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D:\Рейтинг\Рейтинг\2019\Мониторинг\Рейтинг 2019\"/>
    </mc:Choice>
  </mc:AlternateContent>
  <xr:revisionPtr revIDLastSave="0" documentId="13_ncr:1_{FA5054A9-6BD4-46B0-98CD-CA128BDBC3C5}" xr6:coauthVersionLast="44" xr6:coauthVersionMax="44" xr10:uidLastSave="{00000000-0000-0000-0000-000000000000}"/>
  <bookViews>
    <workbookView xWindow="-110" yWindow="-110" windowWidth="19420" windowHeight="10420" activeTab="2" xr2:uid="{00000000-000D-0000-FFFF-FFFF00000000}"/>
  </bookViews>
  <sheets>
    <sheet name="Рейтинг (раздел 6)" sheetId="85" r:id="rId1"/>
    <sheet name="Оценка (раздел 6)" sheetId="74" r:id="rId2"/>
    <sheet name="Методика (раздел 6)" sheetId="31" r:id="rId3"/>
    <sheet name="6.1" sheetId="76" r:id="rId4"/>
    <sheet name="6.1 (данные)" sheetId="75" r:id="rId5"/>
    <sheet name="6.2" sheetId="79" r:id="rId6"/>
    <sheet name="6.2 (данные)" sheetId="80" r:id="rId7"/>
    <sheet name="6.3" sheetId="68" r:id="rId8"/>
    <sheet name="6.4" sheetId="81" r:id="rId9"/>
    <sheet name="6.4 (данные)" sheetId="82" r:id="rId10"/>
    <sheet name="6.5" sheetId="83" r:id="rId11"/>
    <sheet name="6.6" sheetId="78" r:id="rId12"/>
    <sheet name="6.7" sheetId="84" r:id="rId13"/>
  </sheets>
  <definedNames>
    <definedName name="_GoBack" localSheetId="9">'6.4 (данные)'!$Q$48</definedName>
    <definedName name="_Toc262688" localSheetId="2">'Методика (раздел 6)'!$B$4</definedName>
    <definedName name="_Toc510692584" localSheetId="2">'Методика (раздел 6)'!#REF!</definedName>
    <definedName name="_xlnm._FilterDatabase" localSheetId="3" hidden="1">'6.1'!$A$7:$C$99</definedName>
    <definedName name="_xlnm._FilterDatabase" localSheetId="4" hidden="1">'6.1 (данные)'!$A$7:$W$124</definedName>
    <definedName name="_xlnm._FilterDatabase" localSheetId="5" hidden="1">'6.2'!$A$7:$C$99</definedName>
    <definedName name="_xlnm._FilterDatabase" localSheetId="6" hidden="1">'6.2 (данные)'!$A$7:$AE$161</definedName>
    <definedName name="_xlnm._FilterDatabase" localSheetId="7" hidden="1">'6.3'!$A$6:$N$98</definedName>
    <definedName name="_xlnm._FilterDatabase" localSheetId="9" hidden="1">'6.4 (данные)'!$A$7:$AF$183</definedName>
    <definedName name="_xlnm._FilterDatabase" localSheetId="10" hidden="1">'6.5'!$A$6:$O$98</definedName>
    <definedName name="_xlnm._FilterDatabase" localSheetId="11" hidden="1">'6.6'!$A$7:$P$102</definedName>
    <definedName name="_xlnm._FilterDatabase" localSheetId="12" hidden="1">'6.7'!$A$6:$H$98</definedName>
    <definedName name="_xlnm._FilterDatabase" localSheetId="1" hidden="1">'Оценка (раздел 6)'!$A$6:$J$98</definedName>
    <definedName name="OLE_LINK1" localSheetId="1">'Оценка (раздел 6)'!$E$7</definedName>
    <definedName name="OLE_LINK1" localSheetId="0">'Рейтинг (раздел 6)'!$E$7</definedName>
    <definedName name="_xlnm.Print_Titles" localSheetId="3">'6.1'!$3:$6</definedName>
    <definedName name="_xlnm.Print_Titles" localSheetId="4">'6.1 (данные)'!$A:$A,'6.1 (данные)'!$3:$6</definedName>
    <definedName name="_xlnm.Print_Titles" localSheetId="6">'6.2 (данные)'!$A:$A,'6.2 (данные)'!$3:$6</definedName>
    <definedName name="_xlnm.Print_Titles" localSheetId="7">'6.3'!$A:$A,'6.3'!$3:$5</definedName>
    <definedName name="_xlnm.Print_Titles" localSheetId="8">'6.4'!$3:$6</definedName>
    <definedName name="_xlnm.Print_Titles" localSheetId="9">'6.4 (данные)'!$A:$A,'6.4 (данные)'!$3:$6</definedName>
    <definedName name="_xlnm.Print_Titles" localSheetId="10">'6.5'!$3:$5</definedName>
    <definedName name="_xlnm.Print_Titles" localSheetId="11">'6.6'!$A:$A,'6.6'!$3:$6</definedName>
    <definedName name="_xlnm.Print_Titles" localSheetId="12">'6.7'!$3:$5</definedName>
    <definedName name="_xlnm.Print_Titles" localSheetId="2">'Методика (раздел 6)'!$2:$3</definedName>
    <definedName name="_xlnm.Print_Titles" localSheetId="1">'Оценка (раздел 6)'!$A:$A,'Оценка (раздел 6)'!$3:$4</definedName>
    <definedName name="_xlnm.Print_Titles" localSheetId="0">'Рейтинг (раздел 6)'!$A:$A,'Рейтинг (раздел 6)'!$3:$4</definedName>
    <definedName name="_xlnm.Print_Area" localSheetId="3">'6.1'!$A$1:$C$99</definedName>
    <definedName name="_xlnm.Print_Area" localSheetId="4">'6.1 (данные)'!$A$1:$AF$124</definedName>
    <definedName name="_xlnm.Print_Area" localSheetId="7">'6.3'!$A$1:$N$98</definedName>
    <definedName name="_xlnm.Print_Area" localSheetId="10">'6.5'!$A$1:$N$98</definedName>
    <definedName name="_xlnm.Print_Area" localSheetId="11">'6.6'!$A$1:$P$102</definedName>
    <definedName name="_xlnm.Print_Area" localSheetId="12">'6.7'!$A$1:$H$98</definedName>
    <definedName name="_xlnm.Print_Area" localSheetId="2">'Методика (раздел 6)'!$A$1:$E$65</definedName>
    <definedName name="_xlnm.Print_Area" localSheetId="1">'Оценка (раздел 6)'!$A$1:$J$98</definedName>
    <definedName name="_xlnm.Print_Area" localSheetId="0">'Рейтинг (раздел 6)'!$A$1:$J$95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85" l="1"/>
  <c r="B59" i="81" l="1"/>
  <c r="B63" i="81"/>
  <c r="C59" i="81" l="1"/>
  <c r="C63" i="81"/>
  <c r="B99" i="81"/>
  <c r="C99" i="81" s="1"/>
  <c r="B98" i="81"/>
  <c r="C98" i="81" s="1"/>
  <c r="B97" i="81"/>
  <c r="C97" i="81" s="1"/>
  <c r="B96" i="81"/>
  <c r="C96" i="81" s="1"/>
  <c r="B95" i="81"/>
  <c r="C95" i="81" s="1"/>
  <c r="B94" i="81"/>
  <c r="C94" i="81" s="1"/>
  <c r="B93" i="81"/>
  <c r="C93" i="81" s="1"/>
  <c r="B92" i="81"/>
  <c r="C92" i="81" s="1"/>
  <c r="B91" i="81"/>
  <c r="C91" i="81" s="1"/>
  <c r="B90" i="81"/>
  <c r="C90" i="81" s="1"/>
  <c r="B89" i="81"/>
  <c r="C89" i="81" s="1"/>
  <c r="B87" i="81"/>
  <c r="C87" i="81" s="1"/>
  <c r="B86" i="81"/>
  <c r="C86" i="81" s="1"/>
  <c r="B85" i="81"/>
  <c r="C85" i="81" s="1"/>
  <c r="B84" i="81"/>
  <c r="C84" i="81" s="1"/>
  <c r="B83" i="81"/>
  <c r="C83" i="81" s="1"/>
  <c r="B82" i="81"/>
  <c r="C82" i="81" s="1"/>
  <c r="B81" i="81"/>
  <c r="C81" i="81" s="1"/>
  <c r="B80" i="81"/>
  <c r="C80" i="81" s="1"/>
  <c r="B79" i="81"/>
  <c r="C79" i="81" s="1"/>
  <c r="B78" i="81"/>
  <c r="C78" i="81" s="1"/>
  <c r="B76" i="81"/>
  <c r="C76" i="81" s="1"/>
  <c r="B75" i="81"/>
  <c r="C75" i="81" s="1"/>
  <c r="B74" i="81"/>
  <c r="C74" i="81" s="1"/>
  <c r="B73" i="81"/>
  <c r="C73" i="81" s="1"/>
  <c r="B72" i="81"/>
  <c r="C72" i="81" s="1"/>
  <c r="B71" i="81"/>
  <c r="C71" i="81" s="1"/>
  <c r="B69" i="81"/>
  <c r="C69" i="81" s="1"/>
  <c r="B68" i="81"/>
  <c r="C68" i="81" s="1"/>
  <c r="B67" i="81"/>
  <c r="C67" i="81" s="1"/>
  <c r="B66" i="81"/>
  <c r="C66" i="81" s="1"/>
  <c r="B65" i="81"/>
  <c r="C65" i="81" s="1"/>
  <c r="B64" i="81"/>
  <c r="C64" i="81" s="1"/>
  <c r="B62" i="81"/>
  <c r="C62" i="81" s="1"/>
  <c r="B61" i="81"/>
  <c r="C61" i="81" s="1"/>
  <c r="B60" i="81"/>
  <c r="C60" i="81" s="1"/>
  <c r="B58" i="81"/>
  <c r="C58" i="81" s="1"/>
  <c r="B57" i="81"/>
  <c r="C57" i="81" s="1"/>
  <c r="B56" i="81"/>
  <c r="C56" i="81" s="1"/>
  <c r="B54" i="81"/>
  <c r="C54" i="81" s="1"/>
  <c r="B53" i="81"/>
  <c r="C53" i="81" s="1"/>
  <c r="B52" i="81"/>
  <c r="C52" i="81" s="1"/>
  <c r="B51" i="81"/>
  <c r="C51" i="81" s="1"/>
  <c r="B50" i="81"/>
  <c r="C50" i="81" s="1"/>
  <c r="B49" i="81"/>
  <c r="C49" i="81" s="1"/>
  <c r="B48" i="81"/>
  <c r="C48" i="81" s="1"/>
  <c r="B46" i="81"/>
  <c r="C46" i="81" s="1"/>
  <c r="B45" i="81"/>
  <c r="C45" i="81" s="1"/>
  <c r="B44" i="81"/>
  <c r="C44" i="81" s="1"/>
  <c r="B43" i="81"/>
  <c r="C43" i="81" s="1"/>
  <c r="B42" i="81"/>
  <c r="C42" i="81" s="1"/>
  <c r="B41" i="81"/>
  <c r="C41" i="81" s="1"/>
  <c r="B40" i="81"/>
  <c r="C40" i="81" s="1"/>
  <c r="B39" i="81"/>
  <c r="C39" i="81" s="1"/>
  <c r="B37" i="81"/>
  <c r="C37" i="81" s="1"/>
  <c r="B36" i="81"/>
  <c r="C36" i="81" s="1"/>
  <c r="B35" i="81"/>
  <c r="C35" i="81" s="1"/>
  <c r="B34" i="81"/>
  <c r="C34" i="81" s="1"/>
  <c r="B33" i="81"/>
  <c r="C33" i="81" s="1"/>
  <c r="B32" i="81"/>
  <c r="C32" i="81" s="1"/>
  <c r="B31" i="81"/>
  <c r="C31" i="81" s="1"/>
  <c r="B30" i="81"/>
  <c r="C30" i="81" s="1"/>
  <c r="B29" i="81"/>
  <c r="C29" i="81" s="1"/>
  <c r="B28" i="81"/>
  <c r="C28" i="81" s="1"/>
  <c r="B27" i="81"/>
  <c r="C27" i="81" s="1"/>
  <c r="B25" i="81"/>
  <c r="C25" i="81" s="1"/>
  <c r="B24" i="81"/>
  <c r="C24" i="81" s="1"/>
  <c r="B23" i="81"/>
  <c r="C23" i="81" s="1"/>
  <c r="B22" i="81"/>
  <c r="C22" i="81" s="1"/>
  <c r="B21" i="81"/>
  <c r="C21" i="81" s="1"/>
  <c r="B20" i="81"/>
  <c r="C20" i="81" s="1"/>
  <c r="B19" i="81"/>
  <c r="C19" i="81" s="1"/>
  <c r="B18" i="81"/>
  <c r="C18" i="81" s="1"/>
  <c r="B17" i="81"/>
  <c r="C17" i="81" s="1"/>
  <c r="B16" i="81"/>
  <c r="C16" i="81" s="1"/>
  <c r="B15" i="81"/>
  <c r="C15" i="81" s="1"/>
  <c r="B14" i="81"/>
  <c r="C14" i="81" s="1"/>
  <c r="B13" i="81"/>
  <c r="C13" i="81" s="1"/>
  <c r="B12" i="81"/>
  <c r="C12" i="81" s="1"/>
  <c r="B11" i="81"/>
  <c r="C11" i="81" s="1"/>
  <c r="B10" i="81"/>
  <c r="C10" i="81" s="1"/>
  <c r="B9" i="81"/>
  <c r="C9" i="81" s="1"/>
  <c r="B8" i="81"/>
  <c r="C8" i="81" s="1"/>
  <c r="G8" i="74" l="1"/>
  <c r="G60" i="85"/>
  <c r="G16" i="74"/>
  <c r="G16" i="85"/>
  <c r="G29" i="74"/>
  <c r="G23" i="85"/>
  <c r="G38" i="74"/>
  <c r="G51" i="85"/>
  <c r="G47" i="74"/>
  <c r="G81" i="85"/>
  <c r="G56" i="74"/>
  <c r="G86" i="85"/>
  <c r="G66" i="74"/>
  <c r="G83" i="85"/>
  <c r="G71" i="74"/>
  <c r="G65" i="85"/>
  <c r="G80" i="74"/>
  <c r="G44" i="85"/>
  <c r="G89" i="74"/>
  <c r="G76" i="85"/>
  <c r="G97" i="74"/>
  <c r="G94" i="85"/>
  <c r="G13" i="74"/>
  <c r="G30" i="85"/>
  <c r="G21" i="74"/>
  <c r="G33" i="85"/>
  <c r="G30" i="74"/>
  <c r="G18" i="85"/>
  <c r="G39" i="74"/>
  <c r="G69" i="85"/>
  <c r="G48" i="74"/>
  <c r="G82" i="85"/>
  <c r="G52" i="74"/>
  <c r="G64" i="85"/>
  <c r="G57" i="74"/>
  <c r="G92" i="85"/>
  <c r="G72" i="74"/>
  <c r="G56" i="85"/>
  <c r="G81" i="74"/>
  <c r="G7" i="85"/>
  <c r="G90" i="74"/>
  <c r="G59" i="85"/>
  <c r="G94" i="74"/>
  <c r="G45" i="85"/>
  <c r="G98" i="74"/>
  <c r="G78" i="85"/>
  <c r="G10" i="74"/>
  <c r="G61" i="85"/>
  <c r="G14" i="74"/>
  <c r="G40" i="85"/>
  <c r="G18" i="74"/>
  <c r="G68" i="85"/>
  <c r="G22" i="74"/>
  <c r="G49" i="85"/>
  <c r="G27" i="74"/>
  <c r="G8" i="85"/>
  <c r="G31" i="74"/>
  <c r="G41" i="85"/>
  <c r="G35" i="74"/>
  <c r="G19" i="85"/>
  <c r="G40" i="74"/>
  <c r="G24" i="85"/>
  <c r="G44" i="74"/>
  <c r="G25" i="85"/>
  <c r="G49" i="74"/>
  <c r="G53" i="85"/>
  <c r="G53" i="74"/>
  <c r="G10" i="85"/>
  <c r="G59" i="74"/>
  <c r="G27" i="85"/>
  <c r="G64" i="74"/>
  <c r="G12" i="85"/>
  <c r="G68" i="74"/>
  <c r="G55" i="85"/>
  <c r="G73" i="74"/>
  <c r="G73" i="85"/>
  <c r="G78" i="74"/>
  <c r="G88" i="85"/>
  <c r="G82" i="74"/>
  <c r="G20" i="85"/>
  <c r="G86" i="74"/>
  <c r="G75" i="85"/>
  <c r="G91" i="74"/>
  <c r="G90" i="85"/>
  <c r="G95" i="74"/>
  <c r="G46" i="85"/>
  <c r="G62" i="74"/>
  <c r="G72" i="85"/>
  <c r="G12" i="74"/>
  <c r="G48" i="85"/>
  <c r="G20" i="74"/>
  <c r="G32" i="85"/>
  <c r="G24" i="74"/>
  <c r="G34" i="85"/>
  <c r="G33" i="74"/>
  <c r="G62" i="85"/>
  <c r="G42" i="74"/>
  <c r="G63" i="85"/>
  <c r="G51" i="74"/>
  <c r="G85" i="85"/>
  <c r="G61" i="74"/>
  <c r="G93" i="85"/>
  <c r="G75" i="74"/>
  <c r="G74" i="85"/>
  <c r="G84" i="74"/>
  <c r="G37" i="85"/>
  <c r="G93" i="74"/>
  <c r="G29" i="85"/>
  <c r="G9" i="74"/>
  <c r="G67" i="85"/>
  <c r="G17" i="74"/>
  <c r="G79" i="85"/>
  <c r="G26" i="74"/>
  <c r="G17" i="85"/>
  <c r="G34" i="74"/>
  <c r="G80" i="85"/>
  <c r="G43" i="74"/>
  <c r="G52" i="85"/>
  <c r="G63" i="74"/>
  <c r="G36" i="85"/>
  <c r="G67" i="74"/>
  <c r="G13" i="85"/>
  <c r="G77" i="74"/>
  <c r="G43" i="85"/>
  <c r="G85" i="74"/>
  <c r="G14" i="85"/>
  <c r="G7" i="74"/>
  <c r="G38" i="85"/>
  <c r="G11" i="74"/>
  <c r="G39" i="85"/>
  <c r="G15" i="74"/>
  <c r="G31" i="85"/>
  <c r="G19" i="74"/>
  <c r="G84" i="85"/>
  <c r="G23" i="74"/>
  <c r="G22" i="85"/>
  <c r="G28" i="74"/>
  <c r="G50" i="85"/>
  <c r="G32" i="74"/>
  <c r="G42" i="85"/>
  <c r="G36" i="74"/>
  <c r="G35" i="85"/>
  <c r="G41" i="74"/>
  <c r="G9" i="85"/>
  <c r="G45" i="74"/>
  <c r="G70" i="85"/>
  <c r="G50" i="74"/>
  <c r="G54" i="85"/>
  <c r="G55" i="74"/>
  <c r="G26" i="85"/>
  <c r="G60" i="74"/>
  <c r="G11" i="85"/>
  <c r="G65" i="74"/>
  <c r="G95" i="85"/>
  <c r="G70" i="74"/>
  <c r="G87" i="85"/>
  <c r="G74" i="74"/>
  <c r="G28" i="85"/>
  <c r="G79" i="74"/>
  <c r="G89" i="85"/>
  <c r="G83" i="74"/>
  <c r="G57" i="85"/>
  <c r="G88" i="74"/>
  <c r="G58" i="85"/>
  <c r="G92" i="74"/>
  <c r="G77" i="85"/>
  <c r="G96" i="74"/>
  <c r="G15" i="85"/>
  <c r="G58" i="74"/>
  <c r="G71" i="85"/>
  <c r="C98" i="84"/>
  <c r="C97" i="84"/>
  <c r="C96" i="84"/>
  <c r="C95" i="84"/>
  <c r="C94" i="84"/>
  <c r="C93" i="84"/>
  <c r="C92" i="84"/>
  <c r="C91" i="84"/>
  <c r="C90" i="84"/>
  <c r="C89" i="84"/>
  <c r="C88" i="84"/>
  <c r="C86" i="84"/>
  <c r="C85" i="84"/>
  <c r="C84" i="84"/>
  <c r="C83" i="84"/>
  <c r="C82" i="84"/>
  <c r="C81" i="84"/>
  <c r="C80" i="84"/>
  <c r="C79" i="84"/>
  <c r="C78" i="84"/>
  <c r="C77" i="84"/>
  <c r="C75" i="84"/>
  <c r="C74" i="84"/>
  <c r="C73" i="84"/>
  <c r="C72" i="84"/>
  <c r="C71" i="84"/>
  <c r="C70" i="84"/>
  <c r="C68" i="84"/>
  <c r="C67" i="84"/>
  <c r="C66" i="84"/>
  <c r="C65" i="84"/>
  <c r="C64" i="84"/>
  <c r="C63" i="84"/>
  <c r="C62" i="84"/>
  <c r="C61" i="84"/>
  <c r="C60" i="84"/>
  <c r="C59" i="84"/>
  <c r="C58" i="84"/>
  <c r="C57" i="84"/>
  <c r="C56" i="84"/>
  <c r="C55" i="84"/>
  <c r="C53" i="84"/>
  <c r="C52" i="84"/>
  <c r="C51" i="84"/>
  <c r="C50" i="84"/>
  <c r="C49" i="84"/>
  <c r="C48" i="84"/>
  <c r="C47" i="84"/>
  <c r="C45" i="84"/>
  <c r="C44" i="84"/>
  <c r="C43" i="84"/>
  <c r="C42" i="84"/>
  <c r="C41" i="84"/>
  <c r="C40" i="84"/>
  <c r="C39" i="84"/>
  <c r="C38" i="84"/>
  <c r="C36" i="84"/>
  <c r="C35" i="84"/>
  <c r="C34" i="84"/>
  <c r="C33" i="84"/>
  <c r="C32" i="84"/>
  <c r="C31" i="84"/>
  <c r="C30" i="84"/>
  <c r="C29" i="84"/>
  <c r="C28" i="84"/>
  <c r="C27" i="84"/>
  <c r="C26" i="84"/>
  <c r="C24" i="84"/>
  <c r="C23" i="84"/>
  <c r="C22" i="84"/>
  <c r="C21" i="84"/>
  <c r="C20" i="84"/>
  <c r="C19" i="84"/>
  <c r="C18" i="84"/>
  <c r="C17" i="84"/>
  <c r="C16" i="84"/>
  <c r="C15" i="84"/>
  <c r="C14" i="84"/>
  <c r="C13" i="84"/>
  <c r="C12" i="84"/>
  <c r="C11" i="84"/>
  <c r="C10" i="84"/>
  <c r="C9" i="84"/>
  <c r="C8" i="84"/>
  <c r="C7" i="84"/>
  <c r="C98" i="83"/>
  <c r="C97" i="83"/>
  <c r="C96" i="83"/>
  <c r="C95" i="83"/>
  <c r="C94" i="83"/>
  <c r="C93" i="83"/>
  <c r="C92" i="83"/>
  <c r="C91" i="83"/>
  <c r="C90" i="83"/>
  <c r="C89" i="83"/>
  <c r="C88" i="83"/>
  <c r="C86" i="83"/>
  <c r="C85" i="83"/>
  <c r="C84" i="83"/>
  <c r="C83" i="83"/>
  <c r="C82" i="83"/>
  <c r="C81" i="83"/>
  <c r="C80" i="83"/>
  <c r="C79" i="83"/>
  <c r="C78" i="83"/>
  <c r="C77" i="83"/>
  <c r="C75" i="83"/>
  <c r="C74" i="83"/>
  <c r="C73" i="83"/>
  <c r="C72" i="83"/>
  <c r="C71" i="83"/>
  <c r="C70" i="83"/>
  <c r="C68" i="83"/>
  <c r="C67" i="83"/>
  <c r="C66" i="83"/>
  <c r="C65" i="83"/>
  <c r="C64" i="83"/>
  <c r="C63" i="83"/>
  <c r="C62" i="83"/>
  <c r="C61" i="83"/>
  <c r="C60" i="83"/>
  <c r="C59" i="83"/>
  <c r="C58" i="83"/>
  <c r="C57" i="83"/>
  <c r="C56" i="83"/>
  <c r="C55" i="83"/>
  <c r="C53" i="83"/>
  <c r="C52" i="83"/>
  <c r="C51" i="83"/>
  <c r="C50" i="83"/>
  <c r="C49" i="83"/>
  <c r="C48" i="83"/>
  <c r="C47" i="83"/>
  <c r="C45" i="83"/>
  <c r="C44" i="83"/>
  <c r="C43" i="83"/>
  <c r="C42" i="83"/>
  <c r="C41" i="83"/>
  <c r="C40" i="83"/>
  <c r="C39" i="83"/>
  <c r="C38" i="83"/>
  <c r="C36" i="83"/>
  <c r="C35" i="83"/>
  <c r="C34" i="83"/>
  <c r="C33" i="83"/>
  <c r="C32" i="83"/>
  <c r="C31" i="83"/>
  <c r="C30" i="83"/>
  <c r="C29" i="83"/>
  <c r="C28" i="83"/>
  <c r="C27" i="83"/>
  <c r="C26" i="83"/>
  <c r="C24" i="83"/>
  <c r="C23" i="83"/>
  <c r="C22" i="83"/>
  <c r="C21" i="83"/>
  <c r="C20" i="83"/>
  <c r="C19" i="83"/>
  <c r="C18" i="83"/>
  <c r="C17" i="83"/>
  <c r="C16" i="83"/>
  <c r="C15" i="83"/>
  <c r="C14" i="83"/>
  <c r="C13" i="83"/>
  <c r="C12" i="83"/>
  <c r="C11" i="83"/>
  <c r="C10" i="83"/>
  <c r="C9" i="83"/>
  <c r="C8" i="83"/>
  <c r="C7" i="83"/>
  <c r="C182" i="82"/>
  <c r="P19" i="78"/>
  <c r="P94" i="78"/>
  <c r="B99" i="79"/>
  <c r="B98" i="79"/>
  <c r="B97" i="79"/>
  <c r="B96" i="79"/>
  <c r="B94" i="79"/>
  <c r="B95" i="79"/>
  <c r="B93" i="79"/>
  <c r="B92" i="79"/>
  <c r="B91" i="79"/>
  <c r="B90" i="79"/>
  <c r="B89" i="79"/>
  <c r="B87" i="79"/>
  <c r="B86" i="79"/>
  <c r="B85" i="79"/>
  <c r="B84" i="79"/>
  <c r="B83" i="79"/>
  <c r="B82" i="79"/>
  <c r="B80" i="79"/>
  <c r="B81" i="79"/>
  <c r="B79" i="79"/>
  <c r="B78" i="79"/>
  <c r="B76" i="79"/>
  <c r="B75" i="79"/>
  <c r="B74" i="79"/>
  <c r="B72" i="79"/>
  <c r="B73" i="79"/>
  <c r="B71" i="79"/>
  <c r="B69" i="79"/>
  <c r="B67" i="79"/>
  <c r="B68" i="79"/>
  <c r="B66" i="79"/>
  <c r="B65" i="79"/>
  <c r="B64" i="79"/>
  <c r="B63" i="79"/>
  <c r="B62" i="79"/>
  <c r="B61" i="79"/>
  <c r="B60" i="79"/>
  <c r="B58" i="79"/>
  <c r="B59" i="79"/>
  <c r="B57" i="79"/>
  <c r="B56" i="79"/>
  <c r="B54" i="79"/>
  <c r="B53" i="79"/>
  <c r="B52" i="79"/>
  <c r="B51" i="79"/>
  <c r="B50" i="79"/>
  <c r="B49" i="79"/>
  <c r="B48" i="79"/>
  <c r="B46" i="79"/>
  <c r="B45" i="79"/>
  <c r="B44" i="79"/>
  <c r="B43" i="79"/>
  <c r="B42" i="79"/>
  <c r="B41" i="79"/>
  <c r="B40" i="79"/>
  <c r="B39" i="79"/>
  <c r="B37" i="79"/>
  <c r="B36" i="79"/>
  <c r="B35" i="79"/>
  <c r="B34" i="79"/>
  <c r="B33" i="79"/>
  <c r="B32" i="79"/>
  <c r="B31" i="79"/>
  <c r="B30" i="79"/>
  <c r="B29" i="79"/>
  <c r="B28" i="79"/>
  <c r="B27" i="79"/>
  <c r="B25" i="79"/>
  <c r="B24" i="79"/>
  <c r="B21" i="79"/>
  <c r="B22" i="79"/>
  <c r="B23" i="79"/>
  <c r="B20" i="79"/>
  <c r="B19" i="79"/>
  <c r="B18" i="79"/>
  <c r="B17" i="79"/>
  <c r="B16" i="79"/>
  <c r="B15" i="79"/>
  <c r="B14" i="79"/>
  <c r="B13" i="79"/>
  <c r="B11" i="79"/>
  <c r="B12" i="79"/>
  <c r="B10" i="79"/>
  <c r="B9" i="79"/>
  <c r="B8" i="79"/>
  <c r="B94" i="76"/>
  <c r="B95" i="76"/>
  <c r="B96" i="76"/>
  <c r="B97" i="76"/>
  <c r="B98" i="76"/>
  <c r="B99" i="76"/>
  <c r="B93" i="76"/>
  <c r="B92" i="76"/>
  <c r="B90" i="76"/>
  <c r="B91" i="76"/>
  <c r="B89" i="76"/>
  <c r="B87" i="76"/>
  <c r="B86" i="76"/>
  <c r="B84" i="76"/>
  <c r="B85" i="76"/>
  <c r="B83" i="76"/>
  <c r="B79" i="76"/>
  <c r="B80" i="76"/>
  <c r="B81" i="76"/>
  <c r="B82" i="76"/>
  <c r="B78" i="76"/>
  <c r="B76" i="76"/>
  <c r="B75" i="76"/>
  <c r="B72" i="76"/>
  <c r="B73" i="76"/>
  <c r="B74" i="76"/>
  <c r="B71" i="76"/>
  <c r="B67" i="76"/>
  <c r="B68" i="76"/>
  <c r="B69" i="76"/>
  <c r="B66" i="76"/>
  <c r="B65" i="76"/>
  <c r="B57" i="76"/>
  <c r="B58" i="76"/>
  <c r="B59" i="76"/>
  <c r="B60" i="76"/>
  <c r="B61" i="76"/>
  <c r="B62" i="76"/>
  <c r="B63" i="76"/>
  <c r="B64" i="76"/>
  <c r="B56" i="76"/>
  <c r="B49" i="76"/>
  <c r="B50" i="76"/>
  <c r="B51" i="76"/>
  <c r="B52" i="76"/>
  <c r="B53" i="76"/>
  <c r="B54" i="76"/>
  <c r="B48" i="76"/>
  <c r="B44" i="76"/>
  <c r="B45" i="76"/>
  <c r="B46" i="76"/>
  <c r="B43" i="76"/>
  <c r="B42" i="76"/>
  <c r="B40" i="76"/>
  <c r="B41" i="76"/>
  <c r="B39" i="76"/>
  <c r="B28" i="76"/>
  <c r="B29" i="76"/>
  <c r="B30" i="76"/>
  <c r="B31" i="76"/>
  <c r="B32" i="76"/>
  <c r="B33" i="76"/>
  <c r="B34" i="76"/>
  <c r="B35" i="76"/>
  <c r="B36" i="76"/>
  <c r="B37" i="76"/>
  <c r="B27" i="76"/>
  <c r="B25" i="76"/>
  <c r="B21" i="76"/>
  <c r="B22" i="76"/>
  <c r="B23" i="76"/>
  <c r="B24" i="76"/>
  <c r="B20" i="76"/>
  <c r="B10" i="76"/>
  <c r="B11" i="76"/>
  <c r="B12" i="76"/>
  <c r="B13" i="76"/>
  <c r="B14" i="76"/>
  <c r="B15" i="76"/>
  <c r="B16" i="76"/>
  <c r="B17" i="76"/>
  <c r="B18" i="76"/>
  <c r="B19" i="76"/>
  <c r="B9" i="76"/>
  <c r="B8" i="76"/>
  <c r="B6" i="79"/>
  <c r="B5" i="79"/>
  <c r="B4" i="79"/>
  <c r="C31" i="79" s="1"/>
  <c r="B6" i="75"/>
  <c r="B5" i="75"/>
  <c r="B4" i="75"/>
  <c r="C101" i="75" s="1"/>
  <c r="B6" i="76"/>
  <c r="B5" i="76"/>
  <c r="B4" i="76"/>
  <c r="C73" i="76" s="1"/>
  <c r="B6" i="78"/>
  <c r="B5" i="78"/>
  <c r="B5" i="68"/>
  <c r="B4" i="68"/>
  <c r="P91" i="78"/>
  <c r="P9" i="78"/>
  <c r="C29" i="80"/>
  <c r="C95" i="80"/>
  <c r="C99" i="78"/>
  <c r="C98" i="78"/>
  <c r="P97" i="78"/>
  <c r="C97" i="78"/>
  <c r="C96" i="78"/>
  <c r="C95" i="78"/>
  <c r="C94" i="78"/>
  <c r="P93" i="78"/>
  <c r="C93" i="78"/>
  <c r="C92" i="78"/>
  <c r="C91" i="78"/>
  <c r="P90" i="78"/>
  <c r="C90" i="78"/>
  <c r="P89" i="78"/>
  <c r="C89" i="78"/>
  <c r="C87" i="78"/>
  <c r="P86" i="78"/>
  <c r="C86" i="78"/>
  <c r="P85" i="78"/>
  <c r="C85" i="78"/>
  <c r="P84" i="78"/>
  <c r="C84" i="78"/>
  <c r="P83" i="78"/>
  <c r="C83" i="78"/>
  <c r="P82" i="78"/>
  <c r="C82" i="78"/>
  <c r="C81" i="78"/>
  <c r="C80" i="78"/>
  <c r="C79" i="78"/>
  <c r="P78" i="78"/>
  <c r="C78" i="78"/>
  <c r="P76" i="78"/>
  <c r="C76" i="78"/>
  <c r="P75" i="78"/>
  <c r="C75" i="78"/>
  <c r="C74" i="78"/>
  <c r="C73" i="78"/>
  <c r="P72" i="78"/>
  <c r="C72" i="78"/>
  <c r="C71" i="78"/>
  <c r="P69" i="78"/>
  <c r="C69" i="78"/>
  <c r="P68" i="78"/>
  <c r="C68" i="78"/>
  <c r="P67" i="78"/>
  <c r="C67" i="78"/>
  <c r="C66" i="78"/>
  <c r="P65" i="78"/>
  <c r="C65" i="78"/>
  <c r="P64" i="78"/>
  <c r="C64" i="78"/>
  <c r="C63" i="78"/>
  <c r="C62" i="78"/>
  <c r="P61" i="78"/>
  <c r="C61" i="78"/>
  <c r="P60" i="78"/>
  <c r="C60" i="78"/>
  <c r="C59" i="78"/>
  <c r="C58" i="78"/>
  <c r="C57" i="78"/>
  <c r="C56" i="78"/>
  <c r="P54" i="78"/>
  <c r="C54" i="78"/>
  <c r="P53" i="78"/>
  <c r="C53" i="78"/>
  <c r="P52" i="78"/>
  <c r="C52" i="78"/>
  <c r="P51" i="78"/>
  <c r="C51" i="78"/>
  <c r="C50" i="78"/>
  <c r="C49" i="78"/>
  <c r="P48" i="78"/>
  <c r="C48" i="78"/>
  <c r="P46" i="78"/>
  <c r="C46" i="78"/>
  <c r="P45" i="78"/>
  <c r="C45" i="78"/>
  <c r="P44" i="78"/>
  <c r="C44" i="78"/>
  <c r="C43" i="78"/>
  <c r="P42" i="78"/>
  <c r="C42" i="78"/>
  <c r="P41" i="78"/>
  <c r="C41" i="78"/>
  <c r="P40" i="78"/>
  <c r="C40" i="78"/>
  <c r="P39" i="78"/>
  <c r="C39" i="78"/>
  <c r="C37" i="78"/>
  <c r="P36" i="78"/>
  <c r="C36" i="78"/>
  <c r="P35" i="78"/>
  <c r="C35" i="78"/>
  <c r="C34" i="78"/>
  <c r="C33" i="78"/>
  <c r="C32" i="78"/>
  <c r="P31" i="78"/>
  <c r="C31" i="78"/>
  <c r="P30" i="78"/>
  <c r="C30" i="78"/>
  <c r="C29" i="78"/>
  <c r="P28" i="78"/>
  <c r="C28" i="78"/>
  <c r="P27" i="78"/>
  <c r="C27" i="78"/>
  <c r="P25" i="78"/>
  <c r="C25" i="78"/>
  <c r="P24" i="78"/>
  <c r="C24" i="78"/>
  <c r="C23" i="78"/>
  <c r="P22" i="78"/>
  <c r="C22" i="78"/>
  <c r="P21" i="78"/>
  <c r="C21" i="78"/>
  <c r="C20" i="78"/>
  <c r="C19" i="78"/>
  <c r="P18" i="78"/>
  <c r="C18" i="78"/>
  <c r="C17" i="78"/>
  <c r="C16" i="78"/>
  <c r="C15" i="78"/>
  <c r="P14" i="78"/>
  <c r="C14" i="78"/>
  <c r="C13" i="78"/>
  <c r="C12" i="78"/>
  <c r="P11" i="78"/>
  <c r="C11" i="78"/>
  <c r="P10" i="78"/>
  <c r="C10" i="78"/>
  <c r="C9" i="78"/>
  <c r="C8" i="78"/>
  <c r="C107" i="75"/>
  <c r="C65" i="75"/>
  <c r="C8" i="75"/>
  <c r="C7" i="68"/>
  <c r="C8" i="68"/>
  <c r="C9" i="68"/>
  <c r="C10" i="68"/>
  <c r="C11" i="68"/>
  <c r="C12" i="68"/>
  <c r="C13" i="68"/>
  <c r="C14" i="68"/>
  <c r="C15" i="68"/>
  <c r="C16" i="68"/>
  <c r="C17" i="68"/>
  <c r="C18" i="68"/>
  <c r="C19" i="68"/>
  <c r="C20" i="68"/>
  <c r="C21" i="68"/>
  <c r="C22" i="68"/>
  <c r="C23" i="68"/>
  <c r="C24" i="68"/>
  <c r="C26" i="68"/>
  <c r="C27" i="68"/>
  <c r="C28" i="68"/>
  <c r="C29" i="68"/>
  <c r="C30" i="68"/>
  <c r="C31" i="68"/>
  <c r="C32" i="68"/>
  <c r="C33" i="68"/>
  <c r="C34" i="68"/>
  <c r="C35" i="68"/>
  <c r="C36" i="68"/>
  <c r="C38" i="68"/>
  <c r="C39" i="68"/>
  <c r="C40" i="68"/>
  <c r="C41" i="68"/>
  <c r="C42" i="68"/>
  <c r="C43" i="68"/>
  <c r="C44" i="68"/>
  <c r="C45" i="68"/>
  <c r="C47" i="68"/>
  <c r="C48" i="68"/>
  <c r="C49" i="68"/>
  <c r="C50" i="68"/>
  <c r="C51" i="68"/>
  <c r="C52" i="68"/>
  <c r="C53" i="68"/>
  <c r="C55" i="68"/>
  <c r="C56" i="68"/>
  <c r="C57" i="68"/>
  <c r="C58" i="68"/>
  <c r="C59" i="68"/>
  <c r="C60" i="68"/>
  <c r="C61" i="68"/>
  <c r="C62" i="68"/>
  <c r="C63" i="68"/>
  <c r="C64" i="68"/>
  <c r="C65" i="68"/>
  <c r="C66" i="68"/>
  <c r="C67" i="68"/>
  <c r="C68" i="68"/>
  <c r="C70" i="68"/>
  <c r="C71" i="68"/>
  <c r="C72" i="68"/>
  <c r="C73" i="68"/>
  <c r="C74" i="68"/>
  <c r="C75" i="68"/>
  <c r="C77" i="68"/>
  <c r="C78" i="68"/>
  <c r="C79" i="68"/>
  <c r="C80" i="68"/>
  <c r="C81" i="68"/>
  <c r="C82" i="68"/>
  <c r="C83" i="68"/>
  <c r="C84" i="68"/>
  <c r="C85" i="68"/>
  <c r="C86" i="68"/>
  <c r="C88" i="68"/>
  <c r="C89" i="68"/>
  <c r="C90" i="68"/>
  <c r="C91" i="68"/>
  <c r="C92" i="68"/>
  <c r="C93" i="68"/>
  <c r="C94" i="68"/>
  <c r="C95" i="68"/>
  <c r="C96" i="68"/>
  <c r="C97" i="68"/>
  <c r="C98" i="68"/>
  <c r="C5" i="74"/>
  <c r="C10" i="75"/>
  <c r="C28" i="75"/>
  <c r="C57" i="75"/>
  <c r="C75" i="75"/>
  <c r="C98" i="75"/>
  <c r="C120" i="75"/>
  <c r="C24" i="75"/>
  <c r="C58" i="75"/>
  <c r="C76" i="75"/>
  <c r="C99" i="75"/>
  <c r="C121" i="75"/>
  <c r="C25" i="75"/>
  <c r="C53" i="75"/>
  <c r="C73" i="75"/>
  <c r="C93" i="75"/>
  <c r="C118" i="75"/>
  <c r="C123" i="75"/>
  <c r="C84" i="75"/>
  <c r="C44" i="80"/>
  <c r="C128" i="80"/>
  <c r="C55" i="80"/>
  <c r="C77" i="80"/>
  <c r="C8" i="80"/>
  <c r="C157" i="80"/>
  <c r="C72" i="80"/>
  <c r="C113" i="80"/>
  <c r="C68" i="80"/>
  <c r="C32" i="80"/>
  <c r="C46" i="80"/>
  <c r="C145" i="80"/>
  <c r="C147" i="80"/>
  <c r="C114" i="80"/>
  <c r="C31" i="80"/>
  <c r="C42" i="80"/>
  <c r="C152" i="80"/>
  <c r="C14" i="80"/>
  <c r="C104" i="80"/>
  <c r="C59" i="80"/>
  <c r="C9" i="80"/>
  <c r="C106" i="80"/>
  <c r="C69" i="80"/>
  <c r="C48" i="80"/>
  <c r="C100" i="80"/>
  <c r="C19" i="80"/>
  <c r="C93" i="80"/>
  <c r="C35" i="80"/>
  <c r="C138" i="80"/>
  <c r="C159" i="80"/>
  <c r="C62" i="80"/>
  <c r="C67" i="80"/>
  <c r="C16" i="80"/>
  <c r="C82" i="80"/>
  <c r="C11" i="80"/>
  <c r="C41" i="80"/>
  <c r="C123" i="80"/>
  <c r="C65" i="80"/>
  <c r="C94" i="80"/>
  <c r="C84" i="80"/>
  <c r="C63" i="80"/>
  <c r="C160" i="80"/>
  <c r="C132" i="80"/>
  <c r="C39" i="80"/>
  <c r="C105" i="80"/>
  <c r="C78" i="80"/>
  <c r="C79" i="80"/>
  <c r="C116" i="80"/>
  <c r="C91" i="80"/>
  <c r="C143" i="80"/>
  <c r="C102" i="80"/>
  <c r="C75" i="80"/>
  <c r="C80" i="80"/>
  <c r="C135" i="80"/>
  <c r="C51" i="80"/>
  <c r="C18" i="80"/>
  <c r="C136" i="80"/>
  <c r="C126" i="80"/>
  <c r="C155" i="80"/>
  <c r="C124" i="80"/>
  <c r="C10" i="80"/>
  <c r="C61" i="80"/>
  <c r="C12" i="80"/>
  <c r="C57" i="80"/>
  <c r="C109" i="80"/>
  <c r="C49" i="80"/>
  <c r="C33" i="80"/>
  <c r="C99" i="80"/>
  <c r="C149" i="80"/>
  <c r="C101" i="80"/>
  <c r="C153" i="80"/>
  <c r="C125" i="80"/>
  <c r="C92" i="80"/>
  <c r="C141" i="80"/>
  <c r="C117" i="80"/>
  <c r="C74" i="80"/>
  <c r="C112" i="80"/>
  <c r="C15" i="80"/>
  <c r="C53" i="80"/>
  <c r="C111" i="80"/>
  <c r="C28" i="80"/>
  <c r="C151" i="80"/>
  <c r="C37" i="80"/>
  <c r="C19" i="82"/>
  <c r="C99" i="82"/>
  <c r="C157" i="82"/>
  <c r="C26" i="82"/>
  <c r="C85" i="82"/>
  <c r="C118" i="82"/>
  <c r="C149" i="82"/>
  <c r="C12" i="82"/>
  <c r="C43" i="82"/>
  <c r="C87" i="82"/>
  <c r="C119" i="82"/>
  <c r="C151" i="82"/>
  <c r="C181" i="82"/>
  <c r="C72" i="82"/>
  <c r="C137" i="82"/>
  <c r="C55" i="82"/>
  <c r="C18" i="82"/>
  <c r="C59" i="82"/>
  <c r="C98" i="82"/>
  <c r="C127" i="82"/>
  <c r="C161" i="82"/>
  <c r="C154" i="82"/>
  <c r="C91" i="82"/>
  <c r="C13" i="82"/>
  <c r="C52" i="82"/>
  <c r="C142" i="82"/>
  <c r="C112" i="82"/>
  <c r="C28" i="82"/>
  <c r="C140" i="82"/>
  <c r="C74" i="82"/>
  <c r="C16" i="82"/>
  <c r="C83" i="82"/>
  <c r="C175" i="82"/>
  <c r="C146" i="82"/>
  <c r="C114" i="82"/>
  <c r="C77" i="82"/>
  <c r="C29" i="82"/>
  <c r="C8" i="82"/>
  <c r="C11" i="82"/>
  <c r="C110" i="82"/>
  <c r="C25" i="82"/>
  <c r="C167" i="82"/>
  <c r="C134" i="82"/>
  <c r="C101" i="82"/>
  <c r="C66" i="82"/>
  <c r="C22" i="82"/>
  <c r="C166" i="82"/>
  <c r="C133" i="82"/>
  <c r="C100" i="82"/>
  <c r="C64" i="82"/>
  <c r="C171" i="82"/>
  <c r="C129" i="82"/>
  <c r="C62" i="82"/>
  <c r="C120" i="82"/>
  <c r="C48" i="82"/>
  <c r="C21" i="82"/>
  <c r="C123" i="82"/>
  <c r="C174" i="82"/>
  <c r="C75" i="82"/>
  <c r="C173" i="82"/>
  <c r="C111" i="82"/>
  <c r="C148" i="82"/>
  <c r="C14" i="82"/>
  <c r="C169" i="82"/>
  <c r="C136" i="82"/>
  <c r="C104" i="82"/>
  <c r="C69" i="82"/>
  <c r="C24" i="82"/>
  <c r="C177" i="82"/>
  <c r="C176" i="82"/>
  <c r="C93" i="82"/>
  <c r="C10" i="82"/>
  <c r="C159" i="82"/>
  <c r="C126" i="82"/>
  <c r="C97" i="82"/>
  <c r="C57" i="82"/>
  <c r="C17" i="82"/>
  <c r="C158" i="82"/>
  <c r="C125" i="82"/>
  <c r="C95" i="82"/>
  <c r="C41" i="82"/>
  <c r="C164" i="82"/>
  <c r="C116" i="82"/>
  <c r="C31" i="82"/>
  <c r="F92" i="74" l="1"/>
  <c r="F77" i="85"/>
  <c r="F83" i="74"/>
  <c r="F57" i="85"/>
  <c r="F79" i="74"/>
  <c r="F89" i="85"/>
  <c r="F70" i="74"/>
  <c r="F87" i="85"/>
  <c r="F61" i="74"/>
  <c r="F93" i="85"/>
  <c r="F57" i="74"/>
  <c r="F92" i="85"/>
  <c r="F48" i="74"/>
  <c r="F82" i="85"/>
  <c r="F39" i="74"/>
  <c r="F69" i="85"/>
  <c r="F34" i="74"/>
  <c r="F80" i="85"/>
  <c r="F26" i="74"/>
  <c r="F17" i="85"/>
  <c r="F17" i="74"/>
  <c r="F79" i="85"/>
  <c r="F13" i="74"/>
  <c r="F30" i="85"/>
  <c r="F9" i="74"/>
  <c r="F67" i="85"/>
  <c r="I9" i="74"/>
  <c r="I67" i="85"/>
  <c r="I14" i="74"/>
  <c r="I40" i="85"/>
  <c r="I26" i="74"/>
  <c r="I17" i="85"/>
  <c r="I36" i="74"/>
  <c r="I35" i="85"/>
  <c r="I47" i="74"/>
  <c r="I81" i="85"/>
  <c r="I52" i="74"/>
  <c r="I64" i="85"/>
  <c r="I55" i="74"/>
  <c r="I26" i="85"/>
  <c r="I64" i="74"/>
  <c r="I12" i="85"/>
  <c r="I75" i="74"/>
  <c r="I74" i="85"/>
  <c r="I78" i="74"/>
  <c r="I88" i="85"/>
  <c r="I89" i="74"/>
  <c r="I76" i="85"/>
  <c r="I95" i="74"/>
  <c r="I46" i="85"/>
  <c r="I98" i="74"/>
  <c r="I78" i="85"/>
  <c r="H7" i="74"/>
  <c r="H38" i="85"/>
  <c r="H15" i="74"/>
  <c r="H31" i="85"/>
  <c r="H23" i="74"/>
  <c r="H22" i="85"/>
  <c r="H32" i="74"/>
  <c r="H42" i="85"/>
  <c r="H41" i="74"/>
  <c r="H9" i="85"/>
  <c r="H50" i="74"/>
  <c r="H54" i="85"/>
  <c r="H59" i="74"/>
  <c r="H27" i="85"/>
  <c r="H67" i="74"/>
  <c r="H13" i="85"/>
  <c r="H77" i="74"/>
  <c r="H43" i="85"/>
  <c r="H85" i="74"/>
  <c r="H14" i="85"/>
  <c r="H94" i="74"/>
  <c r="H45" i="85"/>
  <c r="J10" i="74"/>
  <c r="J61" i="85"/>
  <c r="J18" i="74"/>
  <c r="J68" i="85"/>
  <c r="J27" i="74"/>
  <c r="J8" i="85"/>
  <c r="J35" i="74"/>
  <c r="J19" i="85"/>
  <c r="J44" i="74"/>
  <c r="J25" i="85"/>
  <c r="J49" i="74"/>
  <c r="J53" i="85"/>
  <c r="J58" i="74"/>
  <c r="J71" i="85"/>
  <c r="J71" i="74"/>
  <c r="J65" i="85"/>
  <c r="J75" i="74"/>
  <c r="J74" i="85"/>
  <c r="J84" i="74"/>
  <c r="J37" i="85"/>
  <c r="J89" i="74"/>
  <c r="J76" i="85"/>
  <c r="J97" i="74"/>
  <c r="J94" i="85"/>
  <c r="C60" i="75"/>
  <c r="C88" i="75"/>
  <c r="C20" i="75"/>
  <c r="C72" i="75"/>
  <c r="C115" i="75"/>
  <c r="F91" i="74"/>
  <c r="F90" i="85"/>
  <c r="F82" i="74"/>
  <c r="F20" i="85"/>
  <c r="F78" i="74"/>
  <c r="F88" i="85"/>
  <c r="F68" i="74"/>
  <c r="F55" i="85"/>
  <c r="F60" i="74"/>
  <c r="F11" i="85"/>
  <c r="F51" i="74"/>
  <c r="F85" i="85"/>
  <c r="F38" i="74"/>
  <c r="F51" i="85"/>
  <c r="F29" i="74"/>
  <c r="F23" i="85"/>
  <c r="F20" i="74"/>
  <c r="F32" i="85"/>
  <c r="F8" i="74"/>
  <c r="F60" i="85"/>
  <c r="C78" i="75"/>
  <c r="I12" i="74"/>
  <c r="I48" i="85"/>
  <c r="I18" i="74"/>
  <c r="I68" i="85"/>
  <c r="I31" i="74"/>
  <c r="I41" i="85"/>
  <c r="I40" i="74"/>
  <c r="I24" i="85"/>
  <c r="I62" i="74"/>
  <c r="I72" i="85"/>
  <c r="I70" i="74"/>
  <c r="I87" i="85"/>
  <c r="I79" i="74"/>
  <c r="I89" i="85"/>
  <c r="I84" i="74"/>
  <c r="I37" i="85"/>
  <c r="I96" i="74"/>
  <c r="I15" i="85"/>
  <c r="D72" i="74"/>
  <c r="D56" i="85"/>
  <c r="C56" i="85" s="1"/>
  <c r="B56" i="85" s="1"/>
  <c r="C12" i="79"/>
  <c r="H8" i="74"/>
  <c r="H60" i="85"/>
  <c r="H12" i="74"/>
  <c r="H48" i="85"/>
  <c r="H16" i="74"/>
  <c r="H16" i="85"/>
  <c r="H20" i="74"/>
  <c r="H32" i="85"/>
  <c r="H24" i="74"/>
  <c r="H34" i="85"/>
  <c r="H29" i="74"/>
  <c r="H23" i="85"/>
  <c r="H33" i="74"/>
  <c r="H62" i="85"/>
  <c r="H68" i="74"/>
  <c r="H55" i="85"/>
  <c r="H78" i="74"/>
  <c r="H88" i="85"/>
  <c r="H82" i="74"/>
  <c r="H20" i="85"/>
  <c r="H91" i="74"/>
  <c r="H90" i="85"/>
  <c r="J7" i="74"/>
  <c r="J38" i="85"/>
  <c r="J15" i="74"/>
  <c r="J31" i="85"/>
  <c r="J19" i="74"/>
  <c r="J84" i="85"/>
  <c r="J32" i="74"/>
  <c r="J42" i="85"/>
  <c r="J41" i="74"/>
  <c r="J9" i="85"/>
  <c r="J50" i="74"/>
  <c r="J54" i="85"/>
  <c r="J59" i="74"/>
  <c r="J27" i="85"/>
  <c r="J63" i="74"/>
  <c r="J36" i="85"/>
  <c r="J72" i="74"/>
  <c r="J56" i="85"/>
  <c r="J81" i="74"/>
  <c r="J7" i="85"/>
  <c r="J90" i="74"/>
  <c r="J59" i="85"/>
  <c r="J98" i="74"/>
  <c r="J78" i="85"/>
  <c r="C45" i="75"/>
  <c r="C55" i="75"/>
  <c r="C105" i="75"/>
  <c r="C83" i="75"/>
  <c r="C64" i="75"/>
  <c r="C44" i="75"/>
  <c r="C16" i="75"/>
  <c r="C111" i="75"/>
  <c r="C87" i="75"/>
  <c r="C67" i="75"/>
  <c r="C47" i="75"/>
  <c r="C15" i="75"/>
  <c r="C109" i="75"/>
  <c r="C85" i="75"/>
  <c r="C66" i="75"/>
  <c r="C46" i="75"/>
  <c r="C18" i="75"/>
  <c r="F98" i="74"/>
  <c r="F78" i="85"/>
  <c r="F94" i="74"/>
  <c r="F45" i="85"/>
  <c r="F90" i="74"/>
  <c r="F59" i="85"/>
  <c r="F85" i="74"/>
  <c r="F14" i="85"/>
  <c r="F81" i="74"/>
  <c r="F7" i="85"/>
  <c r="F77" i="74"/>
  <c r="F43" i="85"/>
  <c r="F72" i="74"/>
  <c r="F56" i="85"/>
  <c r="F67" i="74"/>
  <c r="F13" i="85"/>
  <c r="F63" i="74"/>
  <c r="F36" i="85"/>
  <c r="F59" i="74"/>
  <c r="F27" i="85"/>
  <c r="F55" i="74"/>
  <c r="F26" i="85"/>
  <c r="F50" i="74"/>
  <c r="F54" i="85"/>
  <c r="F45" i="74"/>
  <c r="F70" i="85"/>
  <c r="F41" i="74"/>
  <c r="F9" i="85"/>
  <c r="F36" i="74"/>
  <c r="F35" i="85"/>
  <c r="F32" i="74"/>
  <c r="F42" i="85"/>
  <c r="F28" i="74"/>
  <c r="F50" i="85"/>
  <c r="F23" i="74"/>
  <c r="F22" i="85"/>
  <c r="F19" i="74"/>
  <c r="F84" i="85"/>
  <c r="F15" i="74"/>
  <c r="F31" i="85"/>
  <c r="F11" i="74"/>
  <c r="F39" i="85"/>
  <c r="F7" i="74"/>
  <c r="F38" i="85"/>
  <c r="C17" i="75"/>
  <c r="C89" i="75"/>
  <c r="I7" i="74"/>
  <c r="I38" i="85"/>
  <c r="I10" i="74"/>
  <c r="I61" i="85"/>
  <c r="I13" i="74"/>
  <c r="I30" i="85"/>
  <c r="I16" i="74"/>
  <c r="I16" i="85"/>
  <c r="I19" i="74"/>
  <c r="I84" i="85"/>
  <c r="I24" i="74"/>
  <c r="I34" i="85"/>
  <c r="I27" i="74"/>
  <c r="I8" i="85"/>
  <c r="I32" i="74"/>
  <c r="I42" i="85"/>
  <c r="I35" i="74"/>
  <c r="I19" i="85"/>
  <c r="I43" i="74"/>
  <c r="I52" i="85"/>
  <c r="I45" i="74"/>
  <c r="I70" i="85"/>
  <c r="I48" i="74"/>
  <c r="I82" i="85"/>
  <c r="I51" i="74"/>
  <c r="I85" i="85"/>
  <c r="I53" i="74"/>
  <c r="I10" i="85"/>
  <c r="I57" i="74"/>
  <c r="I92" i="85"/>
  <c r="I60" i="74"/>
  <c r="I11" i="85"/>
  <c r="I63" i="74"/>
  <c r="I36" i="85"/>
  <c r="I65" i="74"/>
  <c r="I95" i="85"/>
  <c r="I71" i="74"/>
  <c r="I65" i="85"/>
  <c r="I74" i="74"/>
  <c r="I28" i="85"/>
  <c r="I77" i="74"/>
  <c r="I43" i="85"/>
  <c r="I80" i="74"/>
  <c r="I44" i="85"/>
  <c r="I88" i="74"/>
  <c r="I58" i="85"/>
  <c r="I90" i="74"/>
  <c r="I59" i="85"/>
  <c r="I93" i="74"/>
  <c r="I29" i="85"/>
  <c r="C10" i="79"/>
  <c r="C22" i="79"/>
  <c r="C27" i="79"/>
  <c r="C35" i="79"/>
  <c r="C44" i="79"/>
  <c r="C62" i="79"/>
  <c r="C81" i="79"/>
  <c r="C97" i="79"/>
  <c r="H9" i="74"/>
  <c r="H67" i="85"/>
  <c r="H13" i="74"/>
  <c r="H30" i="85"/>
  <c r="H17" i="74"/>
  <c r="H79" i="85"/>
  <c r="H21" i="74"/>
  <c r="H33" i="85"/>
  <c r="H26" i="74"/>
  <c r="H17" i="85"/>
  <c r="H30" i="74"/>
  <c r="H18" i="85"/>
  <c r="H34" i="74"/>
  <c r="H80" i="85"/>
  <c r="H39" i="74"/>
  <c r="H69" i="85"/>
  <c r="H43" i="74"/>
  <c r="H52" i="85"/>
  <c r="H48" i="74"/>
  <c r="H82" i="85"/>
  <c r="H52" i="74"/>
  <c r="H64" i="85"/>
  <c r="H57" i="74"/>
  <c r="H92" i="85"/>
  <c r="H61" i="74"/>
  <c r="H93" i="85"/>
  <c r="H65" i="74"/>
  <c r="H95" i="85"/>
  <c r="H70" i="74"/>
  <c r="H87" i="85"/>
  <c r="H74" i="74"/>
  <c r="H28" i="85"/>
  <c r="H79" i="74"/>
  <c r="H89" i="85"/>
  <c r="H83" i="74"/>
  <c r="H57" i="85"/>
  <c r="H88" i="74"/>
  <c r="H58" i="85"/>
  <c r="H92" i="74"/>
  <c r="H77" i="85"/>
  <c r="H96" i="74"/>
  <c r="H15" i="85"/>
  <c r="J8" i="74"/>
  <c r="J60" i="85"/>
  <c r="J12" i="74"/>
  <c r="J48" i="85"/>
  <c r="J16" i="74"/>
  <c r="J16" i="85"/>
  <c r="J20" i="74"/>
  <c r="J32" i="85"/>
  <c r="J24" i="74"/>
  <c r="J34" i="85"/>
  <c r="J29" i="74"/>
  <c r="J23" i="85"/>
  <c r="J33" i="74"/>
  <c r="J62" i="85"/>
  <c r="J38" i="74"/>
  <c r="J51" i="85"/>
  <c r="J42" i="74"/>
  <c r="J63" i="85"/>
  <c r="J47" i="74"/>
  <c r="J81" i="85"/>
  <c r="J51" i="74"/>
  <c r="J85" i="85"/>
  <c r="J56" i="74"/>
  <c r="J86" i="85"/>
  <c r="J60" i="74"/>
  <c r="J11" i="85"/>
  <c r="J64" i="74"/>
  <c r="J12" i="85"/>
  <c r="J68" i="74"/>
  <c r="J55" i="85"/>
  <c r="J73" i="74"/>
  <c r="J73" i="85"/>
  <c r="J78" i="74"/>
  <c r="J88" i="85"/>
  <c r="J82" i="74"/>
  <c r="J20" i="85"/>
  <c r="J86" i="74"/>
  <c r="J75" i="85"/>
  <c r="J91" i="74"/>
  <c r="J90" i="85"/>
  <c r="J95" i="74"/>
  <c r="J46" i="85"/>
  <c r="F96" i="74"/>
  <c r="F15" i="85"/>
  <c r="F88" i="74"/>
  <c r="F58" i="85"/>
  <c r="F74" i="74"/>
  <c r="F28" i="85"/>
  <c r="F65" i="74"/>
  <c r="F95" i="85"/>
  <c r="F52" i="74"/>
  <c r="F64" i="85"/>
  <c r="F43" i="74"/>
  <c r="F52" i="85"/>
  <c r="F30" i="74"/>
  <c r="F18" i="85"/>
  <c r="F21" i="74"/>
  <c r="F33" i="85"/>
  <c r="I11" i="74"/>
  <c r="I39" i="85"/>
  <c r="I23" i="74"/>
  <c r="I22" i="85"/>
  <c r="I28" i="74"/>
  <c r="I50" i="85"/>
  <c r="I34" i="74"/>
  <c r="I80" i="85"/>
  <c r="I44" i="74"/>
  <c r="I25" i="85"/>
  <c r="I50" i="74"/>
  <c r="I54" i="85"/>
  <c r="I59" i="74"/>
  <c r="I27" i="85"/>
  <c r="I61" i="74"/>
  <c r="I93" i="85"/>
  <c r="I72" i="74"/>
  <c r="I56" i="85"/>
  <c r="I92" i="74"/>
  <c r="I77" i="85"/>
  <c r="E30" i="74"/>
  <c r="E18" i="85"/>
  <c r="H11" i="74"/>
  <c r="H39" i="85"/>
  <c r="H19" i="74"/>
  <c r="H84" i="85"/>
  <c r="H28" i="74"/>
  <c r="H50" i="85"/>
  <c r="H36" i="74"/>
  <c r="H35" i="85"/>
  <c r="H45" i="74"/>
  <c r="H70" i="85"/>
  <c r="H55" i="74"/>
  <c r="H26" i="85"/>
  <c r="H63" i="74"/>
  <c r="H36" i="85"/>
  <c r="H72" i="74"/>
  <c r="H56" i="85"/>
  <c r="H81" i="74"/>
  <c r="H7" i="85"/>
  <c r="H90" i="74"/>
  <c r="H59" i="85"/>
  <c r="H98" i="74"/>
  <c r="H78" i="85"/>
  <c r="J14" i="74"/>
  <c r="J40" i="85"/>
  <c r="J22" i="74"/>
  <c r="J49" i="85"/>
  <c r="J31" i="74"/>
  <c r="J41" i="85"/>
  <c r="J40" i="74"/>
  <c r="J24" i="85"/>
  <c r="J53" i="74"/>
  <c r="J10" i="85"/>
  <c r="J62" i="74"/>
  <c r="J72" i="85"/>
  <c r="J66" i="74"/>
  <c r="J83" i="85"/>
  <c r="J80" i="74"/>
  <c r="J44" i="85"/>
  <c r="J93" i="74"/>
  <c r="J29" i="85"/>
  <c r="C70" i="75"/>
  <c r="C112" i="75"/>
  <c r="C68" i="75"/>
  <c r="C48" i="75"/>
  <c r="C117" i="75"/>
  <c r="C92" i="75"/>
  <c r="C52" i="75"/>
  <c r="C19" i="75"/>
  <c r="C90" i="75"/>
  <c r="C71" i="75"/>
  <c r="C51" i="75"/>
  <c r="C23" i="75"/>
  <c r="F95" i="74"/>
  <c r="F46" i="85"/>
  <c r="F86" i="74"/>
  <c r="F75" i="85"/>
  <c r="F73" i="74"/>
  <c r="F73" i="85"/>
  <c r="F64" i="74"/>
  <c r="F12" i="85"/>
  <c r="F56" i="74"/>
  <c r="F86" i="85"/>
  <c r="F47" i="74"/>
  <c r="F81" i="85"/>
  <c r="F42" i="74"/>
  <c r="F63" i="85"/>
  <c r="F33" i="74"/>
  <c r="F62" i="85"/>
  <c r="F24" i="74"/>
  <c r="F34" i="85"/>
  <c r="F16" i="74"/>
  <c r="F16" i="85"/>
  <c r="F12" i="74"/>
  <c r="F48" i="85"/>
  <c r="C13" i="75"/>
  <c r="C119" i="75"/>
  <c r="I15" i="74"/>
  <c r="I31" i="85"/>
  <c r="I21" i="74"/>
  <c r="I33" i="85"/>
  <c r="I29" i="74"/>
  <c r="I23" i="85"/>
  <c r="I38" i="74"/>
  <c r="I51" i="85"/>
  <c r="I42" i="74"/>
  <c r="I63" i="85"/>
  <c r="I56" i="74"/>
  <c r="I86" i="85"/>
  <c r="I67" i="74"/>
  <c r="I13" i="85"/>
  <c r="I73" i="74"/>
  <c r="I73" i="85"/>
  <c r="I82" i="74"/>
  <c r="I20" i="85"/>
  <c r="I86" i="74"/>
  <c r="I75" i="85"/>
  <c r="C113" i="75"/>
  <c r="H38" i="74"/>
  <c r="H51" i="85"/>
  <c r="H42" i="74"/>
  <c r="H63" i="85"/>
  <c r="H47" i="74"/>
  <c r="H81" i="85"/>
  <c r="H51" i="74"/>
  <c r="H85" i="85"/>
  <c r="H56" i="74"/>
  <c r="H86" i="85"/>
  <c r="H60" i="74"/>
  <c r="H11" i="85"/>
  <c r="H64" i="74"/>
  <c r="H12" i="85"/>
  <c r="H73" i="74"/>
  <c r="H73" i="85"/>
  <c r="H86" i="74"/>
  <c r="H75" i="85"/>
  <c r="H95" i="74"/>
  <c r="H46" i="85"/>
  <c r="J11" i="74"/>
  <c r="J39" i="85"/>
  <c r="J23" i="74"/>
  <c r="J22" i="85"/>
  <c r="J28" i="74"/>
  <c r="J50" i="85"/>
  <c r="J36" i="74"/>
  <c r="J35" i="85"/>
  <c r="J45" i="74"/>
  <c r="J70" i="85"/>
  <c r="J55" i="74"/>
  <c r="J26" i="85"/>
  <c r="J67" i="74"/>
  <c r="J13" i="85"/>
  <c r="J77" i="74"/>
  <c r="J43" i="85"/>
  <c r="J85" i="74"/>
  <c r="J14" i="85"/>
  <c r="J94" i="74"/>
  <c r="J45" i="85"/>
  <c r="C97" i="75"/>
  <c r="C22" i="75"/>
  <c r="C43" i="75"/>
  <c r="C100" i="75"/>
  <c r="C77" i="75"/>
  <c r="C59" i="75"/>
  <c r="C40" i="75"/>
  <c r="C12" i="75"/>
  <c r="C104" i="75"/>
  <c r="C82" i="75"/>
  <c r="C63" i="75"/>
  <c r="C39" i="75"/>
  <c r="C11" i="75"/>
  <c r="C103" i="75"/>
  <c r="C80" i="75"/>
  <c r="C62" i="75"/>
  <c r="C42" i="75"/>
  <c r="C14" i="75"/>
  <c r="F97" i="74"/>
  <c r="F94" i="85"/>
  <c r="F93" i="74"/>
  <c r="F29" i="85"/>
  <c r="F89" i="74"/>
  <c r="F76" i="85"/>
  <c r="F84" i="74"/>
  <c r="F37" i="85"/>
  <c r="F80" i="74"/>
  <c r="F44" i="85"/>
  <c r="F75" i="74"/>
  <c r="F74" i="85"/>
  <c r="F71" i="74"/>
  <c r="F65" i="85"/>
  <c r="F66" i="74"/>
  <c r="F83" i="85"/>
  <c r="F62" i="74"/>
  <c r="F72" i="85"/>
  <c r="F58" i="74"/>
  <c r="F71" i="85"/>
  <c r="F53" i="74"/>
  <c r="F10" i="85"/>
  <c r="F49" i="74"/>
  <c r="F53" i="85"/>
  <c r="F44" i="74"/>
  <c r="F25" i="85"/>
  <c r="F40" i="74"/>
  <c r="F24" i="85"/>
  <c r="F35" i="74"/>
  <c r="F19" i="85"/>
  <c r="F31" i="74"/>
  <c r="F41" i="85"/>
  <c r="F27" i="74"/>
  <c r="F8" i="85"/>
  <c r="F22" i="74"/>
  <c r="F49" i="85"/>
  <c r="F18" i="74"/>
  <c r="F68" i="85"/>
  <c r="F14" i="74"/>
  <c r="F40" i="85"/>
  <c r="F10" i="74"/>
  <c r="F61" i="85"/>
  <c r="C122" i="75"/>
  <c r="C41" i="75"/>
  <c r="I8" i="74"/>
  <c r="I60" i="85"/>
  <c r="I17" i="74"/>
  <c r="I79" i="85"/>
  <c r="I20" i="74"/>
  <c r="I32" i="85"/>
  <c r="I22" i="74"/>
  <c r="I49" i="85"/>
  <c r="I30" i="74"/>
  <c r="I18" i="85"/>
  <c r="I33" i="74"/>
  <c r="I62" i="85"/>
  <c r="I39" i="74"/>
  <c r="I69" i="85"/>
  <c r="I41" i="74"/>
  <c r="I9" i="85"/>
  <c r="I49" i="74"/>
  <c r="I53" i="85"/>
  <c r="I58" i="74"/>
  <c r="I71" i="85"/>
  <c r="I66" i="74"/>
  <c r="I83" i="85"/>
  <c r="I68" i="74"/>
  <c r="I55" i="85"/>
  <c r="I81" i="74"/>
  <c r="I7" i="85"/>
  <c r="I83" i="74"/>
  <c r="I57" i="85"/>
  <c r="I85" i="74"/>
  <c r="I14" i="85"/>
  <c r="I91" i="74"/>
  <c r="I90" i="85"/>
  <c r="I94" i="74"/>
  <c r="I45" i="85"/>
  <c r="I97" i="74"/>
  <c r="I94" i="85"/>
  <c r="H10" i="74"/>
  <c r="H61" i="85"/>
  <c r="H14" i="74"/>
  <c r="H40" i="85"/>
  <c r="H18" i="74"/>
  <c r="H68" i="85"/>
  <c r="H22" i="74"/>
  <c r="H49" i="85"/>
  <c r="H27" i="74"/>
  <c r="H8" i="85"/>
  <c r="H31" i="74"/>
  <c r="H41" i="85"/>
  <c r="H35" i="74"/>
  <c r="H19" i="85"/>
  <c r="H40" i="74"/>
  <c r="H24" i="85"/>
  <c r="H44" i="74"/>
  <c r="H25" i="85"/>
  <c r="H49" i="74"/>
  <c r="H53" i="85"/>
  <c r="H53" i="74"/>
  <c r="H10" i="85"/>
  <c r="H58" i="74"/>
  <c r="H71" i="85"/>
  <c r="H62" i="74"/>
  <c r="H72" i="85"/>
  <c r="H66" i="74"/>
  <c r="H83" i="85"/>
  <c r="H71" i="74"/>
  <c r="H65" i="85"/>
  <c r="H75" i="74"/>
  <c r="H74" i="85"/>
  <c r="H80" i="74"/>
  <c r="H44" i="85"/>
  <c r="H84" i="74"/>
  <c r="H37" i="85"/>
  <c r="H89" i="74"/>
  <c r="H76" i="85"/>
  <c r="H93" i="74"/>
  <c r="H29" i="85"/>
  <c r="H97" i="74"/>
  <c r="H94" i="85"/>
  <c r="J9" i="74"/>
  <c r="J67" i="85"/>
  <c r="J13" i="74"/>
  <c r="J30" i="85"/>
  <c r="J17" i="74"/>
  <c r="J79" i="85"/>
  <c r="J21" i="74"/>
  <c r="J33" i="85"/>
  <c r="J26" i="74"/>
  <c r="J17" i="85"/>
  <c r="J30" i="74"/>
  <c r="J18" i="85"/>
  <c r="J34" i="74"/>
  <c r="J80" i="85"/>
  <c r="J39" i="74"/>
  <c r="J69" i="85"/>
  <c r="J43" i="74"/>
  <c r="J52" i="85"/>
  <c r="J48" i="74"/>
  <c r="J82" i="85"/>
  <c r="J52" i="74"/>
  <c r="J64" i="85"/>
  <c r="J57" i="74"/>
  <c r="J92" i="85"/>
  <c r="J61" i="74"/>
  <c r="J93" i="85"/>
  <c r="J65" i="74"/>
  <c r="J95" i="85"/>
  <c r="J70" i="74"/>
  <c r="J87" i="85"/>
  <c r="J74" i="74"/>
  <c r="J28" i="85"/>
  <c r="J79" i="74"/>
  <c r="J89" i="85"/>
  <c r="J83" i="74"/>
  <c r="J57" i="85"/>
  <c r="J88" i="74"/>
  <c r="J58" i="85"/>
  <c r="J92" i="74"/>
  <c r="J77" i="85"/>
  <c r="J96" i="74"/>
  <c r="J15" i="85"/>
  <c r="C25" i="76"/>
  <c r="C82" i="76"/>
  <c r="C18" i="79"/>
  <c r="C71" i="79"/>
  <c r="C19" i="76"/>
  <c r="C15" i="76"/>
  <c r="C11" i="76"/>
  <c r="C23" i="76"/>
  <c r="C63" i="76"/>
  <c r="C81" i="76"/>
  <c r="C93" i="76"/>
  <c r="C78" i="76"/>
  <c r="C74" i="75"/>
  <c r="C18" i="76"/>
  <c r="C33" i="76"/>
  <c r="C69" i="76"/>
  <c r="C13" i="79"/>
  <c r="C53" i="79"/>
  <c r="C89" i="79"/>
  <c r="C8" i="76"/>
  <c r="C21" i="76"/>
  <c r="C44" i="76"/>
  <c r="C52" i="76"/>
  <c r="C56" i="76"/>
  <c r="C14" i="79"/>
  <c r="C17" i="79"/>
  <c r="C26" i="75"/>
  <c r="C49" i="75"/>
  <c r="C33" i="79"/>
  <c r="E42" i="85" s="1"/>
  <c r="C11" i="79"/>
  <c r="C16" i="79"/>
  <c r="C20" i="79"/>
  <c r="C24" i="79"/>
  <c r="C29" i="79"/>
  <c r="C27" i="76"/>
  <c r="D17" i="85" s="1"/>
  <c r="C34" i="76"/>
  <c r="C30" i="76"/>
  <c r="D23" i="85" s="1"/>
  <c r="C41" i="76"/>
  <c r="C46" i="76"/>
  <c r="C54" i="76"/>
  <c r="C50" i="76"/>
  <c r="D53" i="85" s="1"/>
  <c r="C59" i="76"/>
  <c r="C66" i="76"/>
  <c r="C71" i="76"/>
  <c r="D87" i="85" s="1"/>
  <c r="C75" i="76"/>
  <c r="D28" i="85" s="1"/>
  <c r="C85" i="76"/>
  <c r="C89" i="76"/>
  <c r="D58" i="85" s="1"/>
  <c r="C96" i="76"/>
  <c r="C9" i="79"/>
  <c r="C40" i="79"/>
  <c r="C49" i="79"/>
  <c r="C59" i="79"/>
  <c r="C66" i="79"/>
  <c r="C75" i="79"/>
  <c r="C84" i="79"/>
  <c r="C93" i="79"/>
  <c r="E77" i="85" s="1"/>
  <c r="C14" i="76"/>
  <c r="D30" i="85" s="1"/>
  <c r="C10" i="76"/>
  <c r="D67" i="85" s="1"/>
  <c r="C22" i="76"/>
  <c r="D33" i="85" s="1"/>
  <c r="C37" i="76"/>
  <c r="C29" i="76"/>
  <c r="D50" i="85" s="1"/>
  <c r="C40" i="76"/>
  <c r="D69" i="85" s="1"/>
  <c r="C45" i="76"/>
  <c r="D25" i="85" s="1"/>
  <c r="C53" i="76"/>
  <c r="D64" i="85" s="1"/>
  <c r="C49" i="76"/>
  <c r="D82" i="85" s="1"/>
  <c r="C62" i="76"/>
  <c r="D93" i="85" s="1"/>
  <c r="C58" i="76"/>
  <c r="D92" i="85" s="1"/>
  <c r="C74" i="76"/>
  <c r="C76" i="76"/>
  <c r="C80" i="76"/>
  <c r="C84" i="76"/>
  <c r="D57" i="85" s="1"/>
  <c r="C91" i="76"/>
  <c r="C99" i="76"/>
  <c r="C95" i="76"/>
  <c r="C23" i="79"/>
  <c r="E49" i="85" s="1"/>
  <c r="C25" i="79"/>
  <c r="C30" i="79"/>
  <c r="C15" i="79"/>
  <c r="E40" i="85" s="1"/>
  <c r="C19" i="79"/>
  <c r="E68" i="85" s="1"/>
  <c r="C21" i="79"/>
  <c r="E32" i="85" s="1"/>
  <c r="C28" i="79"/>
  <c r="C32" i="79"/>
  <c r="C67" i="79"/>
  <c r="C94" i="79"/>
  <c r="C99" i="79"/>
  <c r="C90" i="76"/>
  <c r="C17" i="76"/>
  <c r="D16" i="85" s="1"/>
  <c r="C13" i="76"/>
  <c r="D48" i="85" s="1"/>
  <c r="C20" i="76"/>
  <c r="D84" i="85" s="1"/>
  <c r="C36" i="76"/>
  <c r="C32" i="76"/>
  <c r="D41" i="85" s="1"/>
  <c r="C28" i="76"/>
  <c r="D8" i="85" s="1"/>
  <c r="C42" i="76"/>
  <c r="C61" i="76"/>
  <c r="C57" i="76"/>
  <c r="C68" i="76"/>
  <c r="C79" i="76"/>
  <c r="C86" i="76"/>
  <c r="C98" i="76"/>
  <c r="D94" i="85" s="1"/>
  <c r="C94" i="76"/>
  <c r="D29" i="85" s="1"/>
  <c r="C8" i="79"/>
  <c r="C34" i="79"/>
  <c r="C91" i="79"/>
  <c r="C86" i="79"/>
  <c r="C82" i="79"/>
  <c r="E7" i="85" s="1"/>
  <c r="C78" i="79"/>
  <c r="E43" i="85" s="1"/>
  <c r="C72" i="79"/>
  <c r="C64" i="79"/>
  <c r="C60" i="79"/>
  <c r="C56" i="79"/>
  <c r="E26" i="85" s="1"/>
  <c r="C51" i="79"/>
  <c r="C46" i="79"/>
  <c r="C42" i="79"/>
  <c r="C37" i="79"/>
  <c r="C9" i="76"/>
  <c r="D60" i="85" s="1"/>
  <c r="C16" i="76"/>
  <c r="D31" i="85" s="1"/>
  <c r="C12" i="76"/>
  <c r="D39" i="85" s="1"/>
  <c r="C24" i="76"/>
  <c r="C35" i="76"/>
  <c r="D80" i="85" s="1"/>
  <c r="C31" i="76"/>
  <c r="D18" i="85" s="1"/>
  <c r="C39" i="76"/>
  <c r="C43" i="76"/>
  <c r="C48" i="76"/>
  <c r="C51" i="76"/>
  <c r="C64" i="76"/>
  <c r="D36" i="85" s="1"/>
  <c r="C60" i="76"/>
  <c r="D27" i="85" s="1"/>
  <c r="C65" i="76"/>
  <c r="C67" i="76"/>
  <c r="C72" i="76"/>
  <c r="C83" i="76"/>
  <c r="C87" i="76"/>
  <c r="D75" i="85" s="1"/>
  <c r="C92" i="76"/>
  <c r="C97" i="76"/>
  <c r="D15" i="85" s="1"/>
  <c r="C36" i="79"/>
  <c r="C39" i="79"/>
  <c r="C41" i="79"/>
  <c r="C43" i="79"/>
  <c r="C45" i="79"/>
  <c r="C48" i="79"/>
  <c r="C50" i="79"/>
  <c r="C52" i="79"/>
  <c r="E85" i="85" s="1"/>
  <c r="C54" i="79"/>
  <c r="C57" i="79"/>
  <c r="C58" i="79"/>
  <c r="C61" i="79"/>
  <c r="C63" i="79"/>
  <c r="E72" i="85" s="1"/>
  <c r="C65" i="79"/>
  <c r="C68" i="79"/>
  <c r="C69" i="79"/>
  <c r="C73" i="79"/>
  <c r="E56" i="85" s="1"/>
  <c r="C74" i="79"/>
  <c r="C76" i="79"/>
  <c r="C79" i="79"/>
  <c r="C80" i="79"/>
  <c r="C83" i="79"/>
  <c r="C85" i="79"/>
  <c r="C87" i="79"/>
  <c r="C90" i="79"/>
  <c r="C92" i="79"/>
  <c r="C95" i="79"/>
  <c r="C96" i="79"/>
  <c r="C98" i="79"/>
  <c r="C18" i="85" l="1"/>
  <c r="B18" i="85" s="1"/>
  <c r="E84" i="74"/>
  <c r="E37" i="85"/>
  <c r="E67" i="74"/>
  <c r="E13" i="85"/>
  <c r="E49" i="74"/>
  <c r="E53" i="85"/>
  <c r="D91" i="74"/>
  <c r="C91" i="74" s="1"/>
  <c r="B91" i="74" s="1"/>
  <c r="D90" i="85"/>
  <c r="D50" i="74"/>
  <c r="D54" i="85"/>
  <c r="C31" i="85"/>
  <c r="B31" i="85" s="1"/>
  <c r="E63" i="74"/>
  <c r="E36" i="85"/>
  <c r="C8" i="85"/>
  <c r="B8" i="85" s="1"/>
  <c r="E24" i="74"/>
  <c r="E34" i="85"/>
  <c r="D73" i="74"/>
  <c r="D73" i="85"/>
  <c r="C73" i="85" s="1"/>
  <c r="B73" i="85" s="1"/>
  <c r="D36" i="74"/>
  <c r="D35" i="85"/>
  <c r="E8" i="74"/>
  <c r="E60" i="85"/>
  <c r="C60" i="85" s="1"/>
  <c r="B60" i="85" s="1"/>
  <c r="C53" i="85"/>
  <c r="B53" i="85" s="1"/>
  <c r="E23" i="74"/>
  <c r="E22" i="85"/>
  <c r="D51" i="74"/>
  <c r="D85" i="85"/>
  <c r="C85" i="85" s="1"/>
  <c r="B85" i="85" s="1"/>
  <c r="D32" i="74"/>
  <c r="D42" i="85"/>
  <c r="C42" i="85" s="1"/>
  <c r="B42" i="85" s="1"/>
  <c r="E17" i="74"/>
  <c r="E79" i="85"/>
  <c r="E96" i="74"/>
  <c r="E15" i="85"/>
  <c r="E91" i="74"/>
  <c r="E90" i="85"/>
  <c r="E82" i="74"/>
  <c r="E20" i="85"/>
  <c r="E56" i="74"/>
  <c r="E86" i="85"/>
  <c r="E38" i="74"/>
  <c r="E51" i="85"/>
  <c r="D64" i="74"/>
  <c r="C64" i="74" s="1"/>
  <c r="B64" i="74" s="1"/>
  <c r="D12" i="85"/>
  <c r="C12" i="85" s="1"/>
  <c r="B12" i="85" s="1"/>
  <c r="E71" i="74"/>
  <c r="E65" i="85"/>
  <c r="C94" i="85"/>
  <c r="B94" i="85" s="1"/>
  <c r="E66" i="74"/>
  <c r="E83" i="85"/>
  <c r="C92" i="85"/>
  <c r="B92" i="85" s="1"/>
  <c r="D95" i="74"/>
  <c r="D46" i="85"/>
  <c r="C46" i="85" s="1"/>
  <c r="B46" i="85" s="1"/>
  <c r="D53" i="74"/>
  <c r="C53" i="74" s="1"/>
  <c r="B53" i="74" s="1"/>
  <c r="D10" i="85"/>
  <c r="D43" i="74"/>
  <c r="D52" i="85"/>
  <c r="C52" i="85" s="1"/>
  <c r="B52" i="85" s="1"/>
  <c r="D17" i="74"/>
  <c r="C17" i="74" s="1"/>
  <c r="B17" i="74" s="1"/>
  <c r="D79" i="85"/>
  <c r="D14" i="74"/>
  <c r="D40" i="85"/>
  <c r="C40" i="85" s="1"/>
  <c r="B40" i="85" s="1"/>
  <c r="E80" i="74"/>
  <c r="E44" i="85"/>
  <c r="E97" i="74"/>
  <c r="E94" i="85"/>
  <c r="E89" i="74"/>
  <c r="C89" i="74" s="1"/>
  <c r="B89" i="74" s="1"/>
  <c r="E76" i="85"/>
  <c r="E79" i="74"/>
  <c r="E89" i="85"/>
  <c r="E53" i="74"/>
  <c r="E10" i="85"/>
  <c r="E44" i="74"/>
  <c r="E25" i="85"/>
  <c r="C25" i="85" s="1"/>
  <c r="B25" i="85" s="1"/>
  <c r="E35" i="74"/>
  <c r="C35" i="74" s="1"/>
  <c r="B35" i="74" s="1"/>
  <c r="E19" i="85"/>
  <c r="D82" i="74"/>
  <c r="D20" i="85"/>
  <c r="C20" i="85" s="1"/>
  <c r="B20" i="85" s="1"/>
  <c r="C27" i="85"/>
  <c r="B27" i="85" s="1"/>
  <c r="D42" i="74"/>
  <c r="D63" i="85"/>
  <c r="D23" i="74"/>
  <c r="D22" i="85"/>
  <c r="C22" i="85" s="1"/>
  <c r="B22" i="85" s="1"/>
  <c r="E36" i="74"/>
  <c r="E35" i="85"/>
  <c r="E33" i="74"/>
  <c r="E62" i="85"/>
  <c r="D85" i="74"/>
  <c r="D14" i="85"/>
  <c r="D60" i="74"/>
  <c r="C60" i="74" s="1"/>
  <c r="B60" i="74" s="1"/>
  <c r="D11" i="85"/>
  <c r="C11" i="85" s="1"/>
  <c r="B11" i="85" s="1"/>
  <c r="D35" i="74"/>
  <c r="D19" i="85"/>
  <c r="C19" i="85" s="1"/>
  <c r="B19" i="85" s="1"/>
  <c r="D89" i="74"/>
  <c r="D76" i="85"/>
  <c r="C76" i="85" s="1"/>
  <c r="B76" i="85" s="1"/>
  <c r="E31" i="74"/>
  <c r="E41" i="85"/>
  <c r="C41" i="85" s="1"/>
  <c r="B41" i="85" s="1"/>
  <c r="D94" i="74"/>
  <c r="D45" i="85"/>
  <c r="C45" i="85" s="1"/>
  <c r="B45" i="85" s="1"/>
  <c r="D79" i="74"/>
  <c r="D89" i="85"/>
  <c r="C69" i="85"/>
  <c r="B69" i="85" s="1"/>
  <c r="E83" i="74"/>
  <c r="E57" i="85"/>
  <c r="C57" i="85" s="1"/>
  <c r="B57" i="85" s="1"/>
  <c r="E48" i="74"/>
  <c r="E82" i="85"/>
  <c r="C58" i="85"/>
  <c r="B58" i="85" s="1"/>
  <c r="D65" i="74"/>
  <c r="D95" i="85"/>
  <c r="C95" i="85" s="1"/>
  <c r="B95" i="85" s="1"/>
  <c r="D45" i="74"/>
  <c r="D70" i="85"/>
  <c r="C70" i="85" s="1"/>
  <c r="B70" i="85" s="1"/>
  <c r="E15" i="74"/>
  <c r="E31" i="85"/>
  <c r="E13" i="74"/>
  <c r="E30" i="85"/>
  <c r="C30" i="85" s="1"/>
  <c r="B30" i="85" s="1"/>
  <c r="D20" i="74"/>
  <c r="D32" i="85"/>
  <c r="C32" i="85" s="1"/>
  <c r="B32" i="85" s="1"/>
  <c r="E12" i="74"/>
  <c r="E48" i="85"/>
  <c r="C48" i="85" s="1"/>
  <c r="B48" i="85" s="1"/>
  <c r="D62" i="74"/>
  <c r="D72" i="85"/>
  <c r="C72" i="85" s="1"/>
  <c r="B72" i="85" s="1"/>
  <c r="D18" i="74"/>
  <c r="D68" i="85"/>
  <c r="C68" i="85" s="1"/>
  <c r="B68" i="85" s="1"/>
  <c r="D24" i="74"/>
  <c r="D34" i="85"/>
  <c r="C34" i="85" s="1"/>
  <c r="B34" i="85" s="1"/>
  <c r="E61" i="74"/>
  <c r="E93" i="85"/>
  <c r="C93" i="85" s="1"/>
  <c r="B93" i="85" s="1"/>
  <c r="E21" i="74"/>
  <c r="E33" i="85"/>
  <c r="E94" i="74"/>
  <c r="E45" i="85"/>
  <c r="E75" i="74"/>
  <c r="C75" i="74" s="1"/>
  <c r="B75" i="74" s="1"/>
  <c r="E74" i="85"/>
  <c r="E57" i="74"/>
  <c r="E92" i="85"/>
  <c r="E40" i="74"/>
  <c r="C40" i="74" s="1"/>
  <c r="B40" i="74" s="1"/>
  <c r="E24" i="85"/>
  <c r="D66" i="74"/>
  <c r="D83" i="85"/>
  <c r="C83" i="85" s="1"/>
  <c r="B83" i="85" s="1"/>
  <c r="E45" i="74"/>
  <c r="E70" i="85"/>
  <c r="E85" i="74"/>
  <c r="E14" i="85"/>
  <c r="D67" i="74"/>
  <c r="C67" i="74" s="1"/>
  <c r="B67" i="74" s="1"/>
  <c r="D13" i="85"/>
  <c r="E93" i="74"/>
  <c r="E29" i="85"/>
  <c r="C29" i="85" s="1"/>
  <c r="B29" i="85" s="1"/>
  <c r="D90" i="74"/>
  <c r="D59" i="85"/>
  <c r="C59" i="85" s="1"/>
  <c r="B59" i="85" s="1"/>
  <c r="C64" i="85"/>
  <c r="B64" i="85" s="1"/>
  <c r="E65" i="74"/>
  <c r="C65" i="74" s="1"/>
  <c r="B65" i="74" s="1"/>
  <c r="E95" i="85"/>
  <c r="E88" i="74"/>
  <c r="E58" i="85"/>
  <c r="D92" i="74"/>
  <c r="D77" i="85"/>
  <c r="C77" i="85" s="1"/>
  <c r="B77" i="85" s="1"/>
  <c r="D10" i="74"/>
  <c r="D61" i="85"/>
  <c r="E34" i="74"/>
  <c r="E80" i="85"/>
  <c r="C80" i="85" s="1"/>
  <c r="B80" i="85" s="1"/>
  <c r="E73" i="74"/>
  <c r="C73" i="74" s="1"/>
  <c r="B73" i="74" s="1"/>
  <c r="E73" i="85"/>
  <c r="E64" i="74"/>
  <c r="E12" i="85"/>
  <c r="E47" i="74"/>
  <c r="C47" i="74" s="1"/>
  <c r="B47" i="74" s="1"/>
  <c r="E81" i="85"/>
  <c r="D47" i="74"/>
  <c r="D81" i="85"/>
  <c r="C81" i="85" s="1"/>
  <c r="B81" i="85" s="1"/>
  <c r="E50" i="74"/>
  <c r="E54" i="85"/>
  <c r="E90" i="74"/>
  <c r="C90" i="74" s="1"/>
  <c r="B90" i="74" s="1"/>
  <c r="E59" i="85"/>
  <c r="D56" i="74"/>
  <c r="D86" i="85"/>
  <c r="C16" i="85"/>
  <c r="B16" i="85" s="1"/>
  <c r="C33" i="85"/>
  <c r="B33" i="85" s="1"/>
  <c r="E58" i="74"/>
  <c r="C58" i="74" s="1"/>
  <c r="B58" i="74" s="1"/>
  <c r="E71" i="85"/>
  <c r="D33" i="74"/>
  <c r="D62" i="85"/>
  <c r="E19" i="74"/>
  <c r="E84" i="85"/>
  <c r="E16" i="74"/>
  <c r="E16" i="85"/>
  <c r="E52" i="74"/>
  <c r="E64" i="85"/>
  <c r="D80" i="74"/>
  <c r="D44" i="85"/>
  <c r="C44" i="85" s="1"/>
  <c r="B44" i="85" s="1"/>
  <c r="D81" i="74"/>
  <c r="D7" i="85"/>
  <c r="C7" i="85" s="1"/>
  <c r="B7" i="85" s="1"/>
  <c r="E26" i="74"/>
  <c r="E17" i="85"/>
  <c r="C17" i="85" s="1"/>
  <c r="B17" i="85" s="1"/>
  <c r="E95" i="74"/>
  <c r="C95" i="74" s="1"/>
  <c r="B95" i="74" s="1"/>
  <c r="E46" i="85"/>
  <c r="E86" i="74"/>
  <c r="E75" i="85"/>
  <c r="C75" i="85" s="1"/>
  <c r="B75" i="85" s="1"/>
  <c r="E78" i="74"/>
  <c r="C78" i="74" s="1"/>
  <c r="B78" i="74" s="1"/>
  <c r="E88" i="85"/>
  <c r="E68" i="74"/>
  <c r="C68" i="74" s="1"/>
  <c r="B68" i="74" s="1"/>
  <c r="E55" i="85"/>
  <c r="E60" i="74"/>
  <c r="E11" i="85"/>
  <c r="E42" i="74"/>
  <c r="E63" i="85"/>
  <c r="C15" i="85"/>
  <c r="B15" i="85" s="1"/>
  <c r="D71" i="74"/>
  <c r="D65" i="85"/>
  <c r="C36" i="85"/>
  <c r="B36" i="85" s="1"/>
  <c r="D38" i="74"/>
  <c r="C38" i="74" s="1"/>
  <c r="B38" i="74" s="1"/>
  <c r="D51" i="85"/>
  <c r="C51" i="85" s="1"/>
  <c r="B51" i="85" s="1"/>
  <c r="E41" i="74"/>
  <c r="E9" i="85"/>
  <c r="E59" i="74"/>
  <c r="E27" i="85"/>
  <c r="E7" i="74"/>
  <c r="E38" i="85"/>
  <c r="D78" i="74"/>
  <c r="D88" i="85"/>
  <c r="C88" i="85" s="1"/>
  <c r="B88" i="85" s="1"/>
  <c r="D41" i="74"/>
  <c r="D9" i="85"/>
  <c r="C9" i="85" s="1"/>
  <c r="B9" i="85" s="1"/>
  <c r="C84" i="85"/>
  <c r="B84" i="85" s="1"/>
  <c r="E98" i="74"/>
  <c r="E78" i="85"/>
  <c r="E27" i="74"/>
  <c r="E8" i="85"/>
  <c r="E29" i="74"/>
  <c r="E23" i="85"/>
  <c r="C23" i="85" s="1"/>
  <c r="B23" i="85" s="1"/>
  <c r="D98" i="74"/>
  <c r="C98" i="74" s="1"/>
  <c r="B98" i="74" s="1"/>
  <c r="D78" i="85"/>
  <c r="D75" i="74"/>
  <c r="D74" i="85"/>
  <c r="C74" i="85" s="1"/>
  <c r="B74" i="85" s="1"/>
  <c r="C82" i="85"/>
  <c r="B82" i="85" s="1"/>
  <c r="E74" i="74"/>
  <c r="E28" i="85"/>
  <c r="C28" i="85" s="1"/>
  <c r="B28" i="85" s="1"/>
  <c r="E39" i="74"/>
  <c r="E69" i="85"/>
  <c r="D84" i="74"/>
  <c r="C84" i="74" s="1"/>
  <c r="B84" i="74" s="1"/>
  <c r="D37" i="85"/>
  <c r="C37" i="85" s="1"/>
  <c r="B37" i="85" s="1"/>
  <c r="D58" i="74"/>
  <c r="D71" i="85"/>
  <c r="D40" i="74"/>
  <c r="D24" i="85"/>
  <c r="C24" i="85" s="1"/>
  <c r="B24" i="85" s="1"/>
  <c r="E28" i="74"/>
  <c r="E50" i="85"/>
  <c r="C50" i="85" s="1"/>
  <c r="B50" i="85" s="1"/>
  <c r="E10" i="74"/>
  <c r="E61" i="85"/>
  <c r="D55" i="74"/>
  <c r="D26" i="85"/>
  <c r="C26" i="85" s="1"/>
  <c r="B26" i="85" s="1"/>
  <c r="D7" i="74"/>
  <c r="D38" i="85"/>
  <c r="C38" i="85" s="1"/>
  <c r="B38" i="85" s="1"/>
  <c r="D68" i="74"/>
  <c r="D55" i="85"/>
  <c r="D77" i="74"/>
  <c r="C77" i="74" s="1"/>
  <c r="B77" i="74" s="1"/>
  <c r="D43" i="85"/>
  <c r="C43" i="85" s="1"/>
  <c r="B43" i="85" s="1"/>
  <c r="D22" i="74"/>
  <c r="D49" i="85"/>
  <c r="C49" i="85" s="1"/>
  <c r="B49" i="85" s="1"/>
  <c r="E70" i="74"/>
  <c r="E87" i="85"/>
  <c r="C87" i="85" s="1"/>
  <c r="B87" i="85" s="1"/>
  <c r="E43" i="74"/>
  <c r="E52" i="85"/>
  <c r="E9" i="74"/>
  <c r="E67" i="85"/>
  <c r="C67" i="85" s="1"/>
  <c r="B67" i="85" s="1"/>
  <c r="E11" i="74"/>
  <c r="E39" i="85"/>
  <c r="C39" i="85" s="1"/>
  <c r="B39" i="85" s="1"/>
  <c r="C7" i="74"/>
  <c r="B7" i="74" s="1"/>
  <c r="E51" i="74"/>
  <c r="C51" i="74" s="1"/>
  <c r="B51" i="74" s="1"/>
  <c r="D96" i="74"/>
  <c r="C96" i="74" s="1"/>
  <c r="B96" i="74" s="1"/>
  <c r="D63" i="74"/>
  <c r="D11" i="74"/>
  <c r="C11" i="74" s="1"/>
  <c r="B11" i="74" s="1"/>
  <c r="E81" i="74"/>
  <c r="C81" i="74" s="1"/>
  <c r="B81" i="74" s="1"/>
  <c r="D19" i="74"/>
  <c r="D48" i="74"/>
  <c r="C48" i="74" s="1"/>
  <c r="B48" i="74" s="1"/>
  <c r="D28" i="74"/>
  <c r="C28" i="74" s="1"/>
  <c r="B28" i="74" s="1"/>
  <c r="D13" i="74"/>
  <c r="C13" i="74" s="1"/>
  <c r="B13" i="74" s="1"/>
  <c r="D30" i="74"/>
  <c r="C30" i="74" s="1"/>
  <c r="B30" i="74" s="1"/>
  <c r="D15" i="74"/>
  <c r="C15" i="74" s="1"/>
  <c r="B15" i="74" s="1"/>
  <c r="D93" i="74"/>
  <c r="D27" i="74"/>
  <c r="D12" i="74"/>
  <c r="C12" i="74" s="1"/>
  <c r="B12" i="74" s="1"/>
  <c r="C20" i="74"/>
  <c r="B20" i="74" s="1"/>
  <c r="E20" i="74"/>
  <c r="D52" i="74"/>
  <c r="D74" i="74"/>
  <c r="C74" i="74" s="1"/>
  <c r="B74" i="74" s="1"/>
  <c r="D49" i="74"/>
  <c r="C49" i="74" s="1"/>
  <c r="B49" i="74" s="1"/>
  <c r="D29" i="74"/>
  <c r="C29" i="74" s="1"/>
  <c r="B29" i="74" s="1"/>
  <c r="D86" i="74"/>
  <c r="C86" i="74" s="1"/>
  <c r="B86" i="74" s="1"/>
  <c r="D34" i="74"/>
  <c r="C34" i="74" s="1"/>
  <c r="B34" i="74" s="1"/>
  <c r="D8" i="74"/>
  <c r="C8" i="74" s="1"/>
  <c r="B8" i="74" s="1"/>
  <c r="D97" i="74"/>
  <c r="C97" i="74" s="1"/>
  <c r="B97" i="74" s="1"/>
  <c r="D31" i="74"/>
  <c r="C31" i="74" s="1"/>
  <c r="B31" i="74" s="1"/>
  <c r="D16" i="74"/>
  <c r="C16" i="74" s="1"/>
  <c r="B16" i="74" s="1"/>
  <c r="E18" i="74"/>
  <c r="C18" i="74" s="1"/>
  <c r="B18" i="74" s="1"/>
  <c r="E22" i="74"/>
  <c r="C22" i="74" s="1"/>
  <c r="B22" i="74" s="1"/>
  <c r="D83" i="74"/>
  <c r="C83" i="74" s="1"/>
  <c r="B83" i="74" s="1"/>
  <c r="D57" i="74"/>
  <c r="C57" i="74" s="1"/>
  <c r="B57" i="74" s="1"/>
  <c r="D44" i="74"/>
  <c r="C44" i="74" s="1"/>
  <c r="B44" i="74" s="1"/>
  <c r="C21" i="74"/>
  <c r="B21" i="74" s="1"/>
  <c r="D21" i="74"/>
  <c r="E92" i="74"/>
  <c r="C92" i="74" s="1"/>
  <c r="B92" i="74" s="1"/>
  <c r="D70" i="74"/>
  <c r="C70" i="74" s="1"/>
  <c r="B70" i="74" s="1"/>
  <c r="E32" i="74"/>
  <c r="C32" i="74" s="1"/>
  <c r="B32" i="74" s="1"/>
  <c r="E72" i="74"/>
  <c r="C72" i="74" s="1"/>
  <c r="B72" i="74" s="1"/>
  <c r="E62" i="74"/>
  <c r="D59" i="74"/>
  <c r="C59" i="74" s="1"/>
  <c r="B59" i="74" s="1"/>
  <c r="E55" i="74"/>
  <c r="C55" i="74" s="1"/>
  <c r="B55" i="74" s="1"/>
  <c r="E77" i="74"/>
  <c r="E14" i="74"/>
  <c r="C14" i="74" s="1"/>
  <c r="B14" i="74" s="1"/>
  <c r="D61" i="74"/>
  <c r="C61" i="74" s="1"/>
  <c r="B61" i="74" s="1"/>
  <c r="D39" i="74"/>
  <c r="C39" i="74" s="1"/>
  <c r="B39" i="74" s="1"/>
  <c r="D9" i="74"/>
  <c r="C9" i="74" s="1"/>
  <c r="B9" i="74" s="1"/>
  <c r="D88" i="74"/>
  <c r="D26" i="74"/>
  <c r="C26" i="74" s="1"/>
  <c r="B26" i="74" s="1"/>
  <c r="C56" i="74"/>
  <c r="B56" i="74" s="1"/>
  <c r="C82" i="74"/>
  <c r="B82" i="74" s="1"/>
  <c r="C42" i="74"/>
  <c r="B42" i="74" s="1"/>
  <c r="C23" i="74"/>
  <c r="B23" i="74" s="1"/>
  <c r="C85" i="74"/>
  <c r="B85" i="74" s="1"/>
  <c r="C94" i="74"/>
  <c r="B94" i="74" s="1"/>
  <c r="C79" i="74"/>
  <c r="B79" i="74" s="1"/>
  <c r="C33" i="74"/>
  <c r="B33" i="74" s="1"/>
  <c r="C71" i="74"/>
  <c r="B71" i="74" s="1"/>
  <c r="C41" i="74"/>
  <c r="B41" i="74" s="1"/>
  <c r="C45" i="74"/>
  <c r="B45" i="74" s="1"/>
  <c r="C66" i="74"/>
  <c r="B66" i="74" s="1"/>
  <c r="C50" i="74"/>
  <c r="B50" i="74" s="1"/>
  <c r="C36" i="74"/>
  <c r="B36" i="74" s="1"/>
  <c r="C90" i="85" l="1"/>
  <c r="B90" i="85" s="1"/>
  <c r="C86" i="85"/>
  <c r="B86" i="85" s="1"/>
  <c r="C52" i="74"/>
  <c r="B52" i="74" s="1"/>
  <c r="C63" i="74"/>
  <c r="B63" i="74" s="1"/>
  <c r="C55" i="85"/>
  <c r="B55" i="85" s="1"/>
  <c r="C71" i="85"/>
  <c r="B71" i="85" s="1"/>
  <c r="C65" i="85"/>
  <c r="B65" i="85" s="1"/>
  <c r="C80" i="74"/>
  <c r="B80" i="74" s="1"/>
  <c r="C89" i="85"/>
  <c r="B89" i="85" s="1"/>
  <c r="C14" i="85"/>
  <c r="B14" i="85" s="1"/>
  <c r="C63" i="85"/>
  <c r="B63" i="85" s="1"/>
  <c r="C43" i="74"/>
  <c r="B43" i="74" s="1"/>
  <c r="C54" i="85"/>
  <c r="B54" i="85" s="1"/>
  <c r="C24" i="74"/>
  <c r="B24" i="74" s="1"/>
  <c r="C62" i="74"/>
  <c r="B62" i="74" s="1"/>
  <c r="C10" i="74"/>
  <c r="B10" i="74" s="1"/>
  <c r="C62" i="85"/>
  <c r="B62" i="85" s="1"/>
  <c r="C27" i="74"/>
  <c r="B27" i="74" s="1"/>
  <c r="C88" i="74"/>
  <c r="B88" i="74" s="1"/>
  <c r="C93" i="74"/>
  <c r="B93" i="74" s="1"/>
  <c r="C19" i="74"/>
  <c r="B19" i="74" s="1"/>
  <c r="C78" i="85"/>
  <c r="B78" i="85" s="1"/>
  <c r="C61" i="85"/>
  <c r="B61" i="85" s="1"/>
  <c r="C13" i="85"/>
  <c r="B13" i="85" s="1"/>
  <c r="C79" i="85"/>
  <c r="B79" i="85" s="1"/>
  <c r="C10" i="85"/>
  <c r="B10" i="85" s="1"/>
  <c r="C35" i="85"/>
  <c r="B35" i="8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Юрист</author>
  </authors>
  <commentList>
    <comment ref="C46" authorId="0" shapeId="0" xr:uid="{00000000-0006-0000-0500-000001000000}">
      <text>
        <r>
          <rPr>
            <b/>
            <sz val="9"/>
            <color indexed="81"/>
            <rFont val="Tahoma"/>
            <family val="2"/>
            <charset val="204"/>
          </rPr>
          <t>Юрист:</t>
        </r>
        <r>
          <rPr>
            <sz val="9"/>
            <color indexed="81"/>
            <rFont val="Tahoma"/>
            <family val="2"/>
            <charset val="204"/>
          </rPr>
          <t xml:space="preserve">
под вопросом 0 или 1</t>
        </r>
      </text>
    </comment>
  </commentList>
</comments>
</file>

<file path=xl/sharedStrings.xml><?xml version="1.0" encoding="utf-8"?>
<sst xmlns="http://schemas.openxmlformats.org/spreadsheetml/2006/main" count="8600" uniqueCount="2400">
  <si>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</si>
  <si>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</si>
  <si>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</si>
  <si>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</si>
  <si>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</si>
  <si>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</si>
  <si>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</si>
  <si>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</si>
  <si>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</si>
  <si>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</si>
  <si>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</si>
  <si>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</si>
  <si>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</si>
  <si>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</si>
  <si>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</si>
  <si>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</si>
  <si>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</si>
  <si>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</si>
  <si>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</si>
  <si>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</si>
  <si>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</si>
  <si>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</si>
  <si>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</si>
  <si>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</si>
  <si>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</si>
  <si>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</si>
  <si>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</si>
  <si>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</si>
  <si>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</si>
  <si>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</si>
  <si>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</si>
  <si>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</si>
  <si>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</si>
  <si>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</si>
  <si>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</si>
  <si>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</si>
  <si>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</si>
  <si>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</si>
  <si>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</si>
  <si>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</si>
  <si>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</si>
  <si>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</si>
  <si>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</si>
  <si>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</si>
  <si>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</si>
  <si>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</si>
  <si>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</si>
  <si>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</si>
  <si>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</si>
  <si>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</si>
  <si>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</si>
  <si>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</si>
  <si>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</si>
  <si>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</si>
  <si>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</si>
  <si>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</si>
  <si>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</si>
  <si>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</si>
  <si>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</si>
  <si>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</si>
  <si>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</si>
  <si>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</si>
  <si>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</si>
  <si>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</si>
  <si>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</si>
  <si>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</si>
  <si>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</si>
  <si>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</si>
  <si>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</si>
  <si>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</si>
  <si>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</si>
  <si>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</si>
  <si>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</si>
  <si>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</si>
  <si>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</si>
  <si>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</si>
  <si>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</si>
  <si>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</si>
  <si>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</si>
  <si>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</si>
  <si>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</si>
  <si>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</si>
  <si>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</si>
  <si>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</si>
  <si>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</si>
  <si>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</si>
  <si>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</si>
  <si>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</si>
  <si>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</si>
  <si>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</si>
  <si>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</si>
  <si>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</si>
  <si>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</si>
  <si>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 п/п</t>
  </si>
  <si>
    <t>Вопросы и варианты ответов</t>
  </si>
  <si>
    <t>Республика Крым</t>
  </si>
  <si>
    <t>г.Севастополь</t>
  </si>
  <si>
    <t>баллы</t>
  </si>
  <si>
    <t>Баллов</t>
  </si>
  <si>
    <t xml:space="preserve">Понижающие коэффициенты </t>
  </si>
  <si>
    <t>Максимальное количество баллов</t>
  </si>
  <si>
    <t>6.1</t>
  </si>
  <si>
    <t>6.2</t>
  </si>
  <si>
    <t>Нет, не осуществляется или не отвечает требованиям</t>
  </si>
  <si>
    <t>6.3</t>
  </si>
  <si>
    <t xml:space="preserve">Да, использовался </t>
  </si>
  <si>
    <t>6.4</t>
  </si>
  <si>
    <t>6.5</t>
  </si>
  <si>
    <t>6.6</t>
  </si>
  <si>
    <t>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</si>
  <si>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 xml:space="preserve">Показатель оценивается в случае, если на специализированном сайте, предназначенном для размещения бюджетных данных для граждан, или, в случае отсутствия такого специализированного сайта, на сайте, предназначенном для размещения бюджетных данных, на котором размещается «бюджет для граждан», обеспечен учет посещаемости всех страниц соответствующего сайта, путем размещения на нем программного кода («счетчика посещений»), предоставляемого общедоступными системами сбора статистики в сети Интернет и обеспечивающего фиксацию факта посещения страниц сайта пользователями информации. Сведения о посещаемости сайта должны включать информацию о количестве посещений и уникальных посетителей сайта, его отдельных страниц по часам, дням и месяцам. </t>
  </si>
  <si>
    <t>6.7</t>
  </si>
  <si>
    <t>Под конкурсами творческих проектов для популяризации «бюджета для граждан» понимаются открытые конкурсы для граждан, целью которых является расширение возможностей и способов информирования общественности об управлении общественными финансами.</t>
  </si>
  <si>
    <t>Да, проводился</t>
  </si>
  <si>
    <t>Нет, не проводился, или не отвечает требованиям, или сведения о нем отсутствуют</t>
  </si>
  <si>
    <t>Да, осуществляется</t>
  </si>
  <si>
    <t>Комментарий</t>
  </si>
  <si>
    <t xml:space="preserve">Наименование субъекта Российской Федерации </t>
  </si>
  <si>
    <t xml:space="preserve">Мурманская область </t>
  </si>
  <si>
    <t>Оценка показателя 6.3</t>
  </si>
  <si>
    <t>http://minfin.rkomi.ru/page/5652/</t>
  </si>
  <si>
    <t>http://pravitelstvo.kbr.ru/oigv/minfin/press_sluzhba/anonsy.php</t>
  </si>
  <si>
    <t>http://minfin-samara.ru/materials-for-public-hearings/</t>
  </si>
  <si>
    <t>http://www.minfinchr.ru/otkrytyj-byudzhet</t>
  </si>
  <si>
    <t>К1</t>
  </si>
  <si>
    <t>К2</t>
  </si>
  <si>
    <t>нет данных</t>
  </si>
  <si>
    <t>Проводились ли публичные слушания или иное мероприятие, позиционируемое как публичные слушания</t>
  </si>
  <si>
    <t>да</t>
  </si>
  <si>
    <t>нет</t>
  </si>
  <si>
    <t>Соблюдение установленного срока надлежащей практики</t>
  </si>
  <si>
    <t>Дата публичных слушаний</t>
  </si>
  <si>
    <t>Сведения о соблюдении срока размещения анонса о проведении публичных слушаний, ссылки в нем на "Бюджет для граждан" и "Бюджета для граждан" по годовому отчету об исполнении бюджета</t>
  </si>
  <si>
    <t>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</si>
  <si>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Наименование субъекта                                               Российской Федерации</t>
  </si>
  <si>
    <t>%</t>
  </si>
  <si>
    <t>% от максимального количества баллов по разделу 6</t>
  </si>
  <si>
    <t>Итого по разделу 6</t>
  </si>
  <si>
    <t>высший исполнительный орган</t>
  </si>
  <si>
    <t>финансовый орган</t>
  </si>
  <si>
    <t>законодательный орган</t>
  </si>
  <si>
    <t>общественная палата</t>
  </si>
  <si>
    <t>общественное собрание при Губернаторе</t>
  </si>
  <si>
    <t>Для описания показателей раздела используются понятия и термины, определенные Законом РФ от 27 декабря 1991 г. № 2124-1 «О средствах массовой информации».</t>
  </si>
  <si>
    <t>Доводилась ли до общественности в доступной форме информация по закону о бюджете на 2019 год и на плановый период 2020 и 2021 годов и сколько каналов распространения информации при этом использовалось?</t>
  </si>
  <si>
    <t>Да, доводилась и для этого использовалось не менее трех каналов распространения информации</t>
  </si>
  <si>
    <t xml:space="preserve">Да, доводилась и для этого использовалось менее трех каналов распространения информации </t>
  </si>
  <si>
    <t>Нет, не доводилась, или не отвечает требованиям, или сведения об этом отсутствуют</t>
  </si>
  <si>
    <t>6.1 Доводилась ли до общественности в доступной форме информация по закону о бюджете на 2019 год и на плановый период 2020 и 2021 годов и сколько каналов распространения информации при этом использовалось?</t>
  </si>
  <si>
    <t>Доводилась ли до общественности в доступной форме информация об исполнении бюджета субъекта РФ за 2018 год (на основе данных годового отчета) и сколько каналов распространения информации при этом использовалось?</t>
  </si>
  <si>
    <t>6.2 Доводилась ли до общественности в доступной форме информация об исполнении бюджета субъекта РФ за 2018 год (на основе данных годового отчета) и сколько каналов распространения информации при этом использовалось?</t>
  </si>
  <si>
    <t>Да, доводилась и для этого использовалось менее трех каналов распространения информации</t>
  </si>
  <si>
    <t>Использовался ли «бюджет для граждан» в ходе проведения публичных слушаний по годовому отчету об исполнении бюджета за 2018 год?</t>
  </si>
  <si>
    <t>В целях оценки показателя учитываются «бюджеты для граждан», разработанные на основе годового отчета об исполнении бюджета субъекта РФ за 2018 год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</si>
  <si>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Нет, не использовался или не отвечает требованиям</t>
  </si>
  <si>
    <t>Доводилась ли до общественности в доступной форме информация по проекту бюджета субъекта РФ на 2020 год и на плановый период 2021 и 2022 годов и сколько каналов распространения информации при этом использовалось?</t>
  </si>
  <si>
    <t>Использовался ли «бюджет для граждан» в ходе проведения публичных слушаний по проекту бюджета субъекта РФ на 2020 год и на плановый период 2021 и 2022 годов?</t>
  </si>
  <si>
    <t>В целях оценки показателя учитываются «бюджеты для граждан», разработанные на основе проекта бюджета субъекта РФ на 2020 год и на плановый период 2021 и 2022 годов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</si>
  <si>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Оценка показателя осуществляется на основе сведений, размещенных в открытом доступе на сайте, предназначенном для размещения бюджетных данных, либо доступных с этого сайта по ссылке на сайт организатора конкурса. В случае, если ссылка не активна, или если при переходе по ссылке соответствующие сведения отсутствуют, в том числе, если требуются дополнительные усилия для их поиска, оценка показателя принимает значение 0 баллов.</t>
  </si>
  <si>
    <t>6.4 Доводилась ли до общественности в доступной форме информация по проекту бюджета субъекта РФ на 2020 год и на плановый период 2021 и 2022 годов и сколько каналов распространения информации при этом использовалось?</t>
  </si>
  <si>
    <t>6.3 Использовался ли «бюджет для граждан» в ходе проведения публичных слушаний по годовому отчету об исполнении бюджета за 2018 год?</t>
  </si>
  <si>
    <t>Исходные данные и оценка показателя 6.3 "Использовался ли «бюджет для граждан» в ходе проведения публичных слушаний по годовому отчету об исполнении бюджета за 2018 год?"</t>
  </si>
  <si>
    <t>6.5 Использовался ли «бюджет для граждан» в ходе проведения публичных слушаний по проекту бюджета субъекта РФ на 2020 год и на плановый период 2021 и 2022 годов?</t>
  </si>
  <si>
    <t>6.7 Проводился ли в 2019 году в субъекте РФ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</si>
  <si>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http://www.dumask.ru/component/k2/item/21592.html</t>
  </si>
  <si>
    <t>16.05-25.05.2019</t>
  </si>
  <si>
    <t>http://www.zaksobr.kamchatka.ru/zakonodatelnoe_sobranie_2go_sozyva/postoyannye_komitety_i_komissiya/komitet_po_ekonomike_sobstvennosti_byudzhetu_nalogovoj_politike_i_predprinimatel_skoj_deyatel_nosti/publichnye_slushaniya1/14_maya_2019_goda_v_11_chasov_sostoyatsya_publichnye_slushaniya/</t>
  </si>
  <si>
    <t>http://minfin01-maykop.ru/Show/Content/1949?ParentItemId=173</t>
  </si>
  <si>
    <t>https://depfin.admhmao.ru/vse-novosti/2722936/</t>
  </si>
  <si>
    <t>http://www.zsuo.ru/anonsy/13984-v-zakonodatelnom-sobranii-projdut-publichnye-slushaniya.html</t>
  </si>
  <si>
    <t>29.04 - 08.05.2019</t>
  </si>
  <si>
    <t>https://zs74.ru/news/izveshchenie-5</t>
  </si>
  <si>
    <t>http://www.sdnao.ru/news/news_detail.php?ELEMENT_ID=29139&amp;sphrase_id=6072</t>
  </si>
  <si>
    <t>Да, использовался</t>
  </si>
  <si>
    <t>https://vs19.ru/press-centr/news/15482-v-khakasii-projdut-publichnye-slushaniya-po-byudzhetu-respubliki</t>
  </si>
  <si>
    <t>10-17.06.2019</t>
  </si>
  <si>
    <t>http://www.kosoblduma.ru/press/article/Publichnye_sluschaniia_po_biudjhetu.html</t>
  </si>
  <si>
    <t>http://oreloblsovet.ru/events/naznachena-data-publichnyih-slushaniy-oblastnogo-soveta-po-godovomu-otchyotu-ob-ispolnenii-oblastnogo-byudjeta-za-2018-god.html</t>
  </si>
  <si>
    <t>11-13.06.2019</t>
  </si>
  <si>
    <t>04-11.06.2019</t>
  </si>
  <si>
    <t>11.06.2019 (очная форма), 03-08.06.2019 (заочная форма)</t>
  </si>
  <si>
    <t>http://www.parliament-osetia.ru/index.php/main/search/art/10971</t>
  </si>
  <si>
    <t>https://df.gov35.ru/content/news/5/10322/</t>
  </si>
  <si>
    <t>http://www.gsrm.ru/public/2019/index1.php</t>
  </si>
  <si>
    <t>https://www.sndko.ru/sobytiya-soveta/novosti/novosti-soveta/4084</t>
  </si>
  <si>
    <t>http://www.assembly.spb.ru/article/955/114842/Publichnye-slushaniya-po-proektu-zakona-Ob-ispolnenii-byudzheta-Sankt-Peterburga-za-2018-god</t>
  </si>
  <si>
    <t>https://tambovoblduma.ru/zakonotvorcheskaya-deyatelnost/publichnye-slushaniya/2019-god/ob-ispolnenii-byudzheta-tambovskoy-oblasti-za-2018-god/</t>
  </si>
  <si>
    <t>http://www.omsk-parlament.ru/default.asp?doit=news&amp;dt=2019.5.31</t>
  </si>
  <si>
    <t>Организатор публичных слушания в 2018 году</t>
  </si>
  <si>
    <t xml:space="preserve">финансовый орган </t>
  </si>
  <si>
    <t>https://belregion.ru/press/news/index.php?ID=31395</t>
  </si>
  <si>
    <t>http://bryanskoblfin.ru/Show/Content/2169?ParentItemId=5</t>
  </si>
  <si>
    <t>http://www.gfu.vrn.ru/regulatory/publichnye-slushaniya/</t>
  </si>
  <si>
    <t>http://www.zskaluga.ru/news_legislature/wide/15215/18_ijunja_sostojatsja_publichnye_slushanija_po_proektu_zakona_ob_ispolnenii_oblastnogo_bjudzheta_za_2018_god.html</t>
  </si>
  <si>
    <t>http://kurskduma.ru/news/oth.php?1664</t>
  </si>
  <si>
    <t>http://www.mosoblduma.ru/Press-centr/Anonsi_meroprijatij/283325#tab-text</t>
  </si>
  <si>
    <t>https://www.tverfin.ru/novosti/novosti/?ELEMENT_ID=109805</t>
  </si>
  <si>
    <t>https://www.tulaoblduma.ru/inf_materialy_tod/budjet/publ_slush.php</t>
  </si>
  <si>
    <t>https://opyo.yarregion.ru/news/social_chamber/o_provedenii_publichnykh_slushaniy_po_proektu_zakona_yaroslavskoy_oblasti_ob_ispolnenii_oblastnogo+111/</t>
  </si>
  <si>
    <t>http://karelia-zs.ru/presssluzhba/novosti/publichnye_slushaniya_po_godovomu_otchetu_ob_ispolnenii_byudzheta_karelii_sostoyatsya_v_parlamente_v_iyune/</t>
  </si>
  <si>
    <t>https://duma39.ru/info/anounces/46280/?sphrase_id=54310</t>
  </si>
  <si>
    <t>http://finance.lenobl.ru/news/18910/</t>
  </si>
  <si>
    <t>https://duma-murman.ru/deyatelnost/zakonodatelnaya-deyatelnost/oblastnoy-byudzhet/index.php?sphrase_id=5275</t>
  </si>
  <si>
    <t>https://www.novreg.ru/vlast/announcement.php?ELEMENT_ID=108600</t>
  </si>
  <si>
    <t xml:space="preserve">http://www.pskov.ru/novosti/13.06.19/110977   </t>
  </si>
  <si>
    <t>https://admkrai.krasnodar.ru/content/1137/show/484207/</t>
  </si>
  <si>
    <t>https://www.volgograd.ru/pressslujba/anonsy/?ELEMENT_ID=234561</t>
  </si>
  <si>
    <t>http://www.zsro.ru/press_center/news/93/20833/?sphrase_id=34110</t>
  </si>
  <si>
    <t>https://sevzakon.ru/view/pressa/allnews/2019/iyun1/informacionnoe_soobshhenie_o_provedenii_publichnyh_slushanij_po_proektu_zakona_goroda_sevastopolya_ob_ispolnenii_byudzheta_goroda_sevastopolya_za_2018_god/</t>
  </si>
  <si>
    <t>http://parlament.kbr.ru/informatsiya/press-tsentr/index.php?ELEMENT_ID=17301</t>
  </si>
  <si>
    <t>http://gsrb.ru/ru/lawmaking/budget-2019/</t>
  </si>
  <si>
    <t>http://www.udmgossovet.ru/ooz/isp_budzhet2018/obshslush.php</t>
  </si>
  <si>
    <t>http://zsperm.ru/s1/parliamentary_calendar/weekly_plan/week.php?from=13.05.2019&amp;to=19.05.2019</t>
  </si>
  <si>
    <t>https://www.kirovreg.ru/news/detail.php?ID=92929</t>
  </si>
  <si>
    <t>http://mf.nnov.ru:8025/news/325-27-maya-2019-goda</t>
  </si>
  <si>
    <t>http://www.zaksob.ru/activity/byudzhet-orenburgskoy-oblasti/publichnye-slushaniya/</t>
  </si>
  <si>
    <t>http://www.kurganoblduma.ru/about/activity/people_hearing/publichnye-slushaniya-po-proektu-zakona-kurganskoy-oblasti-ob-ispolnenii-oblastnogo-byudzhete-za-201.php?clear_cache=Y</t>
  </si>
  <si>
    <t>http://duma72.ru/ru/arena/new/news/1575/75714/?sphrase_id=6565075;   http://duma72.ru/ru/arena/new/news/1575/75807/?sphrase_id=6582580;           https://admtyumen.ru/ogv_ru/gov/administrative/finance_department/news/news_more.htm?id=11629842@egNews</t>
  </si>
  <si>
    <t>http://www.khural.org/press/news/4744/</t>
  </si>
  <si>
    <t>http://www.sobranie.info/hearings.php</t>
  </si>
  <si>
    <t>http://www.irzs.ru/events/news/detail.php?ID=27673</t>
  </si>
  <si>
    <t>http://zsnso.ru/1854/</t>
  </si>
  <si>
    <t>http://iltumen.ru/content/v-il-tumene-zaslushayut-otchet-ob-ispolnenii-gosbyudzheta-yakutii-za-2018-god</t>
  </si>
  <si>
    <t>http://www.zsamur.ru/news/view/9717/8</t>
  </si>
  <si>
    <t>https://sakhalin.gov.ru/index.php?id=105&amp;no_cache=1&amp;tx_ttnews%5Btt_news%5D=12856</t>
  </si>
  <si>
    <t>http://beldepfin.ru/novosti/provedenie-publichnyh-slushanij-po-proektu-godovo1/</t>
  </si>
  <si>
    <t>http://df.ivanovoobl.ru/regionalnye-finansy/publichnye-slushaniya/informatsiya-o-provedenii-publichnykh-slushaniy/</t>
  </si>
  <si>
    <t>http://www.oblsovet.ru/news/21598/</t>
  </si>
  <si>
    <t>https://minfin.tularegion.ru/press_center/news/o-provedenii-publichnykh-slushaniy-po-godovomu-otchetu-ob-ispolnenii-byudzheta-tulskoy-oblasti-za-2018-god/</t>
  </si>
  <si>
    <t>http://minfin.karelia.ru/informacionnoe-soobcshenie-27/</t>
  </si>
  <si>
    <t>https://minfin.gov-murman.ru/news/302196/</t>
  </si>
  <si>
    <t>https://minfin.rk.gov.ru/ru/article/show/1173</t>
  </si>
  <si>
    <t>http://www.minfin.donland.ru/pages/i/14731</t>
  </si>
  <si>
    <t>http://www.minfin.cap.ru/press-centr/2019/05/13/14-maya-sostoyatsya-publichnie-slushaniya-po-otche</t>
  </si>
  <si>
    <t xml:space="preserve">http://minfin.kirov.ru/novosti-i-anonsy/9707/ </t>
  </si>
  <si>
    <t>http://saratov.gov.ru/gov/news/publichnye_slushaniya_po_proektu_zakona_ob_ispolnenii_oblastnogo_byudzheta_za_2018/?sphrase_id=441052</t>
  </si>
  <si>
    <t xml:space="preserve">http://www.minfintuva.ru/o-publichnyh-slushaniyah-godovogo-otcheta-ob-ispolnenii-respublikanskogo-byudzheta-respubliki-tyva-za-2018-god/   </t>
  </si>
  <si>
    <t>http://mfnso.nso.ru/news/3551</t>
  </si>
  <si>
    <t>http://hural-rb.ru/deaytelnost/parlament/publ_sl_isp2018</t>
  </si>
  <si>
    <t>https://duma.49gov.ru/press/news/index.php?id_4=44822</t>
  </si>
  <si>
    <t>06-17.06.2019</t>
  </si>
  <si>
    <t>04.07.2019 (дата уточнялась)</t>
  </si>
  <si>
    <t>Анонс на сайте организатора публичных слушаний</t>
  </si>
  <si>
    <t>Наличие анонса публичных слушаний</t>
  </si>
  <si>
    <t>-</t>
  </si>
  <si>
    <t>https://dtf.avo.ru/main?p_p_id=ru_inrecolan_portlet_SearchExtendedPortlet&amp;p_p_lifecycle=0&amp;p_p_state=maximized&amp;p_p_mode=view&amp;_ru_inrecolan_portlet_SearchExtendedPortlet_mvcPath=%2Fview_content.jsp&amp;_ru_inrecolan_portlet_SearchExtendedPortlet_redirect=https%3A%2F%2Fdtf.avo.ru%3A443%2Fmain%3Fp_p_id%3Dru_inrecolan_portlet_SearchExtendedPortlet%26p_p_lifecycle%3D0%26p_p_state%3Dmaximized%26p_p_mode%3Dview%26_ru_inrecolan_portlet_SearchExtendedPortlet_modifieddayTo%3D18%26_ru_inrecolan_portlet_SearchExtendedPortlet_cur%3D1%26_ru_inrecolan_portlet_SearchExtendedPortlet_modifiedyearTo%3D2019%26_ru_inrecolan_portlet_SearchExtendedPortlet_mvcPath%3D%252Fsearch.jsp%26_ru_inrecolan_portlet_SearchExtendedPortlet_keywords%3D%25D0%25BF%25D1%2583%25D0%25B1%25D0%25BB%25D0%25B8%25D1%2587%25D0%25BD%25D1%258B%25D0%25B5%2B%25D1%2581%25D0%25BB%25D1%2583%25D1%2588%25D0%25B0%25D0%25BD%25D0%25B8%25D1%258F%26_ru_inrecolan_portlet_SearchExtendedPortlet_entryClassName%3D%26_ru_inrecolan_portlet_SearchExtendedPortlet_searchPrimaryKeys%3D%26_ru_inrecolan_portlet_SearchExtendedPortlet_formDate%3D1560807707417%26_ru_inrecolan_portlet_SearchExtendedPortlet_format%3D%26_ru_inrecolan_portlet_SearchExtendedPortlet_modifieddayFrom%3D17%26_ru_inrecolan_portlet_SearchExtendedPortlet_modifiedyearFrom%3D2019%26_ru_inrecolan_portlet_SearchExtendedPortlet_modifiedfrom%3D17%252F06%252F2019%26_ru_inrecolan_portlet_SearchExtendedPortlet_modifiedselection%3D0%26_ru_inrecolan_portlet_SearchExtendedPortlet_scope%3Dthis-site%26_ru_inrecolan_portlet_SearchExtendedPortlet_assetTagNames%3D%25D0%25BC%25D0%25B5%25D1%2580%25D0%25BE%25D0%25BF%25D1%2580%25D0%25B8%25D1%258F%25D1%2582%25D0%25B8%25D1%258F%26_ru_inrecolan_portlet_SearchExtendedPortlet_modified%3D%26_ru_inrecolan_portlet_SearchExtendedPortlet_modifiedmonthTo%3D5%26_ru_inrecolan_portlet_SearchExtendedPortlet_modifiedmonthFrom%3D5%26_ru_inrecolan_portlet_SearchExtendedPortlet_modifiedto%3D18%252F06%252F2019&amp;_ru_inrecolan_portlet_SearchExtendedPortlet_assetEntryId=2101545&amp;_ru_inrecolan_portlet_SearchExtendedPortlet_type=content&amp;inheritRedirect=true2018?_com_liferay_asset_publisher_web_portlet_AssetPublisherPortlet_INSTANCE_C8N7xPeFBFQG_redirect=https%3A%2F%2Fdtf.avo.ru%3A443%2Fmain%3Fp_p_id%3Dcom_liferay_asset_publisher_web_portlet_AssetPublisherPortlet_INSTANCE_C8N7xPeFBFQG%26p_p_lifecycle%3D0%26p_p_state%3Dnormal%26p_p_mode%3Dview%26p_p_col_id%3Dcolumn-3%26p_p_col_count%3D1%26_com_liferay_asset_publisher_web_portlet_AssetPublisherPortlet_INSTANCE_C8N7xPeFBFQG_cur%3D0%26_com_liferay_asset_publisher_web_portlet_AssetPublisherPortlet_INSTANCE_C8N7xPeFBFQG_delta%3D0%26p_r_p_resetCur%3Dfalse%26_com_liferay_asset_publisher_web_portlet_AssetPublisherPortlet_INSTANCE_C8N7xPeFBFQG_assetEntryId%3D2101545</t>
  </si>
  <si>
    <t>Дополнительный источник (источники) размещения анонса (указывается при необходимости)</t>
  </si>
  <si>
    <t>http://admoblkaluga.ru/sub/finan/news/detail.php?ID=266171</t>
  </si>
  <si>
    <t>https://dvinaland.ru/budget/public_hearings/</t>
  </si>
  <si>
    <t>http://finance.pskov.ru/press-centre/news/190</t>
  </si>
  <si>
    <t>http://www.adygheya.ru/citizen/detail.php?ID=79622&amp;sphrase_id=58758 (удалено)</t>
  </si>
  <si>
    <t>http://volgafin.volgograd.ru/current-activity/cooperation/news/230962/</t>
  </si>
  <si>
    <t>https://parlament09.ru/press/news/v-parlamente-kchr-proydut-publichnye-slushaniya-po-ispolneniyu-byudzheta-respubliki-za-2018-god/</t>
  </si>
  <si>
    <t>http://mari-el.gov.ru/minfin/Pages/201906101422.aspx</t>
  </si>
  <si>
    <t>http://mari-el.gov.ru/parlament/Pages/04062019.aspx</t>
  </si>
  <si>
    <t>http://mfin.permkrai.ru/news/1821</t>
  </si>
  <si>
    <t>http://finance.pnzreg.ru/news/1246/</t>
  </si>
  <si>
    <t>http://www.zspo.ru/search/index.php?q=%D0%BF%D1%83%D0%B1%D0%BB%D0%B8%D1%87%D0%BD%D1%8B%D0%B5+%D1%81%D0%BB%D1%83%D1%88%D0%B0%D0%BD%D0%B8%D1%8F&amp;s.x=32&amp;s.y=15</t>
  </si>
  <si>
    <t>http://www.akzs.ru/news/main/2019/06/10/17946/</t>
  </si>
  <si>
    <t>https://www.primorsky.ru/news/159769/</t>
  </si>
  <si>
    <t>http://ebudget.primorsky.ru/Show/Content/170</t>
  </si>
  <si>
    <t>https://minfin.khabkrai.ru/portal/Show/Content/2911?ItemId=%D0%92%D1%81%D0%B5%20%D0%BD%D0%BE%D0%B2%D0%BE%D1%81%D1%82%D0%B8</t>
  </si>
  <si>
    <t>http://www.fin.amurobl.ru/all_news?newsId=583eed60-88e8-11e9-94a6-f7bb35277b24</t>
  </si>
  <si>
    <t>https://minfin.49gov.ru/press/news/?id_4=44760 (удалено)</t>
  </si>
  <si>
    <t>http://zseao.ru/2019/05/informatsiya-o-publichnyh-slushaniyah-po-proektu-godovogo-otcheta-ob-ispolnenii-oblastnogo-byudzheta-na-2018-god/</t>
  </si>
  <si>
    <t>04.06.2019; 07.06.2019</t>
  </si>
  <si>
    <t>не обнаружен</t>
  </si>
  <si>
    <t>https://minfin.ryazangov.ru/announcements/254520/</t>
  </si>
  <si>
    <t xml:space="preserve">Дата размещения анонса </t>
  </si>
  <si>
    <t>Дата размещения "Бюджета для граждан"</t>
  </si>
  <si>
    <t>В анонсе не указано время проведения публичных слушаний.</t>
  </si>
  <si>
    <t>В разделе "Бюджет для граждан".</t>
  </si>
  <si>
    <t>Ссылку нужно копировать в браузер, иначе происходит переход на главную страницу сайта.</t>
  </si>
  <si>
    <t xml:space="preserve">https://astroblduma.ru/hm/kontent/PublSl2018 </t>
  </si>
  <si>
    <t>Информация о публичных слушаниях из пост-релиза: https://www.parlamentri.ru/index.php/press-centr/novosti/4674-v-parlamente-proshli-publichnye-slushaniya-po-proektu-zakona-respubliki-ingushetiya-ob-ispolnenii-respublikanskogo-byudzheta-za-2018-god%20(%D0%BD%D0%BE%D0%B2%D0%BE%D1%81%D1%82%D0%BD%D0%BE%D0%B9%20%D1%81%D1%8E%D0%B6%D0%B5%D1%82</t>
  </si>
  <si>
    <t>http://minfin09.ru/2019/06/%d0%b2-%d0%bf%d0%b0%d1%80%d0%bb%d0%b0%d0%bc%d0%b5%d0%bd%d1%82%d0%b5-%d0%ba%d1%87%d1%80-%d0%bf%d1%80%d0%be%d0%b9%d0%b4%d1%83%d1%82-%d0%bf%d1%83%d0%b1%d0%bb%d0%b8%d1%87%d0%bd%d1%8b%d0%b5-%d1%81%d0%bb/</t>
  </si>
  <si>
    <t>В анонсе имеется ссылка на проект закона, далее - ссылка на "бюджет для граждан", но "бюджет для граждан" по ссылке не размещен. Размещена презентация по итогам публичных слушаний, в целях оценки показателя не учтена, так как размещена после срока надлежащей практики (27.06.2019).</t>
  </si>
  <si>
    <t>С учетом указания в анонсе наименования раздела.</t>
  </si>
  <si>
    <t>.С учетом указания в анонсе наименования раздела</t>
  </si>
  <si>
    <t>Наличие в анонсе ссылки на "Бюджет для граждан" или сведений о том, где с ним можно ознакомиться, и наличие самого "Бюджета для граждан"</t>
  </si>
  <si>
    <t>Баннер "Бюджет для граждан" находится рядом с анонсом о проведении публичных слушаний.</t>
  </si>
  <si>
    <t>нет ("бюджет для граждан" не обнаружен)</t>
  </si>
  <si>
    <t>нет (по ссылке из анонса "бюджет для граждан" отсутствует)</t>
  </si>
  <si>
    <t>http://www.gs.cap.ru/SiteMap.aspx?id=2830322</t>
  </si>
  <si>
    <t>Требуются усилия для поиска, указание в анонсе только на сайты.</t>
  </si>
  <si>
    <t>нет (в установленные сроки надлежащей практики)</t>
  </si>
  <si>
    <t>Требуются усилия для поиска, указание в анонсе не конкретно. Анонсирование мероприятия реализовано в форме новостных сообщений, которые трудно назвать анонсом.</t>
  </si>
  <si>
    <t>Ссылка в анонсе на сайте законодательного органа указана некорректно (открывается бюджет для граждан 2015 г.).</t>
  </si>
  <si>
    <t>https://minfin.sakha.gov.ru/news/front/view/id/3033293</t>
  </si>
  <si>
    <t xml:space="preserve">http://zseao.ru/category/publichnye-slushaniya/obyavleniya-o-publichnyh-slushaniyah/   </t>
  </si>
  <si>
    <t xml:space="preserve">Информация о публичных слушаниях из пост-релиза:  http://duma-chukotka.ru/index.php?option=com_content&amp;view=article&amp;id=1743:publichnye-slushaniya-po-ispolneniyu-okruzhnogo-byudzheta-2018-goda&amp;catid=10:novosti&amp;Itemid=123 </t>
  </si>
  <si>
    <t>По ссылке из анонса "Бюджет для граждан" отсутствует (ошибка 404).</t>
  </si>
  <si>
    <t>О "Бюджете для граждан" указано в анонсе, но никакими способами обнаружить его не удалось.</t>
  </si>
  <si>
    <t>после установленного срока (после 21.06.2019)</t>
  </si>
  <si>
    <t>Ссылка на "Бюджет для граждан" в анонсе размещена после установленного срока надлежащей практики.</t>
  </si>
  <si>
    <t>Исходные данные и оценка показателя "6.1. Доводилась ли до общественности в доступной форме информация по закону о бюджете на 2019 год и на плановый период 2020 и 2021 годов и сколько каналов распространения информации при этом использовалось?"</t>
  </si>
  <si>
    <t>Наименование субъекта                                                  Российской Федерации</t>
  </si>
  <si>
    <t>Оценка показателя 6.1</t>
  </si>
  <si>
    <t>Дата подписания закона о бюджете на 2019 год и на плановый период 2020 и 2021 годов</t>
  </si>
  <si>
    <t>Периодические печатные издания</t>
  </si>
  <si>
    <t>Сетевые издания</t>
  </si>
  <si>
    <t>Телепрограммы</t>
  </si>
  <si>
    <t>Радиопрограммы</t>
  </si>
  <si>
    <t>Название сайта</t>
  </si>
  <si>
    <t>Форма предоставления информации</t>
  </si>
  <si>
    <t>Наименование (название) информации</t>
  </si>
  <si>
    <t>Дата размещения</t>
  </si>
  <si>
    <t>Источник данных</t>
  </si>
  <si>
    <t>Наименование издания</t>
  </si>
  <si>
    <t>Дата выхода в свет</t>
  </si>
  <si>
    <t>Номер выпуска</t>
  </si>
  <si>
    <t>Тираж, экз.</t>
  </si>
  <si>
    <t>Дата публикации (размещения)</t>
  </si>
  <si>
    <t>Номер выпуска (при наличии)</t>
  </si>
  <si>
    <t>Название канала</t>
  </si>
  <si>
    <t>Название передачи</t>
  </si>
  <si>
    <t>Дата выхода в эфир</t>
  </si>
  <si>
    <t>Да (20.05.2019)</t>
  </si>
  <si>
    <t>Официальный сайт департамента финансов и бюджетной политики Белгородской области</t>
  </si>
  <si>
    <t xml:space="preserve">Брошюра </t>
  </si>
  <si>
    <t>"Бюджет для граждан"</t>
  </si>
  <si>
    <t>http://beldepfin.ru/deyatelnost/byudzhet-dlya-grazhdan/</t>
  </si>
  <si>
    <t>Нет данных</t>
  </si>
  <si>
    <t>Брошюра</t>
  </si>
  <si>
    <t>Аналитическая статья</t>
  </si>
  <si>
    <t>Да (23.05.2019)</t>
  </si>
  <si>
    <t>http://budget.bryanskoblfin.ru/Show/Category/34?ItemId=7</t>
  </si>
  <si>
    <t>Департамент финансов, бюджетной и налоговой политики Владимирской области</t>
  </si>
  <si>
    <t>http://dtf.avo.ru/budzet-dla-grazdan</t>
  </si>
  <si>
    <t>Департамент финансов Воронежской области</t>
  </si>
  <si>
    <t>Нет</t>
  </si>
  <si>
    <t>Да (10.04.2019)</t>
  </si>
  <si>
    <t>Департамент финансов Ивановской области</t>
  </si>
  <si>
    <t>http://df.ivanovoobl.ru/regionalnye-finansy/byudzhet-dlya-grazhdan/</t>
  </si>
  <si>
    <t>Да (29.05.2019)</t>
  </si>
  <si>
    <t>Портал органов власти Калужской области (Страница Министерства финансов Калужской области, раздел "Бюджет для граждан")</t>
  </si>
  <si>
    <t>http://admoblkaluga.ru/main/work/finances/open-budget/</t>
  </si>
  <si>
    <t>ГТРК "Калуга", канал "Россия 24"</t>
  </si>
  <si>
    <t>"Интервью с министром финансов Калужской области В.И Авдеевой на тему: "Бюджет Калужской области"</t>
  </si>
  <si>
    <t>http://gtrk-kaluga.ru/intervyu/video-2202</t>
  </si>
  <si>
    <t>Департамент финансов Костромской области</t>
  </si>
  <si>
    <t>http://depfin.adm44.ru/Budget/budgrag/index.aspx</t>
  </si>
  <si>
    <t>Да (30.05.2019)</t>
  </si>
  <si>
    <t>Официальный сайт Администрации Курской области (Раздел "Экономика/ "Финансы"/ "Областной бюджет")</t>
  </si>
  <si>
    <t>http://adm.rkursk.ru/index.php?id=693&amp;mat_id=74315</t>
  </si>
  <si>
    <t>Управление финансов Липецкой области</t>
  </si>
  <si>
    <t>http://ufin48.ru/Show/Category/39?ItemId=30</t>
  </si>
  <si>
    <t xml:space="preserve">Аналитическая статья </t>
  </si>
  <si>
    <t>Да (18.04.2019)</t>
  </si>
  <si>
    <t>Открытый бюджет Московской области</t>
  </si>
  <si>
    <t>https://budget.mosreg.ru/byudzhet-dlya-grazhdan/zakon-o-byudzhete-mo/</t>
  </si>
  <si>
    <t>Да (24.05.2019)</t>
  </si>
  <si>
    <t>Администрация Губернатора и Правительства Орловской области (раздел "Бюджет для граждан")</t>
  </si>
  <si>
    <t>http://orel-region.ru/index.php?head=180&amp;part=108&amp;unit=10</t>
  </si>
  <si>
    <t>Да (27.03.2019)</t>
  </si>
  <si>
    <t>Министерство финансов Рязанской области</t>
  </si>
  <si>
    <t>http://minfin.ryazangov.ru/activities/budget/budget_open/otkrytyy-byudzhet/</t>
  </si>
  <si>
    <t>Единый портал государственной и муниципальной бюджетной системы Рязанской области "Открытый бюджет Рязанской области"</t>
  </si>
  <si>
    <t>"Бюджет для граждан";  Бюджет Рязанской области на 2019 год  и на плановый период 2020 и 2021 годов</t>
  </si>
  <si>
    <t>http://minfin-rzn.ru/portal/Menu/Presentation/185?ItemId=185;  http://www.minfin-rzn.ru/portal/Menu/Page/4</t>
  </si>
  <si>
    <t>Департамент бюджета и финансов Смоленской области</t>
  </si>
  <si>
    <t>http://www.finsmol.ru/open/nJvD58Sj</t>
  </si>
  <si>
    <t>Финансовое управление Тамбовской области</t>
  </si>
  <si>
    <t>http://fin.tmbreg.ru/7812.html</t>
  </si>
  <si>
    <t>Да (28.05.2019)</t>
  </si>
  <si>
    <t>Открытый бюджет Тверской области (портал бюджетной системы Тверской области)</t>
  </si>
  <si>
    <t>"Бюджет для граждан";    Бюджет Тверской области на 2019 год  и на плановый период 2020 и 2021 годов</t>
  </si>
  <si>
    <t>http://portal.tverfin.ru/portal/Menu/Presentation/635?ItemId=635;   http://portal.tverfin.ru/portal/Menu/Page/243</t>
  </si>
  <si>
    <t>Да (15.05.2019)</t>
  </si>
  <si>
    <t>Открытый бюджет Тульской области</t>
  </si>
  <si>
    <t>"Бюджет для граждан";   Бюджет Тульской области на 2019 год  и на плановый период 2020 и 2021 годов</t>
  </si>
  <si>
    <t>29.12.2018;  Нет данных</t>
  </si>
  <si>
    <t>https://dfto.ru/index.php/byudzhet-dlya-grazhdan/zakon-o-byudzhete;  https://dfto.ru/razdel/zakon-o-budgete/osnovnye-pokazateli-byudzheta</t>
  </si>
  <si>
    <t>Правительство Ярославской области (страница Департамента финансов Ярославской области, раздел "Бюджет для граждан")</t>
  </si>
  <si>
    <t>Презентация</t>
  </si>
  <si>
    <t>http://www.yarregion.ru/depts/depfin/tmpPages/docs.aspx</t>
  </si>
  <si>
    <t>Открытый бюджет Ярославской области (ИАС Мониторинг)</t>
  </si>
  <si>
    <t>http://budget76.ru/bdg/2019-god-bdg/k-zakonu-o-budzhete</t>
  </si>
  <si>
    <t>Да (22.04.2019)</t>
  </si>
  <si>
    <t>Открытый бюджет Москвы</t>
  </si>
  <si>
    <t>"Путеводитель по бюджету города Москвы 2019 - "Бюджет для граждан";    Бюджет Москвы на 2019 год  и на плановый период 2020 и 2021 годов</t>
  </si>
  <si>
    <t>http://budget.mos.ru/citizen;   http://budget.mos.ru/project_summary_2019_2021</t>
  </si>
  <si>
    <t>Независимая газета</t>
  </si>
  <si>
    <t>"Московские депутаты приняли бюджет с повышенными социальными обязательствами"</t>
  </si>
  <si>
    <t>http://www.ng.ru/ideas/2018-11-21/6_7444_moscow.html</t>
  </si>
  <si>
    <t>Москва 24</t>
  </si>
  <si>
    <t>"В теме": бюджет столицы "Бюджетный пирог 2019"</t>
  </si>
  <si>
    <t>https://tv.m24.ru/videos/169502</t>
  </si>
  <si>
    <t>Интернет-газета «Ридус»</t>
  </si>
  <si>
    <t>"Что происходит с бюджетом Москвы"</t>
  </si>
  <si>
    <t>https://www.ridus.ru/news/287958</t>
  </si>
  <si>
    <t>Вечерняя Москва</t>
  </si>
  <si>
    <t>"Сергей Собянин: Бюджет столицы сохранит свою социальную направленность"</t>
  </si>
  <si>
    <t>https://vm.ru/news/560270.html</t>
  </si>
  <si>
    <t>Капитал Страны</t>
  </si>
  <si>
    <t>"Бюджет города Москвы на 2019-2021 годы – какой он?"</t>
  </si>
  <si>
    <t>http://kapital-rus.ru/articles/article/budjet_goroda_moskvy_na_20192021_gody__kakoi_on/</t>
  </si>
  <si>
    <t>Аргументы и Факты</t>
  </si>
  <si>
    <t>"Трехлетний «кошелек» города. Что заложено в бюджет Москвы?"</t>
  </si>
  <si>
    <t>http://www.aif.ru/money/economy/tryohletniy_koshelyok_goroda_chto_zalozheno_v_byudzhet_moskvy</t>
  </si>
  <si>
    <t>"Трехлетний бюджет столицы позволит городу запускать новые программы"</t>
  </si>
  <si>
    <t>https://vm.ru/news/576656.html</t>
  </si>
  <si>
    <t>Комсомольская правда</t>
  </si>
  <si>
    <t>"Бюджет Москвы остается социальным"</t>
  </si>
  <si>
    <t>https://www.msk.kp.ru/daily/26913/3958973/</t>
  </si>
  <si>
    <t>РИАМО</t>
  </si>
  <si>
    <t>"Более половины бюджета Москвы составляют расходы социального характера"</t>
  </si>
  <si>
    <t>https://riamo.ru/article/324238/bolee-poloviny-byudzheta-moskvy-sostavlyayut-rashody-sotsialnogo-haraktera.xl</t>
  </si>
  <si>
    <t>Информационный Центр Правительства Москвы</t>
  </si>
  <si>
    <t>"Бюджет города Москвы на 2019-2021 гг. остается социально ориентированным"</t>
  </si>
  <si>
    <t>https://icmos.ru/news/byudzhet-goroda-moskvy-na-2019-2021-gg-ostaetsya-sotsialno-orientirovannym</t>
  </si>
  <si>
    <t>"Бюджет Москвы направлен на развитие социальной сферы"</t>
  </si>
  <si>
    <t>https://vm.ru/news/560825.html</t>
  </si>
  <si>
    <t>Да (17.05.2019)</t>
  </si>
  <si>
    <t>Бюджет для граждан Республики Карелия</t>
  </si>
  <si>
    <t>"Бюджет для граждан";    Бюджет Республики Карелия на 2019 год  и на плановый период 2020 и 2021 годов</t>
  </si>
  <si>
    <t>http://budget.karelia.ru/vazhno-znat/broshyury-byudzhet-dlya-grazhdan/2019-god;     http://budget.karelia.ru/byudzhet/byudzhet-respubliki-kareliya/osnovnye-parametry-byudzheta</t>
  </si>
  <si>
    <t>ГТРК Карелия</t>
  </si>
  <si>
    <t>"В центре внимания "Про местные бюджеты"</t>
  </si>
  <si>
    <t>http://minfin.karelia.ru/ministr-finansov-karelii-prinjala-uchastie-v-teleperedache-v-centre-vnimanija/;   http://tv-karelia.ru/pro-mestnyie-byudzhetyi/</t>
  </si>
  <si>
    <t>Да (после установленного срока - 14.06.2019)</t>
  </si>
  <si>
    <t>Министерство финансов Республики Коми</t>
  </si>
  <si>
    <t>http://minfin.rkomi.ru/page/18389/71743/</t>
  </si>
  <si>
    <t>Правительство Архангельской области (страница Министерства финансов Архангельской области, баннер "Гражданам о бюджете")</t>
  </si>
  <si>
    <t>Да (15.04.2019)</t>
  </si>
  <si>
    <t>Официальный сайт Департамента финансов Вологодской области</t>
  </si>
  <si>
    <t>https://df.gov35.ru/otkrytyy-byudzhet/byudzhet-dlya-grazhdan/zakon-o-byudzhete-na-tekushchiy-god-i-planovyy-period/zakon-o-byudzhete-na-2019-2021-gg/</t>
  </si>
  <si>
    <t>Министерство финансов Калининградской области</t>
  </si>
  <si>
    <t>https://minfin39.ru/citizens/budget/</t>
  </si>
  <si>
    <t>Открытый бюджет Ленинградской области</t>
  </si>
  <si>
    <t>Бюджет Ленинградской области на 2019 год  и на плановый период 2020 и 2021 годов</t>
  </si>
  <si>
    <t>http://budget.lenobl.ru/budget/num/region/current/</t>
  </si>
  <si>
    <t>Портал бюджетной системы Мурманской области "Бюджет для всех"</t>
  </si>
  <si>
    <t xml:space="preserve"> "Бюджетный гид" в рамках проекта "Бюджет для граждан"</t>
  </si>
  <si>
    <t>https://b4u.gov-murman.ru/budget_guides/6d65b5a0-e4e1-4864-8adf-75f323e6ada8</t>
  </si>
  <si>
    <t>Да (31.05.2019)</t>
  </si>
  <si>
    <t>Открытый бюджет Новгородской области;    Министерство финансов Новгородской области</t>
  </si>
  <si>
    <t xml:space="preserve">Комитет финансов Санкт-Петербурга </t>
  </si>
  <si>
    <t>"Бюджет для граждан";    Бюджет Санкт-Петербурга на 2019 год  и на плановый период 2020 и 2021 годов</t>
  </si>
  <si>
    <t>31.03.2019;  Нет данных</t>
  </si>
  <si>
    <t>https://fincom.gov.spb.ru/budget/info/acts/1#3002;   https://fincom.gov.spb.ru/budget/info/main</t>
  </si>
  <si>
    <t>Администрация Ненецкого автономного округа (страница Департамента финансов и экономики Ненецкого автономного округа, раздел "Бюджет для граждан")</t>
  </si>
  <si>
    <t>http://dfei.adm-nao.ru/byudzhet-dlya-grazhdan/</t>
  </si>
  <si>
    <t xml:space="preserve">"Путеводитель по Закону Республики Адыгея от 20 декабря 2018 года № 203 "О республиканском бюджете Республики Адыгея на 2019 год и на плановый период 2020 и 2021 годов" </t>
  </si>
  <si>
    <t>http://www.minfin01-maykop.ru/Show/Category/13?ItemId=145</t>
  </si>
  <si>
    <t>Министерство финансов Республики Калмыкия. Официальный интернет-ресурс</t>
  </si>
  <si>
    <t xml:space="preserve">"Бюджет для граждан"; "Сегодня на 4-й сессии Народного Хурала (Парламента) Республики Калмыкия были рассмотрены и приняты" </t>
  </si>
  <si>
    <t>http://minfin.kalmregion.ru/deyatelnost/byudzhet-dlya-grazhdan/byudzhet-dlya-grazhdan-k-zakonu-o-respublikanskom-byudzhete/</t>
  </si>
  <si>
    <t>Да (04.04.2019)</t>
  </si>
  <si>
    <t>Открытый бюджет Республики Крым</t>
  </si>
  <si>
    <t>"Бюджет для граждан";   Бюджет Республики Крым на 2019 год  и на плановый период 2020 и 2021 годов</t>
  </si>
  <si>
    <t>http://budget.rk.ifinmon.ru/dokumenty/byudzhet-dlya-grazhdan;  http://budget.rk.ifinmon.ru/byudzhet-dlya-grazhdan/byudzhet-respubliki-krym/osnovnye-kharakteristiki-byudzheta-respubliki-krym</t>
  </si>
  <si>
    <t xml:space="preserve">Журнал "Деловой КРЫМ"  </t>
  </si>
  <si>
    <t>"Бюджет Республики Крым: преодолеть дотационность"</t>
  </si>
  <si>
    <t>http://business-crimea.com/2018/12/25/preodolet-dotacionnost/</t>
  </si>
  <si>
    <t>Министерство финансов Республики Крым</t>
  </si>
  <si>
    <t>https://minfin.rk.gov.ru/ru/structure/2019_01_28_19_09_2019</t>
  </si>
  <si>
    <t>Официальный сайт Министерства финансов Краснодарского края</t>
  </si>
  <si>
    <t xml:space="preserve">"Кубань: бюджет на 2019 - 2021 годы" ("Бюджет для граждан")
</t>
  </si>
  <si>
    <t>https://minfinkubani.ru/budget_citizens/budget_brochure/budget_brochure_3939.php;   https://minfinkubani.ru/budget_citizens/detail.php?IBLOCK_ID=61&amp;ID=10721&amp;str_date=25.12.2018</t>
  </si>
  <si>
    <t>Информационно-аналитическое издание "Налоговые и финансовые известия Кубани"</t>
  </si>
  <si>
    <t>Аналитическая статья (с инфографикой)</t>
  </si>
  <si>
    <t>"Сергей Максименко: "Бюджет 2019. Основные подходы и главные показатели"</t>
  </si>
  <si>
    <t>№ 1 (229) январь 2019</t>
  </si>
  <si>
    <t>http://kuban.tpprf.ru/upload/iblock/bcd/bcde09c2162ba2e5c332fdfdfedd0cbc.pdf</t>
  </si>
  <si>
    <t>Открытый бюджет Краснодарского края</t>
  </si>
  <si>
    <t>http://бюджеткубани.рф/byudzhet-dlya-grazhdan/byudzhet-dlya-grazhdan-2019</t>
  </si>
  <si>
    <t>Министерство финансов Астраханской области</t>
  </si>
  <si>
    <t>https://minfin.astrobl.ru/site-page/byudzhet-dlya-grazhdan</t>
  </si>
  <si>
    <t>Да (23.04.2019)</t>
  </si>
  <si>
    <t>Официальный портал Волгоградской области (страница Комитета финансов Волгоградской области)</t>
  </si>
  <si>
    <t>http://volgafin.volgograd.ru/upload/iblock/42c/byudzhet-dlya-grazhdan.pdf;   https://www.volgograd.ru/search/?q=%D0%B1%D1%8E%D0%B4%D0%B6%D0%B5%D1%82+2019 (стр.5, новость за 25.12.2018 на Официальном портале Волгоградской области)</t>
  </si>
  <si>
    <t>Открытый бюджет Ростовской области</t>
  </si>
  <si>
    <t>http://minfin.donland.ru:8088/bfp;    http://minfin.donland.ru:8088/budget/213879774</t>
  </si>
  <si>
    <t>Открытый бюджет города Севастополя</t>
  </si>
  <si>
    <t>Бюджет города Севастополя на 2019 год  и на плановый период 2020 и 2021 годов</t>
  </si>
  <si>
    <t>http://www.ob.sev.gov.ru/byudzhet-dlya-grazhdan/budget-g-sevastopol/osnovnye-parametry-byudzheta</t>
  </si>
  <si>
    <t>СТВ Севастополь</t>
  </si>
  <si>
    <t>"ВРЕМЯ ИКС.  О параметрах бюджета"</t>
  </si>
  <si>
    <t>https://ikstv.ru/iks24/vremya-iks-efir-ot-11-03-2019-vladimir-shtop/</t>
  </si>
  <si>
    <t>Официальный сайт Министерства финансов Республики Дагестан</t>
  </si>
  <si>
    <t>http://minfinrd.ru/deyatelnost/byudzhet-dlya-grazhdan</t>
  </si>
  <si>
    <t>Да (31.05.2019;   07.06.2019)</t>
  </si>
  <si>
    <t>Министерство финансов Республики Ингушетия</t>
  </si>
  <si>
    <t>Брошюра (презентация)</t>
  </si>
  <si>
    <t>https://mfri.ru/index.php/open-budget/byudzhet-dlya-grazhdan</t>
  </si>
  <si>
    <t>Портал Правительства Кабардино-Балкарской Республики (страница Министерства финансов Кабардино-Балкарской Республики, баннер на странице "Бюджет для граждан")</t>
  </si>
  <si>
    <t>Буклет</t>
  </si>
  <si>
    <t>http://pravitelstvo.kbr.ru/oigv/minfin/byudzhet_dlya_grazhdan.php</t>
  </si>
  <si>
    <t>Официальный сайт Министерства финансов Карачаево-Черкесской Республики</t>
  </si>
  <si>
    <t>http://minfin09.ru/%D0%B1%D1%8E%D0%B4%D0%B6%D0%B5%D1%82-%D0%B4%D0%BB%D1%8F-%D0%B3%D1%80%D0%B0%D0%B6%D0%B4%D0%B0%D0%BD/</t>
  </si>
  <si>
    <t xml:space="preserve">Министерство финансов Республики Северная Осетия-Алания </t>
  </si>
  <si>
    <t>http://minfin.alania.gov.ru/activity/openbudget</t>
  </si>
  <si>
    <t>Бюджет для граждан Чеченской Республики</t>
  </si>
  <si>
    <t xml:space="preserve"> Бюджет Чеченской Республики на 2019 год  и на плановый период 2020 и 2021 годов</t>
  </si>
  <si>
    <t>http://forcitizens.ru/fb/fb-svod</t>
  </si>
  <si>
    <t>Портал «Открытый бюджет Ставропольского края»</t>
  </si>
  <si>
    <t>http://openbudsk.ru/budget18-citizen/byudzhet-dlya-grazhdan-k-zakonu-stavropolskogo-kraya-o-byudzhete-stavropolskogo-kraya-na-2019-god-i-/</t>
  </si>
  <si>
    <t>Да (11.04.2019)</t>
  </si>
  <si>
    <t>Министерство финансов Республики Башкортостан</t>
  </si>
  <si>
    <t>https://minfin.bashkortostan.ru/activity/2982/;   https://minfin.bashkortostan.ru/documents/other/175645/</t>
  </si>
  <si>
    <t>Официальный интернет-портал Республики Марий Эл (страница Министерства финансов Республики Марий Эл, раздел "Бюджет для граждан", Подраздел "Проект бюджета")</t>
  </si>
  <si>
    <t>http://mari-el.gov.ru/minfin/Pages/Budjprojekt.aspx</t>
  </si>
  <si>
    <t>Министерство финансов Республики Мордовия</t>
  </si>
  <si>
    <t>https://www.minfinrm.ru/budget%20for%20citizens/budget-2019/</t>
  </si>
  <si>
    <t>Министерство финансов Республики Татарстан</t>
  </si>
  <si>
    <t>http://minfin.tatarstan.ru/rus/budget.html</t>
  </si>
  <si>
    <t>Да (16.04.2019;  30.05.2019)</t>
  </si>
  <si>
    <t>Министерство финансов Удмуртской Республики</t>
  </si>
  <si>
    <t>http://www.mfur.ru/budget%20for%20citizens/2019.php</t>
  </si>
  <si>
    <t>Да (19.04.2019)</t>
  </si>
  <si>
    <t>Портал управления общественными финансами Чувашской Республики</t>
  </si>
  <si>
    <t>http://budget.cap.ru/Menu/Page/724;   http://budget.cap.ru/Show/Category/242?page=2&amp;ItemId=720</t>
  </si>
  <si>
    <t>Национальная телерадиокомпания Чувашии</t>
  </si>
  <si>
    <t>Министерство финансов Чувашской Республики</t>
  </si>
  <si>
    <t>Портал «Понятный бюджет»,    Министерство финансов Пермского края</t>
  </si>
  <si>
    <t>Министерство финансов Кировской области</t>
  </si>
  <si>
    <t>http://www.minfin.kirov.ru/upload/iblock/d0a/d0a39d2d30bd20a741f3bf05b92b8eac.pdf (с главной страницы);   http://www.minfin.kirov.ru/otkrytyy-byudzhet/dlya-grazhdan/budget-dlya-grazhdan/ (раздел "Открытый бюджет", подраздел "Бюджет для граждан")</t>
  </si>
  <si>
    <t>Бюджет для граждан Нижегородской области</t>
  </si>
  <si>
    <t>"Бюджет для граждан";   Бюджет Нижегородской области на 2019 год  и на плановый период 2020 и 2021 годов</t>
  </si>
  <si>
    <t>http://mf.nnov.ru:8025/broshyura;   http://mf.nnov.ru:8025/analitika/zakon-o-byudzhete/osnovnye-parametry-oblastnogo-byudzheta</t>
  </si>
  <si>
    <t>Министерство финансов Нижегородской области</t>
  </si>
  <si>
    <t>http://mf.nnov.ru/index.php?option=com_k2&amp;view=item&amp;id=1599:byudzhet-dlya-grazhdan-po-proektu-oblastnogo-byudzheta-i-po-prinyatomu-byudzhetu&amp;Itemid=553</t>
  </si>
  <si>
    <t>Министерство финансов Оренбургской области</t>
  </si>
  <si>
    <t>Интернет-брошюра</t>
  </si>
  <si>
    <t>http://minfin.orb.ru/%D0%B1%D1%8E%D0%B4%D0%B6%D0%B5%D1%82-%D0%B4%D0%BB%D1%8F-%D0%B3%D1%80%D0%B0%D0%B6%D0%B4%D0%B0%D0%BD/</t>
  </si>
  <si>
    <t>Бюджет для граждан Оренбургской области</t>
  </si>
  <si>
    <t>http://budget.orb.ru/bs/book/byudzhet-dlya-grazhdan-po-zakonu-o-byudzhete-orenburgskoj-oblasti-na-2019-2021-gody-v-redaktsii-ot-19-12-2018</t>
  </si>
  <si>
    <t>Официальный интернет-сайт Министерства финансов Пензенской области</t>
  </si>
  <si>
    <t>Бюджет для граждан Самарской области</t>
  </si>
  <si>
    <t>Раздел "Параметры бюджета" (закон)</t>
  </si>
  <si>
    <t>http://budget.minfin-samara.ru/razdely/parametri-budzheta/osnovnie-harakteristiki-budzheta/</t>
  </si>
  <si>
    <t>Открытый бюджет Саратовской области</t>
  </si>
  <si>
    <t>"Бюджет для граждан";   Бюджет Саратовской области на 2019 год  и на плановый период 2020 и 2021 годов</t>
  </si>
  <si>
    <t>04.12.2018;   Нет данных</t>
  </si>
  <si>
    <t>http://saratov.ifinmon.ru/index.php/byudzhet-dlya-grazhdan/byudzhet-saratovskoj-oblasti/zakon-ob-oblastnom-byudzhete-na-2019-2021-godi;   http://saratov.ifinmon.ru/ (на главной странице указана дата публикации 04.12.2018 в  разделе "Актуально");  http://saratov.ifinmon.ru/index.php/byudzhet-dlya-grazhdan/byudzhet-saratovskoj-oblasti/zakon-ob-oblastnom-byudzhete-na-2019-2021-godi</t>
  </si>
  <si>
    <t>Открытый бюджет Ульяновской области</t>
  </si>
  <si>
    <t>"Бюджет для граждан";    Бюджет Ульяновской области на 2019 год  и на плановый период 2020 и 2021 годов</t>
  </si>
  <si>
    <t>http://ufo.ulntc.ru:8080/byudzhet-dlya-grazhdan/broshyura-byudzhet-dlya-grazhdan/2019-god;    http://ufo.ulntc.ru:8080/analitika/osnovnye-parametry-byudzheta/osnovnye-parametry-byudzheta</t>
  </si>
  <si>
    <t>Рамблер/Финансы</t>
  </si>
  <si>
    <t xml:space="preserve">"Бюджет Ульяновской области — 2019 принят. На что потратим? " </t>
  </si>
  <si>
    <t>https://finance.rambler.ru/realty/41488970-byudzhet-ulyanovskoy-oblasti-2019-prinyat-na-chto-potratim/</t>
  </si>
  <si>
    <t>Телеканал 360 Новости Ульяновска</t>
  </si>
  <si>
    <t>"Екатерина Буцкая. Как зарабатываем и как тратим? Бюджет 2019 года. "Текущий Момент"</t>
  </si>
  <si>
    <t>https://www.youtube.com/watch?v=13XFQ0PQtYM</t>
  </si>
  <si>
    <t>Финансовое управление Курганской области</t>
  </si>
  <si>
    <t>http://www.finupr.kurganobl.ru/index.php?test=budjetgrd</t>
  </si>
  <si>
    <t>Официальный сайт Министерства финансов Свердловской области</t>
  </si>
  <si>
    <t>https://minfin.midural.ru/document/category/88#document_list</t>
  </si>
  <si>
    <t>Информационный интернет-сайт "Деловой квартал"</t>
  </si>
  <si>
    <t>"Галина Кулаченко, Минфин: «Мы научились вести диалог с налогоплательщиками» "</t>
  </si>
  <si>
    <t>https://ekb.dk.ru/news/galina-kulachenko-minfin-my-nauchilis-vesti-dialog-s-nalogoplatelschikami-237119073</t>
  </si>
  <si>
    <t>Официальный портал органов Государственной власти Тюменской области (Страница Департамента финансов Тюменской области)</t>
  </si>
  <si>
    <t>https://admtyumen.ru/ogv_ru/finance/finance/bugjet/more.htm?id=11578815@cmsArticle;    https://admtyumen.ru/ogv_ru/finance/finance/bugjet.htm</t>
  </si>
  <si>
    <t>Официальный сайт Министерства финансов Челябинской области</t>
  </si>
  <si>
    <t>http://www.minfin74.ru/mBudget/budget-citizens.php</t>
  </si>
  <si>
    <t>Агентство новостей "Доступ"</t>
  </si>
  <si>
    <t>"Южноуральские аграрии получат более 4 млрд рублей субсидий в 2019 году"</t>
  </si>
  <si>
    <t>https://dostup1.ru/economics/Yuzhnouralskie-agrarii-poluchat-bolee-4-mlrd-rubley-subsidiy-v-2019-godu_114711.html</t>
  </si>
  <si>
    <t>Открытый бюджет Челябинской области</t>
  </si>
  <si>
    <t>Бюджет Челябинской области на 2019 год  и на плановый период 2020 и 2021 годов</t>
  </si>
  <si>
    <t>http://open.minfin74.ru/budget/</t>
  </si>
  <si>
    <t>Да (13.06.2019)</t>
  </si>
  <si>
    <t>Департамент финансов Ханты-Мансийского автономного округа</t>
  </si>
  <si>
    <t>https://depfin.admhmao.ru/budget/law/2099147/zakon-o-byudzhete-khanty-mansiyskogo-avtonomnogo-okruga-yugry-na-2019-god-i-na-planovyy-period-2020-</t>
  </si>
  <si>
    <t>Информационно-аналитический интернет портал "ugra-news.ru"</t>
  </si>
  <si>
    <t>"Бюджет Югры остается социально ориентированным"</t>
  </si>
  <si>
    <t>https://ugra-news.ru/article/byudzhet_yugry_ostaetsya_sotsialno_orientirovannym/</t>
  </si>
  <si>
    <t>Департамент финансов Ямало-Ненецкого автономного округа</t>
  </si>
  <si>
    <t>http://www.yamalfin.ru/index.php?option=com_content&amp;view=category&amp;id=82&amp;Itemid=83;  http://www.yamalfin.ru/index.php?option=com_content&amp;view=article&amp;id=2949:2018-11-26-09-55-45&amp;catid=82:2013-12-25-04-30-29</t>
  </si>
  <si>
    <t xml:space="preserve">Бюджет ЯНАО на 2019-2021 годы – бездефицитный, социально ориентированный, инвестиционный </t>
  </si>
  <si>
    <t>http://www.yamalfin.ru/index.php?option=com_content&amp;view=article&amp;id=2942:---2019-2021------&amp;catid=31:2010-05-27-04-54-39&amp;Itemid=71</t>
  </si>
  <si>
    <t>Портал "Бюджет для граждан ЯНАО"</t>
  </si>
  <si>
    <t>Бюджет Ямало-Ненецкого автономного округа на 2019 год  и на плановый период 2020 и 2021 годов</t>
  </si>
  <si>
    <t>http://feaweb.yamalfin.ru/bdg/zakon-o-byudzhete/osnovnye-kharakteristiki-byudzheta</t>
  </si>
  <si>
    <t>Министерство финансов Республики Алтай</t>
  </si>
  <si>
    <t>https://www.minfin-altai.ru/deyatelnost/byudzhet-dlya-grazhdan/2019-2021.php</t>
  </si>
  <si>
    <t>Молодежный Канал "Авторадио", 102,8 МГц</t>
  </si>
  <si>
    <t>"Аналитическая информация о Законе Республики Алтай о республиканском бюджете на 2019 год и плановый период на 2020 и 2021 годы"</t>
  </si>
  <si>
    <t>https://www.minfin-altai.ru/deyatelnost/byudzhet-dlya-grazhdan/2019-2021.php, а также письмо в адрес НИФИ (с приложением электронная копия эфирной справки   и зоны вещания радиостанции "Авторадио")</t>
  </si>
  <si>
    <t xml:space="preserve">Аналитическая справка </t>
  </si>
  <si>
    <t>Министерство финансов Республики Тыва</t>
  </si>
  <si>
    <t>Официальный портал исполнительных органов государственной власти Республики Хакасия (страница Министерства финансов Республики Хакасия, раздел " Общие сведения", подраздел "Государственные финансы Республики Хакасия"/ Презентация "Бюджет для граждан" )</t>
  </si>
  <si>
    <t>https://r-19.ru/authorities/ministry-of-finance-of-the-republic-of-khakassia/common/6529/</t>
  </si>
  <si>
    <t>Да (20.02.2019)</t>
  </si>
  <si>
    <t xml:space="preserve">Официальный сайт Министерства финансов Алтайского края </t>
  </si>
  <si>
    <t>"Краевой бюджет на 2019 год и на плановый период 2020 и 2021 годов"</t>
  </si>
  <si>
    <t>http://фин22.рф/bud/z2019/</t>
  </si>
  <si>
    <t>Деловой информационно-аналитический журнал "Алтайский край"</t>
  </si>
  <si>
    <t>"Бюджет 2019. "Рост заработной платы - это первоочередной приоритет в деятельности Правительства", стр. 4-6</t>
  </si>
  <si>
    <t>Декабрь, 2018</t>
  </si>
  <si>
    <t xml:space="preserve">№ 8 (32) </t>
  </si>
  <si>
    <t>ИА «Амител»</t>
  </si>
  <si>
    <t>"Бюджет Алтайского края на 2019 год в инфографике"</t>
  </si>
  <si>
    <t>http://www.amic.ru/news/429067/</t>
  </si>
  <si>
    <t>Министерство финансов Красноярского края</t>
  </si>
  <si>
    <t>"Путеводители по бюджету Красноярского края - 2019"</t>
  </si>
  <si>
    <t>http://minfin.krskstate.ru/openbudget/book</t>
  </si>
  <si>
    <t>Газета «Наш Красноярский край»</t>
  </si>
  <si>
    <t>"Бюджет возможностей"</t>
  </si>
  <si>
    <t>№ 91 / 1074</t>
  </si>
  <si>
    <t>Официальный сайт Телеканала Енисей</t>
  </si>
  <si>
    <t xml:space="preserve">"Интервью Владимира Бахаря, заместителя председателя правительства края - министра финансов Красноярского края" </t>
  </si>
  <si>
    <t>https://www.enisey.tv/tv/intervu/post-4653/;    https://www.youtube.com/watch?time_continue=48&amp;v=3qPADuwdCKY;     http://minfin.krskstate.ru/press/smi</t>
  </si>
  <si>
    <t>Радио Комсомольская правда</t>
  </si>
  <si>
    <t>"Итоги 2018 года. Встреча с министром финансов Красноярского края Владимиром Бахарем. Деятельность министерства в прошедшем году, бюджет 2019 года"</t>
  </si>
  <si>
    <t>https://www.krsk.kp.ru/radio/26924/3972309/?fbclid=IwAR1mCaAp5RhI_a2u4LmnFVtOHaG_u1JKI7VAy12j9-Ba1YuzfDZmQsnH0Og</t>
  </si>
  <si>
    <t>"Аналитическая программа "Наша  экономика"</t>
  </si>
  <si>
    <t>https://www.enisey.tv/tv/nasha_ekonomika/post-4722/;   https://www.youtube.com/watch?v=guV6RWJsRA0</t>
  </si>
  <si>
    <t>Портал для граждан "Открытый бюджет Иркутской области"</t>
  </si>
  <si>
    <t>"Бюджет для граждан";   Бюджет Иркутской области на 2019 год  и на плановый период 2020 и 2021 годов</t>
  </si>
  <si>
    <t>21.12.2019;  Нет данных</t>
  </si>
  <si>
    <t>http://openbudget.gfu.ru/openbudget/bg/broshyury/regionalnyy-uroven/;   http://openbudget.gfu.ru/budget/osnovnye-pokazateli-byudzheta/</t>
  </si>
  <si>
    <t xml:space="preserve">Главное финансовое управление Кемеровской области </t>
  </si>
  <si>
    <t>https://www.ofukem.ru/activity/budget-citizens/</t>
  </si>
  <si>
    <t>Правительство Новосибирской области (страница Министерства финансов и налоговой политики Новосибирской области, раздел "Деятельность", подраздел "Бюджет/Бюджет Новосибирской области)</t>
  </si>
  <si>
    <t>http://mfnso.nso.ru/page/2755</t>
  </si>
  <si>
    <t>Открытый бюджет Новосибирской области</t>
  </si>
  <si>
    <t>"Бюджет для граждан";  Бюджет Новосибирской области на 2019 год  и на плановый период 2020 и 2021 годов</t>
  </si>
  <si>
    <t>15.01.2019;  Нет данных</t>
  </si>
  <si>
    <t>https://openbudget.mfnso.ru/budget-dlya-grazhdans/2019-god/byudzhet-dlya-grazhdan-k-zakonu-o-byudzhete-novosibirskoj-oblasti-na-2019-god-i-planovyj-period-2020-i-2021-godov;     https://openbudget.mfnso.ru/formirovanie-budgeta/byudzhet-novosibirskoj-oblasti;    https://openbudget.mfnso.ru/formirovanie-budgeta/osnovnye-kharakteristiki-oblastnogo-byudzheta</t>
  </si>
  <si>
    <t>Да (09.04.2019)</t>
  </si>
  <si>
    <t>Бюджет для граждан Омская область</t>
  </si>
  <si>
    <t xml:space="preserve">Интернет-брошюра;  инфографика и таблицы с данными </t>
  </si>
  <si>
    <t>"Бюджет для граждан";  инфографика с данными</t>
  </si>
  <si>
    <t>http://budget.omsk.ifinmon.ru/napravleniya/formirovanie-byudzheta/book/project2121oz (брошюра);   http://budget.omsk.ifinmon.ru/napravleniya/formirovanie-byudzheta/osnovnye-kharakteristiki-byudzheta (инфографика основных характеристик бюджета);    http://budget.omsk.ifinmon.ru/otrasli/obrazovanie  (инфографика по отраслям)</t>
  </si>
  <si>
    <t>Газета "Омская правда"</t>
  </si>
  <si>
    <t>"Регион выходит в "плюс"</t>
  </si>
  <si>
    <t>№52</t>
  </si>
  <si>
    <t>12 канал (ГТРК-Омск)</t>
  </si>
  <si>
    <t>"Бюджет Омской области-2019 принят во втором чтении депутатами Заксобрания в рамках ежедневной программы "Час новостей"</t>
  </si>
  <si>
    <t>http://gtrk-omsk.ru/news/274676/</t>
  </si>
  <si>
    <t>Правительство Омской области (страница Министерства финансов Омской области, раздел "Отраслевая информация", подраздел "Открытый бюджет"/Закон об областном бюджете)</t>
  </si>
  <si>
    <t>http://mf.omskportal.ru/ru/RegionalPublicAuthorities/executivelist/MF/otkrbudg/zakonoblbudg/2019-2021.html</t>
  </si>
  <si>
    <t>Информационное агентство "Вомске"</t>
  </si>
  <si>
    <t>"Бюджет-2019: с развитием появляются новые возможности"</t>
  </si>
  <si>
    <t>http://vomske.ru/news/10687-byudjet_2019_s_razvitiem_poyavlyayutsya_novye_vozm/</t>
  </si>
  <si>
    <t>Да (27.05.2019)</t>
  </si>
  <si>
    <t>Департамент финансов Томской области</t>
  </si>
  <si>
    <t>http://www.findep.org/budjet-dlya-grajdan-na-osnove-proekta-budjeta-na-2019-2021-godi.html</t>
  </si>
  <si>
    <t>Официальный портал Республики Бурятия (страница Министерства финансов Республики Бурятия, баннер "бюджет для граждан")</t>
  </si>
  <si>
    <t>Брошюра, сведения на портале</t>
  </si>
  <si>
    <t>http://egov-buryatia.ru/minfin/activities/directions/byudzhet-dlya-grazhdan/</t>
  </si>
  <si>
    <t>Единый портал бюджетной системы "Открытый бюджет Республики Саха (Якутия)"</t>
  </si>
  <si>
    <t>"Бюджет для граждан - 2019"</t>
  </si>
  <si>
    <t>http://budget.sakha.gov.ru/ebudget/Menu/Page/248;  http://budget.sakha.gov.ru/ebudget/Menu/Page/325</t>
  </si>
  <si>
    <t xml:space="preserve">Министерство финансов Забайкальского края </t>
  </si>
  <si>
    <t>http://минфин.забайкальскийкрай.рф/byudjet/byudjet-dlya-grajdan/formirovanie-byudjeta/2019/</t>
  </si>
  <si>
    <t>Единый портал государственной и муниципальной бюджетной системы Забайкальского края "Открытый бюджет Забайкальского края"</t>
  </si>
  <si>
    <t>"Бюджет для граждан";   Бюджет Забайкальского края на 2019 год  и на плановый период 2020 и 2021 годов</t>
  </si>
  <si>
    <t>28.12.2018;  Нет данных</t>
  </si>
  <si>
    <t>http://открытыйбюджет.забайкальскийкрай.рф/portal/Show/Category/6?ItemId=28;  http://открытыйбюджет.забайкальскийкрай.рф/portal/Menu/Page/16</t>
  </si>
  <si>
    <t>Официальный сайт Правительства Камчатского края (страница Министерства финансов Камчатского края, раздел "Бюджет", подраздел "Бюджет для граждан")</t>
  </si>
  <si>
    <t>https://www.kamgov.ru/minfin/budzet-dla-grazdan</t>
  </si>
  <si>
    <t>Открытый бюджет Камчатского края</t>
  </si>
  <si>
    <t>"Бюджет для граждан";    Бюджет Камчатского края на 2019 год  и на плановый период 2020 и 2021 годов</t>
  </si>
  <si>
    <t>21.01.2019;  Нет данных</t>
  </si>
  <si>
    <t>http://openbudget.kamgov.ru/Dashboard#/info/budget_for_citizens;   http://openbudget.kamgov.ru/Dashboard#/plan/plan/indicators</t>
  </si>
  <si>
    <t>Портал управления общественными финансами "Открытый бюджет Приморского края"</t>
  </si>
  <si>
    <t>http://ebudget.primorsky.ru/Menu/Presentation/361?ItemId=361</t>
  </si>
  <si>
    <t>Да (03.06.2019)</t>
  </si>
  <si>
    <t>Министерство финансов Хабаровского края</t>
  </si>
  <si>
    <t>https://minfin.khabkrai.ru/portal/Show/Category/124?ItemId=526</t>
  </si>
  <si>
    <t>Общественно-политическая газета "Хабаровские Вести"</t>
  </si>
  <si>
    <t>"Бюджет принят, вопросы остались"</t>
  </si>
  <si>
    <t>№ 187 (3794)</t>
  </si>
  <si>
    <t>Да (20.03.2019)</t>
  </si>
  <si>
    <t>Министерство финансов Амурской области Информационный портал</t>
  </si>
  <si>
    <t>http://www.fin.amurobl.ru/oblastnoy-byudzhet/byudzhet-dlya-grazhdan/</t>
  </si>
  <si>
    <t>Открытый бюджет Магаданской области (раздел "Бюджет для граждан")</t>
  </si>
  <si>
    <t>http://iis.minfin.49gov.ru/ebudget/Menu/Page/86</t>
  </si>
  <si>
    <t>Да (15.04.2019;   28.05.2019)</t>
  </si>
  <si>
    <t>Открытый бюджет Сахалинской области</t>
  </si>
  <si>
    <t>https://openbudget.sakhminfin.ru/Menu/Page/547;      http://openbudget.sakhminfin.ru/Menu/Page/444</t>
  </si>
  <si>
    <t>Советский Сахалин</t>
  </si>
  <si>
    <t>"Областной бюджет в помощь!"</t>
  </si>
  <si>
    <t>№ 9</t>
  </si>
  <si>
    <t>Официальный интернет-портал органов государственной власти Еврейской автономной области  ( Власть - Деятельность - Открытые данные - Открытый бюджет)</t>
  </si>
  <si>
    <t>http://www.eao.ru/vlast--1/deyatelnost/otkrytye-dannye/otkrytyy-byudzhet/</t>
  </si>
  <si>
    <t xml:space="preserve"> Портал государственных органов Чукотского автономного округа (Баннер "Открытый бюджет Чукотского автономного округа")</t>
  </si>
  <si>
    <t>http://чукотка.рф/otkrytyy-byudzhet/byudzhet-dlya-grazhdan/byudzhet-dlya-grazhdan-2019-god/pervonachalnyy-byudzhet.php</t>
  </si>
  <si>
    <t>Исходные данные и оценка показателя 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</si>
  <si>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Оценка показателя 6.6</t>
  </si>
  <si>
    <t>Наличие счетчика посещений</t>
  </si>
  <si>
    <t>Установленные счетчики посещений</t>
  </si>
  <si>
    <t>Установленный счетчик является общедоступной системой сбора статистики в сети Интернет</t>
  </si>
  <si>
    <t>Доступ к отчетам счетчика</t>
  </si>
  <si>
    <t xml:space="preserve">Наличие сведений о посещаемости сайта в разрезе его отдельных страниц </t>
  </si>
  <si>
    <t>Ссылка на источник данных</t>
  </si>
  <si>
    <t>Справочная информация</t>
  </si>
  <si>
    <t xml:space="preserve">Количество уникальных посетителей специализированного сайта "Бюджет для граждан" или раздела "Бюджет для граждан" на ином сайте в период с 01.07.2018 по 01.07.2019, чел. </t>
  </si>
  <si>
    <t>Соотношение уникальных посетителей сайта в период с 01.07.2018 по 01.07.2019 к численности населения, %</t>
  </si>
  <si>
    <t>Баллы</t>
  </si>
  <si>
    <t>учитываемый при оценке *</t>
  </si>
  <si>
    <t>прочие</t>
  </si>
  <si>
    <t>Сайт финансового органа</t>
  </si>
  <si>
    <t>Да</t>
  </si>
  <si>
    <t>Яндекс.Метрика</t>
  </si>
  <si>
    <t>Спутник - аналитика</t>
  </si>
  <si>
    <t>Ограничен доступ к отчетам счетчика, данные доступны только за последнюю (на дату просмотра) неделю.</t>
  </si>
  <si>
    <t>http://bryanskoblfin.ru/open/Menu/Page/93</t>
  </si>
  <si>
    <t>Рейтинг@mail.ru</t>
  </si>
  <si>
    <t>https://dtf.avo.ru</t>
  </si>
  <si>
    <t>Яндекс.Метрика; Рейтинг@mail.ru; HotLog</t>
  </si>
  <si>
    <t>http://www.gfu.vrn.ru/</t>
  </si>
  <si>
    <t>Live internet</t>
  </si>
  <si>
    <t>Раздел на сайте исполнительных органов власти</t>
  </si>
  <si>
    <t>Рамблер</t>
  </si>
  <si>
    <t>http://admoblkaluga.ru/sub/finan/; http://admoblkaluga.ru/main/work/finances/open-budget/</t>
  </si>
  <si>
    <t>Live internet; Openstat</t>
  </si>
  <si>
    <t>http://depfin.adm44.ru/index.aspx</t>
  </si>
  <si>
    <t>http://adm.rkursk.ru/index.php?id=37</t>
  </si>
  <si>
    <t>http://ufin48.ru/Menu/Page/1</t>
  </si>
  <si>
    <t>http://budget.mosreg.ru/</t>
  </si>
  <si>
    <t>http://adm.vintech.ru:8096/ebudget/Menu/Page/2</t>
  </si>
  <si>
    <t>http://www.minfin-rzn.ru/portal/Menu/Page/1</t>
  </si>
  <si>
    <t>HotLog</t>
  </si>
  <si>
    <t>Ограничен доступ к отчетам счетчика, данные доступны только за определенные периоды на дату просмотра.</t>
  </si>
  <si>
    <t>http://www.finsmol.ru/start</t>
  </si>
  <si>
    <t>Рамблер; Рейтинг@mail.ru</t>
  </si>
  <si>
    <t>http://fin.tmbreg.ru/</t>
  </si>
  <si>
    <t>http://portal.tverfin.ru/portal/Menu/Page/1</t>
  </si>
  <si>
    <t>http://dfto.ru/</t>
  </si>
  <si>
    <t>http://budget76.ru/#</t>
  </si>
  <si>
    <t>http://budget.mos.ru/</t>
  </si>
  <si>
    <t>http://budget.karelia.ru/</t>
  </si>
  <si>
    <t>http://minfin.rkomi.ru/</t>
  </si>
  <si>
    <t>https://dvinaland.ru/budget</t>
  </si>
  <si>
    <t>http://df.gov35.ru/</t>
  </si>
  <si>
    <t>https://minfin39.ru/</t>
  </si>
  <si>
    <t>https://b4u.gov-murman.ru/</t>
  </si>
  <si>
    <t>http://portal.novkfo.ru/Menu/Page/1</t>
  </si>
  <si>
    <t>http://bks.pskov.ru/ebudget/Menu/Page/1</t>
  </si>
  <si>
    <t>https://fincom.gov.spb.ru/</t>
  </si>
  <si>
    <t>http://dfei.adm-nao.ru/</t>
  </si>
  <si>
    <t>http://www.minfin01-maykop.ru/Menu/Page/1</t>
  </si>
  <si>
    <t>http://minfin.kalmregion.ru/</t>
  </si>
  <si>
    <t>http://budget.rk.ifinmon.ru/</t>
  </si>
  <si>
    <t>http://xn--80abalffrn3a0cm0k.xn--p1ai/</t>
  </si>
  <si>
    <t>Да (Live internet). Нет (Яндекс Метрика).</t>
  </si>
  <si>
    <t>https://minfin.astrobl.ru/</t>
  </si>
  <si>
    <t>http://www.minfin34.ru/</t>
  </si>
  <si>
    <t>http://minfin.donland.ru:8088/</t>
  </si>
  <si>
    <t>http://www.ob.sev.gov.ru/</t>
  </si>
  <si>
    <t>http://portal.minfinrd.ru/Menu/Page/1</t>
  </si>
  <si>
    <t>https://mfri.ru/</t>
  </si>
  <si>
    <t>http://pravitelstvo.kbr.ru/oigv/minfin/</t>
  </si>
  <si>
    <t>http://minfin09.ru/</t>
  </si>
  <si>
    <t>http://minfin.alania.gov.ru/; http://minfin.alania.gov.ru/activity/openbudget</t>
  </si>
  <si>
    <t>http://xn--90azh1a.xn--p1ai/</t>
  </si>
  <si>
    <t>http://openbudsk.ru/</t>
  </si>
  <si>
    <t>https://minfin.bashkortostan.ru/</t>
  </si>
  <si>
    <t>http://xn--80aqdibz7g.xn--p1ai/minfin/Pages/main.aspx</t>
  </si>
  <si>
    <t>http://www.minfinrm.ru/</t>
  </si>
  <si>
    <t xml:space="preserve">http://minfin.tatarstan.ru/; http://minfin.tatarstan.ru/rus/otkritiy-byudzhet.htm; </t>
  </si>
  <si>
    <t>http://www.mfur.ru/</t>
  </si>
  <si>
    <t>https://budget.cap.ru/Menu/Page/1</t>
  </si>
  <si>
    <t>http://www.minfin.kirov.ru/</t>
  </si>
  <si>
    <t>Рамблер; Рейтинг@mail.ru; Live internet; Openstat</t>
  </si>
  <si>
    <t>http://mf.nnov.ru:8025/</t>
  </si>
  <si>
    <t>http://budget.orb.ru/</t>
  </si>
  <si>
    <t>http://finance.pnzreg.ru/</t>
  </si>
  <si>
    <t>http://budget.minfin-samara.ru/</t>
  </si>
  <si>
    <t>http://saratov.ifinmon.ru/</t>
  </si>
  <si>
    <t>http://ufo.ulntc.ru:8080/</t>
  </si>
  <si>
    <t>http://www.finupr.kurganobl.ru/</t>
  </si>
  <si>
    <t>https://admtyumen.ru/ogv_ru/finance/finance/bugjet.htm</t>
  </si>
  <si>
    <t>http://open.minfin74.ru/</t>
  </si>
  <si>
    <t>https://depfin.admhmao.ru/</t>
  </si>
  <si>
    <t>http://www.open.minfin-altai.ru/</t>
  </si>
  <si>
    <t>http://minfin.tuva.ru/</t>
  </si>
  <si>
    <t>https://r-19.ru/authorities/ministry-of-finance-of-the-republic-of-khakassia/common/gosudarstvennye-finansy-respubliki-khakasiya/</t>
  </si>
  <si>
    <t>http://fin22.ru/</t>
  </si>
  <si>
    <t>Рейтинг@mail.ru; HotLog; Рамблер; Live internet</t>
  </si>
  <si>
    <t>http://minfin.krskstate.ru/</t>
  </si>
  <si>
    <t>http://openbudget.gfu.ru/</t>
  </si>
  <si>
    <t>https://www.ofukem.ru/</t>
  </si>
  <si>
    <t>Рейтинг@mail.ru; Рамблер</t>
  </si>
  <si>
    <t>http://openbudget.mfnso.ru/</t>
  </si>
  <si>
    <t xml:space="preserve">Омская область </t>
  </si>
  <si>
    <t>http://budget.omsk.ifinmon.ru/</t>
  </si>
  <si>
    <t>http://www.findep.org/</t>
  </si>
  <si>
    <t>https://minfin.sakha.gov.ru/</t>
  </si>
  <si>
    <t>http://открытыйбюджет.забайкальскийкрай.рф/portal/Menu/Page/1</t>
  </si>
  <si>
    <t>http://openbudget.kamgov.ru/Dashboard#/main</t>
  </si>
  <si>
    <t>http://ebudget.primorsky.ru/Menu/Page/341</t>
  </si>
  <si>
    <t>https://minfin.khabkrai.ru/portal/Menu/Page/1</t>
  </si>
  <si>
    <t>http://ob.fin.amurobl.ru/</t>
  </si>
  <si>
    <t>http://iis.minfin.49gov.ru/ebudget/Menu/Page/1</t>
  </si>
  <si>
    <t>http://openbudget.sakhminfin.ru/Menu/Page/272</t>
  </si>
  <si>
    <t>http://www.eao.ru/isp-vlast/finansovoe-upravlenie-pravitelstva/</t>
  </si>
  <si>
    <t>http://chaogov.ru/vlast/organy-vlasti/depfin/</t>
  </si>
  <si>
    <t>Примечания:</t>
  </si>
  <si>
    <t>** Источник данных:  Бюллетень "Численность и миграция населения Российской Федерации на 1 января 2019 года". URL: http://www.gks.ru/wps/wcm/connect/rosstat_main/rosstat/ru/statistics/publications/catalog/doc_1140096034906 (дата обращения: 15.07.2019).</t>
  </si>
  <si>
    <t>Исходные данные и оценка показателя 6.2 "Доводилась ли до общественности в доступной форме информация об исполнении бюджета субъекта РФ за 2018 год (на основе данных годового отчета) и сколько каналов распространения информации при этом использовалось?"</t>
  </si>
  <si>
    <t>Оценка показателя 6.2</t>
  </si>
  <si>
    <t>БелПресса</t>
  </si>
  <si>
    <t>«Не привыкли мы к профицитам». Почему растут доходы бюджета Белгородской области</t>
  </si>
  <si>
    <t>https://www.belpressa.ru/ekonomics/finansy/26842.html</t>
  </si>
  <si>
    <t>Открытый бюджет Брянской области</t>
  </si>
  <si>
    <t>Инфографика</t>
  </si>
  <si>
    <t>"Исполнение областного бюджета"</t>
  </si>
  <si>
    <t>http://bryanskoblfin.ru/open/Menu/Page/138</t>
  </si>
  <si>
    <t>http://www.gfu.vrn.ru/byudzhet-dlya-grazhdan/byudzhet-dlya-grazhdan-broshuri.php</t>
  </si>
  <si>
    <t>Да (13.08.2019)</t>
  </si>
  <si>
    <t>Новости Иваново</t>
  </si>
  <si>
    <t>"Отчет об исполнении бюджета Ивановской области за 2018 год прошел публичные слушания"</t>
  </si>
  <si>
    <t>http://ivanovo-news.net/politics/2019/05/29/6122.html</t>
  </si>
  <si>
    <t>Да (15.08.2019)</t>
  </si>
  <si>
    <t>http://depfin.adm44.ru/Budget/budgrag/</t>
  </si>
  <si>
    <t>Да (08.08.2019)</t>
  </si>
  <si>
    <t>http://adm.rkursk.ru/index.php?id=693&amp;mat_id=93531</t>
  </si>
  <si>
    <t>Брошюра (к проекту и закону)</t>
  </si>
  <si>
    <t>30.04.2019;   07.06.2019</t>
  </si>
  <si>
    <t>Да (09.08.2019)</t>
  </si>
  <si>
    <t>https://budget.mosreg.ru/byudzhet-dlya-grazhdan/godovoj-otchet-ob-ispolnenii-byudzheta-moskovskoj-oblasti/</t>
  </si>
  <si>
    <t>Да (14.06.2019)</t>
  </si>
  <si>
    <t>https://orel-region.ru/index.php?head=180&amp;part=109&amp;unit=22</t>
  </si>
  <si>
    <t>Да (12.07.2019)</t>
  </si>
  <si>
    <t>https://minfin.ryazangov.ru/activities/budget/budget_open/otkrytyy-byudzhet/</t>
  </si>
  <si>
    <t>"Бюджет для граждан";  Годовой отчет об исполнении областного бюджета</t>
  </si>
  <si>
    <t>06.06.2019; Нет данных</t>
  </si>
  <si>
    <t>http://minfin-rzn.ru/portal/Menu/Presentation/187?ItemId=187;  http://www.minfin-rzn.ru/portal/Menu/Page/6</t>
  </si>
  <si>
    <t>23.05.2019;   27.06.2019</t>
  </si>
  <si>
    <t>http://www.finsmol.ru/open/nJkD58Sj</t>
  </si>
  <si>
    <t>"Бюджет для граждан";    Годовой отчет об исполнении областного бюджета</t>
  </si>
  <si>
    <t>"Бюджет для граждан";   Исполнение бюджета</t>
  </si>
  <si>
    <t>http://www.yarregion.ru/depts/depfin/tmpPages/docs.aspx (раздел "Бюджет для граждан"/2019)</t>
  </si>
  <si>
    <t>http://budget76.ru/bdg/2018/k-proektu-zakona-ob-ispolnenii-byudzheta</t>
  </si>
  <si>
    <t>Да (12.08.2019)</t>
  </si>
  <si>
    <t>Да (14.08.2019)</t>
  </si>
  <si>
    <t>"Бюджет для граждан";    Исполнение бюджета</t>
  </si>
  <si>
    <t>http://budget.karelia.ru/vazhno-znat/broshyury-byudzhet-dlya-grazhdan/2018-god  ;    http://budget.karelia.ru/byudzhet/ispolnenie-byudzheta/ispolnenie-osnovnykh-parametrov-konsolidirovannogo-byudzheta</t>
  </si>
  <si>
    <t>Карельский региональный телеканал "САМПО ТВ 360"</t>
  </si>
  <si>
    <t>"Крупный план: Как работает бюджет республики?"</t>
  </si>
  <si>
    <t>https://www.youtube.com/watch?v=gctQ36kwM8g&amp;feature=player_embedded</t>
  </si>
  <si>
    <t>Да (14.06.2019;   14.08.2019)</t>
  </si>
  <si>
    <t>Брошюра (2 брошюры: обычная и расширенная версия к проекту законопроекта)</t>
  </si>
  <si>
    <t>30.04.2019;  13.06.2019</t>
  </si>
  <si>
    <t>http://minfin.rkomi.ru/page/18389/</t>
  </si>
  <si>
    <t>Газета "Республика"</t>
  </si>
  <si>
    <t>Коми республиканский телевизионный канал "Юрган"</t>
  </si>
  <si>
    <t>Программа «Детали дня». Личный прием. Галина Рубцова.</t>
  </si>
  <si>
    <t xml:space="preserve">http://minfin.rkomi.ru/page/7746/ (в новостях от 04.04.2019);   http://www.юрган.рф/video/153579/;    https://www.youtube.com/watch?v=oB1Ae9aphJA;    </t>
  </si>
  <si>
    <t>№ 65</t>
  </si>
  <si>
    <t>http://respublika11.ru/2019/06/19/profitsit-byudzheta-napravlen-na-pogashenie-gosdolga/</t>
  </si>
  <si>
    <t>"Рекордный профицит"</t>
  </si>
  <si>
    <t>http://www.юрган.рф/video/156234/</t>
  </si>
  <si>
    <t>Правительство Архангельской области (страница Министерства финансов Архангельской области)</t>
  </si>
  <si>
    <t>https://dvinaland.ru/budget/public_hearings/;    https://dvinaland.ru/gov/iogv/minfin/docList/</t>
  </si>
  <si>
    <t>"Отчет об исполнении областного бюджета в 2018 году"</t>
  </si>
  <si>
    <t>https://dvinaland.ru/budget/public_hearings/report_2018/</t>
  </si>
  <si>
    <t>https://df.gov35.ru/otkrytyy-byudzhet/byudzhet-dlya-grazhdan/zakon-ob-ispolnenii-oblastnogo-byudzheta/2018-god/</t>
  </si>
  <si>
    <t>Аналитическая брошюра</t>
  </si>
  <si>
    <t>https://df.gov35.ru/otkrytyy-byudzhet/byudzhet-dlya-grazhdan/zakon-ob-ispolnenii-oblastnogo-byudzheta/2018-god/index.php?ELEMENT_ID=10323</t>
  </si>
  <si>
    <t>Да (30.07.2019)</t>
  </si>
  <si>
    <t>11.06.2019;  03.07.2019</t>
  </si>
  <si>
    <t>http://budget.lenreg.ru/budget/people/</t>
  </si>
  <si>
    <t>http://finance.lenobl.ru/programm/doklady-otchety/byudzhet-dlya-grazhdan/</t>
  </si>
  <si>
    <t>https://b4u.gov-murman.ru/budget_guides/b5bfce6a-69ba-424a-b6dd-8849e9b90b07</t>
  </si>
  <si>
    <t>Министерство финансов Мурманской области</t>
  </si>
  <si>
    <t xml:space="preserve"> "Бюджетный гид" (годовой отчет об исполнении бюджета)</t>
  </si>
  <si>
    <t>https://minfin.gov-murman.ru/open-budget/regional_budget/law_of_budget_projects/project-19-20.php</t>
  </si>
  <si>
    <t>Открытый бюджет Новгородской области</t>
  </si>
  <si>
    <t>http://portal.novkfo.ru/Menu/Presentation/114?ItemId=114</t>
  </si>
  <si>
    <t>Новгородское областное телевидение</t>
  </si>
  <si>
    <t>"Бюджет Новгородской области за 2018 год прошел проверку "</t>
  </si>
  <si>
    <t>https://novgorod-tv.ru/novosti/48008-byudzhet-novgorodskoj-oblasti-za-2018-god-proshel-proverku-publichnymi-slushaniyami.html</t>
  </si>
  <si>
    <t xml:space="preserve">Министерство финансов Новгородской области </t>
  </si>
  <si>
    <t>http://novkfo.ru/2018-godgodovye-otch-ty-ob-ispolnenii-oblastnogo-byudzheta.html</t>
  </si>
  <si>
    <t xml:space="preserve">К проекту закона Псковской области «Об утверждении отчета об исполнении областного бюджета"
</t>
  </si>
  <si>
    <t>http://finance.pskov.ru/ (на главной странице-важное)</t>
  </si>
  <si>
    <t xml:space="preserve">К отчету за 2018 год </t>
  </si>
  <si>
    <t>http://bks.pskov.ru/ebudget/Show/Category/4?ItemId=262</t>
  </si>
  <si>
    <t xml:space="preserve">"Путеводитель по проекту закона Республики Адыгея "Об исполнении республиканского бюджета Республики Адыгея за 2018 год" " </t>
  </si>
  <si>
    <t>06.05.2019;    23.07.2019</t>
  </si>
  <si>
    <t>http://minfin.kalmregion.ru/deyatelnost/byudzhet-dlya-grazhdan/byudzhet-dlya-grazhdan-na-k-zakonu-ob-ispolnenii-respublikanskogo-byudzheta/</t>
  </si>
  <si>
    <t>Да (02.08.2019)</t>
  </si>
  <si>
    <t>http://budget.rk.ifinmon.ru/dokumenty/byudzhet-dlya-grazhdan</t>
  </si>
  <si>
    <t>https://minfin.rk.gov.ru/ru/structure/772</t>
  </si>
  <si>
    <t xml:space="preserve">"Кубань: исполнение бюджета 2018 года ("Бюджет для граждан")
</t>
  </si>
  <si>
    <t>28.05.2019;   11.06.2019</t>
  </si>
  <si>
    <t>https://minfinkubani.ru/budget_citizens/budget_brochure/budget_brochure_ot.php</t>
  </si>
  <si>
    <t>Телеканал "Кубань 24"</t>
  </si>
  <si>
    <t>Телепрограмма "Законы. События. Комментарии"</t>
  </si>
  <si>
    <t>http://www.kubzsk.ru/news/8944/</t>
  </si>
  <si>
    <t>Радиостанция КАЗАК FM</t>
  </si>
  <si>
    <t>30.05.2019 (эфир утро + вечер)</t>
  </si>
  <si>
    <t xml:space="preserve">"Кубань: исполнение бюджета 2018" ("Бюджет для граждан");   "Исполнение бюджета"
</t>
  </si>
  <si>
    <t>11.06.2019;   Нет данных</t>
  </si>
  <si>
    <t>https://openbudget23region.ru/byudzhet-dlya-grazhdan/byudzhet-dlya-grazhdan-2018;      https://openbudget23region.ru/analitika/ispolnenie-byudzheta/osnovnye-kharakteristiki-ispolneniya-byudzheta/infografika-po-ispolneniyu-kraevogo-byudzheta</t>
  </si>
  <si>
    <t>Информационно-аналитический портал "Ясно"</t>
  </si>
  <si>
    <t>"На позитиве кубанские чиновники отчитались об исполнении краевого бюджета"</t>
  </si>
  <si>
    <t>https://yasnonews.ru/news/ekonomika/51339_na_pozitive_kubanskie_chinovniki_otchitalis_ob_ispolnenii_kraevogo_byudzheta/</t>
  </si>
  <si>
    <t>Брошюра, буклет</t>
  </si>
  <si>
    <t>"Бюджет Волгоградской области за 2018 год исполнен с профицитом в 2,8 миллиарда рублей"</t>
  </si>
  <si>
    <t>http://volgafin.volgograd.ru/current-activity/cooperation/news/234624/</t>
  </si>
  <si>
    <t>http://minfin.donland.ru:8088/bfp</t>
  </si>
  <si>
    <t xml:space="preserve">Дон-ТР </t>
  </si>
  <si>
    <t>"В Ростове прошли публичные слушания по исполнению областного бюджета за 2018 год"</t>
  </si>
  <si>
    <t>http://dontr.ru/novosti/v-rostove-proshli-publichnye-slushaniya-po-ispolneniyu-oblastnogo-byudzheta-za-2018-god/</t>
  </si>
  <si>
    <t>Телеканал «ДОН 24»</t>
  </si>
  <si>
    <t>"Публичные слушания по исполнению бюджета за 2018 год прошли в Ростове"</t>
  </si>
  <si>
    <t>https://don24.ru/rubric/politika/publichnye-slushaniya-po-ispolneniyu-byudzheta-za-2018-god-proshli-v-rostove.html</t>
  </si>
  <si>
    <t>"Исполнение бюджета города Севастополя"</t>
  </si>
  <si>
    <t>http://www.ob.sev.gov.ru/byudzhet-dlya-grazhdan/ispolnenie-byudzheta/osnovnye-pokazateli-ispolneniya-byudzheta</t>
  </si>
  <si>
    <t>https://www.mfri.ru/index.php/open-budget/byudzhet-dlya-grazhdan/2787-byudzhet-dlya-grazhdan-k-zakonoproektu-respubliki-ingushetii-ob-ispolnenii-respublikanskogo-byudzheta-za-2018-god</t>
  </si>
  <si>
    <t>Аналитическая справка к отчету об исполнении республиканского бюджета за 2018 год</t>
  </si>
  <si>
    <t>https://www.mfri.ru/index.php/2853-analiticheskaya-spravka-po-ispolneniyu-respu</t>
  </si>
  <si>
    <t>http://forcitizens.ru/ob/dokumenty/byudzhet-dlya-grazhdan/2018-god</t>
  </si>
  <si>
    <t>"Особый разговор"</t>
  </si>
  <si>
    <t>https://grozny.tv/peredachi.php?catid=142&amp;id=34997</t>
  </si>
  <si>
    <t>Министерство финансов Чеченской Республики</t>
  </si>
  <si>
    <t>http://openbudsk.ru/budget18-citizen/byudzhet-dlya-grazhdan-k-proektu-zakona-ob-ispolnenii-byudzheta-stavropolskogo-kraya-za-2018-god/</t>
  </si>
  <si>
    <t>ГТРК «Ставрополье»</t>
  </si>
  <si>
    <t xml:space="preserve">"Минфин Ставрополья подвел итоги работы за прошлый год"
</t>
  </si>
  <si>
    <t>https://stavropolye.tv/news/120450</t>
  </si>
  <si>
    <t>"В правительстве Ставропольского края отчитались об исполнении бюджета за 2018 год"</t>
  </si>
  <si>
    <t>Да (11.07.2019)</t>
  </si>
  <si>
    <t>26.04.2019;   13.06.2019</t>
  </si>
  <si>
    <t>https://minfin.bashkortostan.ru/documents/other/221537/;     https://minfin.bashkortostan.ru/documents/other/227904/</t>
  </si>
  <si>
    <t>Журнал «Ватандаш»</t>
  </si>
  <si>
    <t>"Информация о принятом Законе Республики Башкортостан от 5 июня 2019 года № 107-з "Об исполнении бюджета Республики Башкортостан за 2018 год"</t>
  </si>
  <si>
    <t>б/N</t>
  </si>
  <si>
    <t>https://vatandash.rbsmi.ru/news/informatsiya-o-prinyatom-zakone-respubliki-bashkortostan-ot-5-iyunya-2019-goda-107-z-ob-ispolnenii-b/?clear_cache=Y</t>
  </si>
  <si>
    <t>БезФормата</t>
  </si>
  <si>
    <t>Газета «Йәшлек»</t>
  </si>
  <si>
    <t>"Башкирия направила на «социалку» более половины бюджета"</t>
  </si>
  <si>
    <t>№25 (11228)</t>
  </si>
  <si>
    <t>http://www.rus.ye02.ru/novosti/1244-bashkirija-napravila-na-socialku-bolee-poloviny-bjudzheta.html</t>
  </si>
  <si>
    <t>Газета "Ошмес"</t>
  </si>
  <si>
    <t>№26</t>
  </si>
  <si>
    <t>https://oshmes.rbsmi.ru/articles/ekonomika/byudzhet-respubliki-skolko-zarabotali-i-skolko-potratili/?sphrase_id=693997</t>
  </si>
  <si>
    <t>Да (16.07.2019)</t>
  </si>
  <si>
    <t>Официальный интернет-портал Республики Марий Эл (страница Министерства финансов Республики Марий Эл, раздел "Бюджет для граждан", Подраздел "Исполнение бюджета")</t>
  </si>
  <si>
    <t>http://mari-el.gov.ru/minfin/Pages/budget_spending.aspx</t>
  </si>
  <si>
    <t>https://www.minfinrm.ru/budget%20for%20citizens/budget-2018/</t>
  </si>
  <si>
    <t>http://www.mfur.ru/budget%20for%20citizens/2018-god.php</t>
  </si>
  <si>
    <t xml:space="preserve">Журнал «Деловой квадрат» </t>
  </si>
  <si>
    <t>"Александр Бречалов. Факты и тренды"</t>
  </si>
  <si>
    <t>№5 (159) май 2019 года</t>
  </si>
  <si>
    <t>http://www.d-kvadrat.ru/politika/981</t>
  </si>
  <si>
    <t xml:space="preserve">Официальный сайт партии «Единая Россия» в региональных новостях </t>
  </si>
  <si>
    <t>"Депутаты Госдумы РФ Валерий Бузилов и Алексей Загребин приняли участие в публичных слушаниях по проекту закона «Об исполнении бюджета Удмуртской Республики за 2018 год»"</t>
  </si>
  <si>
    <t>https://udmurt.er.ru/news/2019/6/11/deputaty-gosdumy-rf-valerij-buzilov-i-aleksej-zagrebin-prinyali-uchastie-v-publichnyh-slushaniyah-po-proektu-zakona-ob-ispolnenii-byudzheta-udmurtskoj-respubliki-za-2018-god/</t>
  </si>
  <si>
    <t>Да (01.08.2019)</t>
  </si>
  <si>
    <t>https://budget.cap.ru/Menu/Page/769#box_777</t>
  </si>
  <si>
    <t>"Разобрались за 66 минут"</t>
  </si>
  <si>
    <t>№ 19</t>
  </si>
  <si>
    <t>"Правительственная связь"</t>
  </si>
  <si>
    <t>http://www.ntrk21.ru/video/41376</t>
  </si>
  <si>
    <t>Главой Чувашской Республики Михаилом Игнатьевым подписан Закон Чувашской Республики «Об исполнении республиканского бюджета Чувашской Республики за 2018 год»</t>
  </si>
  <si>
    <t>http://www.minfin.cap.ru/press-centr/2019/06/04/glavoj-chuvashskoj-respubliki-mihailom-ignatjevim</t>
  </si>
  <si>
    <t>Состоялись публичные слушания по проекту закона «Об исполнении республиканского бюджета Чувашской Республики за 2018 год»</t>
  </si>
  <si>
    <t>http://minfin.cap.ru/press-centr/2019/05/14/sostoyalisj-publichnie-slushaniya-po-proektu-zakon</t>
  </si>
  <si>
    <t>Депутаты Госсовета Чувашии утвердили отчет об исполнении республиканского бюджета за 2018 год</t>
  </si>
  <si>
    <t>http://www.minfin.cap.ru/press-centr/2019/05/30/deputati-gossoveta-chuvashii-utverdili-otchet-ob-i</t>
  </si>
  <si>
    <t>http://www.minfin.kirov.ru/otkrytyy-byudzhet/dlya-grazhdan/budget-dlya-grazhdan/byudzhet-dlya-grazhdan-ispolnenie-oblastnogo-byudzheta-za-2018-god/</t>
  </si>
  <si>
    <t>http://mf.nnov.ru:8025/broshyura;   http://mf.nnov.ru:8025/analitika/ispolnenie-byudzheta/osnovnye-kharakteristiki-ispolneniya-oblastnogo-byudzheta</t>
  </si>
  <si>
    <t>Интернет-брошюра  (к проекту и закону)</t>
  </si>
  <si>
    <t>13.05.2019;   03.07.2019</t>
  </si>
  <si>
    <t>Газета "Вечерний Оренбург"</t>
  </si>
  <si>
    <t>"Бюджет исполнен"</t>
  </si>
  <si>
    <t>№44</t>
  </si>
  <si>
    <t xml:space="preserve">ТК "ЮТВ" Оренбург </t>
  </si>
  <si>
    <t>"В правительстве Оренбуржья отчитались по освоению бюджета за 2018 год"</t>
  </si>
  <si>
    <t>https://utv.ru/material/v-pravitelstve-orenburzhya-otchitalis-po-osvoeniyu-byudzheta-za-2018-god/</t>
  </si>
  <si>
    <t>"Бюджет для граждан";   Основные характеристики исполнения бюджета 2018 года</t>
  </si>
  <si>
    <t>Раздел "Исполнение бюджета" (закон)</t>
  </si>
  <si>
    <t>http://budget.minfin-samara.ru/razdely/ispolnenie-budzheta/osnovnie-harakteristiki-ispolneniya-budzheta/</t>
  </si>
  <si>
    <t>"Бюджет для граждан";   Мониторинг и анализ исполнения бюджетов</t>
  </si>
  <si>
    <t xml:space="preserve">Информационный вестник Ассоциации «Совет муниципальных образований Саратовской области» </t>
  </si>
  <si>
    <t>«Итоги исполнения областного бюджета за 2018 год»</t>
  </si>
  <si>
    <t>выпуск 1 (28) , стр.32-36</t>
  </si>
  <si>
    <t>http://smosar.sarmo.ru/informatsionnyy-vestnik/</t>
  </si>
  <si>
    <t>Радио «Комсомольская правда» - Саратов»</t>
  </si>
  <si>
    <t>Ролик «Об итогах исполнения бюджета Саратовской области в 2018 году»</t>
  </si>
  <si>
    <t>19.07 - 30.07.2019 в 8.15, 13.45, 14.15, 17.15 и 19.15</t>
  </si>
  <si>
    <t>№ 79 (27005),  стр.9</t>
  </si>
  <si>
    <t>http://ufo.ulntc.ru:8080/byudzhet-dlya-grazhdan/broshyura-byudzhet-dlya-grazhdan/2018-god/427-k-proektu-zakona-ob-ispolnenii-oblastnogo-byudzheta-ulyanovskoj-oblasti-za-2018-god;    http://ufo.ulntc.ru:8080/analitika/ispolnenie-byudzheta/osnovnye-kharakteristiki</t>
  </si>
  <si>
    <t>https://admtyumen.ru/ogv_ru/finance/finance/bugjet/more.htm?id=11629840@cmsArticle</t>
  </si>
  <si>
    <t>http://www.minfin74.ru/mBudget/budget-citizens/</t>
  </si>
  <si>
    <t xml:space="preserve"> Исполнение бюджета Челябинской области </t>
  </si>
  <si>
    <t>http://open.minfin74.ru/ (инфографика исполнения бюджета 2018 года на главной странице)</t>
  </si>
  <si>
    <t>08.05.2019;   31.05.2019</t>
  </si>
  <si>
    <t>https://depfin.admhmao.ru/budget/report/2725007/ispolnenie-byudzheta-avtonomnogo-okruga-za-2018god-proekt;   https://depfin.admhmao.ru/budget/report/2805960/ispolnenie-byudzheta-avtonomnogo-okruga-za-2018-god;    https://depfin.admhmao.ru/otkrytyy-byudzhet/ispolnenie-byudzheta/zakony-ob-ispolnenii-byudzheta-avtonomnogo-okruga/2805957/broshyura-zakon-khanty-mansiyskogo-avtonomnogo-okruga-yugry-ob-ispolnenii-byudzheta-khanty-mansiysko (дубль Брошюры по закону )</t>
  </si>
  <si>
    <t xml:space="preserve">"В Югре подвели итоги по исполнению бюджета автономного округа за 2018 год"
</t>
  </si>
  <si>
    <t>https://ugra-news.ru/article/v_yugre_podveli_itogi_po_ispolneniyu_byudzheta_avtonomnogo_okruga_za_2018_god/</t>
  </si>
  <si>
    <t>Да (22.07.2019)</t>
  </si>
  <si>
    <t>23.04.2019;  29.05.2019</t>
  </si>
  <si>
    <t>http://www.yamalfin.ru/index.php?option=com_content&amp;view=category&amp;id=82&amp;Itemid=83;  http://www.yamalfin.ru/index.php?option=com_content&amp;view=article&amp;id=3150:2019-04-23-04-33-29&amp;catid=82:2013-12-25-04-30-29</t>
  </si>
  <si>
    <t>Утверждён отчёт об исполнении окружного бюджета за 2018 год. Ямал – в числе регионов-лидеров страны</t>
  </si>
  <si>
    <t>http://salehard.bezformata.com/listnews/okruzhnogo-byudzheta-za-2018-god/75075002/</t>
  </si>
  <si>
    <t xml:space="preserve">Альбина Свинцова: «2018 год стал наиболее благоприятным для окружного бюджета. В ЯНАО создан хороший запас прочности для успешного старта реализации национальных проектов и социально-экономического развития региона» </t>
  </si>
  <si>
    <t>http://www.yamalfin.ru/index.php?option=com_content&amp;view=article&amp;id=3182:2019-05-23-06-41-12&amp;catid=31:2010-05-27-04-54-39&amp;Itemid=71</t>
  </si>
  <si>
    <t>Красный Север</t>
  </si>
  <si>
    <t>В бюджете Ямала рекордный профицит в 45 миллиардов рублей</t>
  </si>
  <si>
    <t>https://ks-yanao.ru/ekonomika/v-byudzhete-yamala-rekordnyy-profitsit-v-45-milliardov-rubley.html</t>
  </si>
  <si>
    <t>Губкинская неделя</t>
  </si>
  <si>
    <t>Бюджет Ямала за 2018 год исполнен с профицитом</t>
  </si>
  <si>
    <t>https://gubweek.ru/news/vlast/10960/</t>
  </si>
  <si>
    <t>Да (05.08.2019)</t>
  </si>
  <si>
    <t>https://www.minfin-altai.ru/deyatelnost/byudzhet-dlya-grazhdan/2018-2020.php</t>
  </si>
  <si>
    <t>Республиканская массовая газета "Звезда Алтая"</t>
  </si>
  <si>
    <t>Рубрика "Бюджет для граждан", тема "Исполнение Республиканского бюджета за 2018 год"</t>
  </si>
  <si>
    <t xml:space="preserve">№ 29 (21652-21655) </t>
  </si>
  <si>
    <t>Аналитическая информация к закону об исполнении республиканского бюджета за 2018 год</t>
  </si>
  <si>
    <t>https://minfin-altai.ru/deyatelnost/byudzhet-dlya-grazhdan/2018-2020.php, а также письмо в адрес НИФИ (с приложением электронная копия эфирной справки   и зоны вещания радиостанции "Авторадио")</t>
  </si>
  <si>
    <t>Да (31.07.2019)</t>
  </si>
  <si>
    <t xml:space="preserve">https://r-19.ru/authorities/ministry-of-finance-of-the-republic-of-khakassia/common/5902/87200.html </t>
  </si>
  <si>
    <t>http://fin22.ru/books/</t>
  </si>
  <si>
    <t>Общественно-политическая газета "Восток Алтая"</t>
  </si>
  <si>
    <t>"Депутаты Алтайского краевого Законодательного Собрания утвердили отчет об исполнении краевого бюджета за 2018 год"</t>
  </si>
  <si>
    <t>http://vostok-alt.ru/?module=news&amp;action=view&amp;id=349</t>
  </si>
  <si>
    <t>Аналитическая статья с инфографикой</t>
  </si>
  <si>
    <t>Да (06.08.2019)</t>
  </si>
  <si>
    <t>http://minfin.krskstate.ru/openbudget/othcet/2018</t>
  </si>
  <si>
    <t>Газета "Красноярский рабочий"</t>
  </si>
  <si>
    <t>"Переход к росту экономики"</t>
  </si>
  <si>
    <t>№ 49 (27444)</t>
  </si>
  <si>
    <t>НИА-Красноярск</t>
  </si>
  <si>
    <t>"Дефицит бюджета края в 2018 году оказался в 10 раз меньше планового"</t>
  </si>
  <si>
    <t>http://www.24rus.ru/news/economy/165745.html</t>
  </si>
  <si>
    <t>Свежее телевидение</t>
  </si>
  <si>
    <t>Новости "Время местное"</t>
  </si>
  <si>
    <t>http://tv.k26.ru/index.php?newsid=17161</t>
  </si>
  <si>
    <t>Газета "Сегодняшняя газета"</t>
  </si>
  <si>
    <t>"Публичные слушания. Отчет в зачет"</t>
  </si>
  <si>
    <t>№ 19 (3070)</t>
  </si>
  <si>
    <t>"«Деньги идут строго по назначению»: краевые депутаты провели публичные слушания по бюджету"</t>
  </si>
  <si>
    <t>https://newslab.ru/news/907960</t>
  </si>
  <si>
    <t>Газета "Наш Красноярский край"</t>
  </si>
  <si>
    <t>"Высокий уровень устойчивости"</t>
  </si>
  <si>
    <t>№ 52/1132</t>
  </si>
  <si>
    <t>1-Line</t>
  </si>
  <si>
    <t>"Краевой бюджет – под строгим парламентским контролем"</t>
  </si>
  <si>
    <t>https://1line.info/news/kraevoy-byudzhet-pod-strogim-parlamentskim-kontrolem/</t>
  </si>
  <si>
    <t>Газета "Комсомольская правда в Красноярске"</t>
  </si>
  <si>
    <t>"Время капитальных строек и новый взгляд на локальную экономику"</t>
  </si>
  <si>
    <t>№ 2019/28-т (927000-т)</t>
  </si>
  <si>
    <t>Да (04.07.2019)</t>
  </si>
  <si>
    <t>03.06.2019;  15.07.2019;  Нет данных</t>
  </si>
  <si>
    <t>http://openbudget.gfu.ru/openbudget/bg/broshyury/regionalnyy-uroven/;   http://openbudget.gfu.ru/ispolnenie-budgeta/osnovnye-pokazateli-byudzheta/</t>
  </si>
  <si>
    <t>Общественно-политическая газета "Областная"</t>
  </si>
  <si>
    <t>Сетевое издание «ИА «Телеинформ» i38.ru</t>
  </si>
  <si>
    <t>"Минфин Иркутской области отчитался перед правительством об исполнении областного бюджета за 2018 год"</t>
  </si>
  <si>
    <t>http://i38.ru/obichnie-ekonomika/minfin-irkutskoy-oblasti-otchitalsya-pered-pravitelstvom-ob-ispolnenii-oblastnogo-biudzheta-za-2018-god</t>
  </si>
  <si>
    <t>"Бюджет-2018: социальные обязательства выполнены", стр. 4</t>
  </si>
  <si>
    <t>19-25 июня 2019 № 67 (1970)</t>
  </si>
  <si>
    <t>"В Иркутской области на публичных слушаниях одобрили законопроект об исполнении бюджета 2018 года"</t>
  </si>
  <si>
    <t>http://i38.ru/pervaya-ekonomika/v-irkutskoy-oblasti-na-publichnich-slushaniyach-odobrili-zakonoproekt-ob-ispolnenii-biudzheta-2018-goda</t>
  </si>
  <si>
    <t xml:space="preserve">Информационный сайт Иркутской области "Ирк.ру" </t>
  </si>
  <si>
    <t>"Минфин Иркутской области отчитался об исполнении бюджета 2018 года"</t>
  </si>
  <si>
    <t>https://www.irk.ru/news/20190610/budget/</t>
  </si>
  <si>
    <t>Правительство Новосибирской области (страница Министерства финансов и налоговой политики Новосибирской области, раздел "Деятельность", подраздел "Исполнение бюджета")</t>
  </si>
  <si>
    <t>http://mfnso.nso.ru/page/495</t>
  </si>
  <si>
    <t>«Континент Сибирь»</t>
  </si>
  <si>
    <t>"В Заксобрании Новосибирской области прошли слушания по исполнению бюджета региона в 2018 году"</t>
  </si>
  <si>
    <t>№ 64</t>
  </si>
  <si>
    <t>https://ksonline.ru/348771/v-zaksobranii-novosibirskoj-oblasti-proshli-slushaniya-po-ispolneniyu-byudzheta-regiona-v-2018-godu/</t>
  </si>
  <si>
    <t>"Бюджет для граждан";  Исполнение бюджета Новосибирской области</t>
  </si>
  <si>
    <t>24.05.2019;  Нет данных</t>
  </si>
  <si>
    <t xml:space="preserve">https://openbudget.mfnso.ru/budget-dlya-grazhdans/2019-god/byudzhet-dlya-grazhdan-na-osnove-proekta-zakona-ob-ispolnenii-byudzheta-novosibirskoj-oblasti-za-2018-god;    https://openbudget.mfnso.ru/analitika/ispolnenie-budgeta/ispolnenie-byudzheta-novosibirskoj-oblasti </t>
  </si>
  <si>
    <t>Интернет-брошюра (к проекту и закону);  инфографика с данными</t>
  </si>
  <si>
    <t>"Бюджет для граждан";  Исполнение бюджета</t>
  </si>
  <si>
    <t>31.05.2019;   23.07.2019;    нет данных</t>
  </si>
  <si>
    <t>http://mf.omskportal.ru/ru/RegionalPublicAuthorities/executivelist/MF/otkrbudg/ispolnenie/2018/otcet-za-2018.html;   http://budget.omsk.ifinmon.ru/index.php/napravleniya/ispolnenie-byudzheta/osnovnye-kharakteristiki-ispolneniya-byudzheta (инфографика основных характеристик исполнения бюджета на 30.12.2018 г.)</t>
  </si>
  <si>
    <t>Газета "Коммерческие вести"</t>
  </si>
  <si>
    <t>"В бюджете Омской области поступления по налогу на прибыль в разы меньше, чем у большинства сибирских регионов"</t>
  </si>
  <si>
    <t>"Омская область закончила год с профицитом в 2,5 миллиарда рублей"</t>
  </si>
  <si>
    <t>http://vomske.ru/news/12413-omskaya_oblast_zakonchila_god_s_profitsitom_v_2_5_/</t>
  </si>
  <si>
    <t>Программа "Акценты недели", аналитический сюжет по итогам исполнения бюджета (начинается на 20-й минуте)</t>
  </si>
  <si>
    <t>http://gtrk-omsk.ru/news/284579/</t>
  </si>
  <si>
    <t>Правительство Омской области (страница Министерства финансов Омской области, раздел "Отраслевая информация", подраздел "Открытый бюджет"/Исполнение бюджета)</t>
  </si>
  <si>
    <t>http://mf.omskportal.ru/ru/RegionalPublicAuthorities/executivelist/MF/otkrbudg/ispolnenie/2018/otcet-za-2018.html</t>
  </si>
  <si>
    <t>"Омская область готова была продать имущества на 217 млн рублей, а продала только на 18 млн"</t>
  </si>
  <si>
    <t>№ 24</t>
  </si>
  <si>
    <t>Информационное агентство "ОМСКРЕГИОН"</t>
  </si>
  <si>
    <t>"Вышли в плюс: бюджет Омской области впервые за 14 лет исполнен с профицитом"</t>
  </si>
  <si>
    <t>http://omskregion.info/news/69728-vshli_v_plyus_byudjet_omskoy_oblasti_vperve_za_14_/</t>
  </si>
  <si>
    <t>"Омский минфин рассказал, на что потратил 86 млрд рублей"</t>
  </si>
  <si>
    <t>http://m.omskregion.info/?do=read&amp;id=70719</t>
  </si>
  <si>
    <t xml:space="preserve">http://www.findep.org/budjet-dlya-grajdan-tomskoy-oblasti.html </t>
  </si>
  <si>
    <t>Открытый бюджет Республики Бурятия</t>
  </si>
  <si>
    <t>"Бюджет для граждан";   Мониторинг и анализ исполнения республиканского бюджета</t>
  </si>
  <si>
    <t>27.05.2019;  нет данных</t>
  </si>
  <si>
    <t>https://budget.govrb.ru/ebudget/Show/Content/252?ParentItemId=233;   https://budget.govrb.ru/ebudget/Menu/Page/110</t>
  </si>
  <si>
    <t>Министерство финансов Республики Саха (Якутия)</t>
  </si>
  <si>
    <t>Ил Тумэн утвердил отчет об исполнении республиканского бюджета-2018</t>
  </si>
  <si>
    <t>https://minfin.sakha.gov.ru/news/front/view/id/3037409</t>
  </si>
  <si>
    <t>Новостной интернет-портал Ysia.ru</t>
  </si>
  <si>
    <t>"Парламент Якутии утвердил исполнение бюджета за 2018 год"</t>
  </si>
  <si>
    <t>http://ysia.ru/parlament-yakutii-utverdil-ispolnenie-byudzheta-za-2018-god/</t>
  </si>
  <si>
    <t>30.05.2019;   26.07.2019</t>
  </si>
  <si>
    <t>http://минфин.забайкальскийкрай.рф/byudjet/byudjet-dlya-grajdan/ispolnenie-byudjeta/</t>
  </si>
  <si>
    <t>30.05.2019;  26.07.2019</t>
  </si>
  <si>
    <t>http://открытыйбюджет.забайкальскийкрай.рф/portal/Show/Content/258?ParentItemId=28</t>
  </si>
  <si>
    <t>15.07.2019;  Нет данных</t>
  </si>
  <si>
    <t>http://openbudget.kamgov.ru/Dashboard#/info/budget_for_citizens;   http://openbudget.kamgov.ru/Dashboard#/budget/budget/income_execution</t>
  </si>
  <si>
    <t>"Бюджет для граждан";  Исполнение краевого бюджета Приморского края</t>
  </si>
  <si>
    <t>http://ebudget.primorsky.ru/Menu/Presentation/362?ItemId=362;     http://ebudget.primorsky.ru/Menu/Page/348</t>
  </si>
  <si>
    <t>14.05.2019;   07.06.2019</t>
  </si>
  <si>
    <t>https://minfin.khabkrai.ru/portal/Show/Category/263?ItemId=1116;    https://minfin.khabkrai.ru/portal/Show/Category/146?ItemId=535</t>
  </si>
  <si>
    <t>Да (15.07.2019;  25.07.2019)</t>
  </si>
  <si>
    <t>http://www.fin.amurobl.ru/all_news?newsId=c40b2b40-88e7-11e9-94a6-f7bb35277b24</t>
  </si>
  <si>
    <t>Открытый бюджет Амурской области</t>
  </si>
  <si>
    <t>"Бюджет для граждан";  Аналитика;   Годовая отчетность за 2018 год</t>
  </si>
  <si>
    <t>http://ob.fin.amurobl.ru/dokumenty/byudzhet_dlya_grazhdan/2019</t>
  </si>
  <si>
    <t>http://iis.minfin.49gov.ru/ebudget/Menu/Page/64</t>
  </si>
  <si>
    <t>Министерство финансов Магаданской области</t>
  </si>
  <si>
    <t xml:space="preserve">Публичные слушания по проекту Закона Магаданской области «Об исполнении областного бюджета за 2018 год» </t>
  </si>
  <si>
    <t>https://minfin.49gov.ru/press/news/index.php?id_4=44936</t>
  </si>
  <si>
    <t>https://openbudget.sakhminfin.ru/Menu/Page/504</t>
  </si>
  <si>
    <t>"Бюджет - 2018"</t>
  </si>
  <si>
    <t>№42 (25227)</t>
  </si>
  <si>
    <t>Информационное агентство Sakhalin.info</t>
  </si>
  <si>
    <t>"На сахалинца Сахалин тратит в четыре раза больше, чем Россия на россиянина"</t>
  </si>
  <si>
    <t>https://sakhalin.info/search/list2/171229?text=бюджет&amp;month=5&amp;year=2019</t>
  </si>
  <si>
    <t>Телеканал "ОТВ"</t>
  </si>
  <si>
    <t>Информационная программа "Центр внимания", тема "Слушания по бюджету"</t>
  </si>
  <si>
    <t>https://skr.su/news/post/124160/</t>
  </si>
  <si>
    <t>Фильм</t>
  </si>
  <si>
    <t>"Отчет об исполнении бюджета за 2018 год"</t>
  </si>
  <si>
    <t>РИА Сахалин-Курилы</t>
  </si>
  <si>
    <t>"Куда ушли миллиарды: сахалинский минфин отчитался о бюджетных тратах"</t>
  </si>
  <si>
    <t>https://skr.su/news/post/124127/</t>
  </si>
  <si>
    <t>Телеканал "Солнце ТВ"</t>
  </si>
  <si>
    <t>Информационная программа "Сахалинская неделя", тема Слушания по бюджету</t>
  </si>
  <si>
    <t>http://info.sakh.media/news/sakhalinskaya-nedelya-29-maya-2019</t>
  </si>
  <si>
    <t>Радио "Сахалин"</t>
  </si>
  <si>
    <t>Программа "Диалоги с властью", тема Исполнение бюджета за 2018 год</t>
  </si>
  <si>
    <t>http://chaogov.ru/otkrytyy-byudzhet/byudzhet-dlya-grazhdan/byudzhet-dlya-grazhdan-2018-god/</t>
  </si>
  <si>
    <t>Нет сведений о посещаемости отдельных страниц (Live internet). Доступ к отчетам ЯндексМетрика ограничен.</t>
  </si>
  <si>
    <t>Нет сведений о посещаемости отдельных страниц, только в целом сайт финансового органа.</t>
  </si>
  <si>
    <t>Департамент финансов Брянской области. Открытый бюджет Брянской области</t>
  </si>
  <si>
    <t>Сайты, предназначенные для размещения бюджетных данных</t>
  </si>
  <si>
    <t>Да (16.04.2019; 23.05.2019; 30.05.2019; 31.05.2019 - все письма одного содержания)</t>
  </si>
  <si>
    <t>Да (21.03.2019; 30.05.2019)</t>
  </si>
  <si>
    <t>http://portal.novkfo.ru/Menu/Page/11;     http://novkfo.ru/byudzhet-dlya-grazhdan.html</t>
  </si>
  <si>
    <t>http://finance.pskov.ru/ob-upravlenii/byudzhet-dlya-grazhdan;   http://bks.pskov.ru/ebudget/Menu/Page/227</t>
  </si>
  <si>
    <t>Нет сведений о посещаемости отдельных страниц.</t>
  </si>
  <si>
    <t>Брошюра, презентация</t>
  </si>
  <si>
    <t xml:space="preserve">Инфографика, таблицы с данными  </t>
  </si>
  <si>
    <t xml:space="preserve">Инфографика, таблицы с данными </t>
  </si>
  <si>
    <t>http://www.minfintuva.ru/deyatelnost/byudzhet-dlya-grazhdan/2019/</t>
  </si>
  <si>
    <t>Брошюра; буклет</t>
  </si>
  <si>
    <t xml:space="preserve">Копия направлена в адрес НИФИ </t>
  </si>
  <si>
    <t xml:space="preserve">Брошюра;  инфографика, таблицы с данными </t>
  </si>
  <si>
    <t>http://omskregion.info/images/pdf/ace77cdacd05e3c1dec7f9fded36475e.pdf</t>
  </si>
  <si>
    <t>Брошюра; инфографика, таблицы с данными</t>
  </si>
  <si>
    <t xml:space="preserve">Брошюра; инфографика, таблицы с данными </t>
  </si>
  <si>
    <t>Инфографика, таблицы с данными</t>
  </si>
  <si>
    <t>http://www.khab-vesti.ru/themes/25804-bjudzhet-prinjat-voprosy-ostalis.html</t>
  </si>
  <si>
    <t>Брошюра;  инфографика, таблицы с данными</t>
  </si>
  <si>
    <t xml:space="preserve">Презентация; инфографика </t>
  </si>
  <si>
    <t>Брошюра; инфографика</t>
  </si>
  <si>
    <t xml:space="preserve">Инфографика </t>
  </si>
  <si>
    <t xml:space="preserve">Брошюра; инфографика, таблицы с данными  </t>
  </si>
  <si>
    <t xml:space="preserve">Инфографика, таблицы </t>
  </si>
  <si>
    <r>
      <t xml:space="preserve">Мониторинг и оценка показателя проведены в период </t>
    </r>
    <r>
      <rPr>
        <sz val="9"/>
        <color indexed="8"/>
        <rFont val="Times New Roman"/>
        <family val="1"/>
        <charset val="204"/>
      </rPr>
      <t>с 10 апреля по 24 июня 2019 года.</t>
    </r>
  </si>
  <si>
    <t>Да (после установленного срока - 03.06.2019)</t>
  </si>
  <si>
    <t>В целях оценки показателя учитываются:</t>
  </si>
  <si>
    <t xml:space="preserve">В целях оценки показателя в качестве канала распространения информации учитывается: а) сайт (сайты), предназначенные для размещения бюджетных данных; б) периодические печатные издания; в) сетевые издания; г) радиоканалы; д) телеканалы. Одна и та же информация, распространяемая через несколько каналов, в целях оценки показателя учитывается один раз. </t>
  </si>
  <si>
    <t>В целях оценки показателя учитываются аналитические материалы, содержащие анализ фактов и их оценку. Новостные сообщения, анонсы, пресс-релизы, пост-релизы событий, комментарии к событиям в целях оценки показателя не учитываются.</t>
  </si>
  <si>
    <t>В целях оценки показателя учитываются сведения с датой выхода в свет (в эфир) в период с даты подписания закона субъекта РФ о бюджете на 2019 год и на плановый период 2020 и 2021 годов до 31 марта 2019 года.</t>
  </si>
  <si>
    <t>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РФ в инициативном порядке по установленной форме (прилагается) в адрес НИФИ по электронной почте: rating@nifi.ru в срок до 15 апреля 2019 года.  Сведения, направленные после установленного срока или иным способом, в целях оценки показателя не учитываются.</t>
  </si>
  <si>
    <t>В целях оценки показателя учитываются аналитические материалы, содержащие анализ фактов и их оценку. Новостные сообщения, анонсы, пресс-релизы, пост-релизы событий, комментарии к событиям в целях оценки показателя не учитываются. В целях оценки показателя учитываются сведения с датой выхода в свет (в эфир) в период с 1 апреля по 30 июля 2019 года.</t>
  </si>
  <si>
    <t xml:space="preserve">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РФ в инициативном порядке по установленной форме (прилагается) в адрес НИФИ по электронной почте: rating@nifi.ru в срок до 15 августа 2019 года. Сведения, направленные после установленного срока или иным способом, в целях оценки показателя не учитываются. </t>
  </si>
  <si>
    <t>Показатель оценивается в случае, если в составе информационного сообщения (анонса) о проведении публичных слушаний по годовому отчету об исполнении бюджета за 2018 год, размещенного на сайте организатора публичных слушаний не позднее, чем за один день до проведения мероприятия, размещена ссылка на указанный информационный ресурс.</t>
  </si>
  <si>
    <t>В целях оценки показателя учитывается ссылка, при переходе по которой непосредственно размещен указанный информационный ресурс. В случае, если ссылка не активна, или если при переходе по ссылке указанный информационный ресурс отсутствует, в том числе, если требуются дополнительные усилия для его поиска, оценка показателя принимает значение 0 баллов.</t>
  </si>
  <si>
    <t xml:space="preserve">В целях оценки показателя учитываются аналитические материалы, содержащие анализ фактов и их оценку. Новостные сообщения, анонсы, пресс-релизы, пост-релизы событий, комментарии к событиям в целях оценки показателя не учитываются. </t>
  </si>
  <si>
    <t>В целях оценки показателя учитываются сведения с датой выхода в свет (в эфир) в период с 1 июня по 1 декабря 2019 года.</t>
  </si>
  <si>
    <t>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РФ в инициативном порядке по установленной форме (прилагается) в адрес НИФИ по электронной почте: rating@nifi.ru в срок до 10 декабря 2019 г. Сведения, направленные после установленного срока или иным способом, в целях оценки показателя не учитываются.</t>
  </si>
  <si>
    <t>Показатель оценивается в случае, если в составе информационного сообщения (анонса) о проведении публичных слушаний по проекту бюджета на 2020 год и на плановый период 2021 и 2022 годов, размещенного на сайте организатора публичных слушаний не позднее, чем за один день до проведения мероприятия, размещена ссылка на указанный информационный ресурс.</t>
  </si>
  <si>
    <t>Оценка показателя принимается равным 0 в случаях если:</t>
  </si>
  <si>
    <t>Программные коды («счетчики посещений»), установленные после 30 июня 2019 года, в целях оценки показателя не учитываются.</t>
  </si>
  <si>
    <t>Проводился ли в 2019 году в субъекте РФ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</si>
  <si>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 xml:space="preserve">Для оценки показателя сведения, как минимум, должны содержать: а) порядок проведения конкурса; б) сведения о дате проведения конкурса; в) официальные результаты конкурса (протокол конкурсной комиссии). Новостные сообщения не учитываются в качестве результатов конкурса. </t>
  </si>
  <si>
    <t xml:space="preserve">Если конкурс не состоялся, оценка показателя принимает значение 0 баллов. В целях оценки показателя учитываются конкурсы, по которым подведены итоги и соответствующая информация размещена на сайте до 31 декабря 2019 г. </t>
  </si>
  <si>
    <t>1)    «Бюджеты для граждан», разработанные на основе проекта бюджета субъекта РФ на 2020 год и на плановый период 2021 и 2022 годов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иные аналитические материалы, предназначенные для граждан и посвященные проекту закона о бюджете субъекта РФ на 2020 год и на плановый период 2021 и 2022 годов, размещенные на  сайте, предназначенном для размещения бюджетных данных.</t>
  </si>
  <si>
    <t>2)    Аналитические статьи, теле- и радиопрограммы, посвященные проекту бюджета субъекта РФ на 2020 год и на плановый период 2021 и 2022 годов, опубликованные в печатных периодических изданиях, сетевых изданиях или вышедшие в эфир на радио- или телеканалах.</t>
  </si>
  <si>
    <t>1) «Бюджеты для граждан», разработанные на основе закона субъекта РФ о бюджете на 2019 год и на плановый период 2020 и 2021 годов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иные аналитические материалы, предназначенные для граждан и посвященные закону субъекта РФ о бюджете на 2019 год и на плановый период 2020 и 2021 годов, размещенные на сайте, предназначенном для размещения бюджетных данных.</t>
  </si>
  <si>
    <t>2) Аналитические статьи, теле- и радиопрограммы, посвященные закону субъекта РФ о бюджете на 2019 год и на плановый период 2020 и 2021 годов, опубликованные в печатных периодических изданиях, сетевых изданиях или вышедшие в эфир на радио- или телеканалах.</t>
  </si>
  <si>
    <t>1) «Бюджеты для граждан», разработанные на основе годового отчета об исполнении бюджета субъекта РФ за 2018 год с учетом положений приказа Минфина России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иные аналитические материалы, предназначенные для граждан и посвященные исполнению бюджета субъекта РФ за 2018 год (на основе данных годового отчета), размещенные на сайте, предназначенном для размещения бюджетных данных.</t>
  </si>
  <si>
    <t>2) Аналитические статьи, теле- и радиопрограммы, посвященные исполнению бюджета субъекта РФ за 2018 год, опубликованные в печатных, электронных СМИ, иных сетевых изданиях или вышедшие в эфир на радио или телеканалах.</t>
  </si>
  <si>
    <t>а) программный код («счетчик посещений»), установленный на сайте, не является общедоступной системой сбора статистики в сети Интернет;</t>
  </si>
  <si>
    <t>б) отсутствуют сведения о посещаемости сайта в разрезе его отдельных страниц;</t>
  </si>
  <si>
    <t>в) ограничен (возможен только по паролю) доступ к отчетам программного кода («счетчика посещений»).</t>
  </si>
  <si>
    <t>http://finance.pnzreg.ru/docs/bpo/otkrbudpo/</t>
  </si>
  <si>
    <t>По состоянию на 10.04.2019 не размещено.</t>
  </si>
  <si>
    <t>По состоянию на 11.04.2019, 19.04.2019 не размещено или сайт работает некорректно (ссылка не открывается).</t>
  </si>
  <si>
    <t>http://budget.permkrai.ru/budget/indicators2018  (Портал «Понятный бюджет»);    http://mfin.permkrai.ru/execution/ponbudget/2018/  (Министерство финансов Пермского края)</t>
  </si>
  <si>
    <t>https://gnkk.ru/articles/byudzhet-vozmozhnostey/</t>
  </si>
  <si>
    <t>Интервью</t>
  </si>
  <si>
    <t>Статья, инфографика</t>
  </si>
  <si>
    <t>Интервью, инфографика</t>
  </si>
  <si>
    <t>Статья, комментарии</t>
  </si>
  <si>
    <t>Статья (отрасль)</t>
  </si>
  <si>
    <t>Статья</t>
  </si>
  <si>
    <t>Формат программы</t>
  </si>
  <si>
    <t>Аналитическая программа</t>
  </si>
  <si>
    <t>Информационный сюжет, комментарии</t>
  </si>
  <si>
    <t xml:space="preserve">Мониторинг и оценка показателя проведены в период с 10 апреля по 24 июня 2019 года. </t>
  </si>
  <si>
    <t>Ссылка из анонса на сайте законодательного собрания не открывается (ошибка 404).</t>
  </si>
  <si>
    <t>http://www.zsvo.ru/documents/34/ (программа публичных слушаний)</t>
  </si>
  <si>
    <t>https://dvinaland.ru/budget/ (под баннером "Гражданам о бюджете");   https://dvinaland.ru/gov/iogv/minfin/docList/ (Справочник документов/Отчетность/Бюджет для граждан)</t>
  </si>
  <si>
    <t>Министерство финансов Республики Адыгея Официальный сайт. Портал управления общественными финансами</t>
  </si>
  <si>
    <t>Министерство финансов Республики Калмыкия. Официальный Интернет-ресурс</t>
  </si>
  <si>
    <t>Да (после установленного срока - 13.06.2019)</t>
  </si>
  <si>
    <t xml:space="preserve">Мониторинг и оценка показателя проведены в период с 10 июня по 29 июля 2019 г.           </t>
  </si>
  <si>
    <t>Открытый бюджет Орловской области</t>
  </si>
  <si>
    <t>Единый портал государственной и муниципальной бюджетной системы Рязанской области</t>
  </si>
  <si>
    <t>Открытый бюджет Тверской области</t>
  </si>
  <si>
    <t>Открытый бюджет Ярославской области</t>
  </si>
  <si>
    <t>Бюджет для всех</t>
  </si>
  <si>
    <t>Бюджет для граждан Волгоградской области</t>
  </si>
  <si>
    <t>Бюджет для граждан Ростовской области</t>
  </si>
  <si>
    <t>Портал управления общественными финансами "Открытый бюджет"</t>
  </si>
  <si>
    <t>Открытый портал. Бюджет для граждан. Чеченская Республика</t>
  </si>
  <si>
    <t>Открытый бюджет Ставропольского края</t>
  </si>
  <si>
    <t>Портал управления общественными финансами</t>
  </si>
  <si>
    <t>Открытый бюджет. Челябинская область</t>
  </si>
  <si>
    <t>Бюджет для граждан</t>
  </si>
  <si>
    <t>Открытый бюджет Иркутской области</t>
  </si>
  <si>
    <t>Бюджет для граждан. Омская область</t>
  </si>
  <si>
    <t>Единый портал бюджетной системы Республики Саха (Якутия)</t>
  </si>
  <si>
    <t>Открытый бюджет Забайкальского края</t>
  </si>
  <si>
    <t>Портал управления общественными финансами Приморского края</t>
  </si>
  <si>
    <t>Открытый бюджет Магаданской области</t>
  </si>
  <si>
    <t>Открытый бюджет. Сахалинская область</t>
  </si>
  <si>
    <t>Сайт, учтенный в целях оценки показателя *</t>
  </si>
  <si>
    <t>* При оценке учитывается сайт и счетчик, в наибольшей степени соответствующий требованиям к оценке показателя.</t>
  </si>
  <si>
    <t>Раздел "Финансы" на сайте исполнительных органов власти</t>
  </si>
  <si>
    <t>http://beldepfin.ru/</t>
  </si>
  <si>
    <t>http://bryanskoblfin.ru/open/Menu/Page/7</t>
  </si>
  <si>
    <t>https://dtf.avo.ru/budzet-dla-grazdan</t>
  </si>
  <si>
    <t>http://www.gfu.vrn.ru/byudzhet-dlya-grazhdan/</t>
  </si>
  <si>
    <t>Брошюра (к годовому отчету и к бюджету на очередной год)</t>
  </si>
  <si>
    <t>Годовой отчет об исполнении бюджета</t>
  </si>
  <si>
    <t>http://portal.tverfin.ru/portal/Menu/Page/178</t>
  </si>
  <si>
    <t xml:space="preserve">http://portal.tverfin.ru/Show/Content/1278?ParentItemId=628 </t>
  </si>
  <si>
    <t>https://dfto.ru/byudzhet-dlya-grazhdan/proekt-zakona-i-zakon-ob-ispolnenii-byudzheta</t>
  </si>
  <si>
    <t>https://dfto.ru/razdel/ispolnenie-byudzheta/osnovnye-pokazateli-ispolneniya-byudzheta</t>
  </si>
  <si>
    <t>Анализ сводной информации об исполнении бюджета</t>
  </si>
  <si>
    <t>Открытый бюджет Москвы, сайт финоргана</t>
  </si>
  <si>
    <t>https://budget.mos.ru/zakon_isp; https://www.mos.ru/findep/</t>
  </si>
  <si>
    <t>Аналитическая программа, интервью</t>
  </si>
  <si>
    <t>Аналитический сюжет</t>
  </si>
  <si>
    <t>Аналитические материалы к публичным слушаниям</t>
  </si>
  <si>
    <t>"Бюджет Вологодской области. Итоги 2018 года"</t>
  </si>
  <si>
    <t>Комитет финансов Ленинградской области</t>
  </si>
  <si>
    <t>Информационный сюжет</t>
  </si>
  <si>
    <t>https://fincom.gov.spb.ru/budget/implementation/main</t>
  </si>
  <si>
    <t>https://fincom.gov.spb.ru/budget/implementation/execution_materials/1#6</t>
  </si>
  <si>
    <t>Исполнение бюджета</t>
  </si>
  <si>
    <t>https://minfinkubani.ru/press_center/inter_view_detail.php?ID=11266&amp;str_date=05.06.2019</t>
  </si>
  <si>
    <t>Аналитическая программа «Из первых уст», посвященная доходам краевого бюджета. Гость в студии – начальник управления налоговой политики и доходов бюджета министерства финансов Краснодарского края Виктор Супрун.</t>
  </si>
  <si>
    <t>http://adm.vintech.ru:8096/ebudget/Menu/Page/29</t>
  </si>
  <si>
    <t>http://www.minfin-rzn.ru/portal/Menu/Page/119</t>
  </si>
  <si>
    <t>https://fin.tmbreg.ru/7812.html</t>
  </si>
  <si>
    <t>http://portal.tverfin.ru/portal/Menu/Page/286; http://portal.tverfin.ru/portal/Menu/Page/287; http://portal.tverfin.ru/portal/Menu/Page/288</t>
  </si>
  <si>
    <t>http://minfin.rkomi.ru/page/13670/</t>
  </si>
  <si>
    <t>https://df.gov35.ru/otkrytyy-byudzhet/byudzhet-dlya-grazhdan/</t>
  </si>
  <si>
    <t>http://bks.pskov.ru/ebudget/Menu/Presentation/323?ItemId=323; http://bks.pskov.ru/ebudget/Menu/Presentation/317?ItemId=317; http://bks.pskov.ru/ebudget/Menu/Presentation/318?ItemId=318</t>
  </si>
  <si>
    <t>http://minfin.kalmregion.ru/deyatelnost/byudzhet-dlya-grazhdan/</t>
  </si>
  <si>
    <t>https://openbudget23region.ru/byudzhet-dlya-grazhdan</t>
  </si>
  <si>
    <t>http://portal.minfinrd.ru/Show/Category/21?ItemId=96</t>
  </si>
  <si>
    <t>http://openbudsk.ru/budget18-citizen/</t>
  </si>
  <si>
    <t>http://www.mfur.ru/budget%20for%20citizens/</t>
  </si>
  <si>
    <t>https://budget.cap.ru/Menu/Page/176</t>
  </si>
  <si>
    <t>http://mfin.permkrai.ru/execution/ponbudget/2018/</t>
  </si>
  <si>
    <t>http://ufo.ulntc.ru:8080/byudzhet-dlya-grazhdan/broshyura-byudzhet-dlya-grazhdan/</t>
  </si>
  <si>
    <t>https://depfin.admhmao.ru/budget/</t>
  </si>
  <si>
    <t>http://openbudget.gfu.ru/openbudget/bg/</t>
  </si>
  <si>
    <t>http://xn--90agddmf1arqcf5hb8b.xn--80aaaac8algcbgbck3fl0q.xn--p1ai/portal/Show/Category/6?ItemId=28</t>
  </si>
  <si>
    <t>http://ebudget.primorsky.ru/Menu/Page/357</t>
  </si>
  <si>
    <t>http://df.ivanovoobl.ru/; http://df.ivanovoobl.ru/regionalnye-finansy/byudzhet-dlya-grazhdan/</t>
  </si>
  <si>
    <t>http://adm.rkursk.ru/index.php?id=693</t>
  </si>
  <si>
    <t>Нет сведений о посещаемости отдельных страниц."Бюджет для граждан" интегрирован с другими информационными ресурсами.</t>
  </si>
  <si>
    <t>Нет возможности определить количество посетителей раздела "Бюджет для граждан", интегрирован с другими информационными ресурсами.</t>
  </si>
  <si>
    <t xml:space="preserve">https://budget.mosreg.ru/byudzhet-dlya-grazhdan/proekt-zakona-o-byudzhete-moskovskoj-oblasti/; </t>
  </si>
  <si>
    <t>http://www.finsmol.ru/open</t>
  </si>
  <si>
    <t>https://dfto.ru/byudzhet-dlya-grazhdan/proekt-zakona-o-byudzhete</t>
  </si>
  <si>
    <t>https://budget.mos.ru/citizen</t>
  </si>
  <si>
    <t>Ограничен доступ к отчетам счетчика, данные доступны только за последнюю (на дату просмотра) неделю. "Бюджет для граждан" интегрирован с другими информационными ресурсами.</t>
  </si>
  <si>
    <t>http://finance.lenobl.ru/; http://budget.lenobl.ru/</t>
  </si>
  <si>
    <t>HotLog (открытый бюджет)</t>
  </si>
  <si>
    <t>Нет сведений о посещаемости отдельных страниц. На сайте "Открытый бюджет" информационный ресурс "Бюджет для граждан" интегрирован с другими информационными ресурсами. На сайте финансового органа счетчик не установлен.</t>
  </si>
  <si>
    <t>http://finance.lenobl.ru/programm/doklady-otchety/byudzhet-dlya-grazhdan/; http://budget.lenobl.ru/documents/?page=3&amp;sortOrder=&amp;type=&amp;sortName=&amp;sortDate=</t>
  </si>
  <si>
    <t>https://b4u.gov-murman.ru/budget_guides/</t>
  </si>
  <si>
    <t>http://portal.novkfo.ru/Menu/Page/48</t>
  </si>
  <si>
    <t>https://fincom.gov.spb.ru/materials/presentations/budget-for-citizens/1</t>
  </si>
  <si>
    <t>Открытый бюджет Псковской области</t>
  </si>
  <si>
    <t>http://www.minfin34.ru/documents/brochure/</t>
  </si>
  <si>
    <t>https://pravitelstvo.kbr.ru/oigv/minfin/byudzhet_dlya_grazhdan.php</t>
  </si>
  <si>
    <t>https://minfin.bashkortostan.ru/activity/2982/</t>
  </si>
  <si>
    <t>"Бюджет для граждан" интегрирован с другими информационными ресурсами.</t>
  </si>
  <si>
    <t>http://xn--80aqdibz7g.xn--p1ai/minfin/Pages/budget_citizens.aspx</t>
  </si>
  <si>
    <t>https://www.minfinrm.ru/budget%20for%20citizens/</t>
  </si>
  <si>
    <t>http://www.minfin.kirov.ru/otkrytyy-byudzhet/dlya-grazhdan/budget-dlya-grazhdan/</t>
  </si>
  <si>
    <t>https://admtyumen.ru/ogv_ru/finance/finance/citizens_budget.htm</t>
  </si>
  <si>
    <t>Установлена пиктограмма счетчика Рамблер, но счетчик не настроен.</t>
  </si>
  <si>
    <t>http://minfin.midural.ru/document/category/88#document_list</t>
  </si>
  <si>
    <t>На специализированном портале "Открытый бюджет Свердловской области", http://info.mfural.ru/ebudget/Menu/Page/1, счетчик отсутствует; оценен сайт финансового органа.</t>
  </si>
  <si>
    <t>http://minfin.midural.ru/</t>
  </si>
  <si>
    <t>http://open.minfin74.ru/budget/371229253</t>
  </si>
  <si>
    <t>На сайте финансового органа, http://www.minfin74.ru/,  счетчик также отсутствует.</t>
  </si>
  <si>
    <t>http://www.yamalfin.ru/index.php</t>
  </si>
  <si>
    <t>http://www.yamalfin.ru/index.php?option=com_content&amp;view=category&amp;id=82&amp;Itemid=83</t>
  </si>
  <si>
    <t>На сайте "Финансово-экономический анализ" ресурсы для граждан интегрированы с другими информационными ресурсами.</t>
  </si>
  <si>
    <t>http://www.minfintuva.ru/deyatelnost/byudzhet-dlya-grazhdan/</t>
  </si>
  <si>
    <t>https://r-19.ru/authorities/ministry-of-finance-of-the-republic-of-khakassia/common/5310/</t>
  </si>
  <si>
    <t>Счетчик размещен не на главной странице, а на странице "Интернет-приемная", https://cabinet.r-19.ru/. Доступ к отчетам счетчика ограничен.</t>
  </si>
  <si>
    <t xml:space="preserve">http://openbudget.mfnso.ru/budget-dlya-grazhdans/ </t>
  </si>
  <si>
    <t>Интегрировано с материалами по финансовой грамотности.</t>
  </si>
  <si>
    <t>http://www.findep.org/budjet-dlya-grajdan-tomskoy-oblasti.html</t>
  </si>
  <si>
    <t>http://egov-buryatia.ru/minfin/</t>
  </si>
  <si>
    <t>https://minfin.sakha.gov.ru/bjudzhet-dlja-grazhdan</t>
  </si>
  <si>
    <t>http://openbudget.kamgov.ru/Dashboard#/info/budget_for_citizens</t>
  </si>
  <si>
    <t>На сайте финансового органа, https://www.kamgov.ru/minfin,  счетчик также отсутствует.</t>
  </si>
  <si>
    <t>https://minfin.khabkrai.ru/portal/Menu/Page/671</t>
  </si>
  <si>
    <t>http://iis.minfin.49gov.ru/ebudget/Show/Content/51?ItemId=59</t>
  </si>
  <si>
    <t>Материалы для граждан интегрированы с другими информационными ресурсами.</t>
  </si>
  <si>
    <t>На сайте финансового органа, http://www.fin.amurobl.ru/, счетчика также нет.</t>
  </si>
  <si>
    <t>http://openbudget.sakhminfin.ru/Menu/Page/444</t>
  </si>
  <si>
    <t>http://chaogov.ru/otkrytyy-byudzhet/byudzhet-dlya-grazhdan/</t>
  </si>
  <si>
    <t>Счетчик размещен не на главной странице, а на странице раздела "Бюджет для граждан". Нет сведений о посещаемости отдельных страниц.</t>
  </si>
  <si>
    <t>Нет сведений о посещаемости отдельных страниц (рамблер). Счетчик Яндекс-Метрика не установлен, имеется пиктограмма, которая не настроена.</t>
  </si>
  <si>
    <t xml:space="preserve">Сводная статистика за все годы отражается в отчете посетителей счетчика, на сайте открывается отдельно каждый год. </t>
  </si>
  <si>
    <t>Количество посетителей определено путем суммирования по каждому году.</t>
  </si>
  <si>
    <t xml:space="preserve">Нет </t>
  </si>
  <si>
    <t>По состоянию на 15.07.2019 счетчик отсутствовал. Установленный счетчик LiveInternet не формирует отчеты в разрезе страниц. "Бюджет для граждан" интегрирован с другими информационными ресурсами.</t>
  </si>
  <si>
    <t>http://ob.sev.gov.ru/byudzhet-dlya-grazhdan/o-sub-ekte</t>
  </si>
  <si>
    <t>http://mfin.permkrai.ru/</t>
  </si>
  <si>
    <t>Ограничен (запрещен) доступ к отчетам счетчика. Наполнение раздела "Бюджет для граждан" не соответствует наименованию раздела. Специализированный портал "Понятный бюджет", http://budget.permkrai.ru/, не актуализируется с 2017 года (не учтен в целях оценки показателя</t>
  </si>
  <si>
    <t>Нет сведений о посещаемости отдельных страниц. Большая часть разделов сайта не актуализируется. Раздел "Бюджет для граждан" выделен в структуре (в разделе "Открытый бюджет", но не существует (выдается сообщение "страница не существует"). Оценка посещаемости произведена путем суммирования посетителей сайта по месяцам.</t>
  </si>
  <si>
    <t xml:space="preserve">Нет сведений о посещаемости отдельных страниц (Live internet). Доступ к отчетам ЯндексМетрика ограничен. "бюджет для граждан" интегрирован с другими информационными ресурсами. </t>
  </si>
  <si>
    <t>http://fin22.ru/bud/z2019/</t>
  </si>
  <si>
    <t>Ссылка на сайт (раздел, страницу), количество уникальных посетителей которого указано</t>
  </si>
  <si>
    <t>Численность населения субъекта РФ по состоянию на 01.01.2019 г., тыс. чел.**</t>
  </si>
  <si>
    <t xml:space="preserve">Мониторинг и оценка показателя проведены в период с 12 июля по 9 сентября 2019 года. </t>
  </si>
  <si>
    <t>Республиканский телевизионный канал "Юрган"</t>
  </si>
  <si>
    <t>http://minfinrd.ru/deyatelnost/byudzhet-dlya-grazhdan;   http://portal.minfinrd.ru/Show/Category/21?ItemId=96; http://open.minfinrd.ru/ (не загружается)</t>
  </si>
  <si>
    <t>Чеченская государственная телерадиокомпания "Грозный"</t>
  </si>
  <si>
    <t>Ставропольское телевидение "Свое ТВ"</t>
  </si>
  <si>
    <t>Копия представлена в НИФИ.</t>
  </si>
  <si>
    <t>Портал «Понятный бюджет», Министерство финансов Пермского края</t>
  </si>
  <si>
    <t>http://budget.permkrai.ru/budget_execution/brochures;     http://budget.permkrai.ru/budget_execution/indicators  (Портал «Понятный бюджет»);    http://mfin.permkrai.ru/execution/pr_z|_i/obs_ob_i/2019/ (Министерство финансов Пермского края)</t>
  </si>
  <si>
    <t>http://saratov.ifinmon.ru/index.php/byudzhet-dlya-grazhdan/ispolnenie-byudzheta-saratovskoj-oblasti/dopolnitelnie-svedeniya-ob-ispolnenii-budgeta-za-2018</t>
  </si>
  <si>
    <t>https://minfin.rtyva.ru/topic/707/</t>
  </si>
  <si>
    <t>Молодежный Канал "Авторадио", 102,8 МГц (3 минута)</t>
  </si>
  <si>
    <t>Сетевое издание "Комсомольская правда"</t>
  </si>
  <si>
    <t>"Впервые за несколько лет госдолг Кировской области снизился: в правительстве отчитались об исполнении бюджета за 2018 год"</t>
  </si>
  <si>
    <t>https://www.kirov.kp.ru/daily/26970/4026294/</t>
  </si>
  <si>
    <t>https://www.sobranie.info/files2019/222305139100719.pdf</t>
  </si>
  <si>
    <t>https://www.sobranie.info/files2019/2125647045100719-02.pdf</t>
  </si>
  <si>
    <t>https://gnkk.ru/articles/vysokiy-uroven-ustoychivosti/</t>
  </si>
  <si>
    <t>https://www.sobranie.info/files2019/1309719441100719-03.pdf</t>
  </si>
  <si>
    <t>http://www.ogirk.ru/wp-content/uploads/sm-issue-print/2019/06/merged-pdf.io-2.pdf</t>
  </si>
  <si>
    <t>http://kvnews.ru/gazeta/2019/may/19/109246</t>
  </si>
  <si>
    <t>http://kvnews.ru/gazeta/2019/iyul/24/109898</t>
  </si>
  <si>
    <t>Аналитическая программа (сюжет, интервью с министром финансов)</t>
  </si>
  <si>
    <t>Портал государственных органов Чукотского автономного округа (Баннер "Открытый бюджет Чукотского автономного округа")</t>
  </si>
  <si>
    <t>Копия представлена в НИФИ</t>
  </si>
  <si>
    <t>"Путеводитель по отчету об исполнении краевого бюджета за 2018 год"</t>
  </si>
  <si>
    <t>Нет данных (указана недостоверная дата)</t>
  </si>
  <si>
    <t>Да (12.08.2019, после установленного срока)</t>
  </si>
  <si>
    <t xml:space="preserve">Брошюра (к проекту и закону); инфографика, таблицы с данными </t>
  </si>
  <si>
    <t>Брошюра; презентация</t>
  </si>
  <si>
    <t>Презентация; инфографика, таблицы с данными</t>
  </si>
  <si>
    <t>"Профицит бюджета направлен на погашение госдолга"</t>
  </si>
  <si>
    <t>Материалы представлены в НИФИ.</t>
  </si>
  <si>
    <t>Радио 1</t>
  </si>
  <si>
    <t>Открытая студия  Интервью с министром экономики и финансов Подмосковья Еленой Мухтияровой</t>
  </si>
  <si>
    <t>https://radio1.news/article/intervyu-s-ministrom-ekonomiki-i-finansov-podmoskovya-elenoj-muhtiyarovoj-28225</t>
  </si>
  <si>
    <t>Министерство экономики и финансов Московской области</t>
  </si>
  <si>
    <t>"Публичные слушания по исполнению бюджета Подмосковья за 2018 год прошли в Мособлдуме"</t>
  </si>
  <si>
    <t>https://mef.mosreg.ru/sobytiya/novosti-ministerstva/19-06-2019-16-03-20-publichnye-slushaniya-po-ispolneniyu-byudzheta-pod</t>
  </si>
  <si>
    <t>"Елена Мухтиярова: Основными источниками дохода бюджета Подмосковья в 2018 году стали налог на доходы физических лиц и налог на прибыль организаций"</t>
  </si>
  <si>
    <t>https://mef.mosreg.ru/sobytiya/novosti-ministerstva/20-06-2019-11-52-17-elena-mukhtiyarova-osnovnymi-istochnikami-dokhoda</t>
  </si>
  <si>
    <t>Аналитическая заметка</t>
  </si>
  <si>
    <t>Газета «Лобня»</t>
  </si>
  <si>
    <t>"Публичные слушания по исполнению бюджета Подмосковья за 2018 год прошли в Московской областной Думе"</t>
  </si>
  <si>
    <t>http://inlobnya.ru/novosti/nashe_podmoskove/publichnye-slushaniya-po-ispolneniyu-byudzheta-podmoskovya-za-2018-god-proshli-v-moskovskoy-oblastnoy-dume</t>
  </si>
  <si>
    <t>http://indolgoprud.ru/novosti/strana_i_region/publichnye-slushaniya-po-ispolneniyu-byudzheta-podmoskovya-za-2018-god-proshli-v-moskovskoy-oblastnoy-dume</t>
  </si>
  <si>
    <t>Газета "Долгие пруды"</t>
  </si>
  <si>
    <t>Газета «Факт» (Балашиха)</t>
  </si>
  <si>
    <t>http://inbalashikha.ru/novosti_oblasti/novosti_podmoskovya/publichnye_slushaniya_po_ispolneniyu_byudzheta_podmoskovya_za_2018_god_proshli_v_mosobldume_20190619</t>
  </si>
  <si>
    <t>Газета «Коломенская правда»</t>
  </si>
  <si>
    <t>"В 2018 году доходы бюджета Московской области выросли на 12,2%"</t>
  </si>
  <si>
    <t>http://in-kolomna.ru/novosti_oblasti/novosti_podmoskovya/dohody_byudzheta_podmoskovya_vyrosli_na_122_v_2018_godu_20190620</t>
  </si>
  <si>
    <t>«Павлово-Посадские известия»</t>
  </si>
  <si>
    <t>"Расходы бюджета Подмосковья превысили 540 млрд рублей в 2018 году"</t>
  </si>
  <si>
    <t>http://inpavposad.ru/novosti_oblasti/novosti_podmoskovya/rashody_byudzheta_podmoskovya_prevysili_540_mlrd_rubley_v_2018_godu_20190620</t>
  </si>
  <si>
    <t>"Интерфакс"</t>
  </si>
  <si>
    <t>"Более чем на 14% увеличились расходы Подмосковья в 2018 году"</t>
  </si>
  <si>
    <t>http://www.interfax-russia.ru/Center/citynews.asp?id=1039452</t>
  </si>
  <si>
    <t>"Доходы бюджета Подмосковья в 2018 году выросли на 12,2%"</t>
  </si>
  <si>
    <t>https://riamo.ru/article/364283/dohody-byudzheta-podmoskovya-v-2018-godu-vyrosli-na-12-2-.xl</t>
  </si>
  <si>
    <t>"Подмосковье. Без Формата"</t>
  </si>
  <si>
    <t>"Елена Мухтиярова: В 2018 году доходы бюджета Московской области выросли на 12,2%"</t>
  </si>
  <si>
    <t>http://podmoskovye.bezformata.com/listnews/muhtiyarova-v-2018-godu-dohodi/75845585/</t>
  </si>
  <si>
    <t>http://beldepfin.ru/novosti/trk-mir-belogorya-29052019-g-belgorodcam-rasskazal/</t>
  </si>
  <si>
    <t>ТРК "Мир Белогорья"</t>
  </si>
  <si>
    <t>Белгородцам рассказали об исполнении областного бюджета</t>
  </si>
  <si>
    <t>Ивановская газета</t>
  </si>
  <si>
    <t>http://ivgazeta.ru/read/30856</t>
  </si>
  <si>
    <t>Сетевое издание «Сайт «Газеты Калужской области «Весть»</t>
  </si>
  <si>
    <t>"Региональный бюджет 2018 года исполнен с приростом по доходам на 14,5 млрд рублей"</t>
  </si>
  <si>
    <t>http://www.vest-news.ru/news/131716</t>
  </si>
  <si>
    <t>Аналитическая заметка (по итогам публичных слушаний)</t>
  </si>
  <si>
    <t>ГТРК "Калуга"</t>
  </si>
  <si>
    <t>"В 2018 году бюджет региона получил ощутимую прибавку за счет налога на прибыль"</t>
  </si>
  <si>
    <t>http://gtrk-kaluga.ru/news/ekonomika/news-14067</t>
  </si>
  <si>
    <t>«Курск. Без формата»</t>
  </si>
  <si>
    <t>"Представители общественности оценили исполнение бюджета 2018 года"</t>
  </si>
  <si>
    <t>http://kursk.bezformata.com/listnews/ispolnenie-byudzheta-2018-goda/75191000/</t>
  </si>
  <si>
    <t>ТРК "Сейм"</t>
  </si>
  <si>
    <t>"В бюджете Курской области по итогам 2018 года осталось почти 3 млрд рублей"</t>
  </si>
  <si>
    <t>https://seyminfo.ru/v-bjudzhete-kurskoj-oblasti-po-itogam-2018-goda-ostalos-pochti-3-mlrd-rublej.html</t>
  </si>
  <si>
    <t>ГТРК «Курск»</t>
  </si>
  <si>
    <t>"В Курске прошли публичные слушания по исполнению областного бюджета"</t>
  </si>
  <si>
    <t>http://gtrkkursk.ru/lenta-novostei/28052019135115_l.html</t>
  </si>
  <si>
    <t>Липецкая газета</t>
  </si>
  <si>
    <t>Стали третьими в ЦФО ( общественность поддержала отчет об исполнении бюджета за 2018 год)</t>
  </si>
  <si>
    <t>№ 94 (25972)</t>
  </si>
  <si>
    <t>http://lg.lpgzt.ru/aticle/stali-tretimi-v-tsfo-obshchestvennost-podderzhala-otchet-ob-ispolnenii-byudzheta-za-2018-god-.htm/</t>
  </si>
  <si>
    <t>БезФормата Рязань</t>
  </si>
  <si>
    <t>"Депутаты Рязанской областной Думы поддержали закон об исполнении бюджета за 2018 год"</t>
  </si>
  <si>
    <t>http://ryazan.bezformata.com/listnews/podderzhali-zakon-ob-ispolnenii-byudzheta/75848874/</t>
  </si>
  <si>
    <t>Аналитическая заметка (по итогам заседания думы)</t>
  </si>
  <si>
    <t>"Областная дума утвердила исполнение бюджета в 2018 году"</t>
  </si>
  <si>
    <t>https://62info.ru/news/ekonomika-i-biznes/42222-oblastnaya-duma-utverdila-ispolnenie-byudzheta-v-2018-godu/</t>
  </si>
  <si>
    <t>Ярославская область потратила на обслуживание госдолга более 2 млрд рублей</t>
  </si>
  <si>
    <t>Аналитическая заметка (госдолг)</t>
  </si>
  <si>
    <t>https://regnum.ru/news/economy/2642142.html</t>
  </si>
  <si>
    <t>№ 40</t>
  </si>
  <si>
    <t>http://respublika11.ru/2019/04/12/na-kollegii-minfina-sootnesli-dohodyi-s-rashodami/</t>
  </si>
  <si>
    <t>Аналитическая статья (по итогам публичных слушаний), комментарии</t>
  </si>
  <si>
    <t>"На коллегии минфина соотнесли доходы с расходами"</t>
  </si>
  <si>
    <t>Аналитическая заметка (по итогам коллегии)</t>
  </si>
  <si>
    <t>Информационное агенство "БНК"</t>
  </si>
  <si>
    <t>«Социалка» оттягивает все больше средств бюджета Коми</t>
  </si>
  <si>
    <t>https://www.bnkomi.ru/data/news/92899/</t>
  </si>
  <si>
    <t>"Почти треть своего бюджета-2018 Новгородская область получила из Москвы"</t>
  </si>
  <si>
    <t>https://regnum.ru/news/economy/2647842.html</t>
  </si>
  <si>
    <t>ИА REGNUM</t>
  </si>
  <si>
    <t>Сетевое издание "53новости"</t>
  </si>
  <si>
    <t>"Объем госдолга Новгородской области сократился за 2018 год более чем на 135 млн рублей"</t>
  </si>
  <si>
    <t>https://yandex.ru/turbo?text=https%3A%2F%2F53news.ru%2Fnovosti%2F48719-ob-em-gosdolga-novgorodskoj-oblasti-sokratilsya-za-proshlyj-god-bolee-chem-na-135-millionov-rublej.html&amp;d=1</t>
  </si>
  <si>
    <t>Топ диалог</t>
  </si>
  <si>
    <t>"Комитет финансов: В 2018 году собственные доходы Петербурга выросли на 8,6%"</t>
  </si>
  <si>
    <t>https://topdialog.ru/2019/05/28/%D0%BA%D0%BE%D0%BC%D0%B8%D1%82%D0%B5%D1%82-%D1%84%D0%B8%D0%BD%D0%B0%D0%BD%D1%81%D0%BE%D0%B2-%D0%B2-2018-%D0%B3%D0%BE%D0%B4%D1%83-%D1%81%D0%BE%D0%B1%D1%81%D1%82%D0%B2%D0%B5%D0%BD%D0%BD%D1%8B%D0%B5/</t>
  </si>
  <si>
    <t>Аналитическая заметка (по итогам заседания Правительства)</t>
  </si>
  <si>
    <t>Республиканская газета "Советская Адыгея"</t>
  </si>
  <si>
    <t>"Бюджет 2018 года Адыгея завершила с профицитом"</t>
  </si>
  <si>
    <t>http://sovetskaya-adygeya.ru/index.php/vlast/ekonomika/17505-byudzhet-2018-goda-adygeya-zavershila-s-profitsitom</t>
  </si>
  <si>
    <t>Крымское информационное агентство</t>
  </si>
  <si>
    <t>"Крым вошёл в тройку лидеров по темпам собираемости собственных доходов по Южному федеральному округу"</t>
  </si>
  <si>
    <t>https://kianews24.ru/news/krim-voshyol-v-troyku-liderov-po-tempam-s/</t>
  </si>
  <si>
    <t>Аналитическая заметка (по итогам заседания Госсовета)</t>
  </si>
  <si>
    <t>ТРК "Миллет"</t>
  </si>
  <si>
    <t>"Изменения параметров бюджета Крыма за 5 лет"</t>
  </si>
  <si>
    <t>https://www.youtube.com/watch?reload=9&amp;v=XA2gpt9Az1g&amp;feature=youtu.be</t>
  </si>
  <si>
    <t>Парламентский вестник Дона</t>
  </si>
  <si>
    <t>"По результатам исполнения областного бюджета 2018 года сложился профицит в сумме 8,6 млрд рублей"</t>
  </si>
  <si>
    <t>http://www.vestnikdona.ru/news/porezultatamispolneniyaoblastnogobyudzheta2018godaslozhilsyaprofitsitvsumme86mlrdrubley/</t>
  </si>
  <si>
    <t>Сетевое издание Donnews.ru</t>
  </si>
  <si>
    <t>"Профицит бюджета Ростовской области за прошлый год направят на реализацию нацпроектов"</t>
  </si>
  <si>
    <t>http://www.donnews.ru/Profitsit-byudzheta-Rostovskoy-oblasti-za-proshlyy-god-napravyat-na-realizatsiyu-natsproektov_95364</t>
  </si>
  <si>
    <t>РБК.Ростов</t>
  </si>
  <si>
    <t>"Рост доходной части бюджета Ростовской области за 2018 год составил 14,5%"</t>
  </si>
  <si>
    <t>https://rostov.rbc.ru/rostov/freenews/5d1218b09a7947d2bba0b111</t>
  </si>
  <si>
    <t>https://stv24.tv/novosti/doxody-byudzheta-stavropolya-za-dva-goda-vyrosli-na-tret/</t>
  </si>
  <si>
    <t>Аналитический сюжет (видео, комментарий министра)</t>
  </si>
  <si>
    <t>https://bash.rbsmi.ru/articles/s-y-s-t-m-kho-u/2018-yyl-a-bash-ortostan-respublika-y-byudzhety-t-leshe-tura-ynda-y-107-se-bash-ortostan-respublika-/?sphrase_id=694592</t>
  </si>
  <si>
    <t>“2018 йылға Башҡортостан Республикаһы бюджеты үтәлеше тураһында”ғы 107-се Башҡортостан Республикаһы Законы хаҡында мәғлүмәт</t>
  </si>
  <si>
    <t>Газета "Башкортостан"</t>
  </si>
  <si>
    <t>№ 75</t>
  </si>
  <si>
    <t>Аналитическая заметка (по итогам заседания Госсобрания)</t>
  </si>
  <si>
    <t>https://kiziltan.rbsmi.ru/articles/ekonomika/byudzhetybyz-sotsial-yun-leshle-/</t>
  </si>
  <si>
    <t>Газета "Кызыл Тан"</t>
  </si>
  <si>
    <t>№ 71 (25375)</t>
  </si>
  <si>
    <t>https://mgazeta.com/news/v-2018-godu-dokhody-byudzheta-bashkirii-sostavili-202-7-mlrd-rubley/</t>
  </si>
  <si>
    <t>В 2018 году доходы бюджета Башкирии составили 202,7 млрд. рублей</t>
  </si>
  <si>
    <t>Молодежная газета</t>
  </si>
  <si>
    <t>https://panoramarb.ru/news/informatsiya-o-prinyatom-zakone-respubliki-bashkortostan-ot-5-iyunya-2019-goda-107-z-ob-ispolnenii-b/</t>
  </si>
  <si>
    <t>Информация о принятом Законе РБ «Об исполнении бюджета Республики Башкортостан за 2018 год»</t>
  </si>
  <si>
    <t>Панорама Башкортостана</t>
  </si>
  <si>
    <t>"Бюджетыбыз - социаль юнәлешле"</t>
  </si>
  <si>
    <t>Газета "Архангельский вестник"</t>
  </si>
  <si>
    <t>"Об исполнении бюджета"</t>
  </si>
  <si>
    <t>№50</t>
  </si>
  <si>
    <t>https://arhvest.rbsmi.ru/articles/politika/ob-ispolnenii-byudzheta-respubliki-bashkortostan-za-2018-god/</t>
  </si>
  <si>
    <t>http://www.ntrk21.ru/video/41353</t>
  </si>
  <si>
    <t>Аналитическая программа, интервью (на чувашском языке)</t>
  </si>
  <si>
    <t>"Тĕплĕ калаçу"</t>
  </si>
  <si>
    <t>Газета «Комсомольская правда. Саратов»</t>
  </si>
  <si>
    <t>Да (16.09.2019, после установленного срока)</t>
  </si>
  <si>
    <t>Да (29.08.2019, после установленного срока)</t>
  </si>
  <si>
    <t>Аналитическая статья (фрагмент о бюджете)</t>
  </si>
  <si>
    <t>Аналитическая заметка (по итогам заседания Заксобрания)</t>
  </si>
  <si>
    <t>Новый день</t>
  </si>
  <si>
    <t>В бюджете Ямала по итогам 2018 года остались избыточные 45 млрд рублей</t>
  </si>
  <si>
    <t>https://newdaynews.ru/yamal_ugra/662774.html</t>
  </si>
  <si>
    <t>Сетевое издание "Катунь24.ру"</t>
  </si>
  <si>
    <t>"Депутаты АКЗС утвердили отчёт об исполнении краевого бюджета за 2018 год"</t>
  </si>
  <si>
    <t>https://katun24.ru/news/567060</t>
  </si>
  <si>
    <t>Аналитическая заметка, инфографика (по итогам заседания Заксобрания)</t>
  </si>
  <si>
    <t>Аналитическая статья (по итогам публичных слушаний)</t>
  </si>
  <si>
    <t>Аналитическая заметка, видео</t>
  </si>
  <si>
    <t>Аналитическая заметка (по итогам заседания правительства)</t>
  </si>
  <si>
    <t>Аналитическая статья, инфографика</t>
  </si>
  <si>
    <t xml:space="preserve">http://budget.orb.ru/bs/book/byudzhet-dlya-grazhdan-po-proektu-zakona-ob-ispolnenii-byudzheta-orenburgskoj-oblasti-za-2018-god; http://budget.orb.ru/bs/book/byudzhet-dlya-grazhdan-po-zakonu-ob-ispolnenii-byudzheta-orenburgskoj-oblasti-za-2018-god </t>
  </si>
  <si>
    <t xml:space="preserve">Мониторинг и оценка показателя проведены в период с 3 мая по 20 сентября 2019 года. </t>
  </si>
  <si>
    <t>62 ИНФО</t>
  </si>
  <si>
    <t>Newslab.ru</t>
  </si>
  <si>
    <t>14.01.2019; нет данных</t>
  </si>
  <si>
    <t>… (еще ряд изданий)</t>
  </si>
  <si>
    <t>Исходные данные и оценка показателя "6.4 Доводилась ли до общественности в доступной форме информация по проекту бюджета субъекта РФ на 2020 год и на плановый период 2021 и 2022 годов и сколько каналов распространения информации при этом использовалось?"</t>
  </si>
  <si>
    <t xml:space="preserve">Мониторинг и оценка показателя проведены в период с 1 сентября по 30 декабря 2019 года. </t>
  </si>
  <si>
    <t>Оценка показателя 6.4</t>
  </si>
  <si>
    <t>"Правительство Белгородской области рассказало о бюджете 2020 года"</t>
  </si>
  <si>
    <t>https://www.belpressa.ru/28825.html</t>
  </si>
  <si>
    <t>Go31.ru</t>
  </si>
  <si>
    <t>«Владимир Боровик: Повышение зарплат учителям обойдётся бюджету области в 3,8 миллиарда рублей»</t>
  </si>
  <si>
    <t>https://www.go31.ru/news/2561832/vladimir-borovik-povysenie-zarplat-ucitelam-obojdetsa-budzetu-oblasti-v-38-milliarda-rublej</t>
  </si>
  <si>
    <t>Департамент финансов Брянской области;   Открытый бюджет Брянской области</t>
  </si>
  <si>
    <t>Не размещено:   http://budget.bryanskoblfin.ru/Show/Category/34?ItemId=7;      http://bryanskoblfin.ru/open/Show/Category/134?ItemId=183</t>
  </si>
  <si>
    <t xml:space="preserve">IVANOVONEWS </t>
  </si>
  <si>
    <t>"Областной бюджет на 2020 год принят в первом чтении"</t>
  </si>
  <si>
    <t>https://www.ivanovonews.ru/news/986304/</t>
  </si>
  <si>
    <t>ГТРК«Ивтелерадио»</t>
  </si>
  <si>
    <t>https://ivteleradio.ru/news/2019/11/14/oblastnoy_byudzhet_na_2020_god_prinyat_v_pervom_chtenii</t>
  </si>
  <si>
    <t>http://admoblkaluga.ru/main/work/finances/open-budget/index.php</t>
  </si>
  <si>
    <t>Газета Калужской области «Весть»</t>
  </si>
  <si>
    <t>"Прогноз благоприятный. В Законодательном Собрании состоялись публичные слушания по проекту бюджета на 2020 год"</t>
  </si>
  <si>
    <t>№ 44 (9795)</t>
  </si>
  <si>
    <t>Газета"НГ-регион"</t>
  </si>
  <si>
    <t>Аналитическая статья, таблицы</t>
  </si>
  <si>
    <t>"В 2020 году бюджет Калужской области станет богаче"</t>
  </si>
  <si>
    <t>http://ngregion.ru/ekonomika/v-2020-godu-byudzhet-kaluzhskoj-oblasti-stanet-bogache</t>
  </si>
  <si>
    <t>"Областной бюджет принят в первом чтении. На что будет жить регион в следующем году"</t>
  </si>
  <si>
    <t>№ 45 (9796)</t>
  </si>
  <si>
    <t>http://adm.rkursk.ru/index.php?id=693&amp;mat_id=99614</t>
  </si>
  <si>
    <t>Курская правда</t>
  </si>
  <si>
    <t>"Облдума рассмотрела бюджет"</t>
  </si>
  <si>
    <t>№ 138</t>
  </si>
  <si>
    <t>Портале бюджетной системы Липецкой области</t>
  </si>
  <si>
    <t>Seldon.News</t>
  </si>
  <si>
    <t>"Вячеслав Щеглеватых: «Наш регион уже на 94% самодостаточен»"</t>
  </si>
  <si>
    <t>https://news.myseldon.com/ru/news/index/219383783</t>
  </si>
  <si>
    <t>https://budget.mosreg.ru/byudzhet-dlya-grazhdan/proekt-zakona-o-byudzhete-moskovskoj-oblasti/</t>
  </si>
  <si>
    <t>"Проект бюджета Московской области на 2020–2022 годы"</t>
  </si>
  <si>
    <t>https://riamo.ru/article/390736/proekt-byudzheta-moskovskoj-oblasti-na-2020-2022-gody.xl</t>
  </si>
  <si>
    <t>Министерства экономики и финансов Московской области</t>
  </si>
  <si>
    <t>"Елена Мухтиярова: Проект бюджета Подмосковья на 2020 год и на плановый период 2021-2022 годов внесен в Мособлдуму"</t>
  </si>
  <si>
    <t>https://mef.mosreg.ru/sobytiya/novosti-ministerstva/25-10-2019-12-53-04-elena-mukhtiyarova-proekt-byudzheta-podmoskovya-na</t>
  </si>
  <si>
    <t>Интерфакс</t>
  </si>
  <si>
    <t xml:space="preserve">Аналитическая заметка </t>
  </si>
  <si>
    <t>"Объем финансирования системы здравоохранения Подмосковья в 2020 году сократят более чем на 1,6 млрд"</t>
  </si>
  <si>
    <t>http://www.interfax-russia.ru/Center/news.asp?id=1081678&amp;sec=1669</t>
  </si>
  <si>
    <t>Не размещено:   http://orel-region.ru/index.php?head=180&amp;part=108&amp;unit=10</t>
  </si>
  <si>
    <t>"Единая Россия" Рязанская область</t>
  </si>
  <si>
    <t>"Бюджет Рязанской области на 2020-2022 годы принят в первом чтении"</t>
  </si>
  <si>
    <t>https://ryazan.er.ru/news/2019/11/20/byudzhet-ryazanskoj-oblasti-na-2020-2022-gody-prinyat-v-pervom-chtenii/</t>
  </si>
  <si>
    <t>"Бюджет для граждан";  Бюджет Рязанской области на 2020 год  и на плановый период 2021 и 2022 годов</t>
  </si>
  <si>
    <t>27.11.2019;   нет данных</t>
  </si>
  <si>
    <t>http://minfin-rzn.ru/portal/Menu/Page/119;      http://www.minfin-rzn.ru/portal/Menu/Page/80</t>
  </si>
  <si>
    <t>МЕдиаРязань</t>
  </si>
  <si>
    <t>"Депутаты Рязоблдумы приняли в первом чтении региональный бюджет на 2020–2022 годы"</t>
  </si>
  <si>
    <t>https://mediaryazan.ru/news/detail/460844.html</t>
  </si>
  <si>
    <t>http://www.finsmol.ru/open/nJkSD8Sj</t>
  </si>
  <si>
    <t>Бюджет Тверской области на 2020 год  и на плановый период 2021 и 2022 годов</t>
  </si>
  <si>
    <t>http://portal.tverfin.ru/portal/Menu/Page/317;     Брошюра размещена на сайте "Открытый бюджет Тверской области " по ссылке http://portal.tverfin.ru/portal/Menu/Page/286 после 18.12.2019. Источник распространения информации не учитывается, срок размещения информации надлежащей практики по Методике до 01.12.2019 не соблюден.</t>
  </si>
  <si>
    <t>Правительство Тверской области</t>
  </si>
  <si>
    <t>"Информация по проекту закона Тверской области «Об областном бюджете Тверской области на 2020 год и на плановый период 2021 и 2022 годов»</t>
  </si>
  <si>
    <t>https://тверскаяобласть.рф/dopolnitelnye-svedeniya/obyavleniya/index.php#22219</t>
  </si>
  <si>
    <t>"Бюджет для граждан";   Бюджет Тульской области на 2020 год  и на плановый период 2021 и 2022 годов</t>
  </si>
  <si>
    <t>https://www.yarregion.ru/depts/depfin/tmpPages/docs.aspx</t>
  </si>
  <si>
    <t>Информационное агентство "REGNUM" - Ярославль</t>
  </si>
  <si>
    <t>"Бюджет Ярославской области на 2020 год опять будет бездефицитным"</t>
  </si>
  <si>
    <t>https://regnum.ru/news/economy/2765913.html</t>
  </si>
  <si>
    <t>http://budget76.ru/bdg/2020-god/k-proektu-zakona-o-byudzhete</t>
  </si>
  <si>
    <t>76.ru</t>
  </si>
  <si>
    <t>"Десятки миллиардов на молодёжь, немного на культуру: как потратят бюджет Ярославской области — 2020"</t>
  </si>
  <si>
    <t>https://76.ru/text/politics/66345856/</t>
  </si>
  <si>
    <t>"Путеводитель по бюджету города Москвы Бюджет для граждан на 2020 -2022 годы";    Бюджет Москвы на 2020 год  и на плановый период 2021 и 2022 годов</t>
  </si>
  <si>
    <t>http://budget.mos.ru/citizen;   https://budget.mos.ru/project_summary_2020_2022</t>
  </si>
  <si>
    <t>"Курс на «социалку». Бюджет Москвы на 2020-2022 гг. принят в первом чтении"</t>
  </si>
  <si>
    <t>https://aif.ru/moscow/kurs_na_socialku_prinyat_byudzhet_moskvy_na_2020-2022_gody</t>
  </si>
  <si>
    <t>"Бюджет Москвы на 2020–2022 годы запланирован с дефицитом"</t>
  </si>
  <si>
    <t>https://www.m24.ru/videos/video/16102019/218031</t>
  </si>
  <si>
    <t>"Правительство Москвы одобрило проект бюджета на 2020–2022 годы"</t>
  </si>
  <si>
    <t>https://budget.mos.ru/news15102019</t>
  </si>
  <si>
    <t>"Гармоничное сочетание. Каким будет московский бюджет на ближайшие три года"</t>
  </si>
  <si>
    <t>https://aif.ru/money/economy/garmonichnoe_sochetanie_kakim_budet_moskovskiy_byudzhet_na_blizhayshie_tri_goda</t>
  </si>
  <si>
    <t>"Москва сегодня: социальные программы стали приоритетом бюджета столицы"</t>
  </si>
  <si>
    <t>https://www.m24.ru/shows1/65/218176?utmsource=CopyBuf</t>
  </si>
  <si>
    <t>"Проект бюджета города Москвы на 2020 год и плановый период 2021 и 2022 годов рассмотрен на совместном заседании комиссий Московской городской Думы"</t>
  </si>
  <si>
    <t>https://budget.mos.ru/news21102019</t>
  </si>
  <si>
    <t>"Более половины бюджета Москвы направят на развитие социальной сферы в 2020 году"</t>
  </si>
  <si>
    <t>https://vm.ru/news/757513-bolee-poloviny-byudzheta-moskvy-napravyat-na-razvitie-socialnoj-sfery-v-2020-godu</t>
  </si>
  <si>
    <t>Департамент финансов города Москвы</t>
  </si>
  <si>
    <t>https://www.mos.ru/news/item/63718073/</t>
  </si>
  <si>
    <t>"Приоритет — социальной сфере"</t>
  </si>
  <si>
    <t>https://vm.ru/moscow/758021-prioritet-socialnoj-sfere</t>
  </si>
  <si>
    <t>https://www.mos.ru/news/item/63951073/</t>
  </si>
  <si>
    <t>"Депутаты столичного парламента рассмотрели проект главного финансового документа города"</t>
  </si>
  <si>
    <t>https://vm.ru/moscow/759961-deputaty-stolichnogo-parlamenta-rassmotreli-proekt-glavnogo-finansovogo-dokumenta-goroda</t>
  </si>
  <si>
    <t>"Сфера культуры получила финансовую поддержку"</t>
  </si>
  <si>
    <t>https://vm.ru/finance/759719-sfera-kultury-poluchila-finansovuyu-podderzhku</t>
  </si>
  <si>
    <t>Агентство "Москва"</t>
  </si>
  <si>
    <t>"Бюджет образования Москвы на 2020 год увеличился на 25% по сравнению с предыдущим"</t>
  </si>
  <si>
    <t>https://www.mskagency.ru/materials/2938501</t>
  </si>
  <si>
    <t>Россия 24</t>
  </si>
  <si>
    <t>"Власти Москвы выделят вдвое больше средств на капремонт соцучреждений"</t>
  </si>
  <si>
    <t>https://www.vesti.ru/doc.html?id=3201729</t>
  </si>
  <si>
    <t>"Сергей Собянин внес в Мосгордуму проект бюджета на 2020 год"</t>
  </si>
  <si>
    <t>https://vm.ru/moscow/756879-sergej-sobyanin-vnes-v-mosgordumu-proekt-byudzheta-na-2020-god</t>
  </si>
  <si>
    <t>"Бюджет для граждан";    Бюджет Республики Карелия на 2020 год  и на плановый период 2021 и 2022 годов</t>
  </si>
  <si>
    <t>http://budget.karelia.ru/vazhno-znat/broshyury-byudzhet-dlya-grazhdan/2020-god;     http://budget.karelia.ru/byudzhet/byudzhet-respubliki-kareliya/osnovnye-parametry-byudzheta</t>
  </si>
  <si>
    <t>Общественно-политическая газета Республики Карелия "Карелия"</t>
  </si>
  <si>
    <t xml:space="preserve">Бюджет - 2020: на что будут направлены средства? </t>
  </si>
  <si>
    <t>№ 58 (2954)</t>
  </si>
  <si>
    <t>Вести Карелии</t>
  </si>
  <si>
    <t>"Проект бюджета Карелии – 2020: откуда деньги и на что будут тратить"</t>
  </si>
  <si>
    <t>https://vestikarelii.ru/kapit/23637/</t>
  </si>
  <si>
    <t>Информационное агентство «Республика»</t>
  </si>
  <si>
    <t>"Бюджет Карелии на 2020 год: все по теме"</t>
  </si>
  <si>
    <t>http://rk.karelia.ru/aktualno/byudzhet-karelii-na-2020-god-vse-po-teme/</t>
  </si>
  <si>
    <t>https://minfin.rkomi.ru/deyatelnost/byudjet-dlya-grajdan/informacionnye-broshyury-byudjet-dlya-grajdan</t>
  </si>
  <si>
    <t>"От экономики к финансам"</t>
  </si>
  <si>
    <t xml:space="preserve">№ 132  </t>
  </si>
  <si>
    <t>"Бюджет Коми в 2020 году: здравоохранение, дороги и деньги районам"</t>
  </si>
  <si>
    <t>https://www.bnkomi.ru/data/news/100526/</t>
  </si>
  <si>
    <t>ГТРК Коми гор</t>
  </si>
  <si>
    <t>"Подготовка бюджета Коми"</t>
  </si>
  <si>
    <t>https://www.youtube.com/watch?v=6Roxv_bBPT4</t>
  </si>
  <si>
    <t>"Бюджет Коми в ближайшие три года будет дефицитным"</t>
  </si>
  <si>
    <t>https://komiinform.ru/news/189142</t>
  </si>
  <si>
    <t>"Вести Коми" Расходная часть бюджета Коми увеличится на 12 млрд 300 млн рублей " (время сюжета с 0-45 до 3-07)</t>
  </si>
  <si>
    <t>https://www.youtube.com/watch?v=f385Wpm847k</t>
  </si>
  <si>
    <t>"Бюджет Коми - один из самых прозрачных в России"</t>
  </si>
  <si>
    <t>https://komiinform.ru/news/189134</t>
  </si>
  <si>
    <t>Журнал "Регион"</t>
  </si>
  <si>
    <t>"Трёхлетний бюджет Республики Коми направлен на повышение качества жизни людей"</t>
  </si>
  <si>
    <t>http://ourreg.ru/2019/09/30/trjohletnij-bjudzhet-respubliki-komi-napravlen-na-povyshenie-kachestva-zhizni-ljudej/</t>
  </si>
  <si>
    <t>Комиинформ "Seldon.News"</t>
  </si>
  <si>
    <t>"Бюджет-2020: Правительство Коми в следующем году выделит 100 млн рублей в помощь приобретающим и строящим жилье"</t>
  </si>
  <si>
    <t>https://news.myseldon.com/ru/news/index/218778791</t>
  </si>
  <si>
    <t>Нет данных;   28.10.2019;   28.10.2019</t>
  </si>
  <si>
    <t>"В региональном правительстве одобрили проект бюджета на 2020 год"</t>
  </si>
  <si>
    <t>http://dvinanews.ru/-6esuw9eb</t>
  </si>
  <si>
    <t>"Бюджет–2020: почти на два миллиарда рублей планируется увеличить финансирование сферы образования Поморья"</t>
  </si>
  <si>
    <t>http://dvinanews.ru/-3km4hpmc</t>
  </si>
  <si>
    <t>"Публичные слушания об областном бюджете на 2020 год и на плановый период 2021 и 2022 годов"</t>
  </si>
  <si>
    <t>https://dvinaland.ru/budget/public_hearings/public_hearings_2020/</t>
  </si>
  <si>
    <t>Не размещено:  https://df.gov35.ru/otkrytyy-byudzhet/byudzhet-dlya-grazhdan/proekt-zakona-o-byudzhete/2020/</t>
  </si>
  <si>
    <t>"Бюджет Вологодской области сохранит социальную направленность"</t>
  </si>
  <si>
    <t>https://df.gov35.ru/content/news/5/10864/</t>
  </si>
  <si>
    <t>"Проект регионального бюджета на 2020-2022 гг. в ближайшее время будет передан в ЗСО"</t>
  </si>
  <si>
    <t>https://df.gov35.ru/content/news/5/10867/</t>
  </si>
  <si>
    <t>Спецпроект Клопс</t>
  </si>
  <si>
    <t>https://special.klops.ru/byudzhet-dlya-grazhdan</t>
  </si>
  <si>
    <t>Телеканал "Россия-1. Калининград"</t>
  </si>
  <si>
    <t>"Вести. Экономика" (о подготовке проекта закона о бюджете ко второму чтению)</t>
  </si>
  <si>
    <t>http://vesti-kaliningrad.ru/vesti-ekonomika-28-11-19/</t>
  </si>
  <si>
    <t>"На 2020 год сформирована бездефицитная программа госгарантий оказания медицинской помощи населению Калининградской области"</t>
  </si>
  <si>
    <t>https://minfin39.ru/press/news/6021/</t>
  </si>
  <si>
    <t>http://budget.lenobl.ru/budget/people/</t>
  </si>
  <si>
    <t>ТАСС</t>
  </si>
  <si>
    <t>«Свыше 60% расходов бюджета Ленобласти в 2020 году направят на социальную сферу»</t>
  </si>
  <si>
    <t>https://tass.ru/ekonomika/6933338</t>
  </si>
  <si>
    <t>"Бюджет Ленинградской области на 2020 год  и на плановый период 2021 и 2022 годов"</t>
  </si>
  <si>
    <t>http://budget.lenobl.ru/documents/?page=0&amp;sortOrder=&amp;type=&amp;sortName=&amp;sortDate=;     http://budget.lenobl.ru/upload/iblock/640/PROEKT_2020_2022_Deputatskie-slushaniya.pdf</t>
  </si>
  <si>
    <t>https://b4u.gov-murman.ru/budget_guides/5b45a5fb-8112-4487-9982-087a3a26cdba</t>
  </si>
  <si>
    <t>"Бюджетный гид в рамках проекта "Бюджет для граждан"</t>
  </si>
  <si>
    <t>https://minfin.gov-murman.ru/open-budget/regional_budget/law_of_budget_projects/2020/</t>
  </si>
  <si>
    <t>"В Мурманская областную думу внесен проект областного бюджета на 2020 год и плановый период 2021 и 2020 годов "</t>
  </si>
  <si>
    <t>https://minfin.gov-murman.ru/news/326631/</t>
  </si>
  <si>
    <t>http://portal.novkfo.ru/Menu/Presentation/115?ItemId=115</t>
  </si>
  <si>
    <t>Министерство финансов Новгородской области</t>
  </si>
  <si>
    <t>http://novkfo.ru/byudzhet-dlya-grazhdan.html</t>
  </si>
  <si>
    <t xml:space="preserve">Презентация </t>
  </si>
  <si>
    <t xml:space="preserve">К проекту закона Псковской области "Об областном бюджете на 2020 год и на плановый период 2021 и 2022 годов"
</t>
  </si>
  <si>
    <t>http://finance.pskov.ru/   (на главной странице).    Не размещено:    http://finance.pskov.ru/ob-upravlenii/byudzhet-dlya-grazhdan;   http://bks.pskov.ru/ebudget/Menu/Page/227</t>
  </si>
  <si>
    <t>Комитет по финансам Псковской области</t>
  </si>
  <si>
    <t>"Администрация Псковской области внесла проект бюджета в Собрание депутатов"</t>
  </si>
  <si>
    <t>http://finance.pskov.ru/press-centre/news/198</t>
  </si>
  <si>
    <t>"Бюджет для граждан";    Бюджет Санкт-Петербурга на 2020 год  и на плановый период 2021 и 2022 годов</t>
  </si>
  <si>
    <t>22.10.2019; Нет данных</t>
  </si>
  <si>
    <t>https://комфинспб.рф/budget/info/acts/1#3477;   https://fincom.gov.spb.ru/budget/info/main</t>
  </si>
  <si>
    <t>Санкт-Петербургские ведомости</t>
  </si>
  <si>
    <t>"2020. Доходы и расходы"</t>
  </si>
  <si>
    <t>№ 184 (6537)</t>
  </si>
  <si>
    <t>Фонтанка.ру</t>
  </si>
  <si>
    <t>"Фигура умолчания от Смольного. Что заложено в бюджет Петербурга на следующий год и главное — чего там нет"</t>
  </si>
  <si>
    <t>https://www.fontanka.ru/2019/10/01/131/</t>
  </si>
  <si>
    <t>Телеканал Санкт-Петербург</t>
  </si>
  <si>
    <t>программа "Пульс города", тема "программа "Бюджет 2020" (длительность сюжета с 3-15 до 11-18)</t>
  </si>
  <si>
    <t>https://topspb.tv/programs/releases/96879/</t>
  </si>
  <si>
    <t>Открытый бюджет Санкт-Петербурга</t>
  </si>
  <si>
    <t>Брошюра, инфографика, таблицы с данными</t>
  </si>
  <si>
    <t>Бюджет для граждан;   По проекту закона о бюджета Санкт-Петербурга на 2020год и на плановый период 2021 и 2022 годов</t>
  </si>
  <si>
    <t>13.10.2019;   нет данных</t>
  </si>
  <si>
    <t>https://budget.gov.spb.ru/ (все материалы на главной странице)</t>
  </si>
  <si>
    <t>"На пути к триллиону"</t>
  </si>
  <si>
    <t>№ 193 (6546)</t>
  </si>
  <si>
    <t>Невские новости</t>
  </si>
  <si>
    <t>"Основную часть бюджета Петербурга в 2020 году вновь направят на социальную сферу"</t>
  </si>
  <si>
    <t>https://nevnov.ru/732376-osnovnuyu-chast-byudzheta-peterburga-v-2020-godu-vnov-napravyat-na-socialnuyu-sferu</t>
  </si>
  <si>
    <t>"Как в Смольном деньги считали. На заседании правительства обсудили бюджет до 2022 года"</t>
  </si>
  <si>
    <t>https://topspb.tv/news/2019/10/14/kak-v-smolnom-dengi-schitali-na-zasedanii-pravitelstva-obsudili-byudzhet-do-2022-goda/</t>
  </si>
  <si>
    <t>"Бюджетный старт модернизации"</t>
  </si>
  <si>
    <t>№ 205 (6558)</t>
  </si>
  <si>
    <t>"В ЗакСе рассмотрели проект бюджета Петербурга на 2020 год"</t>
  </si>
  <si>
    <t>https://topspb.tv/news/2019/10/28/v-zakse-rassmotreli-proekt-byudzheta-peterburga-na-2020-god/</t>
  </si>
  <si>
    <t>Администрация Ненецкого автономного округа (страница Департамента финансов и экономики Ненецкого автономного округа)</t>
  </si>
  <si>
    <t>"Проект бюджета на 2020 год направлен в Собрание депутатов НАО"</t>
  </si>
  <si>
    <t>http://dfei.adm-nao.ru/obshaya-informaciya/news/22528/</t>
  </si>
  <si>
    <t xml:space="preserve">"Путеводитель по проекту Закона Республики Адыгея "О республиканском бюджете Республики Адыгея на 2020 год и на плановый период 2021 и 2022 годов" </t>
  </si>
  <si>
    <t>"22 октября 2019 года состоялись публичные слушания по проекту республиканского бюджета Республики Адыгея на 2020 год и плановый период 2021 и 2022 годов"</t>
  </si>
  <si>
    <t>http://minfin01-maykop.ru/Show/Content/2144</t>
  </si>
  <si>
    <t>http://minfin.kalmregion.ru/deyatelnost/byudzhet-dlya-grazhdan/byudzhet-dlya-grazhdan-na-proekt-zakona-o-respublikanskom-byudzhete-za-2017-god-na-planovyy-period-2/</t>
  </si>
  <si>
    <t xml:space="preserve">Интернет-издание «Крым.Реалии» </t>
  </si>
  <si>
    <t>«Бюджетная трёхлетка Крыма: полуостров переводят в «режим экономии»</t>
  </si>
  <si>
    <t>https://ru.krymr.com/a/budjetnaya-trehletka-kryma/30269762.html</t>
  </si>
  <si>
    <t>Радио "Спутник в Крыму"</t>
  </si>
  <si>
    <t>https://minfin.rk.gov.ru/ru/video-report/show/178</t>
  </si>
  <si>
    <t>"Ирина Кивико: Одобрение проекта закона о бюджете на 2020 год и на плановый период 2021 и 2022 годов – это только начало процесса утверждения главного финансового документа республики"</t>
  </si>
  <si>
    <t>https://minfin.rk.gov.ru/ru/article/show/1256</t>
  </si>
  <si>
    <t xml:space="preserve">"Кубань: бюджет на 2020 - 2022 годы" ("Бюджет для граждан")
</t>
  </si>
  <si>
    <t>12.11.2019;   20.11.2019</t>
  </si>
  <si>
    <t>https://minfinkubani.ru/budget_citizens/budget_brochure/brochure_sl.php;   https://minfinkubani.ru/budget_citizens/detail.php?IBLOCK_ID=61&amp;ID=86910&amp;str_date=12.11.2019;  https://minfinkubani.ru/budget_citizens/detail.php?IBLOCK_ID=61&amp;ID=86955&amp;str_date=20.11.2019</t>
  </si>
  <si>
    <t>Коммерсантъ Кубань</t>
  </si>
  <si>
    <t>"Кубани удалось совершить экономический прорыв"</t>
  </si>
  <si>
    <t>№ 220</t>
  </si>
  <si>
    <t>"Бюджет Кубани на 2020 – 2022 годы слишком оптимистичен"</t>
  </si>
  <si>
    <t>https://yasnonews.ru/news/obchestvo/53936_byudzhet_kubani_na_2020_2022_gody_slishkom_optimistichen/</t>
  </si>
  <si>
    <t>https://minfinkubani.ru/press_center/inter_view_detail.php?ID=86725&amp;str_date=03.10.2019</t>
  </si>
  <si>
    <t>"Доходы краевого бюджета на 2020 год запланированы в сумме более 282 млрд рублей"</t>
  </si>
  <si>
    <t>https://minfinkubani.ru/budget_citizens/detail.php?ID=86977&amp;IBLOCK_ID=47&amp;str_date=25.11.2019</t>
  </si>
  <si>
    <t xml:space="preserve">Комсомольская правда Кубань </t>
  </si>
  <si>
    <t>"Бюджетникам увеличат зарплату, а муниципалитетам предоставят "подушку безопасности""</t>
  </si>
  <si>
    <t>№ 131</t>
  </si>
  <si>
    <t>Информационное агентство "РБК"</t>
  </si>
  <si>
    <t>"Меньше долгов, больше доходов: как изменится бюджет Кубани в 2020 – 2022 гг. "</t>
  </si>
  <si>
    <t>https://kuban.rbc.ru/krasnodar/15/11/2019/5dce6a239a7947b0a3f712ef</t>
  </si>
  <si>
    <t>13.11.2019;  20.11.2019</t>
  </si>
  <si>
    <t>https://openbudget23region.ru/byudzhet-dlya-grazhdan/byudzhet-dlya-grazhdan-2020</t>
  </si>
  <si>
    <t xml:space="preserve">"В 2020 году Кубань получит бюджет стабильного развития" </t>
  </si>
  <si>
    <t>№ 213</t>
  </si>
  <si>
    <t>"Депутаты ЗСК приняли в первом чтении бюджет региона на 2020-2022 годы"</t>
  </si>
  <si>
    <t>https://kuban.rbc.ru/krasnodar/freenews/5dde66379a79473e2542573c?from=regional_newsfeed</t>
  </si>
  <si>
    <t xml:space="preserve">Аргументы и факты-Юг </t>
  </si>
  <si>
    <t>"Стабильность плюс развитие. Каким будет бюджет Краснодарского края?"</t>
  </si>
  <si>
    <t>№ 47</t>
  </si>
  <si>
    <t>Информационное агентство "ТАСС"</t>
  </si>
  <si>
    <t>"Финансирование нацпроектов на Кубани в 2020 году увеличится более чем на треть "</t>
  </si>
  <si>
    <t>https://tass.ru/nacionalnye-proekty/7121135</t>
  </si>
  <si>
    <t>"На Кубани выделят порядка 10 млрд рублей на строительство школ и детсадов в 2020 году"</t>
  </si>
  <si>
    <t>https://tass.ru/obschestvo/7131917</t>
  </si>
  <si>
    <t>Интернет-портал "Юга.ру"</t>
  </si>
  <si>
    <t>"В ЗСК пройдут слушания по проекту краевого бюджета"</t>
  </si>
  <si>
    <t>https://www.yuga.ru/news/446181/</t>
  </si>
  <si>
    <t>Информационная справка</t>
  </si>
  <si>
    <t>По проекту закона о бюджете АО</t>
  </si>
  <si>
    <t>https://minfin.astrobl.ru/press-release/informacionnaya-spravka-po-proektu-zakona-o-byudzhete-ao</t>
  </si>
  <si>
    <t>https://volgafin.volgograd.ru/current-activity/analytics/16806/?clear_cache=Y</t>
  </si>
  <si>
    <t>"Профицитный бюджет Волгоградской области прошел публичные слушания"</t>
  </si>
  <si>
    <t>http://volgafin.volgograd.ru/current-activity/cooperation/news/253895/</t>
  </si>
  <si>
    <t>Комсомольская правда. Ростов-на-Дону</t>
  </si>
  <si>
    <t>"Бюджет социальной защиты"</t>
  </si>
  <si>
    <t>https://www.rostov.kp.ru/daily/27061/4129397/</t>
  </si>
  <si>
    <t>Ростов.ру</t>
  </si>
  <si>
    <t>"Проект бюджета Ростовской области на 2020 год принят в первом чтении"</t>
  </si>
  <si>
    <t>https://rostov.ru/society/proekt-bjudzheta-rostovskoj-oblasti-na-2020-god-prinjat-v-pervom-chtenii.html</t>
  </si>
  <si>
    <t>Город N</t>
  </si>
  <si>
    <t>"Областной бюджет — 2020 увеличит инвестиционные расходы на 18%"</t>
  </si>
  <si>
    <t>№ 45 (1353)</t>
  </si>
  <si>
    <t>https://gorodn.ru/razdel/vlast/novosti_regionalnogo_zakonodatelstva/26372/</t>
  </si>
  <si>
    <t>Donnwes</t>
  </si>
  <si>
    <t>"14 миллиардов из бюджета Ростовской области пойдут на увеличение зарплат и индексацию соцвыплат"</t>
  </si>
  <si>
    <t>http://www.donnews.ru/14-milliardov-iz-byudzheta-Rostovskoy-oblasti-poydut-na-uvelichenie-zarplat-i-indeksatsiyu-sotsvyplat_100928</t>
  </si>
  <si>
    <t>ИА Regnum</t>
  </si>
  <si>
    <t>"Доходы и расходы Ростовской области вырастут на 11%"</t>
  </si>
  <si>
    <t>https://regnum.ru/news/2779776.html</t>
  </si>
  <si>
    <t>"Ростовская область получит 1,8 млрд рублей на строительство и комфортную среду"</t>
  </si>
  <si>
    <t>https://tass.ru/ekonomika/7122753</t>
  </si>
  <si>
    <t>http://www.ob.sev.gov.ru/byudzhet-dlya-grazhdan/analiticheskie-i-videomaterialy-posvyashchennye-byudzhetu-goroda-sevastopolya</t>
  </si>
  <si>
    <t>Не размещено: http://minfinrd.ru/deyatelnost/byudzhet-dlya-grazhdan</t>
  </si>
  <si>
    <t>"В Народном Собрании республики принят проекта закона «О республиканском бюджете Республики Дагестан на 2020 год"</t>
  </si>
  <si>
    <t>http://minfinrd.ru/news/item/1056</t>
  </si>
  <si>
    <t>https://mfri.ru/index.php/open-budget/byudzhet-dlya-grazhdan/3057-na-2020-god-i-planovyj-period-2021-i-2022-gg</t>
  </si>
  <si>
    <t>Национальная телерадиокомпания "Ингушетия"</t>
  </si>
  <si>
    <t xml:space="preserve">Аналитическая программа </t>
  </si>
  <si>
    <t>Программа "Обсудим" , посвященная проекту республиканского бюджета на 2020 год и плановый период 2021-2022 (длительность 51-51)</t>
  </si>
  <si>
    <t>https://www.youtube.com/watch?v=tgUJHV_nmco</t>
  </si>
  <si>
    <t>Аналитическая справка</t>
  </si>
  <si>
    <t>К законопроекту «О республиканском бюджете на 2020 год и на плановый период 2021 и 2022 годов»</t>
  </si>
  <si>
    <t>https://mfri.ru/index.php/3076-15-11-2020</t>
  </si>
  <si>
    <t>Не размещено: http://minfin.alania.gov.ru/activity/openbudget</t>
  </si>
  <si>
    <t>Бюджет для граждан Чеченской Республики;   Министерство финансов Чеченской Республики</t>
  </si>
  <si>
    <t>Не размещено: http://forcitizens.ru/fb/fb-svod;   http://www.minfinchr.ru/otkrytyj-byudzhet</t>
  </si>
  <si>
    <t>http://openbudsk.ru/budget18-citizen/byudzhet-dlya-grazhdan-proekt-byudzheta-na-2020-god-i-planovyy-period-2021-i-2022-godov/</t>
  </si>
  <si>
    <t>"Бюджет Ставрополья на 2020 год обсудили на публичных слушаниях"</t>
  </si>
  <si>
    <t>https://stv24.tv/novosti/byudzhet-stavropolya-na-2020-god-obsudili-na-publichnyh-slushaniyah/</t>
  </si>
  <si>
    <t>"Прямой эфир. Бюджет Ставрополья 2020"</t>
  </si>
  <si>
    <t>https://stv24.tv/programmy/200758/</t>
  </si>
  <si>
    <t xml:space="preserve">"Вести. Ставропольский край» Россия 24" </t>
  </si>
  <si>
    <t>28.10.2019 (выпуск 19:30)</t>
  </si>
  <si>
    <t>https://stavropolye.tv/tele/127105</t>
  </si>
  <si>
    <t>https://minfin.bashkortostan.ru/documents/active/251626/</t>
  </si>
  <si>
    <t>Яйык</t>
  </si>
  <si>
    <t xml:space="preserve">"Минфин Башкирии представил проект бюджета республики на 2020-2022 годы" </t>
  </si>
  <si>
    <t>б/н</t>
  </si>
  <si>
    <t>Абзелил</t>
  </si>
  <si>
    <t>"Бюджет Башкирии потратит на образование в 2020 году 73 млрд рублей"</t>
  </si>
  <si>
    <t>https://abzelil-pressa.rbsmi.ru/articles/ekonomika/byudzhet-bashkirii-potratit-na-obrazovanie-v-2020-godu-73-mlrd-rubley/</t>
  </si>
  <si>
    <t>Телеканал "UTV"</t>
  </si>
  <si>
    <t>Аналитический сюжет, инфографика</t>
  </si>
  <si>
    <t>"Такая сумма не решит наши проблемы?"  На что направят бюджет Башкирии"</t>
  </si>
  <si>
    <t>https://www.utv.ru/material/takaya-summa-reshit-nashi-problemy-na-chto-napravyat-byudzhet-bashkirii/</t>
  </si>
  <si>
    <t>Аргумены и факты. Уфа</t>
  </si>
  <si>
    <t>"Бюджет Башкирии на 2020 год заложен с дефицитом в 22 миллиарда рублей"</t>
  </si>
  <si>
    <t>https://ufa.aif.ru/society/details/byudzhet_bashkirii_na_2020_god_zalozhen_s_deficitom_v_22_milliarda_rubley</t>
  </si>
  <si>
    <t>ГТРК "Башкортостан"</t>
  </si>
  <si>
    <t>" На что пойдут деньги: в Уфе озвучили проект бюджета Башкортостана "</t>
  </si>
  <si>
    <t>https://www.youtube.com/watch?v=IKsHJL1zua8</t>
  </si>
  <si>
    <t>Альшеевские вести</t>
  </si>
  <si>
    <t>"Минфин Башкирии представил проект бюджета республики на 2020-2022 годы"</t>
  </si>
  <si>
    <t>https://alsh-vesti.rbsmi.ru/articles/ekonomika/minfin-bashkirii-predstavil-proekt-byudzheta-respubliki-na-2020-2022-gody-podrobnee-na-rbk-https-ufa/?sphrase_id=753455</t>
  </si>
  <si>
    <t>Башинформ</t>
  </si>
  <si>
    <t>Аналитическая заметка с инфографикой</t>
  </si>
  <si>
    <t>"На зарплату работников бюджетной сферы Башкирии в 2020 году потратят 96 млрд рублей"</t>
  </si>
  <si>
    <t>http://www.bashinform.ru/news/1380484-na-zarplatu-rabotnikov-byudzhetnoy-sfery-bashkirii-v-2020-godu-potratyat-96-mlrd-rubley/</t>
  </si>
  <si>
    <t>Огни Агидели</t>
  </si>
  <si>
    <t>"За счет чего бюджетникам Башкирии выплатят 96 миллиардов"</t>
  </si>
  <si>
    <t>https://ogniagideli.rbsmi.ru/articles/sobytiya-i-fakty/Za-schet-chego-byudgetnikam-Bashkirii-viplatyat-96-milliardov-14175/?sphrase_id=752745</t>
  </si>
  <si>
    <t>PROUFU</t>
  </si>
  <si>
    <t>"Кому урежут финансирование? Проект бюджета Башкирии на 2020-2021 годы в сферах образования и культуры"</t>
  </si>
  <si>
    <t>https://proufu.ru/news/economika/84487-komu_urezhut_finansirovanie_proekt_byudzheta_bashkirii_na_2020_2021_gody_v_sferakh_obrazovaniya_i_ku/?from=desktop_lenta</t>
  </si>
  <si>
    <t xml:space="preserve">Министерство финансов Республики Мордовия;     Официальный портал органов государственной власти Республики Мордовия
</t>
  </si>
  <si>
    <t>Не размещено:  https://www.minfinrm.ru/budget%20for%20citizens/;      http://www.e-mordovia.ru/otkrytye-dannye/byudzhet-dlya-grazhdan/</t>
  </si>
  <si>
    <t>Общественно-политическая газета "Республика Татарстан"</t>
  </si>
  <si>
    <t>"Формируем юбилейный бюджет"</t>
  </si>
  <si>
    <t>http://rt-online.ru/formiruem-yubilejnyj-byudzhet/</t>
  </si>
  <si>
    <t>"Законопроект о бюджете республики принят в первом чтении"</t>
  </si>
  <si>
    <t>http://minfin.tatarstan.ru/rus/index.htm/news/1591669.htm</t>
  </si>
  <si>
    <t>http://www.mfur.ru/budget%20for%20citizens/2020-god.php</t>
  </si>
  <si>
    <t xml:space="preserve">Газета «Удмуртская правда» </t>
  </si>
  <si>
    <t>"Старт бюджетного процесса"</t>
  </si>
  <si>
    <t>№ 44</t>
  </si>
  <si>
    <t>Известия Удмуртской Республики</t>
  </si>
  <si>
    <t>"Бюджет с социальным характером"</t>
  </si>
  <si>
    <t>http://izvestiaur.ru/society/18068501.html?sphrase_id=7428821</t>
  </si>
  <si>
    <t>"Удмуртия формирует бюджет"</t>
  </si>
  <si>
    <t>№ 45</t>
  </si>
  <si>
    <t>Нет данных;   29.10.2019</t>
  </si>
  <si>
    <t>https://budget.cap.ru/Menu/Page/804;    https://budget.cap.ru/Show/Category/267?page=2&amp;ItemId=803</t>
  </si>
  <si>
    <t>"Бюджет-2020: начало обсуждений"</t>
  </si>
  <si>
    <t>№ 45 (1396)</t>
  </si>
  <si>
    <t>Советская Чувашия</t>
  </si>
  <si>
    <t>"Светлана ЕНИЛИНА: Приоритетом расходов республиканского бюджета Чувашии всегда являлась социально-культурная сфера"</t>
  </si>
  <si>
    <t>http://sovch.chuvashia.com/?p=217101</t>
  </si>
  <si>
    <t>НТРК Чувашии</t>
  </si>
  <si>
    <t>http://www.ntrk21.ru/video/43494</t>
  </si>
  <si>
    <t>"Министр финансов Светлана Енилина представила основные параметры республиканского бюджета на следующую трехлетку"</t>
  </si>
  <si>
    <t>http://minfin.cap.ru/press-centr/2019/10/09/predstavleni-osnovnie-parametri-respublikanskogo-b</t>
  </si>
  <si>
    <t>Интерфакс-Россия</t>
  </si>
  <si>
    <t>"Бюджет Чувашии на 2020-2022гг принят с профицитом"</t>
  </si>
  <si>
    <t>http://www.interfax-russia.ru/Povoljie/news.asp?id=1085461&amp;sec=1679</t>
  </si>
  <si>
    <t>Министерство финансов Пермского края</t>
  </si>
  <si>
    <t>"Основные параметры бюджета Пермского края на 2020-2022 гг."</t>
  </si>
  <si>
    <t>12-17.10.2019</t>
  </si>
  <si>
    <t>http://www.minfin.kirov.ru/otkrytyy-byudzhet/dlya-grazhdan/budget-dlya-grazhdan/;   http://www.minfin.kirov.ru/novosti-i-anonsy/10035/</t>
  </si>
  <si>
    <t>"Бюджет для граждан";   Бюджет Нижегородской области на 2020 год  и на плановый период 2021 и 2022 годов</t>
  </si>
  <si>
    <t>"Правительством Нижегородской области одобрен проект Закона об областном бюджете на 2020-2022 годы"</t>
  </si>
  <si>
    <t>http://mf.nnov.ru:8025/news/369-18-oktyabrya-2019-goda</t>
  </si>
  <si>
    <t>Областная общественно-политическая газета "Оренбуржье"</t>
  </si>
  <si>
    <t>"С дефицитом, но справляемся"</t>
  </si>
  <si>
    <t>№ 92 (5910)</t>
  </si>
  <si>
    <t>Сетевое издание - RIA56</t>
  </si>
  <si>
    <t>"Бюджет-2020 будет «с плюсом»"</t>
  </si>
  <si>
    <t>https://ria56.ru/posts/byudzhet-2020-budet-s-plyusom.htm</t>
  </si>
  <si>
    <t>ФГУП ВГТРК ГТРК "Оренбург"</t>
  </si>
  <si>
    <t>Аналитический сюжет, инфографика (продолжительность с 7 мин до 10 мин 20 сек)</t>
  </si>
  <si>
    <t>"Вести Оренбуржья. События недели"</t>
  </si>
  <si>
    <t>http://vestirama.ru/vesti-orenburzhya/sobyitiya/20191201-12.59.42.html</t>
  </si>
  <si>
    <t>http://budget.orb.ru/bs/book/byudzhet-dlya-grazhdan-po-proektu-zakona-o-byudzhete-orenburgskoj-oblasti-na-2020-2022-gody</t>
  </si>
  <si>
    <t>Финансово-экономический бюллетень</t>
  </si>
  <si>
    <t>"Областные обязательства"</t>
  </si>
  <si>
    <t>№ 9 (229)</t>
  </si>
  <si>
    <t>Оренбургское региональное телевидение (ОРТ)</t>
  </si>
  <si>
    <t>"Акценты"</t>
  </si>
  <si>
    <t>https://www.youtube.com/watch?v=GlHUeoqdEaE</t>
  </si>
  <si>
    <t>Не размещено:  http://finance.pnzreg.ru/docs/bpo/otkrbudpo/</t>
  </si>
  <si>
    <t>Не размещено:  http://budget.minfin-samara.ru/razdely/parametri-budzheta/osnovnie-harakteristiki-budzheta/</t>
  </si>
  <si>
    <t>Правительство Саратовской области (страница Министерства финансов Саратовской области)</t>
  </si>
  <si>
    <t>https://saratov.gov.ru/gov/auth/minfin/bud_sar_obl/2020/Project/</t>
  </si>
  <si>
    <t>Саратовская областная газета «Регион 64»</t>
  </si>
  <si>
    <t>"Компетентно о финансах: «Проект закона Саратовской области «Об областном бюджете на 2020 год и на плановый период 2021 и 2022 годов» "</t>
  </si>
  <si>
    <t>2019 год, выпуск 157-158 (4564-4565)</t>
  </si>
  <si>
    <t>https://saratov.gov.ru/gov/auth/minfin/bud_sar_obl/2020/Project/%D0%A1%D0%B0%D1%80%D0%B0%D1%82%D0%BE%D0%B2%D1%81%D0%BA%D0%B0%D1%8F%20%D0%BE%D0%B1%D0%BB%D0%B0%D1%81%D1%82%D0%BD%D0%B0%D1%8F%20%D0%B3%D0%B0%D0%B7%D0%B5%D1%82%D0%B0%20%D0%A0%D0%B5%D0%B3%D0%B8%D0%BE%D0%BD%2064_%D1%80%D1%83%D0%B1%D1%80%D0%B8%D0%BA%D0%B0%20%D0%9A%D0%BE%D0%BC%D0%BF%D0%B5%D1%82%D0%B5%D0%BD%D1%82%D0%BD%D0%BE%20%D0%BE%20%D1%84%D0%B8%D0%BD%D0%B0%D0%BD%D1%81%D0%B0%D1%85.pdf</t>
  </si>
  <si>
    <t>Радио «Комсомольская правда»-Саратов» 90,6 FM</t>
  </si>
  <si>
    <t xml:space="preserve">Аудиоролик «Стратегические направления в проекте бюджета Саратовской области на 2020 год и плановый период 2021 и 2022 годов» </t>
  </si>
  <si>
    <t>http://www.saratov.gov.ru/gov/auth/minfin/bud_sar_obl/2020/Project/%D0%A1%D1%82%D1%80%D0%B0%D1%82%D0%B5%D0%B3%D0%B8%D1%87%D0%B5%D1%81%D0%BA%D0%B8%D0%B5_%D0%BD%D0%B0%D0%BF%D1%80%D0%B0%D0%B2%D0%BB%D0%B5%D0%BD%D0%B8%D1%8F.mp4</t>
  </si>
  <si>
    <t xml:space="preserve">Статья </t>
  </si>
  <si>
    <t>2019 год, выпуск 123 (27049)</t>
  </si>
  <si>
    <t>https://saratov.gov.ru/gov/auth/minfin/bud_sar_obl/2020/Project/Statya_Ermakovoi__O_proekte_zakona_o_budgete_2020-2022.pdf</t>
  </si>
  <si>
    <t>http://ufo.ulntc.ru:8080/byudzhet-dlya-grazhdan/broshyura-byudzhet-dlya-grazhdan/2020-god</t>
  </si>
  <si>
    <t>Министерство финансов Ульяновской области</t>
  </si>
  <si>
    <t>"Бюджет Ульяновской области на 2020 год и плановый период 2021 и 2022 годов положительно оценила общественность"</t>
  </si>
  <si>
    <t>http://ufo.ulntc.ru/index.php?mgf=news&amp;slep=net</t>
  </si>
  <si>
    <t>"Бюджет Ульяновской области составит более 60 миллиардов рублей в 2020 году"</t>
  </si>
  <si>
    <t>"Кабинет министров одобрил проект бюджета Свердловской области на 2020 год и плановый период "</t>
  </si>
  <si>
    <t>https://minfin.midural.ru/news/show/id/1086/news_category/35</t>
  </si>
  <si>
    <t>https://admtyumen.ru/ogv_ru/finance/finance/more.htm?id=11805308@cmsArticle</t>
  </si>
  <si>
    <t>"Правительством Челябинской области утвержден проект областного бюджета на 2020-2022 годы. Расходы приблизятся к 200 миллиардам рублей"</t>
  </si>
  <si>
    <t>http://www.minfin74.ru/mInformation/12966/</t>
  </si>
  <si>
    <t>"Региональный бюджет Челябинской области на 2020-2022 годы рассмотрен на публичных слушаниях и принят в первом чтении"</t>
  </si>
  <si>
    <t>http://www.minfin74.ru/mInformation/13010/</t>
  </si>
  <si>
    <t xml:space="preserve">Не размещено:  http://open.minfin74.ru/budget/;   http://open.minfin74.ru/budget/371229253   </t>
  </si>
  <si>
    <t>https://depfin.admhmao.ru/budget/law/3330630/proekt-zakona-o-byudzhete-khanty-mansiyskogo-avtonomnogo-okruga-yugry-na-2020-god-i-na-planovyy-peri</t>
  </si>
  <si>
    <t xml:space="preserve">Газета "Новости Югры" </t>
  </si>
  <si>
    <t>"Приоритеты – человеческий капитал и экономический рост"</t>
  </si>
  <si>
    <t>№ 134</t>
  </si>
  <si>
    <t>"Ориентир на человеческий капитал"</t>
  </si>
  <si>
    <t>№ 125</t>
  </si>
  <si>
    <t>01.11.2019;   22.11.2019</t>
  </si>
  <si>
    <t>"Альбина Свинцова: «Бюджет ЯНАО на 2020-2022 годы - финансовая основа для прорывного развития Ямала»"</t>
  </si>
  <si>
    <t>http://www.yamalfin.ru/index.php?option=com_content&amp;view=article&amp;id=3352:2019-11-21-06-38-04&amp;catid=31:2010-05-27-04-54-39&amp;Itemid=71</t>
  </si>
  <si>
    <t>Бюджет Ямало-Ненецкого автономного округа на 2020 год  и на плановый период 2021 и 2022 годов</t>
  </si>
  <si>
    <t>https://fea.yamalfin.ru/bdg/proekt-zakona-o-byuadzhete/osnovnye-kharakteristiki-byudzheta</t>
  </si>
  <si>
    <t>https://www.minfin-altai.ru/deyatelnost/byudzhet-dlya-grazhdan/2020-2022.php</t>
  </si>
  <si>
    <t>"Кратко о проекте бюджета"</t>
  </si>
  <si>
    <t>Дорожное радио (103,4 МГц)</t>
  </si>
  <si>
    <t>"Аналитическая информация посвященная проекту республиканского бюджета Республики Алтай на 2020 год и на плановый период 2021 и 2022 годов"</t>
  </si>
  <si>
    <t>"Проект республиканского бюджета Республики Алтай на 2020 год и на плановый период 2021 и 2022 годов рассмотрен Правительством Республики Алтай"</t>
  </si>
  <si>
    <t>https://www.minfin-altai.ru/about/info/news/4031/</t>
  </si>
  <si>
    <t>https://minfin.rtyva.ru/node/8876/</t>
  </si>
  <si>
    <t>https://r-19.ru/authorities/ministry-of-finance-of-the-republic-of-khakassia/common/6529/93919.html</t>
  </si>
  <si>
    <t>Официальный портал исполнительных органов государственной власти Республики Хакасия (страница Министерства финансов Республики Хакасия)</t>
  </si>
  <si>
    <t>"Бюджет Хакасии рассчитан на повышение уровня жизни людей"</t>
  </si>
  <si>
    <t>https://r-19.ru/news/ekonomika/93536/</t>
  </si>
  <si>
    <t>Краевая массовая газета "Алтайская правда"</t>
  </si>
  <si>
    <t>"Как испечь" бюджетный каравай", стр. 1-2</t>
  </si>
  <si>
    <t>№190 (30071)</t>
  </si>
  <si>
    <t>Сетевое издание «ТОЛК»</t>
  </si>
  <si>
    <t>"В Алтайском крае приняли бюджет региона на 2020 год"</t>
  </si>
  <si>
    <t>https://tolknews.ru/news/26206-kakoj-budzet-prinali-v-altajskom-krae-na-god</t>
  </si>
  <si>
    <t>Телеканал «Катунь24»</t>
  </si>
  <si>
    <t>"Краевой бюджет на 2020 год и на плановый период 2021 и 2022 годов утвердили на сессии АКЗС в окончательной редакции"</t>
  </si>
  <si>
    <t>https://katun24.ru/news/586734</t>
  </si>
  <si>
    <t>"Бюджет по осени считают", стр. 4-5</t>
  </si>
  <si>
    <t>№195 (30076)</t>
  </si>
  <si>
    <t xml:space="preserve">Официальный сайт Алтайского края </t>
  </si>
  <si>
    <t>Аналитическая заметка, инфографика</t>
  </si>
  <si>
    <t>"Краевой бюджет на 2020 год и на плановый период 2021 и 2022 годов утвержден на сессии АКЗС в окончательной редакции"</t>
  </si>
  <si>
    <t>https://altairegion22.ru/region_news/kraevoi-byudzhet-na-2020-god-i-na-planovyi-period-2021-i-2022-godov-utverzhden-na-sessii-akzs-v-okonchatelnoi-redaktsii_823043.html</t>
  </si>
  <si>
    <t>Телепрограмма "Открытое правительство" о работе регионального кабинета министров</t>
  </si>
  <si>
    <t>https://www.youtube.com/watch?v=blPMzfkSe3I&amp;feature=youtu.be</t>
  </si>
  <si>
    <t>"Будем жить по средствам: в Алтайском крае приняли бюджет на 2020 год"</t>
  </si>
  <si>
    <t>https://tolknews.ru/news/26217-kak-altajskie-deputaty-prinimali-budzet-regiona-na-god</t>
  </si>
  <si>
    <t>"Путеводители по бюджету Красноярского края - 2020"</t>
  </si>
  <si>
    <t>НИА Красноярск</t>
  </si>
  <si>
    <t>"Дмитрий Свиридов: Основными приоритетами бюджетной политики края остается исполнение майских указов президента и национальные проекты"</t>
  </si>
  <si>
    <t>http://www.24rus.ru/news/authority/169865.html</t>
  </si>
  <si>
    <t>Вести Красноярск. События недели</t>
  </si>
  <si>
    <t>Новостной сюжет с инфографикой (продолжительность сюжета с 11-36 до 13-04)</t>
  </si>
  <si>
    <t>Программа "Местное время", новостной сюжет "На этой неделе депутаты Законодательного собрания края в первом чтении приняли бюджет региона. А мы выяснили, как менялись доходы и расходы краевой казны за последние 10 лет."</t>
  </si>
  <si>
    <t>http://www.vesti-krasnoyarsk.ru/weekevents/weekevent-334/</t>
  </si>
  <si>
    <t>"Материалы к проекту закона о краевом бюджете на 2020-2022 годы"</t>
  </si>
  <si>
    <t>http://minfin.krskstate.ru///openbudget//law//zakon20</t>
  </si>
  <si>
    <t>"Бюджет Красноярского края на 2020 год увеличили на 6 миллиардов рублей"</t>
  </si>
  <si>
    <t>http://newslab.ru/news/933571</t>
  </si>
  <si>
    <t>https://www.enisey.tv/tv/intervu/post-5854/</t>
  </si>
  <si>
    <t>"Приоритетами краевого бюджета на 2020-2022 годы станут развитие территорий, социальная поддержка и нацпроекты"</t>
  </si>
  <si>
    <t>http://minfin.krskstate.ru/press/news/0/news/94064</t>
  </si>
  <si>
    <t xml:space="preserve">Брошюра  </t>
  </si>
  <si>
    <t>"Бюджет для граждан";   Бюджет Иркутской области на 2020 год  и на плановый период 2021 и 2022 годов</t>
  </si>
  <si>
    <t>http://openbudget.gfu.ru/openbudget/bg/broshyury/regionalnyy-uroven/</t>
  </si>
  <si>
    <t>Сетевое издание «ИА «Телеинформ» i38.ru.</t>
  </si>
  <si>
    <t>"Сергей Левченко внёс в Заксобрание Иркутской области проект бюджета на 2020 год"</t>
  </si>
  <si>
    <t>http://i38.ru/obichnie-ekonomika/sergey-levchenko-vnes-v-zaksobranie-irkutskoy-oblasti-proekt-biudzheta-na-2020-god?utm_source=yxnews&amp;utm_medium=desktop&amp;utm_referrer=https%3A%2F%2Fyandex.ru%2Fnews</t>
  </si>
  <si>
    <t>https://www.ofukem.ru/activity/budget-citizens/bg2020/</t>
  </si>
  <si>
    <t>http://mfnso.nso.ru/page/3777</t>
  </si>
  <si>
    <t>Газета "Советская Сибирь"</t>
  </si>
  <si>
    <t>"БЮДЖЕТ-2020: ЖИТЬ ПО СРЕДСТВАМ"</t>
  </si>
  <si>
    <t>"Бюджет для граждан";  Бюджет Новосибирской области на 2020 год  и на плановый период 2021 и 2022 годов</t>
  </si>
  <si>
    <t>https://openbudget.mfnso.ru/budget-dlya-grazhdans/2020-god/byudzhet-dlya-grazhdan-k-proektu-zakona-o-byudzhete-novosibirskoj-oblasti-na-2020-god-i-planovyj-period-2021-i-2022-godov</t>
  </si>
  <si>
    <t>30.10.2019;  Нет данных</t>
  </si>
  <si>
    <t>http://budget.omsk.ifinmon.ru/ (брошюра на главной странице);   http://budget.omsk.ifinmon.ru/napravleniya/formirovanie-byudzheta/osnovnye-kharakteristiki-byudzheta (инфографика основных характеристик бюджета)</t>
  </si>
  <si>
    <t>"С расчетом на будущее"</t>
  </si>
  <si>
    <t>№ 43</t>
  </si>
  <si>
    <t>Омскрегион.инфо</t>
  </si>
  <si>
    <t>"Бюджет 2020 года будет более стабильным" – глава омского Минфина Вадим Чеченко"</t>
  </si>
  <si>
    <t>http://omskregion.info/news/75489-byudjet_2020_goda_budet_bolee_stabilnm__glava_omsk/</t>
  </si>
  <si>
    <t>Первый городской телеканал</t>
  </si>
  <si>
    <t>https://www.youtube.com/watch?v=NANZyq7BJQE</t>
  </si>
  <si>
    <t>Правительство Омской области (страница Министерства финансов Омской области, блок «Открытый бюджет» раздел «Проект бюджета» подраздел «2020-2022»)</t>
  </si>
  <si>
    <t>http://mf.omskportal.ru/oiv/mf/otrasl/otkrbudg/proekt/2020-2022/br</t>
  </si>
  <si>
    <t>Общественно-политический еженедельник "Четверг"</t>
  </si>
  <si>
    <t>"Больше ресурсов - больше возможностей"</t>
  </si>
  <si>
    <t>"Бюджет на 2020 год преодолеет рубеж в 100 миллиардов"</t>
  </si>
  <si>
    <t>http://vomske.ru/news/14811-byudjet_na_2020_god_preodoleet_rubej_v_100_mlrd_ka/</t>
  </si>
  <si>
    <t>Телеканал РБК-Омск</t>
  </si>
  <si>
    <t>"Бюджет на перспективу"</t>
  </si>
  <si>
    <t>https://www.youtube.com/watch?v=jA1XE8lq7P4</t>
  </si>
  <si>
    <t>"Бюджет Омской области на 2020 год прирастет почти на 9 млрд. рублей"</t>
  </si>
  <si>
    <t>Сетевое издание "Город55"</t>
  </si>
  <si>
    <t>"Глава минфина Чеченко: Омский бюджет в 2020 году превысит 100 млрд рублей"</t>
  </si>
  <si>
    <t>https://gorod55.ru/news/economy/21-11-2019/glava-minfina-chechenko-omskiy-byudzhet-v-2020-godu-prevysit-100-mlrd-rubley</t>
  </si>
  <si>
    <t>http://www.findep.org/budjet-dlya-grajdan-na-osnove-proekta-budjeta-na-2020-2022-godi.html</t>
  </si>
  <si>
    <t>Единый портал бюджетной системы "Открытый бюджет Республики Саха (Якутия)";   Министерство финансов Республики Саха (Якутия)</t>
  </si>
  <si>
    <t>Не размещено:   http://budget.sakha.gov.ru/ebudget/Menu/Page/248;      https://minfin.sakha.gov.ru/bjudzhet-dlja-grazhdan/elektronnyj-bjudzhet-dlja-grazhdan</t>
  </si>
  <si>
    <t>YSIA.RU</t>
  </si>
  <si>
    <t>"Бюджет-2020: Повышаем эффективность, оптимизируем расходы, расставляем приоритеты"</t>
  </si>
  <si>
    <t>http://ysia.ru/byudzhet-2020-povyshaem-effektivnost-optimiziruem-rashody-rasstavlyaem-prioritety/</t>
  </si>
  <si>
    <t xml:space="preserve"> Округ ТВ</t>
  </si>
  <si>
    <t xml:space="preserve">Телепрограмма "Точка взаимодействия" </t>
  </si>
  <si>
    <t>https://www.youtube.com/watch?v=iO6htmjKUAE&amp;feature=share</t>
  </si>
  <si>
    <t>"ИНФОГРАФИКА. Основные параметры бюджета Якутии на 2020 год"</t>
  </si>
  <si>
    <t>http://ysia.ru/infografika-osnovnye-parametry-byudzheta-yakutii-na-2020-god/</t>
  </si>
  <si>
    <t>https://minfin.75.ru/byudzhet/byudzhet-dlya-grazhdan/formirovanie-byudzheta/130518-2019</t>
  </si>
  <si>
    <t>"Бюджет для граждан";   Бюджет Забайкальского края на 2020 год  и на плановый период 2021 и 2022 годов</t>
  </si>
  <si>
    <t xml:space="preserve">http://открытыйбюджет.забайкальскийкрай.рф/portal/Show/Category/6?ItemId=28   </t>
  </si>
  <si>
    <t>Не размещено:    http://openbudget.kamgov.ru/Dashboard#/info/budget_for_citizens;   http://openbudget.kamgov.ru/Dashboard#/plan/plan/indicators</t>
  </si>
  <si>
    <t>http://ebudget.primorsky.ru/Menu/Presentation/363?ItemId=363</t>
  </si>
  <si>
    <t>Губерния</t>
  </si>
  <si>
    <t>"Минфин представил проект бюджета Хабаровского края на 2020 год"</t>
  </si>
  <si>
    <t>https://www.gubernia.com/news/economy/minfin-predstavil-proekt-byudzheta-khabarovskogo-kraya-na-2020-god/</t>
  </si>
  <si>
    <t>http://iis.minfin.49gov.ru/ebudget/Menu/Page/77</t>
  </si>
  <si>
    <t>Нет данных; 06.11.2019</t>
  </si>
  <si>
    <t>https://openbudget.sakhminfin.ru/Menu/Page/444;      https://openbudget.sakhminfin.ru/Menu/Page/565</t>
  </si>
  <si>
    <t>"Бюджет 2020-2022"</t>
  </si>
  <si>
    <t>№85 (25269)</t>
  </si>
  <si>
    <t>Инф агентство SakhalinMedia</t>
  </si>
  <si>
    <t>Аналитическая статья (отрасль), инфографика</t>
  </si>
  <si>
    <t>"На развитие сферы здравоохранения Сахалина направят более 20 млрд рублей в 2020 году"</t>
  </si>
  <si>
    <t>https://sakhalinmedia.ru/news/876549/</t>
  </si>
  <si>
    <t>"Дума. Актуально" (продолжительность сюжета 10-00 минут)</t>
  </si>
  <si>
    <t>https://skr.su/news/post/129591/?section=otv</t>
  </si>
  <si>
    <t>"Национальные проекты"</t>
  </si>
  <si>
    <t>https://openbudget.sakhminfin.ru/Menu/Page/565</t>
  </si>
  <si>
    <t>"Бюджет Сахалинской области в 2020-2022 годах будет социально направленным"</t>
  </si>
  <si>
    <t>https://sakhalinmedia.ru/news/875238/</t>
  </si>
  <si>
    <t>"Проект бюджета на 2020-2022 годы"</t>
  </si>
  <si>
    <t>"На Курилы потратят на 2,8 миллиарда больше, чем год назад"</t>
  </si>
  <si>
    <t>https://sakhalin.info/search/list5/180406</t>
  </si>
  <si>
    <t>Видеопрезентация</t>
  </si>
  <si>
    <t>"Основные положения проекта закона о бюджете на 2020-2022 годы"</t>
  </si>
  <si>
    <t>Не размещено:   http://www.eao.ru/vlast--1/deyatelnost/otkrytye-dannye/otkrytyy-byudzhet/</t>
  </si>
  <si>
    <t>http://чукотка.рф/otkrytyy-byudzhet/byudzhet-dlya-grazhdan/byudzhet-dlya-grazhdan-2020-god/</t>
  </si>
  <si>
    <t>Исходные данные и оценка показателя 6.5 "Использовался ли «бюджет для граждан» в ходе проведения публичных слушаний по проекту бюджета субъекта РФ на 2020 год и на плановый период 2021 и 2022 годов?"</t>
  </si>
  <si>
    <t>Оценка показателя 6.5</t>
  </si>
  <si>
    <t>Организатор публичных слушаний</t>
  </si>
  <si>
    <t>Сведения о соблюдении срока размещения анонса о проведении публичных слушаний, ссылки в нем на "Бюджет для граждан" и "Бюджета для граждан" по проекту бюджета субъекта РФ на 2020 год и на плановый период 2021 и 2022 годов</t>
  </si>
  <si>
    <t>https://belregion.ru/press/news/index.php?ID=35057</t>
  </si>
  <si>
    <t>http://www.beldepfin.ru/novosti/provedenie-publichnyh-slushanij-po-proektu-obla111/</t>
  </si>
  <si>
    <t>http://www.bryanskobl.ru/news/2019/11/08/11188 (первый анонс о проведении публ.слушаний 21.11.2019);   http://www.bryanskobl.ru/news/2019/11/12/11201 (анонс о переносе даты публ.слушаний на 20.11.2019)</t>
  </si>
  <si>
    <t>20.11.2019 (перенос даты с 21.11.2019)</t>
  </si>
  <si>
    <t>08.11.2019;   12.11.2019</t>
  </si>
  <si>
    <t>http://www.zsvo.ru/press/view/3691/ (по состоянию на 21.11.2019 анонс удален);    http://www.zsvo.ru/documents/36/  (программа публ.слушаний)</t>
  </si>
  <si>
    <t>https://dtf.avo.ru/main?p_p_id=ru_inrecolan_portlet_SearchExtendedPortlet&amp;p_p_lifecycle=0&amp;p_p_state=maximized&amp;p_p_mode=view&amp;_ru_inrecolan_portlet_SearchExtendedPortlet_mvcPath=%2Fview_content.jsp&amp;_ru_inrecolan_portlet_SearchExtendedPortlet_redirect=https%3A%2F%2Fdtf.avo.ru%3A443%2Fmain%3Fp_p_id%3Dru_inrecolan_portlet_SearchExtendedPortlet%26p_p_lifecycle%3D0%26p_p_state%3Dmaximized%26p_p_mode%3Dview%26_ru_inrecolan_portlet_SearchExtendedPortlet_mode%3Dview%26_ru_inrecolan_portlet_SearchExtendedPortlet_mvcPath%3D%252Fsearch.jsp%26_ru_inrecolan_portlet_SearchExtendedPortlet_keywords%3D%25D0%25BF%25D1%2583%25D0%25B1%25D0%25BB%25D0%25B8%25D1%2587%25D0%25BD%25D1%258B%25D0%25B5%2B%25D1%2581%25D0%25BB%25D1%2583%25D1%2588%25D0%25B0%25D0%25BD%25D0%25B8%25D1%258F%26p_p_lifecycle%3D1%26_ru_inrecolan_portlet_SearchExtendedPortlet_scope%3Dthis-site&amp;_ru_inrecolan_portlet_SearchExtendedPortlet_assetEntryId=2535508&amp;_ru_inrecolan_portlet_SearchExtendedPortlet_type=content&amp;inheritRedirect=true</t>
  </si>
  <si>
    <t>http://df.ivanovoobl.ru/regionalnye-finansy/publichnye-slushaniya/informatsiya-o-provedenii-publichnykh-slushaniy/;   http://df.ivanovoobl.ru/?type=news&amp;id=32478</t>
  </si>
  <si>
    <t>05.11.2019;   13.11.2019</t>
  </si>
  <si>
    <t>http://www.kosoblduma.ru/press/article/Obshestvennost_obsudit_proekt_biudjheta2020.html</t>
  </si>
  <si>
    <t>http://kurskduma.ru/news/vi_oth.php?1755</t>
  </si>
  <si>
    <t>http://www.oblsovet.ru/news/23199/;    http://www.oblsovet.ru/legislation/hearing/</t>
  </si>
  <si>
    <t>http://www.mosoblduma.ru/Press-centr/Anonsi_meroprijatij/298826#tab-text</t>
  </si>
  <si>
    <t>http://oreloblsovet.ru/events/naznachena-data-publichnyih-slushaniy-oblastnogo-soveta-po-proektu-oblastnogo-byudjeta-na-2020-god-i-na-planovyiy-period-2021-i-2022-godov.html</t>
  </si>
  <si>
    <t>https://minfin.ryazangov.ru/announcements/284018/</t>
  </si>
  <si>
    <t>http://www.smoloblduma.ru/messages/31564/ (на 08.11.2019 удален)</t>
  </si>
  <si>
    <t>https://tambovoblduma.ru/zakonotvorcheskaya-deyatelnost/publichnye-slushaniya/2019-god/o-byudzhete-tambovskoy-oblasti-na-2020-god-i-na-planovyy-period-2021-i-2022-godov/</t>
  </si>
  <si>
    <t xml:space="preserve"> https://тверскаяобласть.рф/dopolnitelnye-svedeniya/obyavleniya/ (сайт высшего исполнительного органа -   информационное сообщение от 01.10.2019  о публичном обсуждении законопроекта 10.10.2019 );    http://www.zsto.ru/index.php/739a50c4-47c1-81fa-060e-2232105925f8/5f51608f-f613-3c85-ce9f-e9a9410d8fa4/10760-sovet191122 (сайт закон.органа , в графике рассмотрения законопроекта дата проведения публичных слушаний - 05.12.2019) http://www.zsto.ru/images/stories/zsto/documents/proekt/2019-4/s191122-1093.pdf   </t>
  </si>
  <si>
    <t>https://www.tulaoblduma.ru/inf_materialy_tod/budjet/publ_slush.php (на дату публ.слушаний 19.11.2019 отсутствует);   https://www.tulaoblduma.ru/news/advertisement/index.php?ELEMENT_ID=147511</t>
  </si>
  <si>
    <t>https://dfto.ru/novosti/834-publichnye-slushaniya-po-proektu-zakona-tulskoj-oblasti-o-byudzhete-tulskoj-oblasti-na-2020-god-i-na-planovyj-period-2021-i-2022-godov;   https://minfin.tularegion.ru/press_center/meropriyatiya/publichnye-slushaniya-po-proektu-zakona-tulskoy-oblasti-o-byudzhete-tulskoy-oblasti-na-2020-god-i-na-planovyy-period-2021-i-2022-godov/</t>
  </si>
  <si>
    <t>https://opyo.yarregion.ru/news/social_chamber/obyavlenie_o_provedenii_publichnykh_slushaniy_po_proektu_oblastnogo_byudzheta_na_2020_god_i_na_plano/</t>
  </si>
  <si>
    <t>http://opmoscow.ru/ru-RU/news/default/card/531.html;  http://budget.opmoscow.ru/</t>
  </si>
  <si>
    <t xml:space="preserve">нет данных </t>
  </si>
  <si>
    <t>http://karelia-zs.ru/presssluzhba/novosti/zakonodatel_noe_sobranie_respubliki_kareliya_soobwaet_o_provedenii_publichnyh_slushanij_po_proektu_byudzheta_respubliki_kareliya/</t>
  </si>
  <si>
    <t>http://minfin.karelia.ru/o-provedenii-publichnyh-slushanij-po-proektu-bjudzheta-respubliki-karelija/</t>
  </si>
  <si>
    <t>https://minfin.rkomi.ru/publichnye-slushaniya-po-proektu-zakona-respubliki-komi-o-respublikanskom-byudjete-i-proektu-zakona-respubliki-komi-ob-ispolnenii-respublikanskogo-byudjeta-za-otchetnyy-finansovyy-god</t>
  </si>
  <si>
    <t>https://dvinaland.ru/budget/public_hearings/public_hearings_2020/;    https://dvinaland.ru/budget/public_hearings/</t>
  </si>
  <si>
    <t>24.10.2019;   25.10.2019</t>
  </si>
  <si>
    <t xml:space="preserve">https://vologdazso.ru/events/165313/;   https://vologdazso.ru/actions/information-material/materials-public-sl/?ELEMENT_ID=165310   </t>
  </si>
  <si>
    <t>https://duma39.ru/info/anounces/48727/</t>
  </si>
  <si>
    <t>01.11.2019;   30.10.2019</t>
  </si>
  <si>
    <t>http://finance.lenobl.ru/ru/news/22403/</t>
  </si>
  <si>
    <t>http://budget.lenreg.ru/news/40175/</t>
  </si>
  <si>
    <t>https://duma-murman.ru/press-tsentr/announce/15898/?sphrase_id=6179</t>
  </si>
  <si>
    <t>https://minfin.gov-murman.ru/news/327253/</t>
  </si>
  <si>
    <t>https://www.novreg.ru/press/news/press/111249/?sphrase_id=316801</t>
  </si>
  <si>
    <t>http://www.pskov.ru/novosti/13.11.19/117587</t>
  </si>
  <si>
    <t>http://finance.pskov.ru/press-centre/news/199</t>
  </si>
  <si>
    <t>http://www.assembly.spb.ru/article/955/118552/Publichnye-slushaniya-po-proektu-byudzheta-Sankt-Peterburga-na-2020-god-i-na-planovyy-period-2021-i-2022-godov</t>
  </si>
  <si>
    <t>28-30.10.2019</t>
  </si>
  <si>
    <t>http://www.sdnao.ru/news/news_detail.php?ELEMENT_ID=30251</t>
  </si>
  <si>
    <t>http://adygheya.ru/citizen/publichnye-slushaniya/</t>
  </si>
  <si>
    <t>http://minfin01-maykop.ru/Show/Content/2134?ParentItemId=173</t>
  </si>
  <si>
    <t>По переходу по указанной ссылке  http://192.168.20.10/Show/Category/13?ItemId=145 "Бюджет для граждан" не загружается.</t>
  </si>
  <si>
    <t>https://minfin.rk.gov.ru/ru/article/show/1266;   https://minfin.rk.gov.ru/ru/structure/2019_10_31_09_26_proekt_biudzheta_respubliki_krym_na_2020_god_i_na_planovyi_period_2021_2022_gody;     https://minfin.rk.gov.ru/ru/structure/2019_10_30_16_47_biudzhet_na_2020_god_i_na_planovyi_period_2021_2022_godov</t>
  </si>
  <si>
    <t>https://admkrai.krasnodar.ru/content/1137/show/507711/</t>
  </si>
  <si>
    <t>https://minfinkubani.ru/budget_citizens/public/public_proekt.php;    https://minfinkubani.ru/budget_citizens/detail.php?ID=86891&amp;IBLOCK_ID=47&amp;str_date=12.11.2019</t>
  </si>
  <si>
    <t>https://astroblduma.ru/hm/kontent/PublSl2019</t>
  </si>
  <si>
    <t>https://www.volgograd.ru/pressslujba/anonsy/?ELEMENT_ID=256292</t>
  </si>
  <si>
    <t>http://www.zsro.ru/press_center/news/93/21949/</t>
  </si>
  <si>
    <t>http://www.minfin.donland.ru/pages/i/15087</t>
  </si>
  <si>
    <t>https://sevzakon.ru/view/pressa/allnews/vtoroj_sozyv/201914/oktyabr3/informacionnoe_soobshhenie_o_provedenii_publichnyh_slushanij_po_proektu_zakona_goroda_sevastopolya_o_byudzhete_goroda_sevastopolya_na_2020_god_i_planovyj_period_2021_i_2022_godov/</t>
  </si>
  <si>
    <t>http://www.nsrd.ru/pub/anonsi/publichnie_slushaniya_po_proektu_zakona_rd_o_11_11_2019</t>
  </si>
  <si>
    <t>http://www.parlamentri.ru/index.php/press-centr/novosti/4801-v-narodnom-sobranii-sostoitsya-publichnoe-obsuzhdenie-proekta-byudzheta-2020-goda</t>
  </si>
  <si>
    <t>http://parlament.kbr.ru/informatsiya/press-tsentr/index.php?ELEMENT_ID=17436</t>
  </si>
  <si>
    <t>https://pravitelstvo.kbr.ru/oigv/minfin/press_sluzhba/anonsy.php</t>
  </si>
  <si>
    <t>https://parlament09.ru/press/news/v-parlamente-kchr-proydut-publichnye-slushaniya-po-proektu-respublikanskogo-byudzheta/</t>
  </si>
  <si>
    <t>http://www.parliament-osetia.ru/index.php/main/search/art/11536</t>
  </si>
  <si>
    <t>Нет информации о мероприятии, проверены ресурсы:   http://www.minfinchr.ru/;    http://www.minfinchr.ru/otkrytyj-byudzhet;    http://forcitizens.ru/;      http://www.parlamentchr.ru/;      http://chechnya.gov.ru/</t>
  </si>
  <si>
    <t>http://www.dumask.ru/component/k2/item/22559-informatsionnoe-soobshchenie-o-provedenii-publichnykh-slushanij-po-proektu-zakona-stavropolskogo-kraya-403-6-o-byudzhete-stavropolskogo-kraya-na-2020-god-i-planovyj-period-2021-i-2022-godov.html</t>
  </si>
  <si>
    <t>http://gsrb.ru/ru/press-center/news/84848/;   http://gsrb.ru/ru/lawmaking/budget-2020/index.php?sphrase_id=42948</t>
  </si>
  <si>
    <t xml:space="preserve">http://mari-el.gov.ru/parlament/Pages/050112019.aspx (удалено, имеется видео); http://mari-el.gov.ru/parlament/Pages/news/2019/050112019.aspx </t>
  </si>
  <si>
    <t>http://mari-el.gov.ru/minfin/Pages/201911061000.aspx</t>
  </si>
  <si>
    <t>05-12.11.2019</t>
  </si>
  <si>
    <t>Нет информации о мероприятии, проверены ресурсы:   http://www.gsrm.ru/public/;    http://www.e-mordovia.ru;    https://www.minfinrm.ru.</t>
  </si>
  <si>
    <t>http://minfin.tatarstan.ru/rus/index.htm/news/1577505.htm</t>
  </si>
  <si>
    <t>http://www.udmgossovet.ru/press/news/26705/?sphrase_id=20334;    http://www.udmgossovet.ru/ooz/Budzhet2019/obshslush.php?sphrase_id=20334</t>
  </si>
  <si>
    <t>12.11.2019 (очная форма), 01-09.11.2019 (заочная форма)</t>
  </si>
  <si>
    <t>http://www.gs.cap.ru/SiteMap.aspx?id=2886325</t>
  </si>
  <si>
    <t>http://zsperm.ru/s1/archive/news/detail.php?ID=63797;     http://zsperm.ru/s1/parliamentary_calendar/weekly_plan/week.php?from=14.10.2019&amp;to=20.10.2019</t>
  </si>
  <si>
    <t>http://mfin.permkrai.ru/news/1907</t>
  </si>
  <si>
    <t>https://www.kirovreg.ru/econom/finance/abbudg2020.php?sphrase_id=511669;     https://www.kirovreg.ru/news/detail.php?ID=95419</t>
  </si>
  <si>
    <t>http://minfin.kirov.ru/novosti-i-anonsy/10031/</t>
  </si>
  <si>
    <t>01.11.2019;    05.11.2019</t>
  </si>
  <si>
    <t>http://mf.nnov.ru:8025/news/373-7-noyabrya-2019-goda;  http://mf.nnov.ru:8025/primi-uchastie/publichnye-slushaniya/publ-slushaniya-2020</t>
  </si>
  <si>
    <t>http://www.zspo.ru/pressroom/calendar/61987/</t>
  </si>
  <si>
    <t>http://finance.pnzreg.ru/news/1447/</t>
  </si>
  <si>
    <t>http://songo63.ru/2019/12/09/publichnye-slushaniya-po-proektu-byudzheta-samarskoj-oblasti-na-2020-god-2/</t>
  </si>
  <si>
    <t>https://saratov.gov.ru/news/15_oktyabrya_proydut_publichnye_slushaniya_po_proektu_oblastnogo_byudzheta_na_2020_god/?sphrase_id=471097</t>
  </si>
  <si>
    <t>http://www.zsuo.ru/anonsy/14456-vnimaniyusmi1.html</t>
  </si>
  <si>
    <t>http://ufo.ulntc.ru/index.php?mgf=news&amp;slep=net (в новостной ленте)</t>
  </si>
  <si>
    <t>14.10.2019 (на сайте зак.органа),   15.10.2019 (на сайте фин.органа)</t>
  </si>
  <si>
    <t>http://kurganoblduma.ru/about/activity/people_hearing/20191205/?clear_cache=Y</t>
  </si>
  <si>
    <t>http://duma72.ru/ru/arena/new/news/1575/83075/?sphrase_id=7232045;     http://duma72.ru/ru/arena/new/news/1575/83206/?sphrase_id=7232045</t>
  </si>
  <si>
    <t>29.10-05.11.2019</t>
  </si>
  <si>
    <t>https://zs74.ru/news/izveshchenie-7</t>
  </si>
  <si>
    <t>https://depfin.admhmao.ru/vse-novosti/3330605/</t>
  </si>
  <si>
    <t>Нет информации о мероприятии, проверены ресурсы:   http://www.zsyanao.ru;   http://www.yamalfin.ru/;   https://fea.yamalfin.ru/;     http://monitoring.yanao.ru/yamal/;     https://www.yanao.ru/</t>
  </si>
  <si>
    <t>http://www.elkurultay.ru/deyatelnost/obshchaya-publichnye-slushaniya/vse-novosti</t>
  </si>
  <si>
    <t>http://www.khural.org/press/news/5153/?sphrase_id=3238</t>
  </si>
  <si>
    <t>http://www.minfintuva.ru/data-provedeniya-publichnyh-slushanij-po-proektu-zakona-respubliki-tyva-o-respublikanskom-byudzhete-respubliki-tyva-na-2019-god-i-na-planovyj-period-2020-i-2021-godov-naznachena-na-14-noyabrya-2018-2/</t>
  </si>
  <si>
    <t>https://vs19.ru/press-centr/news/16369-publichnye-slushaniya-po-zakonoproektu-o-byudzhete-respubliki-sostoyatsya-20-noyabrya</t>
  </si>
  <si>
    <t>http://www.akzs.ru/news/main/2019/10/14/18604/</t>
  </si>
  <si>
    <t>http://fin22.ru/opinion/public/public_3134.html</t>
  </si>
  <si>
    <t>http://www.irzs.ru/events/detail.php?ID=28690</t>
  </si>
  <si>
    <t>http://openbudget.gfu.ru/news/detail.php?IBLOCK_ID=116&amp;ID=263383;    http://gfu.ru/news/detail.php?ID=263383</t>
  </si>
  <si>
    <t>https://www.sndko.ru/sobytiya-soveta/novosti/novosti-soveta/4917</t>
  </si>
  <si>
    <t>http://zsnso.ru/1883/</t>
  </si>
  <si>
    <t>http://mfnso.nso.ru/news/3779</t>
  </si>
  <si>
    <t>http://www.omsk-parlament.ru/default.asp?doit=news&amp;dt=2019.11.1</t>
  </si>
  <si>
    <t>https://duma.tomsk.ru/news/news_zdto/oblastnoj_bjudzhet_na_2020-2022_gody_obsudjat_s_obshhestvennostju;      https://duma.tomsk.ru/content/objavlenija</t>
  </si>
  <si>
    <t>http://hural-rb.ru/news/?record_id=4268</t>
  </si>
  <si>
    <t>https://egov-buryatia.ru/minfin/press_center/news/detail.php?ID=55522&amp;sphrase_id=620270</t>
  </si>
  <si>
    <t>http://iltumen.ru/content/otkrytyy-parlament-sostoyatsya-publichnye-slushaniya-po-proektu-zakona-o-gosbyudzhete</t>
  </si>
  <si>
    <t>https://minfin.sakha.gov.ru/news/front/view/id/3082881;    http://budget.sakha.gov.ru/ebudget/Show/Content/447</t>
  </si>
  <si>
    <t>http://www.zaksobr-chita.ru/news/6114</t>
  </si>
  <si>
    <t>http://открытыйбюджет.забайкальскийкрай.рф/portal/Page/BudgLaw?project=1&amp;ItemId=13&amp;show_title=on</t>
  </si>
  <si>
    <t>http://www.zaksobr.kamchatka.ru/zakonodatelnoe_sobranie_2go_sozyva/postoyannye_komitety_i_komissiya/komitet_po_ekonomike_sobstvennosti_byudzhetu_nalogovoj_politike_i_predprinimatel_skoj_deyatel_nosti/publichnye_slushaniya1/19_noyabrya_2019_goda_v_1300_sostoyatsya_publichnye_slushaniya/</t>
  </si>
  <si>
    <t>http://ebudget.primorsky.ru/Show/Content/189</t>
  </si>
  <si>
    <t>https://www.primorsky.ru/news/165650/</t>
  </si>
  <si>
    <t>https://minfin.khabkrai.ru/portal/Show/Content/3140?ItemId=%D0%92%D1%81%D0%B5%20%D0%BD%D0%BE%D0%B2%D0%BE%D1%81%D1%82%D0%B8</t>
  </si>
  <si>
    <t>http://www.zsamur.ru/news/view/10000/8</t>
  </si>
  <si>
    <t>https://minfin.49gov.ru/press/news/index.php?id_4=48927;   https://duma.49gov.ru/press/news/?id_4=48981</t>
  </si>
  <si>
    <t>https://duma.49gov.ru/press/news/?id_4=48981</t>
  </si>
  <si>
    <t>https://sakhalin.gov.ru/index.php?id=105&amp;no_cache=1&amp;tx_ttnews%5Btt_news%5D=13715&amp;cHash=5269077e832de38a58f000e78dff61a4</t>
  </si>
  <si>
    <t>http://zseao.ru/2019/11/informatsiya-o-publichnyh-slushaniyah-po-proektu-zakona-eao-ob-oblastnom-byudzhete-na-2020-god-i-na-planovyj-period-2021-i-2022-godov/</t>
  </si>
  <si>
    <t>Исходные данные и оценка показателя 6.7 "Проводился ли в 2019 году в субъекте РФ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</si>
  <si>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6.7 "Проводился ли в 2019 году в субъекте РФ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</si>
  <si>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Оценка показателя 6.7</t>
  </si>
  <si>
    <t>Организатор проведения конкурса</t>
  </si>
  <si>
    <t>https://mef.mosreg.ru/dokumenty/normotvorchestvo/normativnye-pravovye-akty-moskovskoy-oblasti/04-03-2019-17-04-48-prikaz-ministra-ekonomiki-i-finansov-moskovskoy-ob;   https://budget.mosreg.ru/blog/portfolio-item/obyavlyaetsya-konkurs-proektov-po-predstavleniyu-byudzheta-dlya-grazhdan-2019-goda/</t>
  </si>
  <si>
    <t>https://mef.mosreg.ru/dokumenty/07-06-2019-16-56-49-protokol-zasedaniya-konkursnoy-komissii-po-provede;   https://budget.mosreg.ru/blog/portfolio-item/nazvany-pobediteli-konkursa-byudzhet-dlya-grazhdan-v-podmoskove/</t>
  </si>
  <si>
    <t>Проводился конкурс среди муниципальных образований.</t>
  </si>
  <si>
    <t>Финансовый орган</t>
  </si>
  <si>
    <t>http://www.yarregion.ru/depts/depfin/tmpPages/news.aspx?newsID=266</t>
  </si>
  <si>
    <t xml:space="preserve">https://www.mos.ru/findep/function/konkurs-proektov-biudzhet-dlia-grazhdan/2019/;   https://www.mos.ru/news/item/52310073/;    http://budget.mos.ru/citizen_budget;      </t>
  </si>
  <si>
    <t>https://www.mos.ru/findep/function/konkurs-proektov-biudzhet-dlia-grazhdan/2019/;    https://budget.mos.ru/citizen_budget</t>
  </si>
  <si>
    <t>https://www.mos.ru/findep/function/konkurs-proektov-biudzhet-dlia-grazhdan/2019/</t>
  </si>
  <si>
    <t>http://minfin.karelia.ru/minfin-karelii-priglashaet-prinjat-uchastie-v-konkurse-proektov-bjudzhet-dlja-grazhdan-2/;     http://budget.karelia.ru/all-news/408-minfin-karelii-priglashaet-prinyat-uchastie-v-konkurse-proektov-byudzhet-dlya-grazhdan-2 (дата размещения в новостях http://budget.karelia.ru/all-news)</t>
  </si>
  <si>
    <t>ГОУ ВО "Коми республиканская академия государственной службы и управления"</t>
  </si>
  <si>
    <t>http://oldminfin.rkomi.ru/page/18389/74972/</t>
  </si>
  <si>
    <t>https://www.krags.ru/regionalnym-tsentrom-povysheniya-finansovoj-gramotnosti-respubliki-komi-proveden-regionalnyj-etap-konkursa-proektov-po-predostavleniyu-byudzheta-dlya-grazhdan/</t>
  </si>
  <si>
    <t>https://df.gov35.ru/content/news/5/10005/;   https://df.gov35.ru/otkrytyy-byudzhet/byudzhet-dlya-grazhdan/konkursy/konkurs-2019-goda/</t>
  </si>
  <si>
    <t>https://df.gov35.ru/otkrytyy-byudzhet/byudzhet-dlya-grazhdan/konkursy/konkurs-2019-goda/</t>
  </si>
  <si>
    <t>http://finance.lenobl.ru/news/17569/;   http://budget.lenobl.ru/news/39653/;     http://budget.lenobl.ru/competition/</t>
  </si>
  <si>
    <t>http://budget.lenobl.ru/competition/;  http://finance.lenobl.ru/programm/meropriiatiia/konkurs_budget/</t>
  </si>
  <si>
    <t>https://minfin.gov-murman.ru/open-budget/obshchestvennoe-uchastie/konkursy/bdg-projects-2019/</t>
  </si>
  <si>
    <t>https://fincom.gov.spb.ru/committees/news/402</t>
  </si>
  <si>
    <t>http://dfei.adm-nao.ru/obshaya-informaciya/news/22198/</t>
  </si>
  <si>
    <t>https://minfin.rk.gov.ru/ru/structure/2019_02_21_15_08_2019</t>
  </si>
  <si>
    <t>https://minfinkubani.ru/budget_citizens/detail.php?ID=11003&amp;IBLOCK_ID=88&amp;str_date=18.03.2019</t>
  </si>
  <si>
    <t>https://minfinkubani.ru/budget_citizens/detail.php?ID=86027&amp;IBLOCK_ID=88&amp;str_date=06.06.2019</t>
  </si>
  <si>
    <t>https://minfin.astrobl.ru/site-page/konkurs-proektov-byudzhet-dlya-grazhdan;   https://minfin.astrobl.ru/site-page/2019</t>
  </si>
  <si>
    <t>https://minfin.astrobl.ru/site-page/2019;   https://minfin.astrobl.ru/press-release/itogi-konkursa-proektov-byudzhet-dlya-grazhdan-v-2019-godu</t>
  </si>
  <si>
    <t>https://minfin.astrobl.ru/site-page/konkurs-proektov-byudzhet-dlya-grazhdan</t>
  </si>
  <si>
    <t>http://minfinrd.ru/konkurs-byudzhet-dlya-grazhdan-2019-;      http://minfinrd.ru/news/item/1003</t>
  </si>
  <si>
    <t>https://www.mfri.ru/index.php/2822-minfin-ingushetii-ob-yavlyaet-o-provedenii-konkursa-na-luchshij-proekt-byudzheta-dlya-grazhdan</t>
  </si>
  <si>
    <t>https://mfri.ru/index.php/open-budget/byudzhet-dlya-grazhdan/3130-v-minfine-ingushetii-chestvovali-pobeditelej-regionalnogo-konkursa-byudzhet-dlya-grazhdan</t>
  </si>
  <si>
    <t>http://www.mfsk.ru/news/news/5144;     http://www.mfsk.ru/news/news/5144?sphrase_id=36213;      http://openbudsk.ru/contest/2019-god/obyavlenie-o-provedenii-konkursa/</t>
  </si>
  <si>
    <t>http://openbudsk.ru/contest/2019-god/informatsiya-o-rezultatakh-konkursa-proektov-po-predstavleniyu-byudzheta-dlya-grazhdan1/regionalnyy-konkurs/</t>
  </si>
  <si>
    <t>https://minfin.bashkortostan.ru/projects/359/?filter_d_section=15&amp;nav-documents=page-1</t>
  </si>
  <si>
    <t>http://mari-el.gov.ru/minfin/Pages/news/2019/201907031231.aspx</t>
  </si>
  <si>
    <t>http://www.mfur.ru/news/3063/</t>
  </si>
  <si>
    <t>http://www.mfur.ru/news/3082/?sphrase_id=44083</t>
  </si>
  <si>
    <t>http://minfin.cap.ru/press-centr/sobitiya/2019-god/konkurs-byudzhet-dlya-grazhdan-2019;   http://www.cap.ru/news/2019/04/01/news-4057749</t>
  </si>
  <si>
    <t>http://minfin.cap.ru/press-centr/sobitiya/2019-god/konkurs-byudzhet-dlya-grazhdan-2019</t>
  </si>
  <si>
    <t>http://minfin.orb.ru/%d0%bc%d0%b8%d0%bd%d1%84%d0%b8%d0%bd-%d0%be%d1%80%d0%b5%d0%bd%d0%b1%d1%83%d1%80%d0%b3%d1%81%d0%ba%d0%be%d0%b9-%d0%be%d0%b1%d0%bb%d0%b0%d1%81%d1%82%d0%b8-%d0%be%d0%b1%d1%8a%d1%8f%d0%b2%d0%bb%d1%8f-2/;    http://budget.orb.ru/social/konkurs</t>
  </si>
  <si>
    <t>http://minfin.orb.ru/?s=%D0%91%D1%8E%D0%B4%D0%B6%D0%B5%D1%82+%D0%B4%D0%BB%D1%8F+%D0%B3%D1%80%D0%B0%D0%B6%D0%B4%D0%B0%D0%BD+%E2%80%93+%D0%BE%D1%84%D0%B8%D1%86%D0%B8%D0%B0%D0%BB%D1%8C%D0%BD%D0%B0%D1%8F+%D0%B8%D0%BD%D1%84%D0%BE%D1%80%D0%BC%D0%B0%D1%86%D0%B8%D1%8F;    http://minfin.orb.ru/%d0%bf%d0%be%d0%b4%d0%b2%d0%b5%d0%b4%d0%b5%d0%bd%d1%8b-%d0%b8%d1%82%d0%be%d0%b3%d0%b8-v-%d1%80%d0%b5%d0%b3%d0%b8%d0%be%d0%bd%d0%b0%d0%bb%d1%8c%d0%bd%d0%be%d0%b3%d0%be-%d0%ba%d0%be%d0%bd%d0%ba%d1%83/</t>
  </si>
  <si>
    <t>http://budget.orb.ru/social/konkurs</t>
  </si>
  <si>
    <t>Финансовый орган и государственное автономное учреждение Саратовской области "Центр бюджетных исследований"</t>
  </si>
  <si>
    <t>https://saratov.gov.ru/gov/auth/minfin/bud_konkurs_2019/;     https://minfin.saratov.gov.ru/budget/proekty/byudzhetnaya-gramotnost/konkursy</t>
  </si>
  <si>
    <t>https://saratov.gov.ru/gov/auth/minfin/bud_konkurs_2019/</t>
  </si>
  <si>
    <t>http://ufo.ulntc.ru:8080/byudzhet-dlya-grazhdan/konkurs-byudzhet-dlya-grazhdan-2/ob-yavlenie-o-provedenii-konkursa-2019-1</t>
  </si>
  <si>
    <t>http://ufo.ulntc.ru:8080/byudzhet-dlya-grazhdan/konkurs-byudzhet-dlya-grazhdan-2/itogi-konkursa</t>
  </si>
  <si>
    <t>https://minfin.midural.ru/document/category/88#document_list;    https://minfin.midural.ru/news/show/id/971/news_category/35</t>
  </si>
  <si>
    <t>https://depfin.admhmao.ru/konkurs-proektov-byudzhet-dlya-grazhdan/;    https://depfin.admhmao.ru/konkurs-proektov-byudzhet-dlya-grazhdan/2019-god/2700474/obyavlenie-o-provedenii-regionalnogo-etapa-konkursa-proektov-po-predstavleniyu-byudzheta-dlya-grazhd</t>
  </si>
  <si>
    <t>https://depfin.admhmao.ru/konkurs-proektov-byudzhet-dlya-grazhdan/;  https://depfin.admhmao.ru/konkurs-proektov-byudzhet-dlya-grazhdan/2019-god/2871342/protokol-o-regionalnom-etape-konkursa-proektov-po-predstavleniyu-byudzheta-dlya-grazhdan</t>
  </si>
  <si>
    <t>https://depfin.admhmao.ru/konkurs-proektov-byudzhet-dlya-grazhdan/</t>
  </si>
  <si>
    <t>https://www.minfin-altai.ru/about/info/news/2957/ ;   https://www.minfin-altai.ru/deyatelnost/byudzhet-dlya-grazhdan/2regional-contest-of-projects-on-presentation-of-budget-for-citizens.php</t>
  </si>
  <si>
    <t>https://www.minfin-altai.ru/deyatelnost/byudzhet-dlya-grazhdan/the-contest-2019.php;      https://www.minfin-altai.ru/deyatelnost/byudzhet-dlya-grazhdan/regional-contest-of-projects-on-presentation-of-budget-for-citizens.php;    https://www.minfin-altai.ru/deyatelnost/byudzhet-dlya-grazhdan/2regional-contest-of-projects-on-presentation-of-budget-for-citizens.php</t>
  </si>
  <si>
    <t>https://altairegion22.ru/region_news/priglashaem-prinyat-uchastie-v-ezhegodnom-konkurse-byudzhet-dlya-grazhdan_762302.html;    http://fin22.ru/opinion/citbud/c2019/;    http://fin22.ru/opinion/citbud/c2019/c2019_2933.html</t>
  </si>
  <si>
    <t>http://fin22.ru/opinion/citbud/c2019/c2019_3034.html</t>
  </si>
  <si>
    <t>http://minfin.krskstate.ru/openbudget/contest/2019/info;   http://minfin.krskstate.ru/press/news/0/news/91636</t>
  </si>
  <si>
    <t>http://minfin.krskstate.ru/press/news/0/news/92822;   http://minfin.krskstate.ru/openbudget/contest/2019</t>
  </si>
  <si>
    <t>http://openbudget.gfu.ru/openbudget/bg/contest/section.php?IBLOCK_ID=116&amp;SECTION_ID=3800</t>
  </si>
  <si>
    <t>https://minfin.khabkrai.ru/portal/Show/Category/154?ItemId=547</t>
  </si>
  <si>
    <t>http://sakhminfin.ru/index.php/news/3038-oblastnoj-konkurs-proektov-po-predstavleniyu-byudzhetov-i-otkrytykh-finansovykh-dannykh-dlya-grazhdan;     https://openbudget.sakhminfin.ru/Menu/Page/554</t>
  </si>
  <si>
    <t>http://sakhminfin.ru/index.php/news/3094-podvedeny-itogi-konkursa-proektov-po-predstavleniyu-byudzheta-i-otkrytykh-finansovykh-dannykh-dlya-grazhdan;   https://openbudget.sakhminfin.ru/Show/Content/59</t>
  </si>
  <si>
    <t>Дата проведения оценки: в период с 1 апреля 2019 года по 6 февраля 2020 года.</t>
  </si>
  <si>
    <t>Аналитика</t>
  </si>
  <si>
    <t>Презентация к публичным слушаниям первого заместителя Председателя Правительства Ленинградской области-председателя комитета финансов Маркова Р.И.</t>
  </si>
  <si>
    <t>https://mfin.permkrai.ru/message/2019/  (Министерство финансов Пермского края); не размещено:  http://budget.permkrai.ru/budget/indicators2018  (Портал «Понятный бюджет»).</t>
  </si>
  <si>
    <t>http://www.fin22.ru/opinion/public/public_3134.html</t>
  </si>
  <si>
    <t>Информация к проекту закона</t>
  </si>
  <si>
    <t>04.12.2020 (после срока надлежащей практики)</t>
  </si>
  <si>
    <t>Видео</t>
  </si>
  <si>
    <t xml:space="preserve">Примечание. В таблице отражены сведения, учтенные при оценке показателя 6.4. </t>
  </si>
  <si>
    <t xml:space="preserve">Примечание. В таблице отражены сведения, учтенные при оценке показателя 6.1. </t>
  </si>
  <si>
    <t>Справочно: наличие письма финансового органа в адрес НИФИ</t>
  </si>
  <si>
    <t>Примечание: В таблице отражены сведения, учтенные при оценке показателя 6.2.</t>
  </si>
  <si>
    <t>https://www.youtube.com/watch?v=uqoROyFLKp8&amp;feature=youtu.be</t>
  </si>
  <si>
    <t>ГТРК "Адыгея"</t>
  </si>
  <si>
    <t>"Вести Адыгеи"</t>
  </si>
  <si>
    <t>Аналитическая заметка, комментарии экспертов</t>
  </si>
  <si>
    <t>Аналитическая статья (комментарии экспертов)</t>
  </si>
  <si>
    <t>Аналитическая заметка, комментарии</t>
  </si>
  <si>
    <t>http://www.vest-news.ru/files/pdf/2019-11-19-site.pdf</t>
  </si>
  <si>
    <t>http://www.vest-news.ru/files/pdf/2019-11-26-site.pdf</t>
  </si>
  <si>
    <t>https://kpravda.ru/2019/11/15/oblduma-rassmotrela-byudzhet/</t>
  </si>
  <si>
    <t>http://respublika11.ru/2019/11/26/ot-ekonomiki-k-finansam/</t>
  </si>
  <si>
    <t>https://spbvedomosti.ru/news/financy/zhizn-po-sredstvam-glava-komiteta-finansov-rasskazal-o-byudzhete-peterburga-na-2020-god/</t>
  </si>
  <si>
    <t>https://spbvedomosti.ru/news/financy/na-puti-k-trillionu-smolnyy-utverdil-proekt-byudzheta-na-2020-2022-gody/</t>
  </si>
  <si>
    <t>https://spbvedomosti.ru/news/financy/utverzhden-byudzhet-peterburga-na-tri-goda/</t>
  </si>
  <si>
    <t>https://yaikrb.rbsmi.ru/articles/on-line-ya-yly-tar/minfin-bashkirii-predstavil-proekt-byudzheta-respubliki-na-2020-2022-gody-/</t>
  </si>
  <si>
    <t>https://udmpravda.ru/wp-content/uploads/2019/11/up44_14_11_19s.pdf</t>
  </si>
  <si>
    <t>https://udmpravda.ru/wp-content/uploads/2019/11/up45_21_11_19s.pdf</t>
  </si>
  <si>
    <t>http://respublika21.ru/index.php/novosti/item/3242-byudzhet-2020-nachalo-obsuzhdenij</t>
  </si>
  <si>
    <t>https://orenburzhie.ru/policy/s-deficitom-no-spravlyaemsya/</t>
  </si>
  <si>
    <t>https://yadi.sk/i/pbR9FXBT9ks-7A</t>
  </si>
  <si>
    <t>«О проекте бюджета Саратовской области на 2020 год и на плановый период 2021 и 2022 годов»</t>
  </si>
  <si>
    <t>Заметки</t>
  </si>
  <si>
    <t>https://ugra-news.ru/article/prioritety_chelovecheskiy_kapital_i_ekonomicheskiy_rost/</t>
  </si>
  <si>
    <t>https://ugra-news.ru/article/orientir_na_chelovecheskiy_kapital/</t>
  </si>
  <si>
    <t>https://www.minfin-altai.ru/files/2019/11/Zvezda_Altaia_o_proekte_biudzheta_na_2020god.pdf</t>
  </si>
  <si>
    <t>https://gnkk.ru/articles/vse-vnimanie-cheloveku/</t>
  </si>
  <si>
    <t>86 / 1166</t>
  </si>
  <si>
    <t>"Все внимание человеку"</t>
  </si>
  <si>
    <t>http://www.sovsibir.ru/news/169815</t>
  </si>
  <si>
    <t>http://omskregion.info/images/pdf/1c8569306a079e7224c992bb41680e49.pdf</t>
  </si>
  <si>
    <t>http://itv55.ru/upload/iblock/a97/Ch_47_2019.pdf</t>
  </si>
  <si>
    <t>http://kvnews.ru/gazeta/2019/noyabr/45/byudzhet-omskoy-oblasti-na-2020-god-prirastet-pochti-na-9-mlrd-rubley</t>
  </si>
  <si>
    <t xml:space="preserve">Копия представлена в НИФИ </t>
  </si>
  <si>
    <t>Аналитическая программа (интервью с  министром финансов)</t>
  </si>
  <si>
    <t>Интервью первого заместителя министра финансов в программе 
"Из первых уст" (посвящена бюджетной политике Краснодарского края)</t>
  </si>
  <si>
    <t>Интервью с министром финансов (продолжительность 25 мин 32 сек)</t>
  </si>
  <si>
    <t>Аналитическая программа (интервью с министром финансов)</t>
  </si>
  <si>
    <t>Аналитический сюжет (интервью с  министром финансов)</t>
  </si>
  <si>
    <t>"По существу"</t>
  </si>
  <si>
    <t>04.12.2019 - в 20.15; 05.12.2019  - в 10.45, 12.40; 06.12.2019- в 14.00; 07.12.2019 - в 10.45; 08.12.2019 - 19.00</t>
  </si>
  <si>
    <t>Аналитический сюжет, статья, инфографика</t>
  </si>
  <si>
    <t>Интервью с министром финансов</t>
  </si>
  <si>
    <t>Сюжет о проекте бюджета в информационно-аналитической программе "К вашему сведению" (с 17.46)</t>
  </si>
  <si>
    <t>Интервью министра финансов</t>
  </si>
  <si>
    <t xml:space="preserve">Интервью с заместителем председателя парламента </t>
  </si>
  <si>
    <t>По состоянию на 21.11.2019 г. анонс с сайта законодательного органа удален.</t>
  </si>
  <si>
    <t>http://www.zskaluga.ru/news_legislature/wide/16246/14_nojabrja_sostojatsja_publichnye_slushanija_po_proektu_zakona_ob_oblastnom_bjudzhete_na_2020_god_i_na_planovyj_period_2021_i_2022_godov.html</t>
  </si>
  <si>
    <t xml:space="preserve">По состоянию на 08.11.2019 г. анонс удален. </t>
  </si>
  <si>
    <t>10.10.2019 (дата проведения публичных обсуждений), 05.12.2019 (дата проведения публичных слушаний)</t>
  </si>
  <si>
    <t>Два мероприятия по публичному обсуждению проекта бюджета, "бюджет для граждан" использован только в одном. Используется наименование: "Информация по проекту бюджета…"</t>
  </si>
  <si>
    <t xml:space="preserve">Используется наименование: "Презентация по проекту бюджета города ...". </t>
  </si>
  <si>
    <t xml:space="preserve">В разделе "Бюджет для граждан", рекомендуется указывать в анонсе прямую ссылку или четче описывать путь к источнику. </t>
  </si>
  <si>
    <t>http://df.sev.gov.ru/dokumenty/project-zakona-o-budgete (в составе документов - распоряжение);   https://fin.sev.gov.ru/novosti/?article=89828</t>
  </si>
  <si>
    <t>высший исполнительный орган, исполнительные органы</t>
  </si>
  <si>
    <t>29.10.2019;  01.11.2019</t>
  </si>
  <si>
    <t xml:space="preserve">В разделе "Бюджет для граждан" на портале органов исполнительной власти; рекомендуется указывать в анонсе прямую ссылку или четче описывать путь к источнику. </t>
  </si>
  <si>
    <t xml:space="preserve">На сайте законодательного органа указана дата публичных слушаний 12.11.2019, на сайте финоргана - 14.11.2019 г. </t>
  </si>
  <si>
    <t xml:space="preserve">Путь при переходе по ссылке: "Деятельность"-"Бюджет для граждан", рекомендуется указывать в анонсе прямую ссылку или четче описывать путь к источнику. </t>
  </si>
  <si>
    <t>Анонс не обнаружен. Информация о публичных слушаниях из пост-релиза:  http://duma-chukotka.ru/index.php?option=com_content&amp;view=article&amp;id=1853:publichnye-slushaniya-po-proektu-okruzhnogo-byudzheta-na-2020-god-i-planovyj-period-2021-2022-godov&amp;catid=10:novosti&amp;Itemid=123.</t>
  </si>
  <si>
    <t>Нет информации о мероприятии, проверены ресурсы: http://minfin.kalmregion.ru/;    http://kalmregion.ru/;    http://www.huralrk.ru/,  http://kalmregion.ru/novosti/sostoyalos-obshchestvennoe-obsuzhdenie-proekta-resbyudzheta/.</t>
  </si>
  <si>
    <t>Нет информации о мероприятии, только новость об обсуждении с предпринимателями:   http://minfin.midural.ru/news/show/id/1094/news_category/35.</t>
  </si>
  <si>
    <t>Не обнаружены сведения о времени и месте проведения мероприятия, в новостном сообщении указана только дата.</t>
  </si>
  <si>
    <t xml:space="preserve">Мониторинг и оценка показателя проведены в период с 25 сентября 2019 года по 10 января 2020 года.        </t>
  </si>
  <si>
    <t>Мониторинг и оценка показателя проведены в период с 1 января 2019 года по 6 февраля 2020 года.</t>
  </si>
  <si>
    <t>Порядок проведения конкурса (Положение о конкурсе)</t>
  </si>
  <si>
    <t>https://budget.mosreg.ru/blog/portfolio-item/obyavlyaetsya-konkurs-proektov-po-predstavleniyu-byudzheta-dlya-grazhdan-2019-goda/</t>
  </si>
  <si>
    <t>Наличие в открытом доступе сведений о конкурсе (источники данных)</t>
  </si>
  <si>
    <t xml:space="preserve">Объявление о конкурсе </t>
  </si>
  <si>
    <t>https://www.yarregion.ru/depts/depfin/tmpPages/news.aspx?newsID=266</t>
  </si>
  <si>
    <t>https://www.yarregion.ru/depts/depfin/tmpPages/docs.aspx (в разделе "Региональный конкурс "Бюджет для граждан" - 2019)</t>
  </si>
  <si>
    <t>http://budget.karelia.ru/all-news/408-minfin-karelii-priglashaet-prinyat-uchastie-v-konkurse-proektov-byudzhet-dlya-grazhdan-2</t>
  </si>
  <si>
    <t>Отдельные нормы Положения о конкурсе в части размещения данных в открытом доступе не соблюдаются.</t>
  </si>
  <si>
    <t>http://finance.lenobl.ru/news/17569/</t>
  </si>
  <si>
    <t>https://fincom.gov.spb.ru/committees/news/441;    https://fincom.gov.spb.ru/budget/process-info/library/1</t>
  </si>
  <si>
    <t>http://minfinrd.ru/konkurs-byudzhet-dlya-grazhdan-2019-</t>
  </si>
  <si>
    <t>Не размещены</t>
  </si>
  <si>
    <t>http://www.mfsk.ru/news/news/5144</t>
  </si>
  <si>
    <t>https://www.minfin-altai.ru/about/info/news/2957/</t>
  </si>
  <si>
    <t>http://fin22.ru/opinion/citbud/c2019/c2019_2933.html</t>
  </si>
  <si>
    <t>http://minfin.krskstate.ru/openbudget/contest/2019/info</t>
  </si>
  <si>
    <t>https://www.fin.amurobl.ru/pages/o-ministerstve/meropriyatiya-/konkurs-byudzhet-dlya-grazhdan/konkurs-byudzhet-dlya-grazhdan-2019/</t>
  </si>
  <si>
    <t>http://sakhminfin.ru/index.php/news/3038-oblastnoj-konkurs-proektov-po-predstavleniyu-byudzhetov-i-otkrytykh-finansovykh-dannykh-dlya-grazhdan</t>
  </si>
  <si>
    <t>Официальные результаты конкурса (протокол конкурсной комиссии)</t>
  </si>
  <si>
    <t>https://minfin39.ru/upload/iblock/ab7/ab70a4d6bb6b199cd67838b92764994b.pdf</t>
  </si>
  <si>
    <t>Финансовый орган, МАУК "Калининградская централизованная библиотечная система"</t>
  </si>
  <si>
    <t>Учтена номинация в конкурсе "Финансовая грамотность…"</t>
  </si>
  <si>
    <t>ГКУ МО «Аналитический центр Правительства Московской области»</t>
  </si>
  <si>
    <t>Информационный сюжет, 1.24-3.34</t>
  </si>
  <si>
    <t>https://minfin.saratov.gov.ru/budget/budget-dlya-grazdan/buklety-o-byudzhete/oblastnoj-byudzhet (в сентябре-декабре сайт не функционировал)</t>
  </si>
  <si>
    <t>еще ряд изданий</t>
  </si>
  <si>
    <t>Размещено после проведения публичных слушаний (после 07.11.2019).</t>
  </si>
  <si>
    <t>после 07.11.2019</t>
  </si>
  <si>
    <t>после 12.11.2019</t>
  </si>
  <si>
    <t>Размещено после проведения публичных слушаний (после 12.11.2019).</t>
  </si>
  <si>
    <t>после 18.11.2019</t>
  </si>
  <si>
    <t>Размещено после проведения публичных слушаний (после 18.11.2019).</t>
  </si>
  <si>
    <t>http://minfin.karelia.ru/opredeleny-pobediteli-konkursa-bjudzhet-dlja-grazhdan/;   http://budget.karelia.ru/aktualno/konkurs-proektov/konkurs-proektov-po-predstavleniyu-byudzheta-dlya-grazhdan</t>
  </si>
  <si>
    <t>Да (09.12.2019)</t>
  </si>
  <si>
    <t>Да (29.11.2019, дубль 02.12.2019)</t>
  </si>
  <si>
    <t>Да (20.11.2019, дубль 26.11.2019)</t>
  </si>
  <si>
    <t>Да (09.12.2019, дубль 10.12.2019)</t>
  </si>
  <si>
    <t>Да (19.12.2019 -после установленного срока, дубль 20.12.2019)</t>
  </si>
  <si>
    <t>Да (10.12.2019)</t>
  </si>
  <si>
    <t>Да (03.12.2019)</t>
  </si>
  <si>
    <t>Да (06.12.2019)</t>
  </si>
  <si>
    <t>Да (02.12.2019)</t>
  </si>
  <si>
    <t>Да (26.11.2019)</t>
  </si>
  <si>
    <t>Да (27.11.2019)</t>
  </si>
  <si>
    <t>Да (28.11.2019)</t>
  </si>
  <si>
    <t>Да (14.11.2019 (2 письма))</t>
  </si>
  <si>
    <t>Да (29.11.2019)</t>
  </si>
  <si>
    <t>Да (22.11.2019)</t>
  </si>
  <si>
    <t>Да (05.12.2019)</t>
  </si>
  <si>
    <t>Да (25.11.2019)</t>
  </si>
  <si>
    <t>Да (02.12.2019, дубль 04.12.2019)</t>
  </si>
  <si>
    <t>Да (11.12.2019 -после установленного срока)</t>
  </si>
  <si>
    <t>Да (30.10.2019)</t>
  </si>
  <si>
    <t>Да (16.12.2019 -после установленного срока)</t>
  </si>
  <si>
    <t>https://df.gov35.ru/otkrytyy-byudzhet/byudzhet-dlya-grazhdan/konkursy/konkurs-2019-goda/index.php?ELEMENT_ID=10313</t>
  </si>
  <si>
    <t>Протокол не размещен, только информация об итогах.</t>
  </si>
  <si>
    <t>Группа A: очень высокий уровень открытости бюджетных данных</t>
  </si>
  <si>
    <t>Группа B: высокий уровень открытости бюджетных данных</t>
  </si>
  <si>
    <t>Группа C: средний уровень открытости бюджетных данных</t>
  </si>
  <si>
    <t>Группа D: низкий уровень открытости бюджетных данных</t>
  </si>
  <si>
    <t>Группа E: очень низкий уровень открытости бюджетных данных</t>
  </si>
  <si>
    <t>Результаты открытости уровня бюджетных данных субъектов Российской Федерации по разделу 6 "Бюджет для граждан" за 2019 год</t>
  </si>
  <si>
    <r>
      <t xml:space="preserve">Результаты открытости уровня бюджетных данных субъектов Российской Федерации по разделу 6 "Бюджет для граждан" за 2019 год </t>
    </r>
    <r>
      <rPr>
        <sz val="9"/>
        <color indexed="8"/>
        <rFont val="Times New Roman"/>
        <family val="1"/>
        <charset val="204"/>
      </rPr>
      <t>(группировка по федеральным округам)</t>
    </r>
  </si>
  <si>
    <t xml:space="preserve">Комитет по финансам Псковской области;     Открытый бюджет Псковской области </t>
  </si>
  <si>
    <t>"Сайт Регионально информационного агентства Московской области (РИАМО)"</t>
  </si>
  <si>
    <t xml:space="preserve">Открытый бюджет Псковской области </t>
  </si>
  <si>
    <t>Информационный сюжет (по итогам публичных слушаний)</t>
  </si>
  <si>
    <t>"Бюджет республики: сколько заработали и сколько потратили"</t>
  </si>
  <si>
    <t>Сайт, предназначенный для размещения бюджетных данных</t>
  </si>
  <si>
    <t>Информационное агентство "БНК"</t>
  </si>
  <si>
    <t>Информационное агентство "Комиинформ"</t>
  </si>
  <si>
    <t>https://dvinaland.ru/budget/ (под баннером "Гражданам о бюджете");  https://dvinaland.ru/news/news_list.php?ID=741724;     https://dvinaland.ru/gov/iogv/minfin/docList/ (Справочник документов/Отчетность/Бюджет для граждан)</t>
  </si>
  <si>
    <t>"Основные параметры бюджета Севастополя 2020-2022 гг."</t>
  </si>
  <si>
    <t>24.10.2019 (на сайте организатора), 23.10.2019 (на сайте финоргана)</t>
  </si>
  <si>
    <t>01.10.2019 (дата объявления о публичном обсуждении); отсутствует анонс о дате проведения публичных слушаний</t>
  </si>
  <si>
    <t>31.10.2019 (на сайте финоргана);  30.10.2019 (на спец.портале)</t>
  </si>
  <si>
    <t>08.11.2019 (на сайте организатора);  12.11.2019 (на сайте финоргана)</t>
  </si>
  <si>
    <t>Публичные слушания будут проходить  в формате зональных совещаний в следующие сроки:
7 октября 2019 года  в 10 часов  в г. Набережные Челны – пр. Х.Туфана, д.23, зал 405, 4 этаж  (здание администрации);
7 октября 2019 года в 10 часов в г.Арск – Советская площадь, д. 14 (здание администрации);
8 октября 2019 года в 8:30 часов в г. Зеленодольск – ул.Ленина д.46, ЦКИНТ им.Горького.</t>
  </si>
  <si>
    <t>05.11.2019 (на сайте финоргана)</t>
  </si>
  <si>
    <t>Имеются сведения только о посетителях раздела  "Открытый бюджет" (149 чел.), далее счетчик не детализирует страницы.</t>
  </si>
  <si>
    <t>Сайт финансового органа; сайт открытый бюджет</t>
  </si>
  <si>
    <t xml:space="preserve">Поиск счетчика затруднен: размещен не на главной странице  сайта, а в меню. </t>
  </si>
  <si>
    <t>Поиск счетчика затруднен: размещен не на главной странице, дублируется, в одном из дублей по счетчику осуществляется некорректный переход. Определить посетителей информационных ресурсов "Бюджет для граждан" невозможно, интегрирован с другими ресурсами раздела "Бюджет".</t>
  </si>
  <si>
    <t>Ограничен доступ к отчетам счетчика, данные доступны только за последнюю неделю. Наполнение раздела "Бюджет для граждан" не соответствует наименованию раздела. Специализированный портал "Понятный бюджет", http://budget.permkrai.ru/, не актуализируется с 2017 года (не учтен в целях оценки показателя).</t>
  </si>
  <si>
    <t>На специализированном портале "Открытый бюджет Республики Бурятия", http://budget.govrb.ru/ebudget/Show/Category/15?ItemId=233, материалы для граждан интегрированы с другими информационными ресурсами; оценен сайт финансового органа.</t>
  </si>
  <si>
    <t>К отчетам счетчика "Яндекс.Метрика" ограничен доступ.</t>
  </si>
  <si>
    <t xml:space="preserve">АНКЕТА ДЛЯ СОСТАВЛЕНИЯ РЕЙТИНГА СУБЪЕКТОВ РОССИЙСКОЙ ФЕДЕРАЦИИ ПО УРОВНЮ ОТКРЫТОСТИ БЮДЖЕТНЫХ ДАННЫХ В 2019 ГОДУ </t>
  </si>
  <si>
    <t>Раздел 6.    Бюджет для граждан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</si>
</sst>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р_._-;\-* #,##0.00_р_._-;_-* &quot;-&quot;??_р_._-;_-@_-"/>
    <numFmt numFmtId="165" formatCode="#,##0.0"/>
    <numFmt numFmtId="166" formatCode="0.0"/>
    <numFmt numFmtId="167" formatCode="[$-419]mmmm\ yyyy;@"/>
    <numFmt numFmtId="168" formatCode="0.000"/>
  </numFmts>
  <fonts count="45" x14ac:knownFonts="1">
    <font>
      <sz val="11"/>
      <color theme="1"/>
      <name val="Calibri"/>
      <family val="2"/>
      <charset val="204"/>
      <scheme val="minor"/>
    </font>
    <font>
      <sz val="11"/>
      <color indexed="8"/>
      <name val="Calibri"/>
      <family val="2"/>
      <charset val="204"/>
    </font>
    <font>
      <sz val="11"/>
      <color indexed="8"/>
      <name val="Calibri"/>
      <family val="2"/>
    </font>
    <font>
      <sz val="9"/>
      <color indexed="8"/>
      <name val="Times New Roman"/>
      <family val="1"/>
      <charset val="204"/>
    </font>
    <font>
      <sz val="10"/>
      <name val="Times New Roman"/>
      <family val="1"/>
      <charset val="204"/>
    </font>
    <font>
      <sz val="10"/>
      <name val="Arial Cyr"/>
      <charset val="204"/>
    </font>
    <font>
      <sz val="10"/>
      <name val="Arial"/>
      <family val="2"/>
      <charset val="204"/>
    </font>
    <font>
      <sz val="10"/>
      <color indexed="8"/>
      <name val="Arial"/>
      <family val="2"/>
      <charset val="204"/>
    </font>
    <font>
      <b/>
      <sz val="9"/>
      <name val="Times New Roman"/>
      <family val="1"/>
      <charset val="204"/>
    </font>
    <font>
      <sz val="9"/>
      <name val="Times New Roman"/>
      <family val="1"/>
      <charset val="204"/>
    </font>
    <font>
      <i/>
      <sz val="9"/>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9"/>
      <name val="Times New Roman"/>
      <family val="1"/>
      <charset val="204"/>
    </font>
    <font>
      <b/>
      <sz val="9"/>
      <color indexed="81"/>
      <name val="Tahoma"/>
      <family val="2"/>
      <charset val="204"/>
    </font>
    <font>
      <sz val="9"/>
      <color indexed="81"/>
      <name val="Tahoma"/>
      <family val="2"/>
      <charset val="204"/>
    </font>
    <font>
      <sz val="8"/>
      <name val="Times New Roman"/>
      <family val="1"/>
      <charset val="204"/>
    </font>
    <font>
      <b/>
      <sz val="8"/>
      <name val="Times New Roman"/>
      <family val="1"/>
      <charset val="204"/>
    </font>
    <font>
      <sz val="11"/>
      <color theme="1"/>
      <name val="Calibri"/>
      <family val="2"/>
      <charset val="204"/>
      <scheme val="minor"/>
    </font>
    <font>
      <b/>
      <sz val="10"/>
      <color rgb="FF000000"/>
      <name val="Arial Cyr"/>
    </font>
    <font>
      <u/>
      <sz val="11"/>
      <color theme="10"/>
      <name val="Calibri"/>
      <family val="2"/>
      <charset val="204"/>
      <scheme val="minor"/>
    </font>
    <font>
      <sz val="11"/>
      <color theme="1"/>
      <name val="Calibri"/>
      <family val="2"/>
      <scheme val="minor"/>
    </font>
    <font>
      <sz val="11"/>
      <color rgb="FFC00000"/>
      <name val="Calibri"/>
      <family val="2"/>
      <charset val="204"/>
      <scheme val="minor"/>
    </font>
    <font>
      <b/>
      <sz val="10"/>
      <color theme="1"/>
      <name val="Times New Roman"/>
      <family val="1"/>
      <charset val="204"/>
    </font>
    <font>
      <sz val="9"/>
      <color theme="1"/>
      <name val="Times New Roman"/>
      <family val="1"/>
      <charset val="204"/>
    </font>
    <font>
      <i/>
      <sz val="9"/>
      <color theme="1"/>
      <name val="Times New Roman"/>
      <family val="1"/>
      <charset val="204"/>
    </font>
    <font>
      <sz val="10"/>
      <color theme="1"/>
      <name val="Calibri"/>
      <family val="2"/>
      <charset val="204"/>
      <scheme val="minor"/>
    </font>
    <font>
      <sz val="9"/>
      <color rgb="FFFF0000"/>
      <name val="Times New Roman"/>
      <family val="1"/>
      <charset val="204"/>
    </font>
    <font>
      <b/>
      <sz val="9"/>
      <color theme="1"/>
      <name val="Times New Roman"/>
      <family val="1"/>
      <charset val="204"/>
    </font>
    <font>
      <sz val="9"/>
      <color theme="0"/>
      <name val="Times New Roman"/>
      <family val="1"/>
      <charset val="204"/>
    </font>
    <font>
      <sz val="11"/>
      <name val="Calibri"/>
      <family val="2"/>
      <charset val="204"/>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style="thin">
        <color rgb="FF000000"/>
      </right>
      <top style="thin">
        <color rgb="FF000000"/>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34998626667073579"/>
      </left>
      <right style="thin">
        <color theme="0" tint="-0.34998626667073579"/>
      </right>
      <top/>
      <bottom/>
      <diagonal/>
    </border>
    <border>
      <left style="thin">
        <color theme="0" tint="-0.24994659260841701"/>
      </left>
      <right style="thin">
        <color theme="0" tint="-0.24994659260841701"/>
      </right>
      <top/>
      <bottom/>
      <diagonal/>
    </border>
  </borders>
  <cellStyleXfs count="77">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165" fontId="33" fillId="24" borderId="10">
      <alignment horizontal="right" vertical="top" shrinkToFit="1"/>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xf numFmtId="0" fontId="6" fillId="0" borderId="0"/>
    <xf numFmtId="0" fontId="7" fillId="0" borderId="0"/>
    <xf numFmtId="0" fontId="1" fillId="0" borderId="0"/>
    <xf numFmtId="0" fontId="32" fillId="0" borderId="0"/>
    <xf numFmtId="0" fontId="35" fillId="0" borderId="0"/>
    <xf numFmtId="0" fontId="5" fillId="0" borderId="0"/>
    <xf numFmtId="0" fontId="22" fillId="3" borderId="0" applyNumberFormat="0" applyBorder="0" applyAlignment="0" applyProtection="0"/>
    <xf numFmtId="0" fontId="23" fillId="0" borderId="0" applyNumberFormat="0" applyFill="0" applyBorder="0" applyAlignment="0" applyProtection="0"/>
    <xf numFmtId="0" fontId="5" fillId="23" borderId="8" applyNumberFormat="0" applyFont="0" applyAlignment="0" applyProtection="0"/>
    <xf numFmtId="9" fontId="32"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6" fillId="4" borderId="0" applyNumberFormat="0" applyBorder="0" applyAlignment="0" applyProtection="0"/>
  </cellStyleXfs>
  <cellXfs count="361">
    <xf numFmtId="0" fontId="0" fillId="0" borderId="0" xfId="0"/>
    <xf numFmtId="0" fontId="36" fillId="0" borderId="0" xfId="0" applyFont="1"/>
    <xf numFmtId="0" fontId="9" fillId="0" borderId="11" xfId="0" applyFont="1" applyFill="1" applyBorder="1" applyAlignment="1">
      <alignment horizontal="left" vertical="center"/>
    </xf>
    <xf numFmtId="0" fontId="9" fillId="0" borderId="11" xfId="47" applyFont="1" applyFill="1" applyBorder="1" applyAlignment="1">
      <alignment vertical="center"/>
    </xf>
    <xf numFmtId="0" fontId="8" fillId="25" borderId="11" xfId="0" applyFont="1" applyFill="1" applyBorder="1" applyAlignment="1">
      <alignment horizontal="center" vertical="center"/>
    </xf>
    <xf numFmtId="166" fontId="9" fillId="25" borderId="11" xfId="0" applyNumberFormat="1" applyFont="1" applyFill="1" applyBorder="1" applyAlignment="1">
      <alignment horizontal="center" vertical="center"/>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wrapText="1"/>
    </xf>
    <xf numFmtId="166" fontId="9" fillId="0" borderId="11" xfId="0" applyNumberFormat="1" applyFont="1" applyFill="1" applyBorder="1" applyAlignment="1">
      <alignment horizontal="center" vertical="center"/>
    </xf>
    <xf numFmtId="14" fontId="9" fillId="25" borderId="11" xfId="0" applyNumberFormat="1" applyFont="1" applyFill="1" applyBorder="1" applyAlignment="1">
      <alignment horizontal="left" vertical="center"/>
    </xf>
    <xf numFmtId="166" fontId="9" fillId="0" borderId="0" xfId="0" applyNumberFormat="1" applyFont="1" applyAlignment="1"/>
    <xf numFmtId="0" fontId="9" fillId="0" borderId="0" xfId="0" applyFont="1" applyAlignment="1"/>
    <xf numFmtId="165" fontId="9" fillId="0" borderId="0" xfId="0" applyNumberFormat="1" applyFont="1" applyAlignment="1"/>
    <xf numFmtId="0" fontId="9" fillId="0" borderId="0" xfId="0" applyFont="1" applyAlignment="1">
      <alignment wrapText="1"/>
    </xf>
    <xf numFmtId="166" fontId="9" fillId="0" borderId="0" xfId="0" applyNumberFormat="1" applyFont="1" applyAlignment="1">
      <alignment wrapText="1"/>
    </xf>
    <xf numFmtId="165" fontId="9" fillId="0" borderId="0" xfId="0" applyNumberFormat="1" applyFont="1" applyAlignment="1">
      <alignment wrapText="1"/>
    </xf>
    <xf numFmtId="0" fontId="8" fillId="25" borderId="11" xfId="0" applyFont="1" applyFill="1" applyBorder="1" applyAlignment="1">
      <alignment vertical="center"/>
    </xf>
    <xf numFmtId="165" fontId="9" fillId="25" borderId="11" xfId="47" applyNumberFormat="1" applyFont="1" applyFill="1" applyBorder="1" applyAlignment="1">
      <alignment horizontal="center" vertical="center"/>
    </xf>
    <xf numFmtId="0" fontId="37" fillId="0" borderId="0" xfId="0" applyFont="1" applyBorder="1" applyAlignment="1">
      <alignment horizontal="center" vertical="center"/>
    </xf>
    <xf numFmtId="0" fontId="8" fillId="0" borderId="0" xfId="0" applyFont="1" applyBorder="1" applyAlignment="1">
      <alignment horizontal="left" vertical="center"/>
    </xf>
    <xf numFmtId="0" fontId="9" fillId="26" borderId="12" xfId="0" applyFont="1" applyFill="1" applyBorder="1" applyAlignment="1">
      <alignment horizontal="center" vertical="center" wrapText="1"/>
    </xf>
    <xf numFmtId="0" fontId="8" fillId="26" borderId="12" xfId="0" applyFont="1" applyFill="1" applyBorder="1" applyAlignment="1">
      <alignment horizontal="center" vertical="center" wrapText="1"/>
    </xf>
    <xf numFmtId="0" fontId="10" fillId="26" borderId="12" xfId="0" applyFont="1" applyFill="1" applyBorder="1" applyAlignment="1">
      <alignment horizontal="center" vertical="center" wrapText="1"/>
    </xf>
    <xf numFmtId="0" fontId="27" fillId="26" borderId="12" xfId="0" applyFont="1" applyFill="1" applyBorder="1" applyAlignment="1">
      <alignment horizontal="center" vertical="center" wrapText="1"/>
    </xf>
    <xf numFmtId="0" fontId="39" fillId="0" borderId="12" xfId="0" applyFont="1" applyBorder="1" applyAlignment="1">
      <alignment horizontal="center" vertical="center"/>
    </xf>
    <xf numFmtId="166" fontId="9" fillId="0" borderId="12" xfId="57" applyNumberFormat="1" applyFont="1" applyFill="1" applyBorder="1" applyAlignment="1">
      <alignment horizontal="center" vertical="center"/>
    </xf>
    <xf numFmtId="0" fontId="40" fillId="0" borderId="0" xfId="0" applyFont="1" applyAlignment="1">
      <alignment horizontal="left" vertical="center" wrapText="1"/>
    </xf>
    <xf numFmtId="49" fontId="9" fillId="26"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166" fontId="27" fillId="0" borderId="12" xfId="0" applyNumberFormat="1" applyFont="1" applyFill="1" applyBorder="1" applyAlignment="1">
      <alignment horizontal="center" vertical="center" wrapText="1"/>
    </xf>
    <xf numFmtId="166" fontId="10" fillId="0" borderId="12" xfId="0" applyNumberFormat="1" applyFont="1" applyFill="1" applyBorder="1" applyAlignment="1">
      <alignment horizontal="center" vertical="center" wrapText="1"/>
    </xf>
    <xf numFmtId="166" fontId="39" fillId="0" borderId="12" xfId="0" applyNumberFormat="1" applyFont="1" applyFill="1" applyBorder="1" applyAlignment="1">
      <alignment horizontal="center" vertical="center" wrapText="1"/>
    </xf>
    <xf numFmtId="0" fontId="40" fillId="0" borderId="0" xfId="0" applyFont="1" applyAlignment="1">
      <alignment wrapText="1"/>
    </xf>
    <xf numFmtId="0" fontId="8" fillId="25" borderId="12" xfId="0" applyFont="1" applyFill="1" applyBorder="1" applyAlignment="1">
      <alignment vertical="center" wrapText="1"/>
    </xf>
    <xf numFmtId="166" fontId="8" fillId="25" borderId="12" xfId="0" applyNumberFormat="1" applyFont="1" applyFill="1" applyBorder="1" applyAlignment="1">
      <alignment vertical="center" wrapText="1"/>
    </xf>
    <xf numFmtId="165" fontId="8" fillId="25" borderId="12" xfId="0" applyNumberFormat="1" applyFont="1" applyFill="1" applyBorder="1" applyAlignment="1">
      <alignment horizontal="center" vertical="center"/>
    </xf>
    <xf numFmtId="0" fontId="9" fillId="0" borderId="12" xfId="0" applyFont="1" applyFill="1" applyBorder="1" applyAlignment="1">
      <alignment vertical="center" wrapText="1"/>
    </xf>
    <xf numFmtId="166" fontId="8" fillId="0" borderId="12" xfId="0" applyNumberFormat="1" applyFont="1" applyFill="1" applyBorder="1" applyAlignment="1">
      <alignment horizontal="center" vertical="center" wrapText="1"/>
    </xf>
    <xf numFmtId="166" fontId="9" fillId="0" borderId="12" xfId="0" applyNumberFormat="1" applyFont="1" applyFill="1" applyBorder="1" applyAlignment="1">
      <alignment horizontal="center" vertical="center" wrapText="1"/>
    </xf>
    <xf numFmtId="166" fontId="8" fillId="25" borderId="12" xfId="0" applyNumberFormat="1" applyFont="1" applyFill="1" applyBorder="1" applyAlignment="1">
      <alignment horizontal="center" vertical="center" wrapText="1"/>
    </xf>
    <xf numFmtId="166" fontId="9" fillId="25" borderId="12" xfId="0" applyNumberFormat="1" applyFont="1" applyFill="1" applyBorder="1" applyAlignment="1">
      <alignment horizontal="center" vertical="center" wrapText="1"/>
    </xf>
    <xf numFmtId="166" fontId="9" fillId="25" borderId="12" xfId="57" applyNumberFormat="1" applyFont="1" applyFill="1" applyBorder="1" applyAlignment="1">
      <alignment horizontal="center" vertical="center"/>
    </xf>
    <xf numFmtId="0" fontId="9" fillId="0" borderId="12" xfId="0" applyFont="1" applyFill="1" applyBorder="1" applyAlignment="1">
      <alignment vertical="center"/>
    </xf>
    <xf numFmtId="2" fontId="0" fillId="0" borderId="0" xfId="0" applyNumberFormat="1"/>
    <xf numFmtId="0" fontId="9" fillId="0" borderId="0" xfId="47" applyFont="1"/>
    <xf numFmtId="49" fontId="9" fillId="26" borderId="12" xfId="0" applyNumberFormat="1" applyFont="1" applyFill="1" applyBorder="1" applyAlignment="1">
      <alignment horizontal="center" vertical="top" wrapText="1"/>
    </xf>
    <xf numFmtId="0" fontId="9" fillId="0" borderId="11" xfId="0" applyFont="1" applyFill="1" applyBorder="1" applyAlignment="1">
      <alignment vertical="center"/>
    </xf>
    <xf numFmtId="14" fontId="9" fillId="25" borderId="11" xfId="0" applyNumberFormat="1" applyFont="1" applyFill="1" applyBorder="1" applyAlignment="1">
      <alignment horizontal="center" vertical="center"/>
    </xf>
    <xf numFmtId="14" fontId="9" fillId="25" borderId="11" xfId="0" applyNumberFormat="1" applyFont="1" applyFill="1" applyBorder="1" applyAlignment="1">
      <alignment vertical="center"/>
    </xf>
    <xf numFmtId="0" fontId="8" fillId="25" borderId="11" xfId="0" applyFont="1" applyFill="1" applyBorder="1" applyAlignment="1">
      <alignment horizontal="left" vertical="center"/>
    </xf>
    <xf numFmtId="14" fontId="9" fillId="0" borderId="11" xfId="47" applyNumberFormat="1" applyFont="1" applyFill="1" applyBorder="1" applyAlignment="1">
      <alignment horizontal="left" vertical="center"/>
    </xf>
    <xf numFmtId="0" fontId="41" fillId="0" borderId="0" xfId="0" applyFont="1" applyFill="1"/>
    <xf numFmtId="14" fontId="9" fillId="0" borderId="11" xfId="0" applyNumberFormat="1" applyFont="1" applyFill="1" applyBorder="1" applyAlignment="1">
      <alignment horizontal="center" vertical="center"/>
    </xf>
    <xf numFmtId="165" fontId="9" fillId="0" borderId="11" xfId="47" applyNumberFormat="1" applyFont="1" applyFill="1" applyBorder="1" applyAlignment="1">
      <alignment horizontal="center" vertical="center"/>
    </xf>
    <xf numFmtId="14" fontId="9" fillId="0" borderId="11" xfId="0" applyNumberFormat="1" applyFont="1" applyFill="1" applyBorder="1" applyAlignment="1">
      <alignment vertical="center"/>
    </xf>
    <xf numFmtId="14" fontId="9" fillId="0" borderId="11" xfId="47" applyNumberFormat="1" applyFont="1" applyFill="1" applyBorder="1" applyAlignment="1">
      <alignment horizontal="center" vertical="center"/>
    </xf>
    <xf numFmtId="14" fontId="9" fillId="0" borderId="11" xfId="0" applyNumberFormat="1" applyFont="1" applyFill="1" applyBorder="1" applyAlignment="1">
      <alignment horizontal="left" vertical="center"/>
    </xf>
    <xf numFmtId="166" fontId="9" fillId="0" borderId="11" xfId="0" applyNumberFormat="1" applyFont="1" applyFill="1" applyBorder="1" applyAlignment="1">
      <alignment horizontal="left" vertical="center"/>
    </xf>
    <xf numFmtId="0" fontId="8" fillId="26"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25" borderId="11" xfId="0" applyFont="1" applyFill="1" applyBorder="1" applyAlignment="1">
      <alignment horizontal="center" wrapText="1"/>
    </xf>
    <xf numFmtId="166" fontId="9" fillId="25" borderId="11" xfId="0" applyNumberFormat="1" applyFont="1" applyFill="1" applyBorder="1" applyAlignment="1">
      <alignment horizontal="center"/>
    </xf>
    <xf numFmtId="165" fontId="9" fillId="25" borderId="11" xfId="47" applyNumberFormat="1" applyFont="1" applyFill="1" applyBorder="1" applyAlignment="1">
      <alignment horizontal="left" vertical="center"/>
    </xf>
    <xf numFmtId="165" fontId="8" fillId="25" borderId="11" xfId="47" applyNumberFormat="1" applyFont="1" applyFill="1" applyBorder="1" applyAlignment="1">
      <alignment horizontal="left" vertical="center"/>
    </xf>
    <xf numFmtId="14" fontId="8" fillId="25" borderId="11" xfId="0" applyNumberFormat="1" applyFont="1" applyFill="1" applyBorder="1" applyAlignment="1">
      <alignment horizontal="center" vertical="center"/>
    </xf>
    <xf numFmtId="0" fontId="8" fillId="25" borderId="11" xfId="47" applyFont="1" applyFill="1" applyBorder="1" applyAlignment="1">
      <alignment horizontal="left" vertical="center"/>
    </xf>
    <xf numFmtId="166" fontId="9" fillId="0" borderId="11" xfId="47" applyNumberFormat="1" applyFont="1" applyFill="1" applyBorder="1" applyAlignment="1">
      <alignment horizontal="center" vertical="center"/>
    </xf>
    <xf numFmtId="166" fontId="9" fillId="0" borderId="11" xfId="47" applyNumberFormat="1" applyFont="1" applyBorder="1" applyAlignment="1">
      <alignment horizontal="center" vertical="center"/>
    </xf>
    <xf numFmtId="0" fontId="9" fillId="0" borderId="0" xfId="0" applyFont="1" applyFill="1" applyAlignment="1">
      <alignment horizontal="center" vertical="center"/>
    </xf>
    <xf numFmtId="0" fontId="9" fillId="0" borderId="11" xfId="47" applyFont="1" applyFill="1" applyBorder="1" applyAlignment="1">
      <alignment horizontal="center" vertical="center"/>
    </xf>
    <xf numFmtId="14" fontId="8" fillId="0" borderId="11" xfId="0" applyNumberFormat="1" applyFont="1" applyFill="1" applyBorder="1" applyAlignment="1">
      <alignment horizontal="center" vertical="center"/>
    </xf>
    <xf numFmtId="166" fontId="9" fillId="0" borderId="11" xfId="0" applyNumberFormat="1" applyFont="1" applyBorder="1" applyAlignment="1">
      <alignment horizontal="center" vertical="center"/>
    </xf>
    <xf numFmtId="0" fontId="9" fillId="26" borderId="11" xfId="0" applyFont="1" applyFill="1" applyBorder="1" applyAlignment="1">
      <alignment vertical="center"/>
    </xf>
    <xf numFmtId="166" fontId="9" fillId="0" borderId="11" xfId="47" applyNumberFormat="1" applyFont="1" applyFill="1" applyBorder="1" applyAlignment="1">
      <alignment horizontal="left" vertical="center"/>
    </xf>
    <xf numFmtId="0" fontId="9" fillId="0" borderId="11" xfId="0" applyFont="1" applyFill="1" applyBorder="1" applyAlignment="1">
      <alignment horizontal="center" vertical="center"/>
    </xf>
    <xf numFmtId="0" fontId="9" fillId="0" borderId="0" xfId="0" applyFont="1" applyFill="1" applyAlignment="1">
      <alignment horizontal="center"/>
    </xf>
    <xf numFmtId="0" fontId="8" fillId="26" borderId="13" xfId="0" applyFont="1" applyFill="1" applyBorder="1" applyAlignment="1">
      <alignment horizontal="center" vertical="top" wrapText="1"/>
    </xf>
    <xf numFmtId="166" fontId="8" fillId="26" borderId="14" xfId="0" applyNumberFormat="1" applyFont="1" applyFill="1" applyBorder="1" applyAlignment="1">
      <alignment horizontal="center" vertical="center" wrapText="1"/>
    </xf>
    <xf numFmtId="0" fontId="10" fillId="26"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8" fillId="25" borderId="11" xfId="0" applyFont="1" applyFill="1" applyBorder="1" applyAlignment="1">
      <alignment vertical="center" wrapText="1"/>
    </xf>
    <xf numFmtId="0" fontId="8" fillId="25" borderId="11" xfId="0" applyFont="1" applyFill="1" applyBorder="1" applyAlignment="1">
      <alignment horizontal="center" vertical="center" wrapText="1"/>
    </xf>
    <xf numFmtId="166" fontId="8" fillId="25" borderId="15" xfId="0" applyNumberFormat="1" applyFont="1" applyFill="1" applyBorder="1" applyAlignment="1">
      <alignment vertical="center" wrapText="1"/>
    </xf>
    <xf numFmtId="0" fontId="9" fillId="26" borderId="11" xfId="0" applyFont="1" applyFill="1" applyBorder="1" applyAlignment="1">
      <alignment horizontal="left" vertical="center"/>
    </xf>
    <xf numFmtId="166" fontId="8" fillId="0" borderId="11" xfId="0" applyNumberFormat="1" applyFont="1" applyBorder="1" applyAlignment="1">
      <alignment horizontal="center" vertical="center"/>
    </xf>
    <xf numFmtId="14" fontId="9" fillId="0" borderId="11" xfId="0" applyNumberFormat="1" applyFont="1" applyBorder="1" applyAlignment="1">
      <alignment horizontal="center" vertical="center"/>
    </xf>
    <xf numFmtId="14" fontId="9" fillId="0" borderId="0" xfId="0" applyNumberFormat="1" applyFont="1" applyAlignment="1">
      <alignment horizontal="center" vertical="center"/>
    </xf>
    <xf numFmtId="0" fontId="9" fillId="0" borderId="11" xfId="47" applyFont="1" applyFill="1" applyBorder="1" applyAlignment="1">
      <alignment horizontal="left" vertical="center"/>
    </xf>
    <xf numFmtId="166" fontId="9" fillId="0" borderId="11" xfId="0" applyNumberFormat="1" applyFont="1" applyBorder="1" applyAlignment="1">
      <alignment horizontal="left" vertical="center"/>
    </xf>
    <xf numFmtId="0" fontId="9" fillId="26" borderId="11" xfId="0" applyFont="1" applyFill="1" applyBorder="1" applyAlignment="1">
      <alignment horizontal="center" vertical="center"/>
    </xf>
    <xf numFmtId="14" fontId="9" fillId="26" borderId="11" xfId="0" applyNumberFormat="1" applyFont="1" applyFill="1" applyBorder="1" applyAlignment="1">
      <alignment horizontal="center" vertical="center"/>
    </xf>
    <xf numFmtId="2" fontId="9" fillId="0" borderId="11" xfId="47" applyNumberFormat="1" applyFont="1" applyFill="1" applyBorder="1" applyAlignment="1">
      <alignment horizontal="left" vertical="center"/>
    </xf>
    <xf numFmtId="14" fontId="9" fillId="26" borderId="11" xfId="0" applyNumberFormat="1" applyFont="1" applyFill="1" applyBorder="1" applyAlignment="1">
      <alignment horizontal="left" vertical="center"/>
    </xf>
    <xf numFmtId="166" fontId="8" fillId="0" borderId="11" xfId="0" applyNumberFormat="1" applyFont="1" applyFill="1" applyBorder="1" applyAlignment="1">
      <alignment horizontal="center" vertical="center"/>
    </xf>
    <xf numFmtId="0" fontId="9" fillId="0" borderId="0" xfId="0" applyFont="1" applyAlignment="1">
      <alignment vertical="center"/>
    </xf>
    <xf numFmtId="2" fontId="9" fillId="0" borderId="11" xfId="47" applyNumberFormat="1" applyFont="1" applyBorder="1" applyAlignment="1">
      <alignment horizontal="left" vertical="center"/>
    </xf>
    <xf numFmtId="3" fontId="9" fillId="26" borderId="11" xfId="0" applyNumberFormat="1" applyFont="1" applyFill="1" applyBorder="1" applyAlignment="1">
      <alignment horizontal="center" vertical="center"/>
    </xf>
    <xf numFmtId="166" fontId="9" fillId="0" borderId="11" xfId="47" applyNumberFormat="1" applyFont="1" applyBorder="1" applyAlignment="1">
      <alignment horizontal="left" vertical="center"/>
    </xf>
    <xf numFmtId="0" fontId="9" fillId="0" borderId="0" xfId="0" applyFont="1" applyAlignment="1">
      <alignment horizontal="left" vertical="center"/>
    </xf>
    <xf numFmtId="166" fontId="8" fillId="25" borderId="11" xfId="0" applyNumberFormat="1" applyFont="1" applyFill="1" applyBorder="1" applyAlignment="1">
      <alignment horizontal="center" vertical="center"/>
    </xf>
    <xf numFmtId="2" fontId="8" fillId="25" borderId="11" xfId="0" applyNumberFormat="1" applyFont="1" applyFill="1" applyBorder="1" applyAlignment="1">
      <alignment horizontal="left" vertical="center"/>
    </xf>
    <xf numFmtId="166" fontId="9" fillId="25" borderId="11" xfId="0" applyNumberFormat="1" applyFont="1" applyFill="1" applyBorder="1" applyAlignment="1">
      <alignment horizontal="left" vertical="center"/>
    </xf>
    <xf numFmtId="0" fontId="9" fillId="0" borderId="11" xfId="47" applyFont="1" applyBorder="1" applyAlignment="1">
      <alignment horizontal="left" vertical="center"/>
    </xf>
    <xf numFmtId="0" fontId="9" fillId="0" borderId="11" xfId="47" applyFont="1" applyBorder="1" applyAlignment="1">
      <alignment vertical="center"/>
    </xf>
    <xf numFmtId="0" fontId="9" fillId="26" borderId="11" xfId="47" applyFont="1" applyFill="1" applyBorder="1" applyAlignment="1">
      <alignment horizontal="left" vertical="center"/>
    </xf>
    <xf numFmtId="2" fontId="9" fillId="0" borderId="11" xfId="47" applyNumberFormat="1" applyFont="1" applyFill="1" applyBorder="1" applyAlignment="1">
      <alignment vertical="center"/>
    </xf>
    <xf numFmtId="3" fontId="9" fillId="0" borderId="11" xfId="0" applyNumberFormat="1" applyFont="1" applyFill="1" applyBorder="1" applyAlignment="1">
      <alignment horizontal="center" vertical="center"/>
    </xf>
    <xf numFmtId="2" fontId="9" fillId="0" borderId="11" xfId="47" applyNumberFormat="1" applyFont="1" applyBorder="1" applyAlignment="1">
      <alignment vertical="center"/>
    </xf>
    <xf numFmtId="4" fontId="9" fillId="0" borderId="0" xfId="0" applyNumberFormat="1" applyFont="1" applyAlignment="1">
      <alignment horizontal="center"/>
    </xf>
    <xf numFmtId="166" fontId="8" fillId="0" borderId="0" xfId="0" applyNumberFormat="1" applyFont="1"/>
    <xf numFmtId="166" fontId="9" fillId="0" borderId="0" xfId="0" applyNumberFormat="1" applyFont="1"/>
    <xf numFmtId="0" fontId="9" fillId="0" borderId="0" xfId="0" applyFont="1" applyAlignment="1">
      <alignment horizontal="justify" vertical="center"/>
    </xf>
    <xf numFmtId="4" fontId="9" fillId="0" borderId="0" xfId="0" applyNumberFormat="1" applyFont="1"/>
    <xf numFmtId="0" fontId="30" fillId="0" borderId="0" xfId="0" applyFont="1"/>
    <xf numFmtId="0" fontId="30" fillId="0" borderId="0" xfId="0" applyFont="1" applyFill="1"/>
    <xf numFmtId="4" fontId="30" fillId="0" borderId="0" xfId="0" applyNumberFormat="1" applyFont="1" applyAlignment="1">
      <alignment horizontal="center"/>
    </xf>
    <xf numFmtId="166" fontId="31" fillId="0" borderId="0" xfId="0" applyNumberFormat="1" applyFont="1"/>
    <xf numFmtId="0" fontId="30" fillId="0" borderId="0" xfId="0" applyFont="1" applyAlignment="1">
      <alignment horizontal="justify" vertical="center"/>
    </xf>
    <xf numFmtId="0" fontId="30" fillId="0" borderId="0" xfId="0" applyFont="1" applyAlignment="1">
      <alignment horizontal="center"/>
    </xf>
    <xf numFmtId="4" fontId="30" fillId="0" borderId="0" xfId="0" applyNumberFormat="1" applyFont="1"/>
    <xf numFmtId="0" fontId="38" fillId="0" borderId="0" xfId="61" applyFont="1"/>
    <xf numFmtId="0" fontId="42" fillId="25" borderId="11" xfId="61" applyFont="1" applyFill="1" applyBorder="1" applyAlignment="1">
      <alignment horizontal="left" vertical="center"/>
    </xf>
    <xf numFmtId="0" fontId="42" fillId="25" borderId="11" xfId="61" applyFont="1" applyFill="1" applyBorder="1" applyAlignment="1">
      <alignment horizontal="center" vertical="center"/>
    </xf>
    <xf numFmtId="0" fontId="38" fillId="0" borderId="0" xfId="61" applyFont="1" applyAlignment="1">
      <alignment vertical="center"/>
    </xf>
    <xf numFmtId="0" fontId="38" fillId="0" borderId="11" xfId="61" applyFont="1" applyFill="1" applyBorder="1" applyAlignment="1">
      <alignment horizontal="left" vertical="center"/>
    </xf>
    <xf numFmtId="0" fontId="38" fillId="0" borderId="11" xfId="61" applyFont="1" applyFill="1" applyBorder="1" applyAlignment="1">
      <alignment horizontal="center" vertical="center"/>
    </xf>
    <xf numFmtId="166" fontId="42" fillId="0" borderId="11" xfId="61" applyNumberFormat="1" applyFont="1" applyFill="1" applyBorder="1" applyAlignment="1">
      <alignment horizontal="center" vertical="center"/>
    </xf>
    <xf numFmtId="165" fontId="38" fillId="0" borderId="11" xfId="63" applyNumberFormat="1" applyFont="1" applyFill="1" applyBorder="1" applyAlignment="1">
      <alignment horizontal="center" vertical="center"/>
    </xf>
    <xf numFmtId="166" fontId="38" fillId="0" borderId="0" xfId="61" applyNumberFormat="1" applyFont="1" applyFill="1" applyAlignment="1">
      <alignment vertical="center"/>
    </xf>
    <xf numFmtId="0" fontId="38" fillId="0" borderId="0" xfId="61" applyFont="1" applyFill="1" applyAlignment="1">
      <alignment vertical="center"/>
    </xf>
    <xf numFmtId="0" fontId="42" fillId="25" borderId="11" xfId="61" applyFont="1" applyFill="1" applyBorder="1" applyAlignment="1">
      <alignment vertical="center"/>
    </xf>
    <xf numFmtId="3" fontId="42" fillId="25" borderId="11" xfId="61" applyNumberFormat="1" applyFont="1" applyFill="1" applyBorder="1" applyAlignment="1">
      <alignment horizontal="left" vertical="center"/>
    </xf>
    <xf numFmtId="165" fontId="42" fillId="25" borderId="11" xfId="61" applyNumberFormat="1" applyFont="1" applyFill="1" applyBorder="1" applyAlignment="1">
      <alignment horizontal="center" vertical="center"/>
    </xf>
    <xf numFmtId="0" fontId="38" fillId="0" borderId="0" xfId="61" applyFont="1" applyFill="1" applyBorder="1" applyAlignment="1">
      <alignment horizontal="left" vertical="center"/>
    </xf>
    <xf numFmtId="0" fontId="38" fillId="0" borderId="0" xfId="61" applyFont="1" applyFill="1" applyBorder="1" applyAlignment="1">
      <alignment horizontal="center" vertical="center"/>
    </xf>
    <xf numFmtId="166" fontId="42" fillId="0" borderId="0" xfId="61" applyNumberFormat="1" applyFont="1" applyFill="1" applyBorder="1" applyAlignment="1">
      <alignment horizontal="center" vertical="center"/>
    </xf>
    <xf numFmtId="3" fontId="38" fillId="0" borderId="0" xfId="61" applyNumberFormat="1" applyFont="1" applyFill="1" applyBorder="1" applyAlignment="1">
      <alignment horizontal="center" vertical="center"/>
    </xf>
    <xf numFmtId="165" fontId="38" fillId="0" borderId="0" xfId="63" applyNumberFormat="1" applyFont="1" applyFill="1" applyBorder="1" applyAlignment="1">
      <alignment horizontal="center" vertical="center"/>
    </xf>
    <xf numFmtId="166" fontId="42" fillId="0" borderId="0" xfId="61" applyNumberFormat="1" applyFont="1" applyBorder="1" applyAlignment="1">
      <alignment horizontal="center" vertical="center"/>
    </xf>
    <xf numFmtId="4" fontId="38" fillId="0" borderId="0" xfId="63" applyNumberFormat="1" applyFont="1" applyFill="1" applyAlignment="1">
      <alignment horizontal="center" vertical="center"/>
    </xf>
    <xf numFmtId="0" fontId="38" fillId="0" borderId="0" xfId="61" applyFont="1" applyBorder="1" applyAlignment="1">
      <alignment vertical="top"/>
    </xf>
    <xf numFmtId="0" fontId="38" fillId="0" borderId="0" xfId="61" applyFont="1" applyAlignment="1">
      <alignment horizontal="left"/>
    </xf>
    <xf numFmtId="166" fontId="8" fillId="26" borderId="11" xfId="0" applyNumberFormat="1" applyFont="1" applyFill="1" applyBorder="1" applyAlignment="1">
      <alignment horizontal="center" vertical="center" wrapText="1"/>
    </xf>
    <xf numFmtId="0" fontId="9" fillId="0" borderId="0" xfId="0" applyFont="1" applyAlignment="1">
      <alignment horizontal="left"/>
    </xf>
    <xf numFmtId="166" fontId="9" fillId="0" borderId="0" xfId="0" applyNumberFormat="1" applyFont="1" applyAlignment="1">
      <alignment vertical="center"/>
    </xf>
    <xf numFmtId="0" fontId="10" fillId="0" borderId="11" xfId="0" applyFont="1" applyFill="1" applyBorder="1" applyAlignment="1">
      <alignment horizontal="center" vertical="center" wrapText="1"/>
    </xf>
    <xf numFmtId="166" fontId="8" fillId="25" borderId="11" xfId="0" applyNumberFormat="1" applyFont="1" applyFill="1" applyBorder="1" applyAlignment="1">
      <alignment horizontal="center"/>
    </xf>
    <xf numFmtId="0" fontId="9" fillId="0" borderId="0" xfId="0" applyFont="1" applyFill="1" applyAlignment="1"/>
    <xf numFmtId="166" fontId="8" fillId="0" borderId="0" xfId="0" applyNumberFormat="1" applyFont="1" applyAlignment="1">
      <alignment wrapText="1"/>
    </xf>
    <xf numFmtId="0" fontId="8" fillId="26" borderId="11" xfId="0" applyFont="1" applyFill="1" applyBorder="1" applyAlignment="1">
      <alignment horizontal="center" vertical="top" wrapText="1"/>
    </xf>
    <xf numFmtId="14" fontId="41" fillId="0" borderId="11" xfId="0" applyNumberFormat="1" applyFont="1" applyFill="1" applyBorder="1" applyAlignment="1">
      <alignment horizontal="center" vertical="center"/>
    </xf>
    <xf numFmtId="3" fontId="9" fillId="0" borderId="11" xfId="0" applyNumberFormat="1" applyFont="1" applyFill="1" applyBorder="1" applyAlignment="1">
      <alignment horizontal="left" vertical="center"/>
    </xf>
    <xf numFmtId="166" fontId="9" fillId="0" borderId="0" xfId="0" applyNumberFormat="1" applyFont="1" applyFill="1"/>
    <xf numFmtId="0" fontId="9" fillId="0" borderId="11" xfId="61" applyFont="1" applyFill="1" applyBorder="1" applyAlignment="1">
      <alignment horizontal="center" vertical="center"/>
    </xf>
    <xf numFmtId="3" fontId="9" fillId="0" borderId="11" xfId="61" applyNumberFormat="1" applyFont="1" applyFill="1" applyBorder="1" applyAlignment="1">
      <alignment horizontal="center" vertical="center"/>
    </xf>
    <xf numFmtId="0" fontId="41" fillId="0" borderId="0" xfId="61" applyFont="1" applyFill="1" applyAlignment="1">
      <alignment vertical="center"/>
    </xf>
    <xf numFmtId="0" fontId="9" fillId="0" borderId="11" xfId="48" applyFont="1" applyFill="1" applyBorder="1" applyAlignment="1">
      <alignment horizontal="left" vertical="center"/>
    </xf>
    <xf numFmtId="0" fontId="8" fillId="25" borderId="11" xfId="61" applyFont="1" applyFill="1" applyBorder="1" applyAlignment="1">
      <alignment horizontal="left" vertical="center"/>
    </xf>
    <xf numFmtId="0" fontId="10" fillId="26" borderId="11" xfId="0" applyFont="1" applyFill="1" applyBorder="1" applyAlignment="1">
      <alignment horizontal="center" vertical="center" wrapText="1"/>
    </xf>
    <xf numFmtId="0" fontId="10" fillId="0" borderId="11" xfId="0" applyFont="1" applyBorder="1" applyAlignment="1">
      <alignment horizontal="center" vertical="center" wrapText="1"/>
    </xf>
    <xf numFmtId="166" fontId="8" fillId="25" borderId="11" xfId="0" applyNumberFormat="1" applyFont="1" applyFill="1" applyBorder="1" applyAlignment="1">
      <alignment vertical="center" wrapText="1"/>
    </xf>
    <xf numFmtId="0" fontId="9" fillId="0" borderId="11" xfId="0" applyFont="1" applyBorder="1" applyAlignment="1">
      <alignment vertical="center"/>
    </xf>
    <xf numFmtId="0" fontId="9" fillId="0" borderId="11" xfId="0" applyFont="1" applyBorder="1" applyAlignment="1">
      <alignment horizontal="left" vertical="center"/>
    </xf>
    <xf numFmtId="166" fontId="8" fillId="25" borderId="11" xfId="0" applyNumberFormat="1" applyFont="1" applyFill="1" applyBorder="1" applyAlignment="1">
      <alignment horizontal="center" vertical="center" wrapText="1"/>
    </xf>
    <xf numFmtId="166" fontId="8" fillId="0" borderId="0" xfId="0" applyNumberFormat="1" applyFont="1" applyAlignment="1">
      <alignment horizontal="center"/>
    </xf>
    <xf numFmtId="166" fontId="8" fillId="26" borderId="11" xfId="0" applyNumberFormat="1" applyFont="1" applyFill="1" applyBorder="1" applyAlignment="1">
      <alignment horizontal="center" vertical="center" wrapText="1"/>
    </xf>
    <xf numFmtId="0" fontId="43" fillId="0" borderId="0" xfId="0" applyFont="1"/>
    <xf numFmtId="0" fontId="43" fillId="0" borderId="0" xfId="0" applyFont="1" applyFill="1"/>
    <xf numFmtId="0" fontId="43" fillId="0" borderId="11" xfId="0" applyFont="1" applyFill="1" applyBorder="1" applyAlignment="1">
      <alignment vertical="center"/>
    </xf>
    <xf numFmtId="0" fontId="9" fillId="0" borderId="0" xfId="0" applyFont="1" applyBorder="1" applyAlignment="1">
      <alignment horizontal="left" vertical="center"/>
    </xf>
    <xf numFmtId="0" fontId="8" fillId="0" borderId="0" xfId="0" applyFont="1" applyAlignment="1">
      <alignment horizontal="left" vertical="center"/>
    </xf>
    <xf numFmtId="0" fontId="38" fillId="0" borderId="11" xfId="0" applyFont="1" applyBorder="1" applyAlignment="1">
      <alignment vertical="center"/>
    </xf>
    <xf numFmtId="165" fontId="42" fillId="0" borderId="11" xfId="0" applyNumberFormat="1" applyFont="1" applyBorder="1" applyAlignment="1">
      <alignment horizontal="center" vertical="center"/>
    </xf>
    <xf numFmtId="165" fontId="42" fillId="25" borderId="11" xfId="0" applyNumberFormat="1" applyFont="1" applyFill="1" applyBorder="1" applyAlignment="1">
      <alignment horizontal="center" vertical="center"/>
    </xf>
    <xf numFmtId="166" fontId="9" fillId="0" borderId="0" xfId="0" applyNumberFormat="1" applyFont="1" applyAlignment="1">
      <alignment horizontal="left"/>
    </xf>
    <xf numFmtId="166" fontId="8" fillId="0" borderId="0" xfId="0" applyNumberFormat="1" applyFont="1" applyAlignment="1"/>
    <xf numFmtId="166" fontId="9" fillId="0" borderId="0" xfId="0" applyNumberFormat="1" applyFont="1" applyFill="1" applyAlignment="1"/>
    <xf numFmtId="0" fontId="38" fillId="26" borderId="11" xfId="61" applyFont="1" applyFill="1" applyBorder="1" applyAlignment="1">
      <alignment horizontal="center" vertical="center" wrapText="1"/>
    </xf>
    <xf numFmtId="0" fontId="9" fillId="0" borderId="11" xfId="61" applyFont="1" applyFill="1" applyBorder="1" applyAlignment="1">
      <alignment horizontal="left" vertical="center"/>
    </xf>
    <xf numFmtId="166" fontId="8" fillId="0" borderId="11" xfId="61" applyNumberFormat="1" applyFont="1" applyFill="1" applyBorder="1" applyAlignment="1">
      <alignment horizontal="center" vertical="center"/>
    </xf>
    <xf numFmtId="3" fontId="8" fillId="25" borderId="11" xfId="61" applyNumberFormat="1" applyFont="1" applyFill="1" applyBorder="1" applyAlignment="1">
      <alignment horizontal="left" vertical="center"/>
    </xf>
    <xf numFmtId="165" fontId="9" fillId="0" borderId="11" xfId="63" applyNumberFormat="1" applyFont="1" applyFill="1" applyBorder="1" applyAlignment="1">
      <alignment horizontal="center" vertical="center"/>
    </xf>
    <xf numFmtId="0" fontId="8" fillId="25" borderId="11" xfId="61" applyFont="1" applyFill="1" applyBorder="1" applyAlignment="1">
      <alignment vertical="center"/>
    </xf>
    <xf numFmtId="0" fontId="8" fillId="25" borderId="11" xfId="61" applyFont="1" applyFill="1" applyBorder="1" applyAlignment="1">
      <alignment horizontal="center" vertical="center"/>
    </xf>
    <xf numFmtId="165" fontId="8" fillId="25" borderId="11" xfId="61" applyNumberFormat="1" applyFont="1" applyFill="1" applyBorder="1" applyAlignment="1">
      <alignment horizontal="center" vertical="center"/>
    </xf>
    <xf numFmtId="168" fontId="9" fillId="0" borderId="11" xfId="61" applyNumberFormat="1" applyFont="1" applyFill="1" applyBorder="1" applyAlignment="1">
      <alignment horizontal="center" vertical="center"/>
    </xf>
    <xf numFmtId="168" fontId="9" fillId="0" borderId="11" xfId="63" applyNumberFormat="1" applyFont="1" applyFill="1" applyBorder="1" applyAlignment="1">
      <alignment horizontal="center" vertical="center"/>
    </xf>
    <xf numFmtId="168" fontId="38" fillId="25" borderId="11" xfId="63" applyNumberFormat="1" applyFont="1" applyFill="1" applyBorder="1" applyAlignment="1">
      <alignment horizontal="center" vertical="center"/>
    </xf>
    <xf numFmtId="168" fontId="38" fillId="0" borderId="11" xfId="63" applyNumberFormat="1" applyFont="1" applyFill="1" applyBorder="1" applyAlignment="1">
      <alignment horizontal="center" vertical="center"/>
    </xf>
    <xf numFmtId="168" fontId="38" fillId="0" borderId="11" xfId="61" applyNumberFormat="1" applyFont="1" applyFill="1" applyBorder="1" applyAlignment="1">
      <alignment horizontal="center" vertical="center"/>
    </xf>
    <xf numFmtId="168" fontId="9" fillId="25" borderId="11" xfId="63" applyNumberFormat="1" applyFont="1" applyFill="1" applyBorder="1" applyAlignment="1">
      <alignment horizontal="center" vertical="center"/>
    </xf>
    <xf numFmtId="0" fontId="9" fillId="0" borderId="11" xfId="61" applyFont="1" applyFill="1" applyBorder="1" applyAlignment="1">
      <alignment vertical="center"/>
    </xf>
    <xf numFmtId="0" fontId="9" fillId="0" borderId="11" xfId="0" applyFont="1" applyBorder="1"/>
    <xf numFmtId="0" fontId="9" fillId="0" borderId="11" xfId="47" applyFont="1" applyBorder="1"/>
    <xf numFmtId="0" fontId="38" fillId="0" borderId="11" xfId="61" applyFont="1" applyFill="1" applyBorder="1" applyAlignment="1">
      <alignment vertical="center"/>
    </xf>
    <xf numFmtId="0" fontId="8" fillId="0" borderId="11" xfId="0" applyFont="1" applyFill="1" applyBorder="1" applyAlignment="1">
      <alignment vertical="center"/>
    </xf>
    <xf numFmtId="0" fontId="9" fillId="0" borderId="11" xfId="62" applyFont="1" applyFill="1" applyBorder="1" applyAlignment="1">
      <alignment vertical="center"/>
    </xf>
    <xf numFmtId="0" fontId="9" fillId="0" borderId="11" xfId="0" applyFont="1" applyBorder="1" applyAlignment="1">
      <alignment horizontal="center" vertical="center"/>
    </xf>
    <xf numFmtId="3" fontId="9" fillId="0" borderId="11" xfId="0" applyNumberFormat="1" applyFont="1" applyBorder="1" applyAlignment="1">
      <alignment horizontal="center" vertical="center" wrapText="1"/>
    </xf>
    <xf numFmtId="14" fontId="9" fillId="0" borderId="11" xfId="0" applyNumberFormat="1" applyFont="1" applyFill="1" applyBorder="1" applyAlignment="1">
      <alignment horizontal="center" vertical="center" wrapText="1"/>
    </xf>
    <xf numFmtId="166" fontId="8" fillId="25" borderId="11" xfId="0" applyNumberFormat="1" applyFont="1" applyFill="1" applyBorder="1" applyAlignment="1">
      <alignment horizontal="left" vertical="center" wrapText="1"/>
    </xf>
    <xf numFmtId="166" fontId="9" fillId="0" borderId="11" xfId="0" applyNumberFormat="1" applyFont="1" applyBorder="1" applyAlignment="1">
      <alignment vertical="center"/>
    </xf>
    <xf numFmtId="0" fontId="9" fillId="0" borderId="0" xfId="47" applyFont="1" applyAlignment="1">
      <alignment vertical="center"/>
    </xf>
    <xf numFmtId="0" fontId="9" fillId="0" borderId="11" xfId="47" applyFont="1" applyBorder="1" applyAlignment="1">
      <alignment horizontal="center" vertical="center"/>
    </xf>
    <xf numFmtId="166" fontId="9" fillId="0" borderId="0" xfId="0" applyNumberFormat="1" applyFont="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41" fillId="0" borderId="0" xfId="0" applyFont="1"/>
    <xf numFmtId="0" fontId="9" fillId="26" borderId="11" xfId="0" applyFont="1" applyFill="1" applyBorder="1" applyAlignment="1"/>
    <xf numFmtId="14" fontId="9" fillId="0" borderId="11" xfId="0" applyNumberFormat="1" applyFont="1" applyFill="1" applyBorder="1" applyAlignment="1">
      <alignment horizontal="center"/>
    </xf>
    <xf numFmtId="0" fontId="9" fillId="0" borderId="0" xfId="0" applyFont="1" applyBorder="1" applyAlignment="1">
      <alignment vertical="center"/>
    </xf>
    <xf numFmtId="167" fontId="9" fillId="26" borderId="11" xfId="0" applyNumberFormat="1" applyFont="1" applyFill="1" applyBorder="1" applyAlignment="1">
      <alignment horizontal="center" vertical="center"/>
    </xf>
    <xf numFmtId="0" fontId="9" fillId="0" borderId="0" xfId="47" applyFont="1" applyFill="1"/>
    <xf numFmtId="14" fontId="41" fillId="0" borderId="11" xfId="0" applyNumberFormat="1" applyFont="1" applyFill="1" applyBorder="1" applyAlignment="1">
      <alignment vertical="center"/>
    </xf>
    <xf numFmtId="14" fontId="9" fillId="0" borderId="11" xfId="47" applyNumberFormat="1" applyFont="1" applyFill="1" applyBorder="1" applyAlignment="1">
      <alignment vertical="center"/>
    </xf>
    <xf numFmtId="14" fontId="41" fillId="0" borderId="11" xfId="0" applyNumberFormat="1" applyFont="1" applyFill="1" applyBorder="1" applyAlignment="1">
      <alignment horizontal="left" vertical="center"/>
    </xf>
    <xf numFmtId="166" fontId="41" fillId="0" borderId="11" xfId="0" applyNumberFormat="1" applyFont="1" applyBorder="1" applyAlignment="1">
      <alignment horizontal="center" vertical="center"/>
    </xf>
    <xf numFmtId="0" fontId="9" fillId="0" borderId="0" xfId="47" applyFont="1" applyAlignment="1">
      <alignment horizontal="left" vertical="center"/>
    </xf>
    <xf numFmtId="166" fontId="41" fillId="0" borderId="11" xfId="47" applyNumberFormat="1" applyFont="1" applyFill="1" applyBorder="1" applyAlignment="1">
      <alignment horizontal="center" vertical="center"/>
    </xf>
    <xf numFmtId="166" fontId="41" fillId="0" borderId="11" xfId="0" applyNumberFormat="1" applyFont="1" applyFill="1" applyBorder="1" applyAlignment="1">
      <alignment horizontal="center" vertical="center"/>
    </xf>
    <xf numFmtId="166" fontId="8" fillId="0" borderId="11"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0" xfId="0" applyFont="1" applyFill="1" applyAlignment="1">
      <alignment horizontal="center" wrapText="1"/>
    </xf>
    <xf numFmtId="166" fontId="8" fillId="0" borderId="0" xfId="0" applyNumberFormat="1" applyFont="1" applyFill="1" applyAlignment="1">
      <alignment wrapText="1"/>
    </xf>
    <xf numFmtId="0" fontId="9" fillId="0" borderId="0" xfId="0" applyFont="1" applyFill="1" applyAlignment="1">
      <alignment wrapText="1"/>
    </xf>
    <xf numFmtId="166" fontId="8" fillId="0" borderId="0" xfId="0" applyNumberFormat="1" applyFont="1" applyFill="1" applyAlignment="1"/>
    <xf numFmtId="166" fontId="9" fillId="0" borderId="11" xfId="47" applyNumberFormat="1" applyFont="1" applyBorder="1" applyAlignment="1">
      <alignment vertical="center"/>
    </xf>
    <xf numFmtId="0" fontId="9" fillId="0" borderId="11" xfId="0" applyFont="1" applyFill="1" applyBorder="1" applyAlignment="1"/>
    <xf numFmtId="166" fontId="9" fillId="0" borderId="11" xfId="47" applyNumberFormat="1" applyFont="1" applyFill="1" applyBorder="1" applyAlignment="1">
      <alignment vertical="center"/>
    </xf>
    <xf numFmtId="2" fontId="8" fillId="25" borderId="11" xfId="0" applyNumberFormat="1" applyFont="1" applyFill="1" applyBorder="1" applyAlignment="1">
      <alignment vertical="center"/>
    </xf>
    <xf numFmtId="166" fontId="9" fillId="25" borderId="11" xfId="0" applyNumberFormat="1" applyFont="1" applyFill="1" applyBorder="1" applyAlignment="1">
      <alignment vertical="center"/>
    </xf>
    <xf numFmtId="0" fontId="9" fillId="26" borderId="11" xfId="47" applyFont="1" applyFill="1" applyBorder="1" applyAlignment="1">
      <alignment vertical="center"/>
    </xf>
    <xf numFmtId="166" fontId="9" fillId="0" borderId="0" xfId="0" applyNumberFormat="1" applyFont="1" applyAlignment="1">
      <alignment horizontal="center"/>
    </xf>
    <xf numFmtId="0" fontId="43" fillId="0" borderId="11" xfId="0" applyFont="1" applyFill="1" applyBorder="1" applyAlignment="1">
      <alignment horizontal="left" vertical="center"/>
    </xf>
    <xf numFmtId="14" fontId="9" fillId="0" borderId="11" xfId="0" applyNumberFormat="1" applyFont="1" applyBorder="1" applyAlignment="1">
      <alignment horizontal="left" vertical="center"/>
    </xf>
    <xf numFmtId="0" fontId="9" fillId="0" borderId="0" xfId="0" applyFont="1" applyAlignment="1">
      <alignment horizontal="left" vertical="center"/>
    </xf>
    <xf numFmtId="0" fontId="9" fillId="0" borderId="21" xfId="61" applyFont="1" applyBorder="1" applyAlignment="1">
      <alignment horizontal="left" vertical="center"/>
    </xf>
    <xf numFmtId="165" fontId="8" fillId="25" borderId="11" xfId="0" applyNumberFormat="1" applyFont="1" applyFill="1" applyBorder="1" applyAlignment="1">
      <alignment horizontal="left" vertical="center"/>
    </xf>
    <xf numFmtId="165" fontId="8" fillId="25" borderId="11" xfId="0" applyNumberFormat="1" applyFont="1" applyFill="1" applyBorder="1" applyAlignment="1">
      <alignment horizontal="center" vertical="center"/>
    </xf>
    <xf numFmtId="0" fontId="42" fillId="0" borderId="0" xfId="0" applyFont="1" applyAlignment="1">
      <alignment horizontal="left" vertical="center"/>
    </xf>
    <xf numFmtId="0" fontId="38" fillId="0" borderId="0" xfId="0" applyFont="1" applyAlignment="1">
      <alignment horizontal="left" vertical="center"/>
    </xf>
    <xf numFmtId="0" fontId="42" fillId="0" borderId="0" xfId="61" applyFont="1" applyAlignment="1">
      <alignment horizontal="left" vertical="center"/>
    </xf>
    <xf numFmtId="0" fontId="38" fillId="0" borderId="0" xfId="61" applyFont="1" applyBorder="1" applyAlignment="1">
      <alignment horizontal="left" vertical="center"/>
    </xf>
    <xf numFmtId="0" fontId="9" fillId="0" borderId="11" xfId="0" applyFont="1" applyBorder="1" applyAlignment="1">
      <alignment horizontal="center" vertical="center" wrapText="1"/>
    </xf>
    <xf numFmtId="166" fontId="8" fillId="26" borderId="11" xfId="0" applyNumberFormat="1" applyFont="1" applyFill="1" applyBorder="1" applyAlignment="1">
      <alignment horizontal="center" vertical="center" wrapText="1"/>
    </xf>
    <xf numFmtId="0" fontId="9" fillId="0" borderId="0" xfId="0" applyFont="1" applyAlignment="1">
      <alignment horizontal="left" vertical="center"/>
    </xf>
    <xf numFmtId="0" fontId="9" fillId="0" borderId="11" xfId="0" applyFont="1" applyFill="1" applyBorder="1" applyAlignment="1">
      <alignment horizontal="center" vertical="center" wrapText="1"/>
    </xf>
    <xf numFmtId="2" fontId="9" fillId="0" borderId="11" xfId="0" applyNumberFormat="1" applyFont="1" applyFill="1" applyBorder="1" applyAlignment="1">
      <alignment horizontal="left" vertical="center"/>
    </xf>
    <xf numFmtId="0" fontId="8" fillId="25" borderId="11" xfId="47"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Alignment="1">
      <alignment horizontal="left" wrapText="1"/>
    </xf>
    <xf numFmtId="0" fontId="9" fillId="0" borderId="11" xfId="47" applyFont="1" applyBorder="1" applyAlignment="1"/>
    <xf numFmtId="0" fontId="9" fillId="0" borderId="11" xfId="47" applyFont="1" applyFill="1" applyBorder="1" applyAlignment="1"/>
    <xf numFmtId="0" fontId="9" fillId="0" borderId="11" xfId="47" applyFont="1" applyBorder="1" applyAlignment="1">
      <alignment horizontal="left"/>
    </xf>
    <xf numFmtId="14" fontId="9" fillId="0" borderId="11" xfId="0" applyNumberFormat="1" applyFont="1" applyBorder="1" applyAlignment="1">
      <alignment horizontal="center" vertical="center" wrapText="1"/>
    </xf>
    <xf numFmtId="0" fontId="9" fillId="0" borderId="11" xfId="47" applyFont="1" applyBorder="1" applyAlignment="1">
      <alignment vertical="center" wrapText="1"/>
    </xf>
    <xf numFmtId="0" fontId="8" fillId="0" borderId="0" xfId="0" applyFont="1" applyAlignment="1">
      <alignment vertical="center"/>
    </xf>
    <xf numFmtId="0" fontId="8" fillId="25" borderId="11" xfId="0" applyFont="1" applyFill="1" applyBorder="1" applyAlignment="1">
      <alignment horizontal="left" vertical="center" wrapText="1"/>
    </xf>
    <xf numFmtId="0" fontId="43" fillId="0" borderId="11" xfId="0" applyFont="1" applyBorder="1" applyAlignment="1">
      <alignment horizontal="left" vertical="center"/>
    </xf>
    <xf numFmtId="166" fontId="9" fillId="0" borderId="11" xfId="0" applyNumberFormat="1" applyFont="1" applyBorder="1"/>
    <xf numFmtId="166" fontId="9" fillId="0" borderId="11" xfId="0" applyNumberFormat="1" applyFont="1" applyBorder="1" applyAlignment="1">
      <alignment horizontal="center"/>
    </xf>
    <xf numFmtId="166" fontId="9" fillId="0" borderId="11" xfId="0" applyNumberFormat="1" applyFont="1" applyBorder="1" applyAlignment="1"/>
    <xf numFmtId="14" fontId="9" fillId="0" borderId="11" xfId="0" applyNumberFormat="1" applyFont="1" applyBorder="1" applyAlignment="1">
      <alignment horizontal="center"/>
    </xf>
    <xf numFmtId="0" fontId="43" fillId="0" borderId="0" xfId="0" applyFont="1" applyFill="1" applyAlignment="1">
      <alignment vertical="center"/>
    </xf>
    <xf numFmtId="0" fontId="9" fillId="0" borderId="11" xfId="47" applyFont="1" applyFill="1" applyBorder="1"/>
    <xf numFmtId="0" fontId="38" fillId="26" borderId="12" xfId="0" applyFont="1" applyFill="1" applyBorder="1" applyAlignment="1">
      <alignment horizontal="center" vertical="center" wrapText="1"/>
    </xf>
    <xf numFmtId="166" fontId="9" fillId="0" borderId="12" xfId="0" applyNumberFormat="1" applyFont="1" applyFill="1" applyBorder="1" applyAlignment="1">
      <alignment horizontal="center" vertical="center"/>
    </xf>
    <xf numFmtId="166" fontId="38" fillId="0" borderId="12" xfId="0" applyNumberFormat="1" applyFont="1" applyBorder="1" applyAlignment="1">
      <alignment horizontal="center" vertical="center"/>
    </xf>
    <xf numFmtId="166" fontId="9" fillId="25" borderId="12" xfId="0" applyNumberFormat="1" applyFont="1" applyFill="1" applyBorder="1" applyAlignment="1">
      <alignment horizontal="center" vertical="center"/>
    </xf>
    <xf numFmtId="166" fontId="38" fillId="25" borderId="12" xfId="0" applyNumberFormat="1" applyFont="1" applyFill="1" applyBorder="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center" vertical="center"/>
    </xf>
    <xf numFmtId="0" fontId="43" fillId="0" borderId="11" xfId="0" applyFont="1" applyFill="1" applyBorder="1" applyAlignment="1">
      <alignment horizontal="center" vertical="center"/>
    </xf>
    <xf numFmtId="166" fontId="43" fillId="0" borderId="11" xfId="0" applyNumberFormat="1" applyFont="1" applyBorder="1" applyAlignment="1">
      <alignment horizontal="center"/>
    </xf>
    <xf numFmtId="0" fontId="37" fillId="0" borderId="0" xfId="0" applyFont="1" applyBorder="1" applyAlignment="1">
      <alignment horizontal="center" vertical="center"/>
    </xf>
    <xf numFmtId="0" fontId="9" fillId="0" borderId="0" xfId="0" applyFont="1" applyAlignment="1">
      <alignment horizontal="left" vertical="center"/>
    </xf>
    <xf numFmtId="0" fontId="10" fillId="26"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8" fillId="0" borderId="12" xfId="0" applyFont="1" applyFill="1" applyBorder="1" applyAlignment="1">
      <alignment horizontal="left" vertical="center"/>
    </xf>
    <xf numFmtId="0" fontId="8" fillId="0" borderId="12" xfId="0" applyFont="1" applyFill="1" applyBorder="1" applyAlignment="1">
      <alignment vertical="center"/>
    </xf>
    <xf numFmtId="0" fontId="38" fillId="0" borderId="0" xfId="0" applyFont="1" applyAlignment="1">
      <alignment vertical="top" wrapText="1"/>
    </xf>
    <xf numFmtId="0" fontId="42" fillId="0" borderId="18" xfId="0" applyFont="1" applyBorder="1" applyAlignment="1">
      <alignment vertical="top" wrapText="1"/>
    </xf>
    <xf numFmtId="0" fontId="38" fillId="0" borderId="17" xfId="0" applyFont="1" applyBorder="1" applyAlignment="1">
      <alignment vertical="top" wrapText="1"/>
    </xf>
    <xf numFmtId="0" fontId="38" fillId="0" borderId="19" xfId="0" applyFont="1" applyBorder="1" applyAlignment="1">
      <alignment vertical="top" wrapText="1"/>
    </xf>
    <xf numFmtId="0" fontId="38" fillId="0" borderId="0" xfId="0" applyFont="1"/>
    <xf numFmtId="0" fontId="0" fillId="0" borderId="0" xfId="0" applyAlignment="1"/>
    <xf numFmtId="0" fontId="38" fillId="0" borderId="16" xfId="0" applyFont="1" applyBorder="1" applyAlignment="1">
      <alignment vertical="center" wrapText="1"/>
    </xf>
    <xf numFmtId="0" fontId="42" fillId="0" borderId="16" xfId="0" applyFont="1" applyBorder="1" applyAlignment="1">
      <alignment vertical="center" wrapText="1"/>
    </xf>
    <xf numFmtId="0" fontId="42" fillId="0" borderId="16" xfId="0" applyFont="1" applyBorder="1" applyAlignment="1">
      <alignment vertical="top" wrapText="1"/>
    </xf>
    <xf numFmtId="0" fontId="38" fillId="0" borderId="16" xfId="0" applyFont="1" applyBorder="1" applyAlignment="1">
      <alignment vertical="top" wrapText="1"/>
    </xf>
    <xf numFmtId="49" fontId="38" fillId="0" borderId="16" xfId="0" applyNumberFormat="1" applyFont="1" applyBorder="1" applyAlignment="1">
      <alignment horizontal="center" vertical="top" wrapText="1"/>
    </xf>
    <xf numFmtId="49" fontId="42" fillId="0" borderId="16" xfId="0" applyNumberFormat="1" applyFont="1" applyBorder="1" applyAlignment="1">
      <alignment horizontal="center" vertical="top" wrapText="1"/>
    </xf>
    <xf numFmtId="49" fontId="0" fillId="0" borderId="0" xfId="0" applyNumberFormat="1" applyAlignment="1">
      <alignment horizontal="center" vertical="top"/>
    </xf>
    <xf numFmtId="0" fontId="38" fillId="0" borderId="0" xfId="0" applyFont="1" applyAlignment="1">
      <alignment horizontal="center" vertical="top"/>
    </xf>
    <xf numFmtId="0" fontId="38" fillId="0" borderId="16" xfId="0" applyFont="1" applyBorder="1" applyAlignment="1">
      <alignment horizontal="center" vertical="top" wrapText="1"/>
    </xf>
    <xf numFmtId="0" fontId="0" fillId="0" borderId="0" xfId="0" applyAlignment="1">
      <alignment horizontal="center" vertical="top"/>
    </xf>
    <xf numFmtId="49" fontId="42" fillId="0" borderId="0" xfId="0" applyNumberFormat="1" applyFont="1" applyFill="1" applyAlignment="1">
      <alignment horizontal="left" vertical="top"/>
    </xf>
    <xf numFmtId="0" fontId="38" fillId="25" borderId="11" xfId="61" applyFont="1" applyFill="1" applyBorder="1" applyAlignment="1">
      <alignment horizontal="left" vertical="center"/>
    </xf>
    <xf numFmtId="0" fontId="9" fillId="25" borderId="11" xfId="61" applyFont="1" applyFill="1" applyBorder="1" applyAlignment="1">
      <alignment horizontal="left" vertical="center"/>
    </xf>
    <xf numFmtId="0" fontId="39" fillId="0" borderId="16" xfId="0" applyFont="1" applyBorder="1" applyAlignment="1">
      <alignment horizontal="left" vertical="top" wrapText="1" indent="1"/>
    </xf>
    <xf numFmtId="0" fontId="39" fillId="0" borderId="17" xfId="0" applyFont="1" applyBorder="1" applyAlignment="1">
      <alignment horizontal="left" vertical="top" wrapText="1" indent="1"/>
    </xf>
    <xf numFmtId="0" fontId="39" fillId="0" borderId="19" xfId="0" applyFont="1" applyBorder="1" applyAlignment="1">
      <alignment horizontal="left" vertical="top" wrapText="1" indent="1"/>
    </xf>
    <xf numFmtId="0" fontId="38" fillId="0" borderId="16" xfId="0" applyFont="1" applyFill="1" applyBorder="1" applyAlignment="1">
      <alignment horizontal="center" vertical="center" wrapText="1"/>
    </xf>
    <xf numFmtId="166" fontId="8" fillId="0" borderId="26" xfId="0" applyNumberFormat="1" applyFont="1" applyFill="1" applyBorder="1" applyAlignment="1">
      <alignment horizontal="center" vertical="center" wrapText="1"/>
    </xf>
    <xf numFmtId="14" fontId="9" fillId="0" borderId="11" xfId="0" applyNumberFormat="1" applyFont="1" applyFill="1" applyBorder="1" applyAlignment="1">
      <alignment vertical="center" wrapText="1"/>
    </xf>
    <xf numFmtId="2" fontId="9" fillId="0" borderId="11" xfId="0" applyNumberFormat="1" applyFont="1" applyFill="1" applyBorder="1" applyAlignment="1">
      <alignment horizontal="center" vertical="center"/>
    </xf>
    <xf numFmtId="0" fontId="42" fillId="0" borderId="0" xfId="0" applyFont="1" applyBorder="1" applyAlignment="1">
      <alignment horizontal="left" vertical="center"/>
    </xf>
    <xf numFmtId="0" fontId="37" fillId="0" borderId="0" xfId="0" applyFont="1" applyBorder="1" applyAlignment="1">
      <alignment horizontal="left" vertical="center"/>
    </xf>
    <xf numFmtId="0" fontId="38" fillId="0" borderId="16" xfId="0" applyFont="1" applyFill="1" applyBorder="1" applyAlignment="1">
      <alignment horizontal="center" vertical="center" wrapText="1"/>
    </xf>
    <xf numFmtId="0" fontId="38" fillId="0" borderId="16" xfId="0" applyFont="1" applyBorder="1" applyAlignment="1">
      <alignment horizontal="center" vertical="center" wrapText="1"/>
    </xf>
    <xf numFmtId="49" fontId="38" fillId="0" borderId="16" xfId="0" applyNumberFormat="1" applyFont="1" applyFill="1" applyBorder="1" applyAlignment="1">
      <alignment horizontal="center" vertical="center" wrapText="1"/>
    </xf>
    <xf numFmtId="49" fontId="38" fillId="0" borderId="16" xfId="0" applyNumberFormat="1" applyFont="1" applyBorder="1" applyAlignment="1">
      <alignment horizontal="center" vertical="center" wrapText="1"/>
    </xf>
    <xf numFmtId="49" fontId="42" fillId="0" borderId="16" xfId="0" applyNumberFormat="1" applyFont="1" applyBorder="1" applyAlignment="1">
      <alignment horizontal="center" vertical="top" wrapText="1"/>
    </xf>
    <xf numFmtId="0" fontId="42" fillId="0" borderId="16" xfId="0" applyFont="1" applyBorder="1" applyAlignment="1">
      <alignment horizontal="center" vertical="center" wrapText="1"/>
    </xf>
    <xf numFmtId="0" fontId="38" fillId="0" borderId="16" xfId="0" applyFont="1" applyBorder="1" applyAlignment="1">
      <alignment vertical="center" wrapText="1"/>
    </xf>
    <xf numFmtId="0" fontId="38" fillId="0" borderId="16" xfId="0" applyFont="1" applyBorder="1" applyAlignment="1">
      <alignment horizontal="center" vertical="top" wrapText="1"/>
    </xf>
    <xf numFmtId="0" fontId="42" fillId="0" borderId="16" xfId="0" applyFont="1" applyBorder="1" applyAlignment="1">
      <alignment vertical="center" wrapText="1"/>
    </xf>
    <xf numFmtId="0" fontId="42" fillId="0" borderId="16" xfId="0" applyFont="1" applyBorder="1" applyAlignment="1">
      <alignment horizontal="center" vertical="top" wrapText="1"/>
    </xf>
    <xf numFmtId="0" fontId="8" fillId="0" borderId="0" xfId="0" applyFont="1" applyAlignment="1">
      <alignment horizontal="left" vertical="center" wrapText="1"/>
    </xf>
    <xf numFmtId="0" fontId="9" fillId="0" borderId="21" xfId="0" applyFont="1" applyBorder="1" applyAlignment="1">
      <alignment horizontal="left" vertical="center" wrapText="1"/>
    </xf>
    <xf numFmtId="0" fontId="9" fillId="0" borderId="0" xfId="0" applyFont="1" applyBorder="1" applyAlignment="1">
      <alignment horizontal="left" vertical="center" wrapText="1"/>
    </xf>
    <xf numFmtId="0" fontId="9" fillId="26" borderId="11" xfId="0" applyFont="1" applyFill="1" applyBorder="1" applyAlignment="1">
      <alignment horizontal="center" vertical="center" wrapText="1"/>
    </xf>
    <xf numFmtId="166" fontId="8" fillId="26" borderId="22" xfId="0" applyNumberFormat="1" applyFont="1" applyFill="1" applyBorder="1" applyAlignment="1">
      <alignment horizontal="center" vertical="center" wrapText="1"/>
    </xf>
    <xf numFmtId="166" fontId="8" fillId="26" borderId="23" xfId="0" applyNumberFormat="1" applyFont="1" applyFill="1" applyBorder="1" applyAlignment="1">
      <alignment horizontal="center" vertical="center" wrapText="1"/>
    </xf>
    <xf numFmtId="166" fontId="8" fillId="26" borderId="24" xfId="0" applyNumberFormat="1" applyFont="1" applyFill="1" applyBorder="1" applyAlignment="1">
      <alignment horizontal="center" vertical="center" wrapText="1"/>
    </xf>
    <xf numFmtId="166" fontId="9" fillId="26" borderId="11"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166" fontId="10" fillId="26" borderId="11" xfId="0" applyNumberFormat="1" applyFont="1" applyFill="1" applyBorder="1" applyAlignment="1">
      <alignment horizontal="center" vertical="center" wrapText="1"/>
    </xf>
    <xf numFmtId="166" fontId="8" fillId="26" borderId="11" xfId="0" applyNumberFormat="1" applyFont="1" applyFill="1" applyBorder="1" applyAlignment="1">
      <alignment horizontal="center" vertical="center" wrapText="1"/>
    </xf>
    <xf numFmtId="0" fontId="9" fillId="0" borderId="0" xfId="0" applyFont="1" applyAlignment="1">
      <alignment horizontal="left" vertical="center"/>
    </xf>
    <xf numFmtId="166" fontId="8" fillId="0" borderId="11" xfId="0" applyNumberFormat="1" applyFont="1" applyBorder="1" applyAlignment="1">
      <alignment horizontal="center" vertical="center" wrapText="1"/>
    </xf>
    <xf numFmtId="0" fontId="44" fillId="0" borderId="21" xfId="0" applyFont="1" applyBorder="1" applyAlignment="1">
      <alignment vertical="center" wrapText="1"/>
    </xf>
    <xf numFmtId="166" fontId="9" fillId="0" borderId="11"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8" fillId="0" borderId="11" xfId="61" applyFont="1" applyFill="1" applyBorder="1" applyAlignment="1">
      <alignment horizontal="center" vertical="center" wrapText="1"/>
    </xf>
    <xf numFmtId="0" fontId="38" fillId="0" borderId="11" xfId="61" applyFont="1" applyBorder="1" applyAlignment="1"/>
    <xf numFmtId="0" fontId="42" fillId="26" borderId="11" xfId="61" applyFont="1" applyFill="1" applyBorder="1" applyAlignment="1">
      <alignment horizontal="center" vertical="center" wrapText="1"/>
    </xf>
    <xf numFmtId="0" fontId="42" fillId="0" borderId="11" xfId="61" applyFont="1" applyFill="1" applyBorder="1" applyAlignment="1">
      <alignment horizontal="center" vertical="center" wrapText="1"/>
    </xf>
    <xf numFmtId="166" fontId="38" fillId="26" borderId="11" xfId="61" applyNumberFormat="1" applyFont="1" applyFill="1" applyBorder="1" applyAlignment="1">
      <alignment horizontal="center" vertical="center" wrapText="1"/>
    </xf>
    <xf numFmtId="0" fontId="42" fillId="0" borderId="11" xfId="61" applyFont="1" applyFill="1" applyBorder="1" applyAlignment="1">
      <alignment horizontal="center" vertical="center"/>
    </xf>
    <xf numFmtId="0" fontId="38" fillId="0" borderId="11" xfId="61" applyFont="1" applyBorder="1" applyAlignment="1">
      <alignment horizontal="center" vertical="center"/>
    </xf>
    <xf numFmtId="166" fontId="9" fillId="0" borderId="11" xfId="61" applyNumberFormat="1" applyFont="1" applyFill="1" applyBorder="1" applyAlignment="1">
      <alignment horizontal="center" vertical="center" wrapText="1"/>
    </xf>
    <xf numFmtId="0" fontId="9" fillId="0" borderId="11" xfId="61" applyFont="1" applyFill="1" applyBorder="1" applyAlignment="1"/>
    <xf numFmtId="0" fontId="38" fillId="0" borderId="11" xfId="61" applyFont="1" applyBorder="1" applyAlignment="1">
      <alignment horizontal="center" vertical="center" wrapText="1"/>
    </xf>
    <xf numFmtId="166" fontId="9" fillId="26" borderId="11" xfId="61" applyNumberFormat="1" applyFont="1" applyFill="1" applyBorder="1" applyAlignment="1">
      <alignment horizontal="center" vertical="center" wrapText="1"/>
    </xf>
    <xf numFmtId="0" fontId="9" fillId="0" borderId="11" xfId="61" applyFont="1" applyBorder="1" applyAlignment="1">
      <alignment horizontal="center" vertical="center" wrapText="1"/>
    </xf>
    <xf numFmtId="0" fontId="38" fillId="26" borderId="11" xfId="61" applyFont="1" applyFill="1" applyBorder="1" applyAlignment="1">
      <alignment horizontal="center" vertical="center" wrapText="1"/>
    </xf>
    <xf numFmtId="166" fontId="38" fillId="0" borderId="11" xfId="61" applyNumberFormat="1" applyFont="1" applyFill="1" applyBorder="1" applyAlignment="1">
      <alignment horizontal="center" vertical="center" wrapText="1"/>
    </xf>
    <xf numFmtId="0" fontId="0" fillId="0" borderId="11" xfId="0" applyBorder="1" applyAlignment="1">
      <alignment horizontal="center" vertical="center" wrapText="1"/>
    </xf>
    <xf numFmtId="0" fontId="8" fillId="0" borderId="0" xfId="0" applyFont="1" applyFill="1" applyAlignment="1">
      <alignment horizontal="left" vertical="center" wrapText="1"/>
    </xf>
    <xf numFmtId="0" fontId="0" fillId="0" borderId="0" xfId="0" applyAlignment="1">
      <alignment vertical="center" wrapText="1"/>
    </xf>
    <xf numFmtId="0" fontId="9" fillId="0" borderId="21" xfId="0" applyFont="1" applyFill="1" applyBorder="1" applyAlignment="1">
      <alignment horizontal="left" vertical="center"/>
    </xf>
    <xf numFmtId="0" fontId="0" fillId="0" borderId="21" xfId="0" applyBorder="1" applyAlignment="1">
      <alignment vertical="center"/>
    </xf>
    <xf numFmtId="166" fontId="8" fillId="0" borderId="11" xfId="0" applyNumberFormat="1" applyFont="1" applyFill="1" applyBorder="1" applyAlignment="1">
      <alignment horizontal="center" vertical="center" wrapText="1"/>
    </xf>
  </cellXfs>
  <cellStyles count="77">
    <cellStyle name="20% - Акцент1" xfId="1" xr:uid="{00000000-0005-0000-0000-000000000000}"/>
    <cellStyle name="20% - Акцент1 2" xfId="2" xr:uid="{00000000-0005-0000-0000-000001000000}"/>
    <cellStyle name="20% - Акцент2" xfId="3" xr:uid="{00000000-0005-0000-0000-000002000000}"/>
    <cellStyle name="20% - Акцент2 2" xfId="4" xr:uid="{00000000-0005-0000-0000-000003000000}"/>
    <cellStyle name="20% - Акцент3" xfId="5" xr:uid="{00000000-0005-0000-0000-000004000000}"/>
    <cellStyle name="20% - Акцент3 2" xfId="6" xr:uid="{00000000-0005-0000-0000-000005000000}"/>
    <cellStyle name="20% - Акцент4" xfId="7" xr:uid="{00000000-0005-0000-0000-000006000000}"/>
    <cellStyle name="20% - Акцент4 2" xfId="8" xr:uid="{00000000-0005-0000-0000-000007000000}"/>
    <cellStyle name="20% - Акцент5" xfId="9" xr:uid="{00000000-0005-0000-0000-000008000000}"/>
    <cellStyle name="20% - Акцент5 2" xfId="10" xr:uid="{00000000-0005-0000-0000-000009000000}"/>
    <cellStyle name="20% - Акцент6" xfId="11" xr:uid="{00000000-0005-0000-0000-00000A000000}"/>
    <cellStyle name="20% - Акцент6 2" xfId="12" xr:uid="{00000000-0005-0000-0000-00000B000000}"/>
    <cellStyle name="40% - Акцент1" xfId="13" xr:uid="{00000000-0005-0000-0000-00000C000000}"/>
    <cellStyle name="40% - Акцент1 2" xfId="14" xr:uid="{00000000-0005-0000-0000-00000D000000}"/>
    <cellStyle name="40% - Акцент2" xfId="15" xr:uid="{00000000-0005-0000-0000-00000E000000}"/>
    <cellStyle name="40% - Акцент2 2" xfId="16" xr:uid="{00000000-0005-0000-0000-00000F000000}"/>
    <cellStyle name="40% - Акцент3" xfId="17" xr:uid="{00000000-0005-0000-0000-000010000000}"/>
    <cellStyle name="40% - Акцент3 2" xfId="18" xr:uid="{00000000-0005-0000-0000-000011000000}"/>
    <cellStyle name="40% - Акцент4" xfId="19" xr:uid="{00000000-0005-0000-0000-000012000000}"/>
    <cellStyle name="40% - Акцент4 2" xfId="20" xr:uid="{00000000-0005-0000-0000-000013000000}"/>
    <cellStyle name="40% - Акцент5" xfId="21" xr:uid="{00000000-0005-0000-0000-000014000000}"/>
    <cellStyle name="40% - Акцент5 2" xfId="22" xr:uid="{00000000-0005-0000-0000-000015000000}"/>
    <cellStyle name="40% - Акцент6" xfId="23" xr:uid="{00000000-0005-0000-0000-000016000000}"/>
    <cellStyle name="40% - Акцент6 2" xfId="24" xr:uid="{00000000-0005-0000-0000-000017000000}"/>
    <cellStyle name="60% - Акцент1" xfId="25" xr:uid="{00000000-0005-0000-0000-000018000000}"/>
    <cellStyle name="60% - Акцент1 2" xfId="26" xr:uid="{00000000-0005-0000-0000-000019000000}"/>
    <cellStyle name="60% - Акцент2" xfId="27" xr:uid="{00000000-0005-0000-0000-00001A000000}"/>
    <cellStyle name="60% - Акцент2 2" xfId="28" xr:uid="{00000000-0005-0000-0000-00001B000000}"/>
    <cellStyle name="60% - Акцент3" xfId="29" xr:uid="{00000000-0005-0000-0000-00001C000000}"/>
    <cellStyle name="60% - Акцент3 2" xfId="30" xr:uid="{00000000-0005-0000-0000-00001D000000}"/>
    <cellStyle name="60% - Акцент4" xfId="31" xr:uid="{00000000-0005-0000-0000-00001E000000}"/>
    <cellStyle name="60% - Акцент4 2" xfId="32" xr:uid="{00000000-0005-0000-0000-00001F000000}"/>
    <cellStyle name="60% - Акцент5" xfId="33" xr:uid="{00000000-0005-0000-0000-000020000000}"/>
    <cellStyle name="60% - Акцент5 2" xfId="34" xr:uid="{00000000-0005-0000-0000-000021000000}"/>
    <cellStyle name="60% - Акцент6" xfId="35" xr:uid="{00000000-0005-0000-0000-000022000000}"/>
    <cellStyle name="60% - Акцент6 2" xfId="36" xr:uid="{00000000-0005-0000-0000-000023000000}"/>
    <cellStyle name="xl35" xfId="37" xr:uid="{00000000-0005-0000-0000-000024000000}"/>
    <cellStyle name="Акцент1 2" xfId="38" xr:uid="{00000000-0005-0000-0000-000025000000}"/>
    <cellStyle name="Акцент2 2" xfId="39" xr:uid="{00000000-0005-0000-0000-000026000000}"/>
    <cellStyle name="Акцент3 2" xfId="40" xr:uid="{00000000-0005-0000-0000-000027000000}"/>
    <cellStyle name="Акцент4 2" xfId="41" xr:uid="{00000000-0005-0000-0000-000028000000}"/>
    <cellStyle name="Акцент5 2" xfId="42" xr:uid="{00000000-0005-0000-0000-000029000000}"/>
    <cellStyle name="Акцент6 2" xfId="43" xr:uid="{00000000-0005-0000-0000-00002A000000}"/>
    <cellStyle name="Ввод  2" xfId="44" xr:uid="{00000000-0005-0000-0000-00002B000000}"/>
    <cellStyle name="Вывод 2" xfId="45" xr:uid="{00000000-0005-0000-0000-00002C000000}"/>
    <cellStyle name="Вычисление 2" xfId="46" xr:uid="{00000000-0005-0000-0000-00002D000000}"/>
    <cellStyle name="Гиперссылка" xfId="47" builtinId="8"/>
    <cellStyle name="Гиперссылка 2" xfId="48" xr:uid="{00000000-0005-0000-0000-00002F000000}"/>
    <cellStyle name="Заголовок 1 2" xfId="49" xr:uid="{00000000-0005-0000-0000-000030000000}"/>
    <cellStyle name="Заголовок 2 2" xfId="50" xr:uid="{00000000-0005-0000-0000-000031000000}"/>
    <cellStyle name="Заголовок 3 2" xfId="51" xr:uid="{00000000-0005-0000-0000-000032000000}"/>
    <cellStyle name="Заголовок 4 2" xfId="52" xr:uid="{00000000-0005-0000-0000-000033000000}"/>
    <cellStyle name="Итог 2" xfId="53" xr:uid="{00000000-0005-0000-0000-000034000000}"/>
    <cellStyle name="Контрольная ячейка 2" xfId="54" xr:uid="{00000000-0005-0000-0000-000035000000}"/>
    <cellStyle name="Название 2" xfId="55" xr:uid="{00000000-0005-0000-0000-000036000000}"/>
    <cellStyle name="Нейтральный 2" xfId="56" xr:uid="{00000000-0005-0000-0000-000037000000}"/>
    <cellStyle name="Обычный" xfId="0" builtinId="0"/>
    <cellStyle name="Обычный 2" xfId="57" xr:uid="{00000000-0005-0000-0000-000039000000}"/>
    <cellStyle name="Обычный 2 2" xfId="58" xr:uid="{00000000-0005-0000-0000-00003A000000}"/>
    <cellStyle name="Обычный 2 3" xfId="59" xr:uid="{00000000-0005-0000-0000-00003B000000}"/>
    <cellStyle name="Обычный 2 4" xfId="60" xr:uid="{00000000-0005-0000-0000-00003C000000}"/>
    <cellStyle name="Обычный 2 5" xfId="61" xr:uid="{00000000-0005-0000-0000-00003D000000}"/>
    <cellStyle name="Обычный 3" xfId="62" xr:uid="{00000000-0005-0000-0000-00003E000000}"/>
    <cellStyle name="Обычный 3 2" xfId="63" xr:uid="{00000000-0005-0000-0000-00003F000000}"/>
    <cellStyle name="Плохой 2" xfId="64" xr:uid="{00000000-0005-0000-0000-000040000000}"/>
    <cellStyle name="Пояснение 2" xfId="65" xr:uid="{00000000-0005-0000-0000-000041000000}"/>
    <cellStyle name="Примечание 2" xfId="66" xr:uid="{00000000-0005-0000-0000-000042000000}"/>
    <cellStyle name="Процентный 2" xfId="67" xr:uid="{00000000-0005-0000-0000-000043000000}"/>
    <cellStyle name="Связанная ячейка 2" xfId="68" xr:uid="{00000000-0005-0000-0000-000044000000}"/>
    <cellStyle name="Текст предупреждения 2" xfId="69" xr:uid="{00000000-0005-0000-0000-000045000000}"/>
    <cellStyle name="Финансовый 2" xfId="70" xr:uid="{00000000-0005-0000-0000-000046000000}"/>
    <cellStyle name="Финансовый 2 2" xfId="71" xr:uid="{00000000-0005-0000-0000-000047000000}"/>
    <cellStyle name="Финансовый 3" xfId="72" xr:uid="{00000000-0005-0000-0000-000048000000}"/>
    <cellStyle name="Финансовый 3 2" xfId="73" xr:uid="{00000000-0005-0000-0000-000049000000}"/>
    <cellStyle name="Финансовый 4" xfId="74" xr:uid="{00000000-0005-0000-0000-00004A000000}"/>
    <cellStyle name="Финансовый 4 2" xfId="75" xr:uid="{00000000-0005-0000-0000-00004B000000}"/>
    <cellStyle name="Хороший 2" xfId="76" xr:uid="{00000000-0005-0000-0000-00004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b4u.gov-murman.ru/budget_guides/5b45a5fb-8112-4487-9982-087a3a26cdba" TargetMode="External"/><Relationship Id="rId21" Type="http://schemas.openxmlformats.org/officeDocument/2006/relationships/hyperlink" Target="https://www.kamgov.ru/minfin/budzet-dla-grazdan" TargetMode="External"/><Relationship Id="rId42" Type="http://schemas.openxmlformats.org/officeDocument/2006/relationships/hyperlink" Target="http://portal.novkfo.ru/Menu/Presentation/115?ItemId=115" TargetMode="External"/><Relationship Id="rId63" Type="http://schemas.openxmlformats.org/officeDocument/2006/relationships/hyperlink" Target="https://budget.gov.spb.ru/%20(&#1074;&#1089;&#1077;%20&#1084;&#1072;&#1090;&#1077;&#1088;&#1080;&#1072;&#1083;&#1099;%20&#1085;&#1072;%20&#1075;&#1083;&#1072;&#1074;&#1085;&#1086;&#1081;%20&#1089;&#1090;&#1088;&#1072;&#1085;&#1080;&#1094;&#1077;)" TargetMode="External"/><Relationship Id="rId84" Type="http://schemas.openxmlformats.org/officeDocument/2006/relationships/hyperlink" Target="https://news.myseldon.com/ru/news/index/219383783" TargetMode="External"/><Relationship Id="rId138" Type="http://schemas.openxmlformats.org/officeDocument/2006/relationships/hyperlink" Target="https://openbudget.sakhminfin.ru/Menu/Page/565" TargetMode="External"/><Relationship Id="rId159" Type="http://schemas.openxmlformats.org/officeDocument/2006/relationships/hyperlink" Target="https://df.gov35.ru/content/news/5/10867/" TargetMode="External"/><Relationship Id="rId170" Type="http://schemas.openxmlformats.org/officeDocument/2006/relationships/hyperlink" Target="https://minfin.rtyva.ru/node/8876/" TargetMode="External"/><Relationship Id="rId191" Type="http://schemas.openxmlformats.org/officeDocument/2006/relationships/hyperlink" Target="https://tass.ru/obschestvo/7131917" TargetMode="External"/><Relationship Id="rId205" Type="http://schemas.openxmlformats.org/officeDocument/2006/relationships/hyperlink" Target="http://respublika11.ru/2019/11/26/ot-ekonomiki-k-finansam/" TargetMode="External"/><Relationship Id="rId226" Type="http://schemas.openxmlformats.org/officeDocument/2006/relationships/hyperlink" Target="https://www.youtube.com/watch?v=blPMzfkSe3I&amp;feature=youtu.be" TargetMode="External"/><Relationship Id="rId107" Type="http://schemas.openxmlformats.org/officeDocument/2006/relationships/hyperlink" Target="https://vestikarelii.ru/kapit/23637/" TargetMode="External"/><Relationship Id="rId11" Type="http://schemas.openxmlformats.org/officeDocument/2006/relationships/hyperlink" Target="http://mari-el.gov.ru/minfin/Pages/Budjprojekt.aspx" TargetMode="External"/><Relationship Id="rId32" Type="http://schemas.openxmlformats.org/officeDocument/2006/relationships/hyperlink" Target="http://openbudget.sakhminfin.ru/Menu/Page/444" TargetMode="External"/><Relationship Id="rId53" Type="http://schemas.openxmlformats.org/officeDocument/2006/relationships/hyperlink" Target="http://minfin.cap.ru/press-centr/2019/10/09/predstavleni-osnovnie-parametri-respublikanskogo-b" TargetMode="External"/><Relationship Id="rId74" Type="http://schemas.openxmlformats.org/officeDocument/2006/relationships/hyperlink" Target="https://df.gov35.ru/content/news/5/10864/" TargetMode="External"/><Relationship Id="rId128" Type="http://schemas.openxmlformats.org/officeDocument/2006/relationships/hyperlink" Target="https://ufa.aif.ru/society/details/byudzhet_bashkirii_na_2020_god_zalozhen_s_deficitom_v_22_milliarda_rubley" TargetMode="External"/><Relationship Id="rId149" Type="http://schemas.openxmlformats.org/officeDocument/2006/relationships/hyperlink" Target="https://openbudget23region.ru/byudzhet-dlya-grazhdan/byudzhet-dlya-grazhdan-2020" TargetMode="External"/><Relationship Id="rId5" Type="http://schemas.openxmlformats.org/officeDocument/2006/relationships/hyperlink" Target="http://www.gfu.vrn.ru/byudzhet-dlya-grazhdan/byudzhet-dlya-grazhdan-broshuri.php" TargetMode="External"/><Relationship Id="rId95" Type="http://schemas.openxmlformats.org/officeDocument/2006/relationships/hyperlink" Target="http://itv55.ru/upload/iblock/a97/Ch_47_2019.pdf" TargetMode="External"/><Relationship Id="rId160" Type="http://schemas.openxmlformats.org/officeDocument/2006/relationships/hyperlink" Target="https://tass.ru/ekonomika/6933338" TargetMode="External"/><Relationship Id="rId181" Type="http://schemas.openxmlformats.org/officeDocument/2006/relationships/hyperlink" Target="https://www.mskagency.ru/materials/2938501" TargetMode="External"/><Relationship Id="rId216" Type="http://schemas.openxmlformats.org/officeDocument/2006/relationships/hyperlink" Target="http://omskregion.info/images/pdf/1c8569306a079e7224c992bb41680e49.pdf" TargetMode="External"/><Relationship Id="rId22" Type="http://schemas.openxmlformats.org/officeDocument/2006/relationships/hyperlink" Target="http://www.eao.ru/vlast--1/deyatelnost/otkrytye-dannye/otkrytyy-byudzhet/" TargetMode="External"/><Relationship Id="rId27" Type="http://schemas.openxmlformats.org/officeDocument/2006/relationships/hyperlink" Target="http://mf.nnov.ru:8025/broshyura" TargetMode="External"/><Relationship Id="rId43" Type="http://schemas.openxmlformats.org/officeDocument/2006/relationships/hyperlink" Target="http://forcitizens.ru/fb/fb-svod" TargetMode="External"/><Relationship Id="rId48" Type="http://schemas.openxmlformats.org/officeDocument/2006/relationships/hyperlink" Target="https://www.mos.ru/news/item/63718073/" TargetMode="External"/><Relationship Id="rId64" Type="http://schemas.openxmlformats.org/officeDocument/2006/relationships/hyperlink" Target="http://www.finsmol.ru/open/nJkSD8Sj" TargetMode="External"/><Relationship Id="rId69" Type="http://schemas.openxmlformats.org/officeDocument/2006/relationships/hyperlink" Target="https://fea.yamalfin.ru/bdg/proekt-zakona-o-byuadzhete/osnovnye-kharakteristiki-byudzheta" TargetMode="External"/><Relationship Id="rId113" Type="http://schemas.openxmlformats.org/officeDocument/2006/relationships/hyperlink" Target="https://www.youtube.com/watch?v=6Roxv_bBPT4" TargetMode="External"/><Relationship Id="rId118" Type="http://schemas.openxmlformats.org/officeDocument/2006/relationships/hyperlink" Target="https://minfin.gov-murman.ru/news/326631/" TargetMode="External"/><Relationship Id="rId134" Type="http://schemas.openxmlformats.org/officeDocument/2006/relationships/hyperlink" Target="http://ysia.ru/infografika-osnovnye-parametry-byudzheta-yakutii-na-2020-god/" TargetMode="External"/><Relationship Id="rId139" Type="http://schemas.openxmlformats.org/officeDocument/2006/relationships/hyperlink" Target="https://sakhalinmedia.ru/news/876549/" TargetMode="External"/><Relationship Id="rId80" Type="http://schemas.openxmlformats.org/officeDocument/2006/relationships/hyperlink" Target="http://budget.lenobl.ru/budget/people/" TargetMode="External"/><Relationship Id="rId85" Type="http://schemas.openxmlformats.org/officeDocument/2006/relationships/hyperlink" Target="https://www.rostov.kp.ru/daily/27061/4129397/" TargetMode="External"/><Relationship Id="rId150" Type="http://schemas.openxmlformats.org/officeDocument/2006/relationships/hyperlink" Target="https://www.go31.ru/news/2561832/vladimir-borovik-povysenie-zarplat-ucitelam-obojdetsa-budzetu-oblasti-v-38-milliarda-rublej" TargetMode="External"/><Relationship Id="rId155" Type="http://schemas.openxmlformats.org/officeDocument/2006/relationships/hyperlink" Target="https://aif.ru/money/economy/garmonichnoe_sochetanie_kakim_budet_moskovskiy_byudzhet_na_blizhayshie_tri_goda" TargetMode="External"/><Relationship Id="rId171" Type="http://schemas.openxmlformats.org/officeDocument/2006/relationships/hyperlink" Target="https://r-19.ru/news/ekonomika/93536/" TargetMode="External"/><Relationship Id="rId176" Type="http://schemas.openxmlformats.org/officeDocument/2006/relationships/hyperlink" Target="https://ryazan.er.ru/news/2019/11/20/byudzhet-ryazanskoj-oblasti-na-2020-2022-gody-prinyat-v-pervom-chtenii/" TargetMode="External"/><Relationship Id="rId192" Type="http://schemas.openxmlformats.org/officeDocument/2006/relationships/hyperlink" Target="https://www.yuga.ru/news/446181/" TargetMode="External"/><Relationship Id="rId197" Type="http://schemas.openxmlformats.org/officeDocument/2006/relationships/hyperlink" Target="https://tolknews.ru/news/26206-kakoj-budzet-prinali-v-altajskom-krae-na-god" TargetMode="External"/><Relationship Id="rId206" Type="http://schemas.openxmlformats.org/officeDocument/2006/relationships/hyperlink" Target="https://spbvedomosti.ru/news/financy/zhizn-po-sredstvam-glava-komiteta-finansov-rasskazal-o-byudzhete-peterburga-na-2020-god/" TargetMode="External"/><Relationship Id="rId227" Type="http://schemas.openxmlformats.org/officeDocument/2006/relationships/hyperlink" Target="http://www.vesti-krasnoyarsk.ru/weekevents/weekevent-334/" TargetMode="External"/><Relationship Id="rId201" Type="http://schemas.openxmlformats.org/officeDocument/2006/relationships/hyperlink" Target="http://newslab.ru/news/933571" TargetMode="External"/><Relationship Id="rId222" Type="http://schemas.openxmlformats.org/officeDocument/2006/relationships/hyperlink" Target="https://www.youtube.com/watch?v=IKsHJL1zua8" TargetMode="External"/><Relationship Id="rId12" Type="http://schemas.openxmlformats.org/officeDocument/2006/relationships/hyperlink" Target="http://www.finupr.kurganobl.ru/index.php?test=budjetgrd" TargetMode="External"/><Relationship Id="rId17" Type="http://schemas.openxmlformats.org/officeDocument/2006/relationships/hyperlink" Target="http://minfin09.ru/%D0%B1%D1%8E%D0%B4%D0%B6%D0%B5%D1%82-%D0%B4%D0%BB%D1%8F-%D0%B3%D1%80%D0%B0%D0%B6%D0%B4%D0%B0%D0%BD/" TargetMode="External"/><Relationship Id="rId33" Type="http://schemas.openxmlformats.org/officeDocument/2006/relationships/hyperlink" Target="http://ufin48.ru/Show/Category/39?ItemId=30" TargetMode="External"/><Relationship Id="rId38" Type="http://schemas.openxmlformats.org/officeDocument/2006/relationships/hyperlink" Target="http://minfin.alania.gov.ru/activity/openbudget" TargetMode="External"/><Relationship Id="rId59" Type="http://schemas.openxmlformats.org/officeDocument/2006/relationships/hyperlink" Target="http://dvinanews.ru/-3km4hpmc" TargetMode="External"/><Relationship Id="rId103" Type="http://schemas.openxmlformats.org/officeDocument/2006/relationships/hyperlink" Target="http://sovch.chuvashia.com/?p=217101" TargetMode="External"/><Relationship Id="rId108" Type="http://schemas.openxmlformats.org/officeDocument/2006/relationships/hyperlink" Target="http://rk.karelia.ru/aktualno/byudzhet-karelii-na-2020-god-vse-po-teme/" TargetMode="External"/><Relationship Id="rId124" Type="http://schemas.openxmlformats.org/officeDocument/2006/relationships/hyperlink" Target="https://www.youtube.com/watch?v=tgUJHV_nmco" TargetMode="External"/><Relationship Id="rId129" Type="http://schemas.openxmlformats.org/officeDocument/2006/relationships/hyperlink" Target="https://alsh-vesti.rbsmi.ru/articles/ekonomika/minfin-bashkirii-predstavil-proekt-byudzheta-respubliki-na-2020-2022-gody-podrobnee-na-rbk-https-ufa/?sphrase_id=753455" TargetMode="External"/><Relationship Id="rId54" Type="http://schemas.openxmlformats.org/officeDocument/2006/relationships/hyperlink" Target="http://mf.nnov.ru:8025/news/369-18-oktyabrya-2019-goda" TargetMode="External"/><Relationship Id="rId70" Type="http://schemas.openxmlformats.org/officeDocument/2006/relationships/hyperlink" Target="https://saratov.gov.ru/gov/auth/minfin/bud_sar_obl/2020/Project/Statya_Ermakovoi__O_proekte_zakona_o_budgete_2020-2022.pdf" TargetMode="External"/><Relationship Id="rId75" Type="http://schemas.openxmlformats.org/officeDocument/2006/relationships/hyperlink" Target="https://minfin39.ru/press/news/6021/" TargetMode="External"/><Relationship Id="rId91" Type="http://schemas.openxmlformats.org/officeDocument/2006/relationships/hyperlink" Target="https://www.youtube.com/watch?v=jA1XE8lq7P4" TargetMode="External"/><Relationship Id="rId96" Type="http://schemas.openxmlformats.org/officeDocument/2006/relationships/hyperlink" Target="https://www.ivanovonews.ru/news/986304/" TargetMode="External"/><Relationship Id="rId140" Type="http://schemas.openxmlformats.org/officeDocument/2006/relationships/hyperlink" Target="https://sakhalinmedia.ru/news/875238/" TargetMode="External"/><Relationship Id="rId145" Type="http://schemas.openxmlformats.org/officeDocument/2006/relationships/hyperlink" Target="http://www.sovsibir.ru/news/169815" TargetMode="External"/><Relationship Id="rId161" Type="http://schemas.openxmlformats.org/officeDocument/2006/relationships/hyperlink" Target="http://minfin01-maykop.ru/Show/Content/2144" TargetMode="External"/><Relationship Id="rId166" Type="http://schemas.openxmlformats.org/officeDocument/2006/relationships/hyperlink" Target="http://www.minfin74.ru/mInformation/12966/" TargetMode="External"/><Relationship Id="rId182" Type="http://schemas.openxmlformats.org/officeDocument/2006/relationships/hyperlink" Target="https://www.vesti.ru/doc.html?id=3201729" TargetMode="External"/><Relationship Id="rId187" Type="http://schemas.openxmlformats.org/officeDocument/2006/relationships/hyperlink" Target="https://yasnonews.ru/news/obchestvo/53936_byudzhet_kubani_na_2020_2022_gody_slishkom_optimistichen/" TargetMode="External"/><Relationship Id="rId217" Type="http://schemas.openxmlformats.org/officeDocument/2006/relationships/hyperlink" Target="http://kvnews.ru/gazeta/2019/noyabr/45/byudzhet-omskoy-oblasti-na-2020-god-prirastet-pochti-na-9-mlrd-rubley" TargetMode="External"/><Relationship Id="rId1" Type="http://schemas.openxmlformats.org/officeDocument/2006/relationships/hyperlink" Target="http://df.ivanovoobl.ru/regionalnye-finansy/byudzhet-dlya-grazhdan/" TargetMode="External"/><Relationship Id="rId6" Type="http://schemas.openxmlformats.org/officeDocument/2006/relationships/hyperlink" Target="http://dtf.avo.ru/budzet-dla-grazdan" TargetMode="External"/><Relationship Id="rId212" Type="http://schemas.openxmlformats.org/officeDocument/2006/relationships/hyperlink" Target="https://ugra-news.ru/article/prioritety_chelovecheskiy_kapital_i_ekonomicheskiy_rost/" TargetMode="External"/><Relationship Id="rId23" Type="http://schemas.openxmlformats.org/officeDocument/2006/relationships/hyperlink" Target="https://fincom.gov.spb.ru/budget/info/main" TargetMode="External"/><Relationship Id="rId28" Type="http://schemas.openxmlformats.org/officeDocument/2006/relationships/hyperlink" Target="http://budget.minfin-samara.ru/razdely/parametri-budzheta/osnovnie-harakteristiki-budzheta/" TargetMode="External"/><Relationship Id="rId49" Type="http://schemas.openxmlformats.org/officeDocument/2006/relationships/hyperlink" Target="https://www.mos.ru/news/item/63951073/" TargetMode="External"/><Relationship Id="rId114" Type="http://schemas.openxmlformats.org/officeDocument/2006/relationships/hyperlink" Target="http://ourreg.ru/2019/09/30/trjohletnij-bjudzhet-respubliki-komi-napravlen-na-povyshenie-kachestva-zhizni-ljudej/" TargetMode="External"/><Relationship Id="rId119" Type="http://schemas.openxmlformats.org/officeDocument/2006/relationships/hyperlink" Target="https://minfin.gov-murman.ru/open-budget/regional_budget/law_of_budget_projects/2020/" TargetMode="External"/><Relationship Id="rId44" Type="http://schemas.openxmlformats.org/officeDocument/2006/relationships/hyperlink" Target="https://minfin.midural.ru/document/category/88" TargetMode="External"/><Relationship Id="rId60" Type="http://schemas.openxmlformats.org/officeDocument/2006/relationships/hyperlink" Target="http://budget.lenobl.ru/documents/?page=0&amp;sortOrder=&amp;type=&amp;sortName=&amp;sortDate=" TargetMode="External"/><Relationship Id="rId65" Type="http://schemas.openxmlformats.org/officeDocument/2006/relationships/hyperlink" Target="http://mf.nnov.ru/index.php?option=com_k2&amp;view=item&amp;id=1599:byudzhet-dlya-grazhdan-po-proektu-oblastnogo-byudzheta-i-po-prinyatomu-byudzhetu&amp;Itemid=553" TargetMode="External"/><Relationship Id="rId81" Type="http://schemas.openxmlformats.org/officeDocument/2006/relationships/hyperlink" Target="https://stavropolye.tv/tele/127105" TargetMode="External"/><Relationship Id="rId86" Type="http://schemas.openxmlformats.org/officeDocument/2006/relationships/hyperlink" Target="https://gorodn.ru/razdel/vlast/novosti_regionalnogo_zakonodatelstva/26372/" TargetMode="External"/><Relationship Id="rId130" Type="http://schemas.openxmlformats.org/officeDocument/2006/relationships/hyperlink" Target="http://www.bashinform.ru/news/1380484-na-zarplatu-rabotnikov-byudzhetnoy-sfery-bashkirii-v-2020-godu-potratyat-96-mlrd-rubley/" TargetMode="External"/><Relationship Id="rId135" Type="http://schemas.openxmlformats.org/officeDocument/2006/relationships/hyperlink" Target="https://www.gubernia.com/news/economy/minfin-predstavil-proekt-byudzheta-khabarovskogo-kraya-na-2020-god/" TargetMode="External"/><Relationship Id="rId151" Type="http://schemas.openxmlformats.org/officeDocument/2006/relationships/hyperlink" Target="https://riamo.ru/article/390736/proekt-byudzheta-moskovskoj-oblasti-na-2020-2022-gody.xl" TargetMode="External"/><Relationship Id="rId156" Type="http://schemas.openxmlformats.org/officeDocument/2006/relationships/hyperlink" Target="https://vm.ru/news/757513-bolee-poloviny-byudzheta-moskvy-napravyat-na-razvitie-socialnoj-sfery-v-2020-godu" TargetMode="External"/><Relationship Id="rId177" Type="http://schemas.openxmlformats.org/officeDocument/2006/relationships/hyperlink" Target="https://mediaryazan.ru/news/detail/460844.html" TargetMode="External"/><Relationship Id="rId198" Type="http://schemas.openxmlformats.org/officeDocument/2006/relationships/hyperlink" Target="https://altairegion22.ru/region_news/kraevoi-byudzhet-na-2020-god-i-na-planovyi-period-2021-i-2022-godov-utverzhden-na-sessii-akzs-v-okonchatelnoi-redaktsii_823043.html" TargetMode="External"/><Relationship Id="rId172" Type="http://schemas.openxmlformats.org/officeDocument/2006/relationships/hyperlink" Target="http://minfin.krskstate.ru/press/news/0/news/94064" TargetMode="External"/><Relationship Id="rId193" Type="http://schemas.openxmlformats.org/officeDocument/2006/relationships/hyperlink" Target="https://stv24.tv/novosti/byudzhet-stavropolya-na-2020-god-obsudili-na-publichnyh-slushaniyah/" TargetMode="External"/><Relationship Id="rId202" Type="http://schemas.openxmlformats.org/officeDocument/2006/relationships/hyperlink" Target="https://gorod55.ru/news/economy/21-11-2019/glava-minfina-chechenko-omskiy-byudzhet-v-2020-godu-prevysit-100-mlrd-rubley" TargetMode="External"/><Relationship Id="rId207" Type="http://schemas.openxmlformats.org/officeDocument/2006/relationships/hyperlink" Target="https://spbvedomosti.ru/news/financy/na-puti-k-trillionu-smolnyy-utverdil-proekt-byudzheta-na-2020-2022-gody/" TargetMode="External"/><Relationship Id="rId223" Type="http://schemas.openxmlformats.org/officeDocument/2006/relationships/hyperlink" Target="https://www.youtube.com/watch?v=GlHUeoqdEaE" TargetMode="External"/><Relationship Id="rId228" Type="http://schemas.openxmlformats.org/officeDocument/2006/relationships/hyperlink" Target="https://www.enisey.tv/tv/intervu/post-5854/" TargetMode="External"/><Relationship Id="rId13" Type="http://schemas.openxmlformats.org/officeDocument/2006/relationships/hyperlink" Target="http://dfei.adm-nao.ru/byudzhet-dlya-grazhdan/" TargetMode="External"/><Relationship Id="rId18" Type="http://schemas.openxmlformats.org/officeDocument/2006/relationships/hyperlink" Target="http://www.fin22.ru/opinion/public/public_3134.html" TargetMode="External"/><Relationship Id="rId39" Type="http://schemas.openxmlformats.org/officeDocument/2006/relationships/hyperlink" Target="http://ufo.ulntc.ru:8080/byudzhet-dlya-grazhdan/broshyura-byudzhet-dlya-grazhdan/2020-god" TargetMode="External"/><Relationship Id="rId109" Type="http://schemas.openxmlformats.org/officeDocument/2006/relationships/hyperlink" Target="https://minfin.rkomi.ru/deyatelnost/byudjet-dlya-grajdan/informacionnye-broshyury-byudjet-dlya-grajdan" TargetMode="External"/><Relationship Id="rId34" Type="http://schemas.openxmlformats.org/officeDocument/2006/relationships/hyperlink" Target="http://budget.mos.ru/citizen" TargetMode="External"/><Relationship Id="rId50" Type="http://schemas.openxmlformats.org/officeDocument/2006/relationships/hyperlink" Target="http://dvinanews.ru/-6esuw9eb" TargetMode="External"/><Relationship Id="rId55" Type="http://schemas.openxmlformats.org/officeDocument/2006/relationships/hyperlink" Target="http://ufo.ulntc.ru/index.php?mgf=news&amp;slep=net" TargetMode="External"/><Relationship Id="rId76" Type="http://schemas.openxmlformats.org/officeDocument/2006/relationships/hyperlink" Target="https://saratov.gov.ru/gov/auth/minfin/bud_sar_obl/2020/Project/" TargetMode="External"/><Relationship Id="rId97" Type="http://schemas.openxmlformats.org/officeDocument/2006/relationships/hyperlink" Target="https://ivteleradio.ru/news/2019/11/14/oblastnoy_byudzhet_na_2020_god_prinyat_v_pervom_chtenii" TargetMode="External"/><Relationship Id="rId104" Type="http://schemas.openxmlformats.org/officeDocument/2006/relationships/hyperlink" Target="http://www.interfax-russia.ru/Povoljie/news.asp?id=1085461&amp;sec=1679" TargetMode="External"/><Relationship Id="rId120" Type="http://schemas.openxmlformats.org/officeDocument/2006/relationships/hyperlink" Target="https://topspb.tv/programs/releases/96879/" TargetMode="External"/><Relationship Id="rId125" Type="http://schemas.openxmlformats.org/officeDocument/2006/relationships/hyperlink" Target="https://www.utv.ru/material/takaya-summa-reshit-nashi-problemy-na-chto-napravyat-byudzhet-bashkirii/" TargetMode="External"/><Relationship Id="rId141" Type="http://schemas.openxmlformats.org/officeDocument/2006/relationships/hyperlink" Target="https://sakhalin.info/search/list5/180406" TargetMode="External"/><Relationship Id="rId146" Type="http://schemas.openxmlformats.org/officeDocument/2006/relationships/hyperlink" Target="http://ufo.ulntc.ru/index.php?mgf=news&amp;slep=net" TargetMode="External"/><Relationship Id="rId167" Type="http://schemas.openxmlformats.org/officeDocument/2006/relationships/hyperlink" Target="http://www.minfin74.ru/mInformation/13010/" TargetMode="External"/><Relationship Id="rId188" Type="http://schemas.openxmlformats.org/officeDocument/2006/relationships/hyperlink" Target="https://kuban.rbc.ru/krasnodar/15/11/2019/5dce6a239a7947b0a3f712ef" TargetMode="External"/><Relationship Id="rId7" Type="http://schemas.openxmlformats.org/officeDocument/2006/relationships/hyperlink" Target="http://beldepfin.ru/deyatelnost/byudzhet-dlya-grazhdan/" TargetMode="External"/><Relationship Id="rId71" Type="http://schemas.openxmlformats.org/officeDocument/2006/relationships/hyperlink" Target="http://minfin.donland.ru:8088/bfp" TargetMode="External"/><Relationship Id="rId92" Type="http://schemas.openxmlformats.org/officeDocument/2006/relationships/hyperlink" Target="https://www.youtube.com/watch?v=NANZyq7BJQE" TargetMode="External"/><Relationship Id="rId162" Type="http://schemas.openxmlformats.org/officeDocument/2006/relationships/hyperlink" Target="https://minfin.rk.gov.ru/ru/article/show/1256" TargetMode="External"/><Relationship Id="rId183" Type="http://schemas.openxmlformats.org/officeDocument/2006/relationships/hyperlink" Target="https://vm.ru/moscow/756879-sergej-sobyanin-vnes-v-mosgordumu-proekt-byudzheta-na-2020-god" TargetMode="External"/><Relationship Id="rId213" Type="http://schemas.openxmlformats.org/officeDocument/2006/relationships/hyperlink" Target="https://ugra-news.ru/article/orientir_na_chelovecheskiy_kapital/" TargetMode="External"/><Relationship Id="rId218" Type="http://schemas.openxmlformats.org/officeDocument/2006/relationships/hyperlink" Target="https://www.youtube.com/watch?v=uqoROyFLKp8&amp;feature=youtu.be" TargetMode="External"/><Relationship Id="rId2" Type="http://schemas.openxmlformats.org/officeDocument/2006/relationships/hyperlink" Target="http://budget.bryanskoblfin.ru/Show/Category/34?ItemId=7;" TargetMode="External"/><Relationship Id="rId29" Type="http://schemas.openxmlformats.org/officeDocument/2006/relationships/hyperlink" Target="https://www.minfin-altai.ru/deyatelnost/byudzhet-dlya-grazhdan/2020-2022.php" TargetMode="External"/><Relationship Id="rId24" Type="http://schemas.openxmlformats.org/officeDocument/2006/relationships/hyperlink" Target="http://minfin-rzn.ru/portal/Menu/Presentation/185?ItemId=185" TargetMode="External"/><Relationship Id="rId40" Type="http://schemas.openxmlformats.org/officeDocument/2006/relationships/hyperlink" Target="http://ebudget.primorsky.ru/Menu/Presentation/363?ItemId=363" TargetMode="External"/><Relationship Id="rId45" Type="http://schemas.openxmlformats.org/officeDocument/2006/relationships/hyperlink" Target="https://r-19.ru/authorities/ministry-of-finance-of-the-republic-of-khakassia/common/6529/93919.html" TargetMode="External"/><Relationship Id="rId66" Type="http://schemas.openxmlformats.org/officeDocument/2006/relationships/hyperlink" Target="https://www.belpressa.ru/28825.html" TargetMode="External"/><Relationship Id="rId87" Type="http://schemas.openxmlformats.org/officeDocument/2006/relationships/hyperlink" Target="https://rostov.ru/society/proekt-bjudzheta-rostovskoj-oblasti-na-2020-god-prinjat-v-pervom-chtenii.html" TargetMode="External"/><Relationship Id="rId110" Type="http://schemas.openxmlformats.org/officeDocument/2006/relationships/hyperlink" Target="https://www.bnkomi.ru/data/news/100526/" TargetMode="External"/><Relationship Id="rId115" Type="http://schemas.openxmlformats.org/officeDocument/2006/relationships/hyperlink" Target="https://news.myseldon.com/ru/news/index/218778791" TargetMode="External"/><Relationship Id="rId131" Type="http://schemas.openxmlformats.org/officeDocument/2006/relationships/hyperlink" Target="https://ogniagideli.rbsmi.ru/articles/sobytiya-i-fakty/Za-schet-chego-byudgetnikam-Bashkirii-viplatyat-96-milliardov-14175/?sphrase_id=752745" TargetMode="External"/><Relationship Id="rId136" Type="http://schemas.openxmlformats.org/officeDocument/2006/relationships/hyperlink" Target="https://openbudget.sakhminfin.ru/Menu/Page/565" TargetMode="External"/><Relationship Id="rId157" Type="http://schemas.openxmlformats.org/officeDocument/2006/relationships/hyperlink" Target="https://vm.ru/moscow/758021-prioritet-socialnoj-sfere" TargetMode="External"/><Relationship Id="rId178" Type="http://schemas.openxmlformats.org/officeDocument/2006/relationships/hyperlink" Target="https://aif.ru/moscow/kurs_na_socialku_prinyat_byudzhet_moskvy_na_2020-2022_gody" TargetMode="External"/><Relationship Id="rId61" Type="http://schemas.openxmlformats.org/officeDocument/2006/relationships/hyperlink" Target="http://minfin.tatarstan.ru/rus/index.htm/news/1591669.htm" TargetMode="External"/><Relationship Id="rId82" Type="http://schemas.openxmlformats.org/officeDocument/2006/relationships/hyperlink" Target="https://special.klops.ru/byudzhet-dlya-grazhdan" TargetMode="External"/><Relationship Id="rId152" Type="http://schemas.openxmlformats.org/officeDocument/2006/relationships/hyperlink" Target="http://www.interfax-russia.ru/Center/news.asp?id=1081678&amp;sec=1669" TargetMode="External"/><Relationship Id="rId173" Type="http://schemas.openxmlformats.org/officeDocument/2006/relationships/hyperlink" Target="http://finance.pskov.ru/press-centre/news/198" TargetMode="External"/><Relationship Id="rId194" Type="http://schemas.openxmlformats.org/officeDocument/2006/relationships/hyperlink" Target="http://rt-online.ru/formiruem-yubilejnyj-byudzhet/" TargetMode="External"/><Relationship Id="rId199" Type="http://schemas.openxmlformats.org/officeDocument/2006/relationships/hyperlink" Target="https://tolknews.ru/news/26217-kak-altajskie-deputaty-prinimali-budzet-regiona-na-god" TargetMode="External"/><Relationship Id="rId203" Type="http://schemas.openxmlformats.org/officeDocument/2006/relationships/hyperlink" Target="http://www.vest-news.ru/files/pdf/2019-11-19-site.pdf" TargetMode="External"/><Relationship Id="rId208" Type="http://schemas.openxmlformats.org/officeDocument/2006/relationships/hyperlink" Target="https://spbvedomosti.ru/news/financy/utverzhden-byudzhet-peterburga-na-tri-goda/" TargetMode="External"/><Relationship Id="rId229" Type="http://schemas.openxmlformats.org/officeDocument/2006/relationships/hyperlink" Target="https://www.youtube.com/watch?v=iO6htmjKUAE&amp;feature=share" TargetMode="External"/><Relationship Id="rId19" Type="http://schemas.openxmlformats.org/officeDocument/2006/relationships/hyperlink" Target="http://minfin.krskstate.ru/openbudget/book" TargetMode="External"/><Relationship Id="rId224" Type="http://schemas.openxmlformats.org/officeDocument/2006/relationships/hyperlink" Target="https://www.minfin-altai.ru/deyatelnost/byudzhet-dlya-grazhdan/2020-2022.php" TargetMode="External"/><Relationship Id="rId14" Type="http://schemas.openxmlformats.org/officeDocument/2006/relationships/hyperlink" Target="http://minfinrd.ru/deyatelnost/byudzhet-dlya-grazhdan" TargetMode="External"/><Relationship Id="rId30" Type="http://schemas.openxmlformats.org/officeDocument/2006/relationships/hyperlink" Target="http://open.minfin74.ru/budget/" TargetMode="External"/><Relationship Id="rId35" Type="http://schemas.openxmlformats.org/officeDocument/2006/relationships/hyperlink" Target="https://df.gov35.ru/otkrytyy-byudzhet/byudzhet-dlya-grazhdan/proekt-zakona-o-byudzhete/2020/" TargetMode="External"/><Relationship Id="rId56" Type="http://schemas.openxmlformats.org/officeDocument/2006/relationships/hyperlink" Target="https://depfin.admhmao.ru/budget/law/3330630/proekt-zakona-o-byudzhete-khanty-mansiyskogo-avtonomnogo-okruga-yugry-na-2020-god-i-na-planovyy-peri" TargetMode="External"/><Relationship Id="rId77" Type="http://schemas.openxmlformats.org/officeDocument/2006/relationships/hyperlink" Target="http://&#1086;&#1090;&#1082;&#1088;&#1099;&#1090;&#1099;&#1081;&#1073;&#1102;&#1076;&#1078;&#1077;&#1090;.&#1079;&#1072;&#1073;&#1072;&#1081;&#1082;&#1072;&#1083;&#1100;&#1089;&#1082;&#1080;&#1081;&#1082;&#1088;&#1072;&#1081;.&#1088;&#1092;/portal/Show/Category/6?ItemId=28" TargetMode="External"/><Relationship Id="rId100" Type="http://schemas.openxmlformats.org/officeDocument/2006/relationships/hyperlink" Target="https://&#1090;&#1074;&#1077;&#1088;&#1089;&#1082;&#1072;&#1103;&#1086;&#1073;&#1083;&#1072;&#1089;&#1090;&#1100;.&#1088;&#1092;/dopolnitelnye-svedeniya/obyavleniya/index.php" TargetMode="External"/><Relationship Id="rId105" Type="http://schemas.openxmlformats.org/officeDocument/2006/relationships/hyperlink" Target="http://www.ntrk21.ru/video/43494" TargetMode="External"/><Relationship Id="rId126" Type="http://schemas.openxmlformats.org/officeDocument/2006/relationships/hyperlink" Target="https://yaikrb.rbsmi.ru/articles/on-line-ya-yly-tar/minfin-bashkirii-predstavil-proekt-byudzheta-respubliki-na-2020-2022-gody-/" TargetMode="External"/><Relationship Id="rId147" Type="http://schemas.openxmlformats.org/officeDocument/2006/relationships/hyperlink" Target="https://minfin.midural.ru/news/show/id/1086/news_category/35" TargetMode="External"/><Relationship Id="rId168" Type="http://schemas.openxmlformats.org/officeDocument/2006/relationships/hyperlink" Target="http://www.yamalfin.ru/index.php?option=com_content&amp;view=article&amp;id=3352:2019-11-21-06-38-04&amp;catid=31:2010-05-27-04-54-39&amp;Itemid=71" TargetMode="External"/><Relationship Id="rId8" Type="http://schemas.openxmlformats.org/officeDocument/2006/relationships/hyperlink" Target="http://portal.tverfin.ru/portal/Menu/Page/317" TargetMode="External"/><Relationship Id="rId51" Type="http://schemas.openxmlformats.org/officeDocument/2006/relationships/hyperlink" Target="http://dfei.adm-nao.ru/obshaya-informaciya/news/22528/" TargetMode="External"/><Relationship Id="rId72" Type="http://schemas.openxmlformats.org/officeDocument/2006/relationships/hyperlink" Target="http://admoblkaluga.ru/main/work/finances/open-budget/index.php" TargetMode="External"/><Relationship Id="rId93" Type="http://schemas.openxmlformats.org/officeDocument/2006/relationships/hyperlink" Target="http://omskregion.info/news/75489-byudjet_2020_goda_budet_bolee_stabilnm__glava_omsk/" TargetMode="External"/><Relationship Id="rId98" Type="http://schemas.openxmlformats.org/officeDocument/2006/relationships/hyperlink" Target="http://ngregion.ru/ekonomika/v-2020-godu-byudzhet-kaluzhskoj-oblasti-stanet-bogache" TargetMode="External"/><Relationship Id="rId121" Type="http://schemas.openxmlformats.org/officeDocument/2006/relationships/hyperlink" Target="https://topspb.tv/news/2019/10/14/kak-v-smolnom-dengi-schitali-na-zasedanii-pravitelstva-obsudili-byudzhet-do-2022-goda/" TargetMode="External"/><Relationship Id="rId142" Type="http://schemas.openxmlformats.org/officeDocument/2006/relationships/hyperlink" Target="https://skr.su/news/post/129591/?section=otv" TargetMode="External"/><Relationship Id="rId163" Type="http://schemas.openxmlformats.org/officeDocument/2006/relationships/hyperlink" Target="https://minfin.astrobl.ru/press-release/informacionnaya-spravka-po-proektu-zakona-o-byudzhete-ao" TargetMode="External"/><Relationship Id="rId184" Type="http://schemas.openxmlformats.org/officeDocument/2006/relationships/hyperlink" Target="https://www.fontanka.ru/2019/10/01/131/" TargetMode="External"/><Relationship Id="rId189" Type="http://schemas.openxmlformats.org/officeDocument/2006/relationships/hyperlink" Target="https://kuban.rbc.ru/krasnodar/freenews/5dde66379a79473e2542573c?from=regional_newsfeed" TargetMode="External"/><Relationship Id="rId219" Type="http://schemas.openxmlformats.org/officeDocument/2006/relationships/hyperlink" Target="https://minfin.rk.gov.ru/ru/video-report/show/178" TargetMode="External"/><Relationship Id="rId3" Type="http://schemas.openxmlformats.org/officeDocument/2006/relationships/hyperlink" Target="http://depfin.adm44.ru/Budget/budgrag/index.aspx" TargetMode="External"/><Relationship Id="rId214" Type="http://schemas.openxmlformats.org/officeDocument/2006/relationships/hyperlink" Target="https://www.minfin-altai.ru/files/2019/11/Zvezda_Altaia_o_proekte_biudzheta_na_2020god.pdf" TargetMode="External"/><Relationship Id="rId230" Type="http://schemas.openxmlformats.org/officeDocument/2006/relationships/hyperlink" Target="http://www.ob.sev.gov.ru/byudzhet-dlya-grazhdan/analiticheskie-i-videomaterialy-posvyashchennye-byudzhetu-goroda-sevastopolya" TargetMode="External"/><Relationship Id="rId25" Type="http://schemas.openxmlformats.org/officeDocument/2006/relationships/hyperlink" Target="http://orel-region.ru/index.php?head=180&amp;part=108&amp;unit=10" TargetMode="External"/><Relationship Id="rId46" Type="http://schemas.openxmlformats.org/officeDocument/2006/relationships/hyperlink" Target="http://iis.minfin.49gov.ru/ebudget/Menu/Page/77" TargetMode="External"/><Relationship Id="rId67" Type="http://schemas.openxmlformats.org/officeDocument/2006/relationships/hyperlink" Target="https://admtyumen.ru/ogv_ru/finance/finance/more.htm?id=11805308@cmsArticle" TargetMode="External"/><Relationship Id="rId116" Type="http://schemas.openxmlformats.org/officeDocument/2006/relationships/hyperlink" Target="https://www.youtube.com/watch?v=f385Wpm847k" TargetMode="External"/><Relationship Id="rId137" Type="http://schemas.openxmlformats.org/officeDocument/2006/relationships/hyperlink" Target="https://openbudget.sakhminfin.ru/Menu/Page/565" TargetMode="External"/><Relationship Id="rId158" Type="http://schemas.openxmlformats.org/officeDocument/2006/relationships/hyperlink" Target="https://www.m24.ru/shows1/65/218176?utmsource=CopyBuf" TargetMode="External"/><Relationship Id="rId20" Type="http://schemas.openxmlformats.org/officeDocument/2006/relationships/hyperlink" Target="https://minfin.khabkrai.ru/portal/Show/Category/124?ItemId=526" TargetMode="External"/><Relationship Id="rId41" Type="http://schemas.openxmlformats.org/officeDocument/2006/relationships/hyperlink" Target="https://openbudget.mfnso.ru/budget-dlya-grazhdans/2020-god/byudzhet-dlya-grazhdan-k-proektu-zakona-o-byudzhete-novosibirskoj-oblasti-na-2020-god-i-planovyj-period-2021-i-2022-godov" TargetMode="External"/><Relationship Id="rId62" Type="http://schemas.openxmlformats.org/officeDocument/2006/relationships/hyperlink" Target="http://minfin.tatarstan.ru/rus/budget.html" TargetMode="External"/><Relationship Id="rId83" Type="http://schemas.openxmlformats.org/officeDocument/2006/relationships/hyperlink" Target="http://vesti-kaliningrad.ru/vesti-ekonomika-28-11-19/" TargetMode="External"/><Relationship Id="rId88" Type="http://schemas.openxmlformats.org/officeDocument/2006/relationships/hyperlink" Target="http://www.donnews.ru/14-milliardov-iz-byudzheta-Rostovskoy-oblasti-poydut-na-uvelichenie-zarplat-i-indeksatsiyu-sotsvyplat_100928" TargetMode="External"/><Relationship Id="rId111" Type="http://schemas.openxmlformats.org/officeDocument/2006/relationships/hyperlink" Target="https://komiinform.ru/news/189142" TargetMode="External"/><Relationship Id="rId132" Type="http://schemas.openxmlformats.org/officeDocument/2006/relationships/hyperlink" Target="https://proufu.ru/news/economika/84487-komu_urezhut_finansirovanie_proekt_byudzheta_bashkirii_na_2020_2021_gody_v_sferakh_obrazovaniya_i_ku/?from=desktop_lenta" TargetMode="External"/><Relationship Id="rId153" Type="http://schemas.openxmlformats.org/officeDocument/2006/relationships/hyperlink" Target="https://regnum.ru/news/economy/2765913.html" TargetMode="External"/><Relationship Id="rId174" Type="http://schemas.openxmlformats.org/officeDocument/2006/relationships/hyperlink" Target="https://saratov.gov.ru/gov/auth/minfin/bud_sar_obl/2020/Project/Statya_Ermakovoi__O_proekte_zakona_o_budgete_2020-2022.pdf" TargetMode="External"/><Relationship Id="rId179" Type="http://schemas.openxmlformats.org/officeDocument/2006/relationships/hyperlink" Target="https://vm.ru/moscow/759961-deputaty-stolichnogo-parlamenta-rassmotreli-proekt-glavnogo-finansovogo-dokumenta-goroda" TargetMode="External"/><Relationship Id="rId195" Type="http://schemas.openxmlformats.org/officeDocument/2006/relationships/hyperlink" Target="http://izvestiaur.ru/society/18068501.html?sphrase_id=7428821" TargetMode="External"/><Relationship Id="rId209" Type="http://schemas.openxmlformats.org/officeDocument/2006/relationships/hyperlink" Target="https://udmpravda.ru/wp-content/uploads/2019/11/up44_14_11_19s.pdf" TargetMode="External"/><Relationship Id="rId190" Type="http://schemas.openxmlformats.org/officeDocument/2006/relationships/hyperlink" Target="https://tass.ru/nacionalnye-proekty/7121135" TargetMode="External"/><Relationship Id="rId204" Type="http://schemas.openxmlformats.org/officeDocument/2006/relationships/hyperlink" Target="http://www.vest-news.ru/files/pdf/2019-11-26-site.pdf" TargetMode="External"/><Relationship Id="rId220" Type="http://schemas.openxmlformats.org/officeDocument/2006/relationships/hyperlink" Target="https://minfinkubani.ru/press_center/inter_view_detail.php?ID=86725&amp;str_date=03.10.2019" TargetMode="External"/><Relationship Id="rId225" Type="http://schemas.openxmlformats.org/officeDocument/2006/relationships/hyperlink" Target="https://katun24.ru/news/586734" TargetMode="External"/><Relationship Id="rId15" Type="http://schemas.openxmlformats.org/officeDocument/2006/relationships/hyperlink" Target="http://www.yamalfin.ru/index.php?option=com_content&amp;view=category&amp;id=82&amp;Itemid=83" TargetMode="External"/><Relationship Id="rId36" Type="http://schemas.openxmlformats.org/officeDocument/2006/relationships/hyperlink" Target="https://minfin39.ru/citizens/budget/" TargetMode="External"/><Relationship Id="rId57" Type="http://schemas.openxmlformats.org/officeDocument/2006/relationships/hyperlink" Target="https://budget.mos.ru/news21102019" TargetMode="External"/><Relationship Id="rId106" Type="http://schemas.openxmlformats.org/officeDocument/2006/relationships/hyperlink" Target="https://udmpravda.ru/wp-content/uploads/2019/11/up45_21_11_19s.pdf" TargetMode="External"/><Relationship Id="rId127" Type="http://schemas.openxmlformats.org/officeDocument/2006/relationships/hyperlink" Target="https://abzelil-pressa.rbsmi.ru/articles/ekonomika/byudzhet-bashkirii-potratit-na-obrazovanie-v-2020-godu-73-mlrd-rubley/" TargetMode="External"/><Relationship Id="rId10" Type="http://schemas.openxmlformats.org/officeDocument/2006/relationships/hyperlink" Target="http://pravitelstvo.kbr.ru/oigv/minfin/byudzhet_dlya_grazhdan.php" TargetMode="External"/><Relationship Id="rId31" Type="http://schemas.openxmlformats.org/officeDocument/2006/relationships/hyperlink" Target="http://openbudget.kamgov.ru/Dashboard" TargetMode="External"/><Relationship Id="rId52" Type="http://schemas.openxmlformats.org/officeDocument/2006/relationships/hyperlink" Target="http://www.minfin01-maykop.ru/Show/Category/13?ItemId=145" TargetMode="External"/><Relationship Id="rId73" Type="http://schemas.openxmlformats.org/officeDocument/2006/relationships/hyperlink" Target="http://www.mfur.ru/budget%20for%20citizens/2020-god.php" TargetMode="External"/><Relationship Id="rId78" Type="http://schemas.openxmlformats.org/officeDocument/2006/relationships/hyperlink" Target="http://www.findep.org/budjet-dlya-grajdan-na-osnove-proekta-budjeta-na-2020-2022-godi.html" TargetMode="External"/><Relationship Id="rId94" Type="http://schemas.openxmlformats.org/officeDocument/2006/relationships/hyperlink" Target="http://vomske.ru/news/14811-byudjet_na_2020_god_preodoleet_rubej_v_100_mlrd_ka/" TargetMode="External"/><Relationship Id="rId99" Type="http://schemas.openxmlformats.org/officeDocument/2006/relationships/hyperlink" Target="https://kpravda.ru/2019/11/15/oblduma-rassmotrela-byudzhet/" TargetMode="External"/><Relationship Id="rId101" Type="http://schemas.openxmlformats.org/officeDocument/2006/relationships/hyperlink" Target="https://www.m24.ru/videos/video/16102019/218031" TargetMode="External"/><Relationship Id="rId122" Type="http://schemas.openxmlformats.org/officeDocument/2006/relationships/hyperlink" Target="https://topspb.tv/news/2019/10/28/v-zakse-rassmotreli-proekt-byudzheta-peterburga-na-2020-god/" TargetMode="External"/><Relationship Id="rId143" Type="http://schemas.openxmlformats.org/officeDocument/2006/relationships/hyperlink" Target="http://openbudget.gfu.ru/openbudget/bg/broshyury/regionalnyy-uroven/" TargetMode="External"/><Relationship Id="rId148" Type="http://schemas.openxmlformats.org/officeDocument/2006/relationships/hyperlink" Target="https://minfin.rk.gov.ru/ru/structure/2019_01_28_19_09_2019" TargetMode="External"/><Relationship Id="rId164" Type="http://schemas.openxmlformats.org/officeDocument/2006/relationships/hyperlink" Target="http://volgafin.volgograd.ru/current-activity/cooperation/news/253895/" TargetMode="External"/><Relationship Id="rId169" Type="http://schemas.openxmlformats.org/officeDocument/2006/relationships/hyperlink" Target="https://www.minfin-altai.ru/about/info/news/4031/" TargetMode="External"/><Relationship Id="rId185" Type="http://schemas.openxmlformats.org/officeDocument/2006/relationships/hyperlink" Target="https://nevnov.ru/732376-osnovnuyu-chast-byudzheta-peterburga-v-2020-godu-vnov-napravyat-na-socialnuyu-sferu" TargetMode="External"/><Relationship Id="rId4" Type="http://schemas.openxmlformats.org/officeDocument/2006/relationships/hyperlink" Target="http://minfin.ryazangov.ru/activities/budget/budget_open/otkrytyy-byudzhet/" TargetMode="External"/><Relationship Id="rId9" Type="http://schemas.openxmlformats.org/officeDocument/2006/relationships/hyperlink" Target="http://budget.karelia.ru/vazhno-znat/broshyury-byudzhet-dlya-grazhdan/2019-god" TargetMode="External"/><Relationship Id="rId180" Type="http://schemas.openxmlformats.org/officeDocument/2006/relationships/hyperlink" Target="https://vm.ru/finance/759719-sfera-kultury-poluchila-finansovuyu-podderzhku" TargetMode="External"/><Relationship Id="rId210" Type="http://schemas.openxmlformats.org/officeDocument/2006/relationships/hyperlink" Target="https://orenburzhie.ru/policy/s-deficitom-no-spravlyaemsya/" TargetMode="External"/><Relationship Id="rId215" Type="http://schemas.openxmlformats.org/officeDocument/2006/relationships/hyperlink" Target="https://gnkk.ru/articles/vse-vnimanie-cheloveku/" TargetMode="External"/><Relationship Id="rId26" Type="http://schemas.openxmlformats.org/officeDocument/2006/relationships/hyperlink" Target="http://budget.cap.ru/Menu/Page/724" TargetMode="External"/><Relationship Id="rId231" Type="http://schemas.openxmlformats.org/officeDocument/2006/relationships/printerSettings" Target="../printerSettings/printerSettings10.bin"/><Relationship Id="rId47" Type="http://schemas.openxmlformats.org/officeDocument/2006/relationships/hyperlink" Target="https://budget.mos.ru/news15102019" TargetMode="External"/><Relationship Id="rId68" Type="http://schemas.openxmlformats.org/officeDocument/2006/relationships/hyperlink" Target="https://www.minfinrm.ru/budget%20for%20citizens/" TargetMode="External"/><Relationship Id="rId89" Type="http://schemas.openxmlformats.org/officeDocument/2006/relationships/hyperlink" Target="https://regnum.ru/news/2779776.html" TargetMode="External"/><Relationship Id="rId112" Type="http://schemas.openxmlformats.org/officeDocument/2006/relationships/hyperlink" Target="https://komiinform.ru/news/189134" TargetMode="External"/><Relationship Id="rId133" Type="http://schemas.openxmlformats.org/officeDocument/2006/relationships/hyperlink" Target="http://ysia.ru/byudzhet-2020-povyshaem-effektivnost-optimiziruem-rashody-rasstavlyaem-prioritety/" TargetMode="External"/><Relationship Id="rId154" Type="http://schemas.openxmlformats.org/officeDocument/2006/relationships/hyperlink" Target="https://76.ru/text/politics/66345856/" TargetMode="External"/><Relationship Id="rId175" Type="http://schemas.openxmlformats.org/officeDocument/2006/relationships/hyperlink" Target="http://www.saratov.gov.ru/gov/auth/minfin/bud_sar_obl/2020/Project/%D0%A1%D1%82%D1%80%D0%B0%D1%82%D0%B5%D0%B3%D0%B8%D1%87%D0%B5%D1%81%D0%BA%D0%B8%D0%B5_%D0%BD%D0%B0%D0%BF%D1%80%D0%B0%D0%B2%D0%BB%D0%B5%D0%BD%D0%B8%D1%8F.mp4" TargetMode="External"/><Relationship Id="rId196" Type="http://schemas.openxmlformats.org/officeDocument/2006/relationships/hyperlink" Target="https://ria56.ru/posts/byudzhet-2020-budet-s-plyusom.htm" TargetMode="External"/><Relationship Id="rId200" Type="http://schemas.openxmlformats.org/officeDocument/2006/relationships/hyperlink" Target="http://www.24rus.ru/news/authority/169865.html" TargetMode="External"/><Relationship Id="rId16" Type="http://schemas.openxmlformats.org/officeDocument/2006/relationships/hyperlink" Target="https://dvinaland.ru/gov/iogv/minfin/" TargetMode="External"/><Relationship Id="rId221" Type="http://schemas.openxmlformats.org/officeDocument/2006/relationships/hyperlink" Target="https://stv24.tv/programmy/200758/" TargetMode="External"/><Relationship Id="rId37" Type="http://schemas.openxmlformats.org/officeDocument/2006/relationships/hyperlink" Target="http://finance.pnzreg.ru/docs/bpo/otkrbudpo/" TargetMode="External"/><Relationship Id="rId58" Type="http://schemas.openxmlformats.org/officeDocument/2006/relationships/hyperlink" Target="https://dvinaland.ru/budget/public_hearings/public_hearings_2020/" TargetMode="External"/><Relationship Id="rId79" Type="http://schemas.openxmlformats.org/officeDocument/2006/relationships/hyperlink" Target="https://mef.mosreg.ru/sobytiya/novosti-ministerstva/25-10-2019-12-53-04-elena-mukhtiyarova-proekt-byudzheta-podmoskovya-na" TargetMode="External"/><Relationship Id="rId102" Type="http://schemas.openxmlformats.org/officeDocument/2006/relationships/hyperlink" Target="http://respublika21.ru/index.php/novosti/item/3242-byudzhet-2020-nachalo-obsuzhdenij" TargetMode="External"/><Relationship Id="rId123" Type="http://schemas.openxmlformats.org/officeDocument/2006/relationships/hyperlink" Target="https://mfri.ru/index.php/3076-15-11-2020" TargetMode="External"/><Relationship Id="rId144" Type="http://schemas.openxmlformats.org/officeDocument/2006/relationships/hyperlink" Target="http://i38.ru/obichnie-ekonomika/sergey-levchenko-vnes-v-zaksobranie-irkutskoy-oblasti-proekt-biudzheta-na-2020-god?utm_source=yxnews&amp;utm_medium=desktop&amp;utm_referrer=https%3A%2F%2Fyandex.ru%2Fnews" TargetMode="External"/><Relationship Id="rId90" Type="http://schemas.openxmlformats.org/officeDocument/2006/relationships/hyperlink" Target="https://tass.ru/ekonomika/7122753" TargetMode="External"/><Relationship Id="rId165" Type="http://schemas.openxmlformats.org/officeDocument/2006/relationships/hyperlink" Target="http://minfinrd.ru/news/item/1056" TargetMode="External"/><Relationship Id="rId186" Type="http://schemas.openxmlformats.org/officeDocument/2006/relationships/hyperlink" Target="https://ru.krymr.com/a/budjetnaya-trehletka-kryma/30269762.html" TargetMode="External"/><Relationship Id="rId211" Type="http://schemas.openxmlformats.org/officeDocument/2006/relationships/hyperlink" Target="https://yadi.sk/i/pbR9FXBT9ks-7A"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adygheya.ru/citizen/publichnye-slushaniya/" TargetMode="External"/><Relationship Id="rId21" Type="http://schemas.openxmlformats.org/officeDocument/2006/relationships/hyperlink" Target="http://minfin.tatarstan.ru/rus/index.htm/news/1577505.htm" TargetMode="External"/><Relationship Id="rId42" Type="http://schemas.openxmlformats.org/officeDocument/2006/relationships/hyperlink" Target="http://df.ivanovoobl.ru/regionalnye-finansy/publichnye-slushaniya/informatsiya-o-provedenii-publichnykh-slushaniy/" TargetMode="External"/><Relationship Id="rId47" Type="http://schemas.openxmlformats.org/officeDocument/2006/relationships/hyperlink" Target="http://df.ivanovoobl.ru/regionalnye-finansy/publichnye-slushaniya/informatsiya-o-provedenii-publichnykh-slushaniy/" TargetMode="External"/><Relationship Id="rId63" Type="http://schemas.openxmlformats.org/officeDocument/2006/relationships/hyperlink" Target="http://www.parlamentri.ru/index.php/press-centr/novosti/4801-v-narodnom-sobranii-sostoitsya-publichnoe-obsuzhdenie-proekta-byudzheta-2020-goda" TargetMode="External"/><Relationship Id="rId68" Type="http://schemas.openxmlformats.org/officeDocument/2006/relationships/hyperlink" Target="https://astroblduma.ru/hm/kontent/PublSl2019" TargetMode="External"/><Relationship Id="rId84" Type="http://schemas.openxmlformats.org/officeDocument/2006/relationships/hyperlink" Target="http://www.zaksob.ru/activity/byudzhet-orenburgskoy-oblasti/publichnye-slushaniya/" TargetMode="External"/><Relationship Id="rId89" Type="http://schemas.openxmlformats.org/officeDocument/2006/relationships/hyperlink" Target="https://duma-murman.ru/press-tsentr/announce/15898/?sphrase_id=6179" TargetMode="External"/><Relationship Id="rId2" Type="http://schemas.openxmlformats.org/officeDocument/2006/relationships/hyperlink" Target="http://df.ivanovoobl.ru/regionalnye-finansy/publichnye-slushaniya/informatsiya-o-provedenii-publichnykh-slushaniy/" TargetMode="External"/><Relationship Id="rId16" Type="http://schemas.openxmlformats.org/officeDocument/2006/relationships/hyperlink" Target="http://df.ivanovoobl.ru/regionalnye-finansy/publichnye-slushaniya/informatsiya-o-provedenii-publichnykh-slushaniy/" TargetMode="External"/><Relationship Id="rId29" Type="http://schemas.openxmlformats.org/officeDocument/2006/relationships/hyperlink" Target="https://duma39.ru/info/anounces/48727/" TargetMode="External"/><Relationship Id="rId107" Type="http://schemas.openxmlformats.org/officeDocument/2006/relationships/hyperlink" Target="https://opyo.yarregion.ru/news/social_chamber/obyavlenie_o_provedenii_publichnykh_slushaniy_po_proektu_oblastnogo_byudzheta_na_2020_god_i_na_plano/" TargetMode="External"/><Relationship Id="rId11" Type="http://schemas.openxmlformats.org/officeDocument/2006/relationships/hyperlink" Target="http://df.ivanovoobl.ru/regionalnye-finansy/publichnye-slushaniya/informatsiya-o-provedenii-publichnykh-slushaniy/" TargetMode="External"/><Relationship Id="rId24" Type="http://schemas.openxmlformats.org/officeDocument/2006/relationships/hyperlink" Target="http://hural-rb.ru/news/?record_id=4268" TargetMode="External"/><Relationship Id="rId32" Type="http://schemas.openxmlformats.org/officeDocument/2006/relationships/hyperlink" Target="http://mfin.permkrai.ru/news/1907" TargetMode="External"/><Relationship Id="rId37" Type="http://schemas.openxmlformats.org/officeDocument/2006/relationships/hyperlink" Target="http://www.sdnao.ru/news/news_detail.php?ELEMENT_ID=30251" TargetMode="External"/><Relationship Id="rId40" Type="http://schemas.openxmlformats.org/officeDocument/2006/relationships/hyperlink" Target="http://df.ivanovoobl.ru/regionalnye-finansy/publichnye-slushaniya/informatsiya-o-provedenii-publichnykh-slushaniy/" TargetMode="External"/><Relationship Id="rId45" Type="http://schemas.openxmlformats.org/officeDocument/2006/relationships/hyperlink" Target="http://www.elkurultay.ru/deyatelnost/obshchaya-publichnye-slushaniya/vse-novosti" TargetMode="External"/><Relationship Id="rId53" Type="http://schemas.openxmlformats.org/officeDocument/2006/relationships/hyperlink" Target="https://admkrai.krasnodar.ru/content/1137/show/507711/" TargetMode="External"/><Relationship Id="rId58" Type="http://schemas.openxmlformats.org/officeDocument/2006/relationships/hyperlink" Target="https://vs19.ru/press-centr/news/16369-publichnye-slushaniya-po-zakonoproektu-o-byudzhete-respubliki-sostoyatsya-20-noyabrya" TargetMode="External"/><Relationship Id="rId66" Type="http://schemas.openxmlformats.org/officeDocument/2006/relationships/hyperlink" Target="http://www.zskaluga.ru/news_legislature/wide/16246/14_nojabrja_sostojatsja_publichnye_slushanija_po_proektu_zakona_ob_oblastnom_bjudzhete_na_2020_god_i_na_planovyj_period_2021_i_2022_godov.html" TargetMode="External"/><Relationship Id="rId74" Type="http://schemas.openxmlformats.org/officeDocument/2006/relationships/hyperlink" Target="http://www.nsrd.ru/pub/anonsi/publichnie_slushaniya_po_proektu_zakona_rd_o_11_11_2019" TargetMode="External"/><Relationship Id="rId79" Type="http://schemas.openxmlformats.org/officeDocument/2006/relationships/hyperlink" Target="https://minfin.ryazangov.ru/announcements/284018/" TargetMode="External"/><Relationship Id="rId87" Type="http://schemas.openxmlformats.org/officeDocument/2006/relationships/hyperlink" Target="http://df.ivanovoobl.ru/regionalnye-finansy/publichnye-slushaniya/informatsiya-o-provedenii-publichnykh-slushaniy/" TargetMode="External"/><Relationship Id="rId102" Type="http://schemas.openxmlformats.org/officeDocument/2006/relationships/hyperlink" Target="http://iltumen.ru/content/otkrytyy-parlament-sostoyatsya-publichnye-slushaniya-po-proektu-zakona-o-gosbyudzhete" TargetMode="External"/><Relationship Id="rId110" Type="http://schemas.openxmlformats.org/officeDocument/2006/relationships/printerSettings" Target="../printerSettings/printerSettings11.bin"/><Relationship Id="rId5" Type="http://schemas.openxmlformats.org/officeDocument/2006/relationships/hyperlink" Target="http://df.ivanovoobl.ru/regionalnye-finansy/publichnye-slushaniya/informatsiya-o-provedenii-publichnykh-slushaniy/" TargetMode="External"/><Relationship Id="rId61" Type="http://schemas.openxmlformats.org/officeDocument/2006/relationships/hyperlink" Target="https://minfin.49gov.ru/press/news/?id_4=44760" TargetMode="External"/><Relationship Id="rId82" Type="http://schemas.openxmlformats.org/officeDocument/2006/relationships/hyperlink" Target="http://www.zaksobr-chita.ru/news/6114" TargetMode="External"/><Relationship Id="rId90" Type="http://schemas.openxmlformats.org/officeDocument/2006/relationships/hyperlink" Target="https://minfin.gov-murman.ru/news/327253/" TargetMode="External"/><Relationship Id="rId95" Type="http://schemas.openxmlformats.org/officeDocument/2006/relationships/hyperlink" Target="https://vologdazso.ru/%20(&#1085;&#1072;%20&#1075;&#1083;&#1072;&#1074;&#1085;&#1086;&#1081;%20&#1089;&#1090;&#1088;&#1072;&#1085;&#1080;&#1094;&#1077;%20&#1089;&#1087;&#1088;&#1072;&#1074;&#1072;)" TargetMode="External"/><Relationship Id="rId19" Type="http://schemas.openxmlformats.org/officeDocument/2006/relationships/hyperlink" Target="http://oreloblsovet.ru/events/naznachena-data-publichnyih-slushaniy-oblastnogo-soveta-po-proektu-oblastnogo-byudjeta-na-2020-god-i-na-planovyiy-period-2021-i-2022-godov.html" TargetMode="External"/><Relationship Id="rId14" Type="http://schemas.openxmlformats.org/officeDocument/2006/relationships/hyperlink" Target="http://df.ivanovoobl.ru/regionalnye-finansy/publichnye-slushaniya/informatsiya-o-provedenii-publichnykh-slushaniy/" TargetMode="External"/><Relationship Id="rId22" Type="http://schemas.openxmlformats.org/officeDocument/2006/relationships/hyperlink" Target="http://zsperm.ru/s1/archive/news/detail.php?ID=63797" TargetMode="External"/><Relationship Id="rId27" Type="http://schemas.openxmlformats.org/officeDocument/2006/relationships/hyperlink" Target="http://minfin01-maykop.ru/Show/Content/2134?ParentItemId=173" TargetMode="External"/><Relationship Id="rId30" Type="http://schemas.openxmlformats.org/officeDocument/2006/relationships/hyperlink" Target="https://sevzakon.ru/view/pressa/allnews/vtoroj_sozyv/201914/oktyabr3/informacionnoe_soobshhenie_o_provedenii_publichnyh_slushanij_po_proektu_zakona_goroda_sevastopolya_o_byudzhete_goroda_sevastopolya_na_2020_god_i_planovyj_period_2021_i_2022_godov/" TargetMode="External"/><Relationship Id="rId35" Type="http://schemas.openxmlformats.org/officeDocument/2006/relationships/hyperlink" Target="https://depfin.admhmao.ru/vse-novosti/3330605/" TargetMode="External"/><Relationship Id="rId43" Type="http://schemas.openxmlformats.org/officeDocument/2006/relationships/hyperlink" Target="http://www.beldepfin.ru/novosti/provedenie-publichnyh-slushanij-po-proektu-obla111/" TargetMode="External"/><Relationship Id="rId48" Type="http://schemas.openxmlformats.org/officeDocument/2006/relationships/hyperlink" Target="http://www.minfintuva.ru/data-provedeniya-publichnyh-slushanij-po-proektu-zakona-respubliki-tyva-o-respublikanskom-byudzhete-respubliki-tyva-na-2019-god-i-na-planovyj-period-2020-i-2021-godov-naznachena-na-14-noyabrya-2018-2/" TargetMode="External"/><Relationship Id="rId56" Type="http://schemas.openxmlformats.org/officeDocument/2006/relationships/hyperlink" Target="http://www.zspo.ru/pressroom/calendar/61987/" TargetMode="External"/><Relationship Id="rId64" Type="http://schemas.openxmlformats.org/officeDocument/2006/relationships/hyperlink" Target="https://www.sndko.ru/sobytiya-soveta/novosti/novosti-soveta/4917" TargetMode="External"/><Relationship Id="rId69" Type="http://schemas.openxmlformats.org/officeDocument/2006/relationships/hyperlink" Target="https://minfin.khabkrai.ru/portal/Show/Content/3140?ItemId=%D0%92%D1%81%D0%B5%20%D0%BD%D0%BE%D0%B2%D0%BE%D1%81%D1%82%D0%B8" TargetMode="External"/><Relationship Id="rId77" Type="http://schemas.openxmlformats.org/officeDocument/2006/relationships/hyperlink" Target="https://www.volgograd.ru/pressslujba/anonsy/?ELEMENT_ID=256292" TargetMode="External"/><Relationship Id="rId100" Type="http://schemas.openxmlformats.org/officeDocument/2006/relationships/hyperlink" Target="https://pravitelstvo.kbr.ru/oigv/minfin/press_sluzhba/anonsy.php" TargetMode="External"/><Relationship Id="rId105" Type="http://schemas.openxmlformats.org/officeDocument/2006/relationships/hyperlink" Target="http://df.ivanovoobl.ru/regionalnye-finansy/publichnye-slushaniya/informatsiya-o-provedenii-publichnykh-slushaniy/" TargetMode="External"/><Relationship Id="rId8" Type="http://schemas.openxmlformats.org/officeDocument/2006/relationships/hyperlink" Target="http://df.ivanovoobl.ru/regionalnye-finansy/publichnye-slushaniya/informatsiya-o-provedenii-publichnykh-slushaniy/" TargetMode="External"/><Relationship Id="rId51" Type="http://schemas.openxmlformats.org/officeDocument/2006/relationships/hyperlink" Target="http://www.irzs.ru/events/detail.php?ID=28690" TargetMode="External"/><Relationship Id="rId72" Type="http://schemas.openxmlformats.org/officeDocument/2006/relationships/hyperlink" Target="http://zsnso.ru/1883/" TargetMode="External"/><Relationship Id="rId80" Type="http://schemas.openxmlformats.org/officeDocument/2006/relationships/hyperlink" Target="http://finance.pskov.ru/press-centre/news/199" TargetMode="External"/><Relationship Id="rId85" Type="http://schemas.openxmlformats.org/officeDocument/2006/relationships/hyperlink" Target="http://df.ivanovoobl.ru/regionalnye-finansy/publichnye-slushaniya/informatsiya-o-provedenii-publichnykh-slushaniy/" TargetMode="External"/><Relationship Id="rId93" Type="http://schemas.openxmlformats.org/officeDocument/2006/relationships/hyperlink" Target="https://parlament09.ru/press/news/v-parlamente-kchr-proydut-publichnye-slushaniya-po-proektu-respublikanskogo-byudzheta/" TargetMode="External"/><Relationship Id="rId98" Type="http://schemas.openxmlformats.org/officeDocument/2006/relationships/hyperlink" Target="https://tambovoblduma.ru/zakonotvorcheskaya-deyatelnost/publichnye-slushaniya/2019-god/o-byudzhete-tambovskoy-oblasti-na-2020-god-i-na-planovyy-period-2021-i-2022-godov/" TargetMode="External"/><Relationship Id="rId3" Type="http://schemas.openxmlformats.org/officeDocument/2006/relationships/hyperlink" Target="http://df.ivanovoobl.ru/regionalnye-finansy/publichnye-slushaniya/informatsiya-o-provedenii-publichnykh-slushaniy/" TargetMode="External"/><Relationship Id="rId12" Type="http://schemas.openxmlformats.org/officeDocument/2006/relationships/hyperlink" Target="http://df.ivanovoobl.ru/regionalnye-finansy/publichnye-slushaniya/informatsiya-o-provedenii-publichnykh-slushaniy/" TargetMode="External"/><Relationship Id="rId17" Type="http://schemas.openxmlformats.org/officeDocument/2006/relationships/hyperlink" Target="http://df.ivanovoobl.ru/regionalnye-finansy/publichnye-slushaniya/informatsiya-o-provedenii-publichnykh-slushaniy/" TargetMode="External"/><Relationship Id="rId25" Type="http://schemas.openxmlformats.org/officeDocument/2006/relationships/hyperlink" Target="http://www.assembly.spb.ru/article/955/118552/Publichnye-slushaniya-po-proektu-byudzheta-Sankt-Peterburga-na-2020-god-i-na-planovyy-period-2021-i-2022-godov" TargetMode="External"/><Relationship Id="rId33" Type="http://schemas.openxmlformats.org/officeDocument/2006/relationships/hyperlink" Target="http://www.zsuo.ru/anonsy/14456-vnimaniyusmi1.html" TargetMode="External"/><Relationship Id="rId38" Type="http://schemas.openxmlformats.org/officeDocument/2006/relationships/hyperlink" Target="http://df.ivanovoobl.ru/regionalnye-finansy/publichnye-slushaniya/informatsiya-o-provedenii-publichnykh-slushaniy/" TargetMode="External"/><Relationship Id="rId46" Type="http://schemas.openxmlformats.org/officeDocument/2006/relationships/hyperlink" Target="http://df.ivanovoobl.ru/regionalnye-finansy/publichnye-slushaniya/informatsiya-o-provedenii-publichnykh-slushaniy/" TargetMode="External"/><Relationship Id="rId59" Type="http://schemas.openxmlformats.org/officeDocument/2006/relationships/hyperlink" Target="http://ebudget.primorsky.ru/Show/Content/189" TargetMode="External"/><Relationship Id="rId67" Type="http://schemas.openxmlformats.org/officeDocument/2006/relationships/hyperlink" Target="http://www.kosoblduma.ru/press/article/Obshestvennost_obsudit_proekt_biudjheta2020.html" TargetMode="External"/><Relationship Id="rId103" Type="http://schemas.openxmlformats.org/officeDocument/2006/relationships/hyperlink" Target="http://finance.pnzreg.ru/news/1447/" TargetMode="External"/><Relationship Id="rId108" Type="http://schemas.openxmlformats.org/officeDocument/2006/relationships/hyperlink" Target="http://songo63.ru/2019/12/09/publichnye-slushaniya-po-proektu-byudzheta-samarskoj-oblasti-na-2020-god-2/" TargetMode="External"/><Relationship Id="rId20" Type="http://schemas.openxmlformats.org/officeDocument/2006/relationships/hyperlink" Target="https://www.primorsky.ru/news/165650/" TargetMode="External"/><Relationship Id="rId41" Type="http://schemas.openxmlformats.org/officeDocument/2006/relationships/hyperlink" Target="http://www.gfu.vrn.ru/regulatory/publichnye-slushaniya/" TargetMode="External"/><Relationship Id="rId54" Type="http://schemas.openxmlformats.org/officeDocument/2006/relationships/hyperlink" Target="http://mf.nnov.ru:8025/news/373-7-noyabrya-2019-goda" TargetMode="External"/><Relationship Id="rId62" Type="http://schemas.openxmlformats.org/officeDocument/2006/relationships/hyperlink" Target="http://www.zsvo.ru/press/view/3691/%20(&#1087;&#1086;%20&#1089;&#1086;&#1089;&#1090;&#1086;&#1103;&#1085;&#1080;&#1102;%20&#1085;&#1072;%2021.11.2019%20&#1072;&#1085;&#1086;&#1085;&#1089;%20&#1091;&#1076;&#1072;&#1083;&#1077;&#1085;)" TargetMode="External"/><Relationship Id="rId70" Type="http://schemas.openxmlformats.org/officeDocument/2006/relationships/hyperlink" Target="http://&#1086;&#1090;&#1082;&#1088;&#1099;&#1090;&#1099;&#1081;&#1073;&#1102;&#1076;&#1078;&#1077;&#1090;.&#1079;&#1072;&#1073;&#1072;&#1081;&#1082;&#1072;&#1083;&#1100;&#1089;&#1082;&#1080;&#1081;&#1082;&#1088;&#1072;&#1081;.&#1088;&#1092;/portal/Page/BudgLaw?project=1&amp;ItemId=13&amp;show_title=on" TargetMode="External"/><Relationship Id="rId75" Type="http://schemas.openxmlformats.org/officeDocument/2006/relationships/hyperlink" Target="http://parlament.kbr.ru/informatsiya/press-tsentr/index.php?ELEMENT_ID=17436" TargetMode="External"/><Relationship Id="rId83" Type="http://schemas.openxmlformats.org/officeDocument/2006/relationships/hyperlink" Target="http://mari-el.gov.ru/parlament/Pages/050112019.aspx" TargetMode="External"/><Relationship Id="rId88" Type="http://schemas.openxmlformats.org/officeDocument/2006/relationships/hyperlink" Target="http://finance.lenobl.ru/ru/news/22403/" TargetMode="External"/><Relationship Id="rId91" Type="http://schemas.openxmlformats.org/officeDocument/2006/relationships/hyperlink" Target="http://df.ivanovoobl.ru/regionalnye-finansy/publichnye-slushaniya/informatsiya-o-provedenii-publichnykh-slushaniy/" TargetMode="External"/><Relationship Id="rId96" Type="http://schemas.openxmlformats.org/officeDocument/2006/relationships/hyperlink" Target="http://www.sobranie.info/hearings.php" TargetMode="External"/><Relationship Id="rId1" Type="http://schemas.openxmlformats.org/officeDocument/2006/relationships/hyperlink" Target="http://df.ivanovoobl.ru/regionalnye-finansy/publichnye-slushaniya/informatsiya-o-provedenii-publichnykh-slushaniy/" TargetMode="External"/><Relationship Id="rId6" Type="http://schemas.openxmlformats.org/officeDocument/2006/relationships/hyperlink" Target="http://df.ivanovoobl.ru/regionalnye-finansy/publichnye-slushaniya/informatsiya-o-provedenii-publichnykh-slushaniy/" TargetMode="External"/><Relationship Id="rId15" Type="http://schemas.openxmlformats.org/officeDocument/2006/relationships/hyperlink" Target="http://df.ivanovoobl.ru/regionalnye-finansy/publichnye-slushaniya/informatsiya-o-provedenii-publichnykh-slushaniy/" TargetMode="External"/><Relationship Id="rId23" Type="http://schemas.openxmlformats.org/officeDocument/2006/relationships/hyperlink" Target="http://df.ivanovoobl.ru/regionalnye-finansy/publichnye-slushaniya/informatsiya-o-provedenii-publichnykh-slushaniy/" TargetMode="External"/><Relationship Id="rId28" Type="http://schemas.openxmlformats.org/officeDocument/2006/relationships/hyperlink" Target="http://www.akzs.ru/news/main/2019/10/14/18604/" TargetMode="External"/><Relationship Id="rId36" Type="http://schemas.openxmlformats.org/officeDocument/2006/relationships/hyperlink" Target="https://belregion.ru/press/news/index.php?ID=35057" TargetMode="External"/><Relationship Id="rId49" Type="http://schemas.openxmlformats.org/officeDocument/2006/relationships/hyperlink" Target="http://fin22.ru/opinion/public/public_3134.html" TargetMode="External"/><Relationship Id="rId57" Type="http://schemas.openxmlformats.org/officeDocument/2006/relationships/hyperlink" Target="http://www.khural.org/press/news/5153/?sphrase_id=3238" TargetMode="External"/><Relationship Id="rId106" Type="http://schemas.openxmlformats.org/officeDocument/2006/relationships/hyperlink" Target="http://kurskduma.ru/news/vi_oth.php?1755" TargetMode="External"/><Relationship Id="rId10" Type="http://schemas.openxmlformats.org/officeDocument/2006/relationships/hyperlink" Target="http://df.ivanovoobl.ru/regionalnye-finansy/publichnye-slushaniya/informatsiya-o-provedenii-publichnykh-slushaniy/" TargetMode="External"/><Relationship Id="rId31" Type="http://schemas.openxmlformats.org/officeDocument/2006/relationships/hyperlink" Target="http://www.gs.cap.ru/SiteMap.aspx?id=2886325" TargetMode="External"/><Relationship Id="rId44" Type="http://schemas.openxmlformats.org/officeDocument/2006/relationships/hyperlink" Target="https://zs74.ru/news/izveshchenie-7" TargetMode="External"/><Relationship Id="rId52" Type="http://schemas.openxmlformats.org/officeDocument/2006/relationships/hyperlink" Target="http://www.zsro.ru/press_center/news/93/21949/" TargetMode="External"/><Relationship Id="rId60" Type="http://schemas.openxmlformats.org/officeDocument/2006/relationships/hyperlink" Target="http://df.ivanovoobl.ru/regionalnye-finansy/publichnye-slushaniya/informatsiya-o-provedenii-publichnykh-slushaniy/" TargetMode="External"/><Relationship Id="rId65" Type="http://schemas.openxmlformats.org/officeDocument/2006/relationships/hyperlink" Target="http://df.ivanovoobl.ru/regionalnye-finansy/publichnye-slushaniya/informatsiya-o-provedenii-publichnykh-slushaniy/" TargetMode="External"/><Relationship Id="rId73" Type="http://schemas.openxmlformats.org/officeDocument/2006/relationships/hyperlink" Target="http://www.pskov.ru/novosti/13.11.19/117587" TargetMode="External"/><Relationship Id="rId78" Type="http://schemas.openxmlformats.org/officeDocument/2006/relationships/hyperlink" Target="https://www.tulaoblduma.ru/inf_materialy_tod/budjet/publ_slush.php" TargetMode="External"/><Relationship Id="rId81" Type="http://schemas.openxmlformats.org/officeDocument/2006/relationships/hyperlink" Target="http://kurganoblduma.ru/about/activity/people_hearing/20191205/?clear_cache=Y" TargetMode="External"/><Relationship Id="rId86" Type="http://schemas.openxmlformats.org/officeDocument/2006/relationships/hyperlink" Target="http://karelia-zs.ru/presssluzhba/novosti/zakonodatel_noe_sobranie_respubliki_kareliya_soobwaet_o_provedenii_publichnyh_slushanij_po_proektu_byudzheta_respubliki_kareliya/" TargetMode="External"/><Relationship Id="rId94" Type="http://schemas.openxmlformats.org/officeDocument/2006/relationships/hyperlink" Target="http://mfnso.nso.ru/news/3779" TargetMode="External"/><Relationship Id="rId99" Type="http://schemas.openxmlformats.org/officeDocument/2006/relationships/hyperlink" Target="http://mari-el.gov.ru/minfin/Pages/201911061000.aspx" TargetMode="External"/><Relationship Id="rId101" Type="http://schemas.openxmlformats.org/officeDocument/2006/relationships/hyperlink" Target="https://minfin.rkomi.ru/publichnye-slushaniya-po-proektu-zakona-respubliki-komi-o-respublikanskom-byudjete-i-proektu-zakona-respubliki-komi-ob-ispolnenii-respublikanskogo-byudjeta-za-otchetnyy-finansovyy-god" TargetMode="External"/><Relationship Id="rId4" Type="http://schemas.openxmlformats.org/officeDocument/2006/relationships/hyperlink" Target="http://df.ivanovoobl.ru/regionalnye-finansy/publichnye-slushaniya/informatsiya-o-provedenii-publichnykh-slushaniy/" TargetMode="External"/><Relationship Id="rId9" Type="http://schemas.openxmlformats.org/officeDocument/2006/relationships/hyperlink" Target="http://df.ivanovoobl.ru/regionalnye-finansy/publichnye-slushaniya/informatsiya-o-provedenii-publichnykh-slushaniy/" TargetMode="External"/><Relationship Id="rId13" Type="http://schemas.openxmlformats.org/officeDocument/2006/relationships/hyperlink" Target="http://df.ivanovoobl.ru/regionalnye-finansy/publichnye-slushaniya/informatsiya-o-provedenii-publichnykh-slushaniy/" TargetMode="External"/><Relationship Id="rId18" Type="http://schemas.openxmlformats.org/officeDocument/2006/relationships/hyperlink" Target="http://df.ivanovoobl.ru/regionalnye-finansy/publichnye-slushaniya/informatsiya-o-provedenii-publichnykh-slushaniy/" TargetMode="External"/><Relationship Id="rId39" Type="http://schemas.openxmlformats.org/officeDocument/2006/relationships/hyperlink" Target="http://budget.lenreg.ru/news/40175/" TargetMode="External"/><Relationship Id="rId109" Type="http://schemas.openxmlformats.org/officeDocument/2006/relationships/hyperlink" Target="https://egov-buryatia.ru/minfin/press_center/news/detail.php?ID=55522&amp;sphrase_id=620270" TargetMode="External"/><Relationship Id="rId34" Type="http://schemas.openxmlformats.org/officeDocument/2006/relationships/hyperlink" Target="http://ufo.ulntc.ru/index.php?mgf=news&amp;slep=net%20(&#1074;%20&#1085;&#1086;&#1074;&#1086;&#1089;&#1090;&#1085;&#1086;&#1081;%20&#1083;&#1077;&#1085;&#1090;&#1077;)" TargetMode="External"/><Relationship Id="rId50" Type="http://schemas.openxmlformats.org/officeDocument/2006/relationships/hyperlink" Target="http://www.smoloblduma.ru/messages/31564/%20(&#1085;&#1072;%2008.11.2019%20&#1091;&#1076;&#1072;&#1083;&#1077;&#1085;)" TargetMode="External"/><Relationship Id="rId55" Type="http://schemas.openxmlformats.org/officeDocument/2006/relationships/hyperlink" Target="http://minfin.kirov.ru/novosti-i-anonsy/10031/" TargetMode="External"/><Relationship Id="rId76" Type="http://schemas.openxmlformats.org/officeDocument/2006/relationships/hyperlink" Target="http://zseao.ru/2019/11/informatsiya-o-publichnyh-slushaniyah-po-proektu-zakona-eao-ob-oblastnom-byudzhete-na-2020-god-i-na-planovyj-period-2021-i-2022-godov/" TargetMode="External"/><Relationship Id="rId97" Type="http://schemas.openxmlformats.org/officeDocument/2006/relationships/hyperlink" Target="http://www.minfin.donland.ru/pages/i/15087" TargetMode="External"/><Relationship Id="rId104" Type="http://schemas.openxmlformats.org/officeDocument/2006/relationships/hyperlink" Target="https://saratov.gov.ru/news/15_oktyabrya_proydut_publichnye_slushaniya_po_proektu_oblastnogo_byudzheta_na_2020_god/?sphrase_id=471097" TargetMode="External"/><Relationship Id="rId7" Type="http://schemas.openxmlformats.org/officeDocument/2006/relationships/hyperlink" Target="http://df.ivanovoobl.ru/regionalnye-finansy/publichnye-slushaniya/informatsiya-o-provedenii-publichnykh-slushaniy/" TargetMode="External"/><Relationship Id="rId71" Type="http://schemas.openxmlformats.org/officeDocument/2006/relationships/hyperlink" Target="http://www.parliament-osetia.ru/index.php/main/search/art/11536" TargetMode="External"/><Relationship Id="rId92" Type="http://schemas.openxmlformats.org/officeDocument/2006/relationships/hyperlink" Target="http://www.gfu.vrn.ru/regulatory/publichnye-slushaniya/"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minfin.astrobl.ru/" TargetMode="External"/><Relationship Id="rId117" Type="http://schemas.openxmlformats.org/officeDocument/2006/relationships/hyperlink" Target="http://openbudget.mfnso.ru/budget-dlya-grazhdans/" TargetMode="External"/><Relationship Id="rId21" Type="http://schemas.openxmlformats.org/officeDocument/2006/relationships/hyperlink" Target="http://www.minfinrm.ru/" TargetMode="External"/><Relationship Id="rId42" Type="http://schemas.openxmlformats.org/officeDocument/2006/relationships/hyperlink" Target="https://depfin.admhmao.ru/" TargetMode="External"/><Relationship Id="rId47" Type="http://schemas.openxmlformats.org/officeDocument/2006/relationships/hyperlink" Target="http://minfin.krskstate.ru/" TargetMode="External"/><Relationship Id="rId63" Type="http://schemas.openxmlformats.org/officeDocument/2006/relationships/hyperlink" Target="http://www.minfin-rzn.ru/portal/Menu/Page/1" TargetMode="External"/><Relationship Id="rId68" Type="http://schemas.openxmlformats.org/officeDocument/2006/relationships/hyperlink" Target="http://minfin.donland.ru:8088/" TargetMode="External"/><Relationship Id="rId84" Type="http://schemas.openxmlformats.org/officeDocument/2006/relationships/hyperlink" Target="http://depfin.adm44.ru/Budget/budgrag/" TargetMode="External"/><Relationship Id="rId89" Type="http://schemas.openxmlformats.org/officeDocument/2006/relationships/hyperlink" Target="http://budget.orb.ru/" TargetMode="External"/><Relationship Id="rId112" Type="http://schemas.openxmlformats.org/officeDocument/2006/relationships/hyperlink" Target="https://depfin.admhmao.ru/budget/" TargetMode="External"/><Relationship Id="rId133" Type="http://schemas.openxmlformats.org/officeDocument/2006/relationships/hyperlink" Target="https://minfin.astrobl.ru/site-page/byudzhet-dlya-grazhdan" TargetMode="External"/><Relationship Id="rId138" Type="http://schemas.openxmlformats.org/officeDocument/2006/relationships/hyperlink" Target="http://&#1084;&#1072;&#1088;&#1080;&#1081;&#1101;&#1083;.&#1088;&#1092;/minfin/Pages/budget_citizens.aspx" TargetMode="External"/><Relationship Id="rId154" Type="http://schemas.openxmlformats.org/officeDocument/2006/relationships/hyperlink" Target="https://minfin.sakha.gov.ru/bjudzhet-dlja-grazhdan" TargetMode="External"/><Relationship Id="rId159" Type="http://schemas.openxmlformats.org/officeDocument/2006/relationships/hyperlink" Target="http://openbudget.sakhminfin.ru/Menu/Page/444" TargetMode="External"/><Relationship Id="rId16" Type="http://schemas.openxmlformats.org/officeDocument/2006/relationships/hyperlink" Target="http://df.gov35.ru/" TargetMode="External"/><Relationship Id="rId107" Type="http://schemas.openxmlformats.org/officeDocument/2006/relationships/hyperlink" Target="http://openbudsk.ru/budget18-citizen/" TargetMode="External"/><Relationship Id="rId11" Type="http://schemas.openxmlformats.org/officeDocument/2006/relationships/hyperlink" Target="http://portal.tverfin.ru/portal/Menu/Page/1" TargetMode="External"/><Relationship Id="rId32" Type="http://schemas.openxmlformats.org/officeDocument/2006/relationships/hyperlink" Target="http://openbudsk.ru/" TargetMode="External"/><Relationship Id="rId37" Type="http://schemas.openxmlformats.org/officeDocument/2006/relationships/hyperlink" Target="http://mf.nnov.ru:8025/" TargetMode="External"/><Relationship Id="rId53" Type="http://schemas.openxmlformats.org/officeDocument/2006/relationships/hyperlink" Target="http://openbudget.kamgov.ru/Dashboard" TargetMode="External"/><Relationship Id="rId58" Type="http://schemas.openxmlformats.org/officeDocument/2006/relationships/hyperlink" Target="http://chaogov.ru/vlast/organy-vlasti/depfin/" TargetMode="External"/><Relationship Id="rId74" Type="http://schemas.openxmlformats.org/officeDocument/2006/relationships/hyperlink" Target="https://minfin.khabkrai.ru/portal/Menu/Page/1" TargetMode="External"/><Relationship Id="rId79" Type="http://schemas.openxmlformats.org/officeDocument/2006/relationships/hyperlink" Target="http://bryanskoblfin.ru/open/Menu/Page/7" TargetMode="External"/><Relationship Id="rId102" Type="http://schemas.openxmlformats.org/officeDocument/2006/relationships/hyperlink" Target="https://openbudget23region.ru/byudzhet-dlya-grazhdan" TargetMode="External"/><Relationship Id="rId123" Type="http://schemas.openxmlformats.org/officeDocument/2006/relationships/hyperlink" Target="http://www.finsmol.ru/open" TargetMode="External"/><Relationship Id="rId128" Type="http://schemas.openxmlformats.org/officeDocument/2006/relationships/hyperlink" Target="https://b4u.gov-murman.ru/budget_guides/" TargetMode="External"/><Relationship Id="rId144" Type="http://schemas.openxmlformats.org/officeDocument/2006/relationships/hyperlink" Target="https://admtyumen.ru/ogv_ru/finance/finance/citizens_budget.htm" TargetMode="External"/><Relationship Id="rId149" Type="http://schemas.openxmlformats.org/officeDocument/2006/relationships/hyperlink" Target="http://www.minfintuva.ru/deyatelnost/byudzhet-dlya-grazhdan/" TargetMode="External"/><Relationship Id="rId5" Type="http://schemas.openxmlformats.org/officeDocument/2006/relationships/hyperlink" Target="https://fincom.gov.spb.ru/" TargetMode="External"/><Relationship Id="rId90" Type="http://schemas.openxmlformats.org/officeDocument/2006/relationships/hyperlink" Target="http://budget.minfin-samara.ru/" TargetMode="External"/><Relationship Id="rId95" Type="http://schemas.openxmlformats.org/officeDocument/2006/relationships/hyperlink" Target="http://portal.tverfin.ru/portal/Menu/Page/286;" TargetMode="External"/><Relationship Id="rId160" Type="http://schemas.openxmlformats.org/officeDocument/2006/relationships/hyperlink" Target="http://www.eao.ru/vlast--1/deyatelnost/otkrytye-dannye/otkrytyy-byudzhet/" TargetMode="External"/><Relationship Id="rId165" Type="http://schemas.openxmlformats.org/officeDocument/2006/relationships/hyperlink" Target="http://fin22.ru/bud/z2019/" TargetMode="External"/><Relationship Id="rId22" Type="http://schemas.openxmlformats.org/officeDocument/2006/relationships/hyperlink" Target="http://www.minfin01-maykop.ru/Menu/Page/1" TargetMode="External"/><Relationship Id="rId27" Type="http://schemas.openxmlformats.org/officeDocument/2006/relationships/hyperlink" Target="http://df.ivanovoobl.ru/" TargetMode="External"/><Relationship Id="rId43" Type="http://schemas.openxmlformats.org/officeDocument/2006/relationships/hyperlink" Target="http://www.open.minfin-altai.ru/" TargetMode="External"/><Relationship Id="rId48" Type="http://schemas.openxmlformats.org/officeDocument/2006/relationships/hyperlink" Target="http://openbudget.gfu.ru/" TargetMode="External"/><Relationship Id="rId64" Type="http://schemas.openxmlformats.org/officeDocument/2006/relationships/hyperlink" Target="http://bryanskoblfin.ru/open/Menu/Page/93" TargetMode="External"/><Relationship Id="rId69" Type="http://schemas.openxmlformats.org/officeDocument/2006/relationships/hyperlink" Target="http://www.ob.sev.gov.ru/" TargetMode="External"/><Relationship Id="rId113" Type="http://schemas.openxmlformats.org/officeDocument/2006/relationships/hyperlink" Target="http://minfin.krskstate.ru/openbudget/book" TargetMode="External"/><Relationship Id="rId118" Type="http://schemas.openxmlformats.org/officeDocument/2006/relationships/hyperlink" Target="http://egov-buryatia.ru/minfin/activities/directions/byudzhet-dlya-grazhdan/" TargetMode="External"/><Relationship Id="rId134" Type="http://schemas.openxmlformats.org/officeDocument/2006/relationships/hyperlink" Target="http://www.minfin34.ru/documents/brochure/" TargetMode="External"/><Relationship Id="rId139" Type="http://schemas.openxmlformats.org/officeDocument/2006/relationships/hyperlink" Target="https://www.minfinrm.ru/budget%20for%20citizens/" TargetMode="External"/><Relationship Id="rId80" Type="http://schemas.openxmlformats.org/officeDocument/2006/relationships/hyperlink" Target="https://dtf.avo.ru/budzet-dla-grazdan" TargetMode="External"/><Relationship Id="rId85" Type="http://schemas.openxmlformats.org/officeDocument/2006/relationships/hyperlink" Target="http://ufin48.ru/Show/Category/39?ItemId=30" TargetMode="External"/><Relationship Id="rId150" Type="http://schemas.openxmlformats.org/officeDocument/2006/relationships/hyperlink" Target="https://r-19.ru/authorities/ministry-of-finance-of-the-republic-of-khakassia/common/5310/" TargetMode="External"/><Relationship Id="rId155" Type="http://schemas.openxmlformats.org/officeDocument/2006/relationships/hyperlink" Target="http://openbudget.kamgov.ru/Dashboard" TargetMode="External"/><Relationship Id="rId12" Type="http://schemas.openxmlformats.org/officeDocument/2006/relationships/hyperlink" Target="http://dfto.ru/" TargetMode="External"/><Relationship Id="rId17" Type="http://schemas.openxmlformats.org/officeDocument/2006/relationships/hyperlink" Target="https://minfin39.ru/" TargetMode="External"/><Relationship Id="rId33" Type="http://schemas.openxmlformats.org/officeDocument/2006/relationships/hyperlink" Target="https://minfin.bashkortostan.ru/" TargetMode="External"/><Relationship Id="rId38" Type="http://schemas.openxmlformats.org/officeDocument/2006/relationships/hyperlink" Target="http://finance.pnzreg.ru/" TargetMode="External"/><Relationship Id="rId59" Type="http://schemas.openxmlformats.org/officeDocument/2006/relationships/hyperlink" Target="http://minfin09.ru/" TargetMode="External"/><Relationship Id="rId103" Type="http://schemas.openxmlformats.org/officeDocument/2006/relationships/hyperlink" Target="http://minfin.donland.ru:8088/" TargetMode="External"/><Relationship Id="rId108" Type="http://schemas.openxmlformats.org/officeDocument/2006/relationships/hyperlink" Target="http://www.mfur.ru/budget%20for%20citizens/" TargetMode="External"/><Relationship Id="rId124" Type="http://schemas.openxmlformats.org/officeDocument/2006/relationships/hyperlink" Target="https://dfto.ru/byudzhet-dlya-grazhdan/proekt-zakona-o-byudzhete" TargetMode="External"/><Relationship Id="rId129" Type="http://schemas.openxmlformats.org/officeDocument/2006/relationships/hyperlink" Target="http://portal.novkfo.ru/Menu/Page/48" TargetMode="External"/><Relationship Id="rId54" Type="http://schemas.openxmlformats.org/officeDocument/2006/relationships/hyperlink" Target="http://ebudget.primorsky.ru/Menu/Page/341" TargetMode="External"/><Relationship Id="rId70" Type="http://schemas.openxmlformats.org/officeDocument/2006/relationships/hyperlink" Target="http://budget.orb.ru/" TargetMode="External"/><Relationship Id="rId75" Type="http://schemas.openxmlformats.org/officeDocument/2006/relationships/hyperlink" Target="http://ob.fin.amurobl.ru/" TargetMode="External"/><Relationship Id="rId91" Type="http://schemas.openxmlformats.org/officeDocument/2006/relationships/hyperlink" Target="http://saratov.ifinmon.ru/" TargetMode="External"/><Relationship Id="rId96" Type="http://schemas.openxmlformats.org/officeDocument/2006/relationships/hyperlink" Target="https://df.gov35.ru/otkrytyy-byudzhet/byudzhet-dlya-grazhdan/" TargetMode="External"/><Relationship Id="rId140" Type="http://schemas.openxmlformats.org/officeDocument/2006/relationships/hyperlink" Target="http://minfin.tatarstan.ru/rus/budget.html" TargetMode="External"/><Relationship Id="rId145" Type="http://schemas.openxmlformats.org/officeDocument/2006/relationships/hyperlink" Target="http://minfin.midural.ru/document/category/88" TargetMode="External"/><Relationship Id="rId161" Type="http://schemas.openxmlformats.org/officeDocument/2006/relationships/hyperlink" Target="http://chaogov.ru/otkrytyy-byudzhet/byudzhet-dlya-grazhdan/" TargetMode="External"/><Relationship Id="rId166" Type="http://schemas.openxmlformats.org/officeDocument/2006/relationships/printerSettings" Target="../printerSettings/printerSettings12.bin"/><Relationship Id="rId1" Type="http://schemas.openxmlformats.org/officeDocument/2006/relationships/hyperlink" Target="http://beldepfin.ru/" TargetMode="External"/><Relationship Id="rId6" Type="http://schemas.openxmlformats.org/officeDocument/2006/relationships/hyperlink" Target="http://depfin.adm44.ru/index.aspx" TargetMode="External"/><Relationship Id="rId15" Type="http://schemas.openxmlformats.org/officeDocument/2006/relationships/hyperlink" Target="http://minfin.rkomi.ru/" TargetMode="External"/><Relationship Id="rId23" Type="http://schemas.openxmlformats.org/officeDocument/2006/relationships/hyperlink" Target="http://dfei.adm-nao.ru/" TargetMode="External"/><Relationship Id="rId28" Type="http://schemas.openxmlformats.org/officeDocument/2006/relationships/hyperlink" Target="https://b4u.gov-murman.ru/" TargetMode="External"/><Relationship Id="rId36" Type="http://schemas.openxmlformats.org/officeDocument/2006/relationships/hyperlink" Target="http://www.minfin.kirov.ru/" TargetMode="External"/><Relationship Id="rId49" Type="http://schemas.openxmlformats.org/officeDocument/2006/relationships/hyperlink" Target="https://www.ofukem.ru/" TargetMode="External"/><Relationship Id="rId57" Type="http://schemas.openxmlformats.org/officeDocument/2006/relationships/hyperlink" Target="http://www.eao.ru/isp-vlast/finansovoe-upravlenie-pravitelstva/" TargetMode="External"/><Relationship Id="rId106" Type="http://schemas.openxmlformats.org/officeDocument/2006/relationships/hyperlink" Target="http://minfin.alania.gov.ru/activity/openbudget" TargetMode="External"/><Relationship Id="rId114" Type="http://schemas.openxmlformats.org/officeDocument/2006/relationships/hyperlink" Target="https://www.ofukem.ru/activity/budget-citizens/" TargetMode="External"/><Relationship Id="rId119" Type="http://schemas.openxmlformats.org/officeDocument/2006/relationships/hyperlink" Target="http://&#1086;&#1090;&#1082;&#1088;&#1099;&#1090;&#1099;&#1081;&#1073;&#1102;&#1076;&#1078;&#1077;&#1090;.&#1079;&#1072;&#1073;&#1072;&#1081;&#1082;&#1072;&#1083;&#1100;&#1089;&#1082;&#1080;&#1081;&#1082;&#1088;&#1072;&#1081;.&#1088;&#1092;/portal/Show/Category/6?ItemId=28" TargetMode="External"/><Relationship Id="rId127" Type="http://schemas.openxmlformats.org/officeDocument/2006/relationships/hyperlink" Target="http://finance.lenobl.ru/" TargetMode="External"/><Relationship Id="rId10" Type="http://schemas.openxmlformats.org/officeDocument/2006/relationships/hyperlink" Target="http://fin.tmbreg.ru/" TargetMode="External"/><Relationship Id="rId31" Type="http://schemas.openxmlformats.org/officeDocument/2006/relationships/hyperlink" Target="http://&#1086;&#1073;&#1095;&#1088;.&#1088;&#1092;/" TargetMode="External"/><Relationship Id="rId44" Type="http://schemas.openxmlformats.org/officeDocument/2006/relationships/hyperlink" Target="http://minfin.tuva.ru/" TargetMode="External"/><Relationship Id="rId52" Type="http://schemas.openxmlformats.org/officeDocument/2006/relationships/hyperlink" Target="http://www.findep.org/" TargetMode="External"/><Relationship Id="rId60" Type="http://schemas.openxmlformats.org/officeDocument/2006/relationships/hyperlink" Target="http://open.minfin74.ru/" TargetMode="External"/><Relationship Id="rId65" Type="http://schemas.openxmlformats.org/officeDocument/2006/relationships/hyperlink" Target="http://budget.rk.ifinmon.ru/" TargetMode="External"/><Relationship Id="rId73" Type="http://schemas.openxmlformats.org/officeDocument/2006/relationships/hyperlink" Target="http://minfin.midural.ru/" TargetMode="External"/><Relationship Id="rId78" Type="http://schemas.openxmlformats.org/officeDocument/2006/relationships/hyperlink" Target="http://beldepfin.ru/deyatelnost/byudzhet-dlya-grazhdan/" TargetMode="External"/><Relationship Id="rId81" Type="http://schemas.openxmlformats.org/officeDocument/2006/relationships/hyperlink" Target="http://www.gfu.vrn.ru/byudzhet-dlya-grazhdan/" TargetMode="External"/><Relationship Id="rId86" Type="http://schemas.openxmlformats.org/officeDocument/2006/relationships/hyperlink" Target="http://budget.karelia.ru/" TargetMode="External"/><Relationship Id="rId94" Type="http://schemas.openxmlformats.org/officeDocument/2006/relationships/hyperlink" Target="https://fin.tmbreg.ru/7812.html" TargetMode="External"/><Relationship Id="rId99" Type="http://schemas.openxmlformats.org/officeDocument/2006/relationships/hyperlink" Target="http://www.minfin01-maykop.ru/Show/Category/13?ItemId=145" TargetMode="External"/><Relationship Id="rId101" Type="http://schemas.openxmlformats.org/officeDocument/2006/relationships/hyperlink" Target="http://budget.rk.ifinmon.ru/dokumenty/byudzhet-dlya-grazhdan" TargetMode="External"/><Relationship Id="rId122" Type="http://schemas.openxmlformats.org/officeDocument/2006/relationships/hyperlink" Target="https://budget.mosreg.ru/byudzhet-dlya-grazhdan/proekt-zakona-o-byudzhete-moskovskoj-oblasti/;" TargetMode="External"/><Relationship Id="rId130" Type="http://schemas.openxmlformats.org/officeDocument/2006/relationships/hyperlink" Target="https://fincom.gov.spb.ru/materials/presentations/budget-for-citizens/1" TargetMode="External"/><Relationship Id="rId135" Type="http://schemas.openxmlformats.org/officeDocument/2006/relationships/hyperlink" Target="https://mfri.ru/index.php/open-budget/byudzhet-dlya-grazhdan" TargetMode="External"/><Relationship Id="rId143" Type="http://schemas.openxmlformats.org/officeDocument/2006/relationships/hyperlink" Target="http://www.finupr.kurganobl.ru/index.php?test=budjetgrd" TargetMode="External"/><Relationship Id="rId148" Type="http://schemas.openxmlformats.org/officeDocument/2006/relationships/hyperlink" Target="http://www.yamalfin.ru/index.php?option=com_content&amp;view=category&amp;id=82&amp;Itemid=83" TargetMode="External"/><Relationship Id="rId151" Type="http://schemas.openxmlformats.org/officeDocument/2006/relationships/hyperlink" Target="http://www.findep.org/budjet-dlya-grajdan-tomskoy-oblasti.html" TargetMode="External"/><Relationship Id="rId156" Type="http://schemas.openxmlformats.org/officeDocument/2006/relationships/hyperlink" Target="https://minfin.khabkrai.ru/portal/Menu/Page/671" TargetMode="External"/><Relationship Id="rId164" Type="http://schemas.openxmlformats.org/officeDocument/2006/relationships/hyperlink" Target="http://mfin.permkrai.ru/" TargetMode="External"/><Relationship Id="rId4" Type="http://schemas.openxmlformats.org/officeDocument/2006/relationships/hyperlink" Target="http://adm.rkursk.ru/index.php?id=37" TargetMode="External"/><Relationship Id="rId9" Type="http://schemas.openxmlformats.org/officeDocument/2006/relationships/hyperlink" Target="http://adm.vintech.ru:8096/ebudget/Menu/Page/2" TargetMode="External"/><Relationship Id="rId13" Type="http://schemas.openxmlformats.org/officeDocument/2006/relationships/hyperlink" Target="http://budget76.ru/" TargetMode="External"/><Relationship Id="rId18" Type="http://schemas.openxmlformats.org/officeDocument/2006/relationships/hyperlink" Target="http://portal.novkfo.ru/Menu/Page/1" TargetMode="External"/><Relationship Id="rId39" Type="http://schemas.openxmlformats.org/officeDocument/2006/relationships/hyperlink" Target="http://ufo.ulntc.ru:8080/" TargetMode="External"/><Relationship Id="rId109" Type="http://schemas.openxmlformats.org/officeDocument/2006/relationships/hyperlink" Target="https://budget.cap.ru/Menu/Page/176" TargetMode="External"/><Relationship Id="rId34" Type="http://schemas.openxmlformats.org/officeDocument/2006/relationships/hyperlink" Target="http://&#1084;&#1072;&#1088;&#1080;&#1081;&#1101;&#1083;.&#1088;&#1092;/minfin/Pages/main.aspx" TargetMode="External"/><Relationship Id="rId50" Type="http://schemas.openxmlformats.org/officeDocument/2006/relationships/hyperlink" Target="http://openbudget.mfnso.ru/" TargetMode="External"/><Relationship Id="rId55" Type="http://schemas.openxmlformats.org/officeDocument/2006/relationships/hyperlink" Target="http://iis.minfin.49gov.ru/ebudget/Menu/Page/1" TargetMode="External"/><Relationship Id="rId76" Type="http://schemas.openxmlformats.org/officeDocument/2006/relationships/hyperlink" Target="http://admoblkaluga.ru/sub/finan/" TargetMode="External"/><Relationship Id="rId97" Type="http://schemas.openxmlformats.org/officeDocument/2006/relationships/hyperlink" Target="http://minfin.rkomi.ru/page/13670/" TargetMode="External"/><Relationship Id="rId104" Type="http://schemas.openxmlformats.org/officeDocument/2006/relationships/hyperlink" Target="http://portal.minfinrd.ru/Show/Category/21?ItemId=96" TargetMode="External"/><Relationship Id="rId120" Type="http://schemas.openxmlformats.org/officeDocument/2006/relationships/hyperlink" Target="http://ebudget.primorsky.ru/Menu/Page/357" TargetMode="External"/><Relationship Id="rId125" Type="http://schemas.openxmlformats.org/officeDocument/2006/relationships/hyperlink" Target="https://budget.mos.ru/citizen" TargetMode="External"/><Relationship Id="rId141" Type="http://schemas.openxmlformats.org/officeDocument/2006/relationships/hyperlink" Target="http://www.minfin.kirov.ru/otkrytyy-byudzhet/dlya-grazhdan/budget-dlya-grazhdan/" TargetMode="External"/><Relationship Id="rId146" Type="http://schemas.openxmlformats.org/officeDocument/2006/relationships/hyperlink" Target="http://open.minfin74.ru/budget/371229253" TargetMode="External"/><Relationship Id="rId7" Type="http://schemas.openxmlformats.org/officeDocument/2006/relationships/hyperlink" Target="http://ufin48.ru/Menu/Page/1" TargetMode="External"/><Relationship Id="rId71" Type="http://schemas.openxmlformats.org/officeDocument/2006/relationships/hyperlink" Target="http://budget.minfin-samara.ru/" TargetMode="External"/><Relationship Id="rId92" Type="http://schemas.openxmlformats.org/officeDocument/2006/relationships/hyperlink" Target="http://adm.vintech.ru:8096/ebudget/Menu/Page/29" TargetMode="External"/><Relationship Id="rId162" Type="http://schemas.openxmlformats.org/officeDocument/2006/relationships/hyperlink" Target="http://ob.sev.gov.ru/byudzhet-dlya-grazhdan/o-sub-ekte" TargetMode="External"/><Relationship Id="rId2" Type="http://schemas.openxmlformats.org/officeDocument/2006/relationships/hyperlink" Target="https://dtf.avo.ru/" TargetMode="External"/><Relationship Id="rId29" Type="http://schemas.openxmlformats.org/officeDocument/2006/relationships/hyperlink" Target="http://portal.minfinrd.ru/Menu/Page/1" TargetMode="External"/><Relationship Id="rId24" Type="http://schemas.openxmlformats.org/officeDocument/2006/relationships/hyperlink" Target="http://budget.mos.ru/" TargetMode="External"/><Relationship Id="rId40" Type="http://schemas.openxmlformats.org/officeDocument/2006/relationships/hyperlink" Target="http://www.finupr.kurganobl.ru/" TargetMode="External"/><Relationship Id="rId45" Type="http://schemas.openxmlformats.org/officeDocument/2006/relationships/hyperlink" Target="https://r-19.ru/authorities/ministry-of-finance-of-the-republic-of-khakassia/common/gosudarstvennye-finansy-respubliki-khakasiya/" TargetMode="External"/><Relationship Id="rId66" Type="http://schemas.openxmlformats.org/officeDocument/2006/relationships/hyperlink" Target="http://&#1073;&#1102;&#1076;&#1078;&#1077;&#1090;&#1082;&#1091;&#1073;&#1072;&#1085;&#1080;.&#1088;&#1092;/" TargetMode="External"/><Relationship Id="rId87" Type="http://schemas.openxmlformats.org/officeDocument/2006/relationships/hyperlink" Target="http://&#1086;&#1073;&#1095;&#1088;.&#1088;&#1092;/" TargetMode="External"/><Relationship Id="rId110" Type="http://schemas.openxmlformats.org/officeDocument/2006/relationships/hyperlink" Target="http://mfin.permkrai.ru/execution/ponbudget/2018/" TargetMode="External"/><Relationship Id="rId115" Type="http://schemas.openxmlformats.org/officeDocument/2006/relationships/hyperlink" Target="http://openbudget.gfu.ru/openbudget/bg/" TargetMode="External"/><Relationship Id="rId131" Type="http://schemas.openxmlformats.org/officeDocument/2006/relationships/hyperlink" Target="http://budget76.ru/bdg/2019-god-bdg/k-zakonu-o-budzhete" TargetMode="External"/><Relationship Id="rId136" Type="http://schemas.openxmlformats.org/officeDocument/2006/relationships/hyperlink" Target="https://pravitelstvo.kbr.ru/oigv/minfin/byudzhet_dlya_grazhdan.php" TargetMode="External"/><Relationship Id="rId157" Type="http://schemas.openxmlformats.org/officeDocument/2006/relationships/hyperlink" Target="http://iis.minfin.49gov.ru/ebudget/Show/Content/51?ItemId=59" TargetMode="External"/><Relationship Id="rId61" Type="http://schemas.openxmlformats.org/officeDocument/2006/relationships/hyperlink" Target="https://dvinaland.ru/budget" TargetMode="External"/><Relationship Id="rId82" Type="http://schemas.openxmlformats.org/officeDocument/2006/relationships/hyperlink" Target="http://df.ivanovoobl.ru/regionalnye-finansy/byudzhet-dlya-grazhdan/" TargetMode="External"/><Relationship Id="rId152" Type="http://schemas.openxmlformats.org/officeDocument/2006/relationships/hyperlink" Target="http://egov-buryatia.ru/minfin/" TargetMode="External"/><Relationship Id="rId19" Type="http://schemas.openxmlformats.org/officeDocument/2006/relationships/hyperlink" Target="http://minfin.kalmregion.ru/" TargetMode="External"/><Relationship Id="rId14" Type="http://schemas.openxmlformats.org/officeDocument/2006/relationships/hyperlink" Target="http://budget.karelia.ru/" TargetMode="External"/><Relationship Id="rId30" Type="http://schemas.openxmlformats.org/officeDocument/2006/relationships/hyperlink" Target="https://mfri.ru/" TargetMode="External"/><Relationship Id="rId35" Type="http://schemas.openxmlformats.org/officeDocument/2006/relationships/hyperlink" Target="http://www.mfur.ru/" TargetMode="External"/><Relationship Id="rId56" Type="http://schemas.openxmlformats.org/officeDocument/2006/relationships/hyperlink" Target="http://openbudget.sakhminfin.ru/Menu/Page/272" TargetMode="External"/><Relationship Id="rId77" Type="http://schemas.openxmlformats.org/officeDocument/2006/relationships/hyperlink" Target="http://&#1086;&#1090;&#1082;&#1088;&#1099;&#1090;&#1099;&#1081;&#1073;&#1102;&#1076;&#1078;&#1077;&#1090;.&#1079;&#1072;&#1073;&#1072;&#1081;&#1082;&#1072;&#1083;&#1100;&#1089;&#1082;&#1080;&#1081;&#1082;&#1088;&#1072;&#1081;.&#1088;&#1092;/portal/Menu/Page/1" TargetMode="External"/><Relationship Id="rId100" Type="http://schemas.openxmlformats.org/officeDocument/2006/relationships/hyperlink" Target="http://minfin.kalmregion.ru/deyatelnost/byudzhet-dlya-grazhdan/" TargetMode="External"/><Relationship Id="rId105" Type="http://schemas.openxmlformats.org/officeDocument/2006/relationships/hyperlink" Target="http://minfin09.ru/%D0%B1%D1%8E%D0%B4%D0%B6%D0%B5%D1%82-%D0%B4%D0%BB%D1%8F-%D0%B3%D1%80%D0%B0%D0%B6%D0%B4%D0%B0%D0%BD/" TargetMode="External"/><Relationship Id="rId126" Type="http://schemas.openxmlformats.org/officeDocument/2006/relationships/hyperlink" Target="https://dvinaland.ru/budget/public_hearings/report_2018/" TargetMode="External"/><Relationship Id="rId147" Type="http://schemas.openxmlformats.org/officeDocument/2006/relationships/hyperlink" Target="http://www.yamalfin.ru/index.php" TargetMode="External"/><Relationship Id="rId8" Type="http://schemas.openxmlformats.org/officeDocument/2006/relationships/hyperlink" Target="http://budget.mosreg.ru/" TargetMode="External"/><Relationship Id="rId51" Type="http://schemas.openxmlformats.org/officeDocument/2006/relationships/hyperlink" Target="http://budget.omsk.ifinmon.ru/" TargetMode="External"/><Relationship Id="rId72" Type="http://schemas.openxmlformats.org/officeDocument/2006/relationships/hyperlink" Target="http://saratov.ifinmon.ru/" TargetMode="External"/><Relationship Id="rId93" Type="http://schemas.openxmlformats.org/officeDocument/2006/relationships/hyperlink" Target="http://www.minfin-rzn.ru/portal/Menu/Page/119" TargetMode="External"/><Relationship Id="rId98" Type="http://schemas.openxmlformats.org/officeDocument/2006/relationships/hyperlink" Target="https://minfin39.ru/citizens/budget/" TargetMode="External"/><Relationship Id="rId121" Type="http://schemas.openxmlformats.org/officeDocument/2006/relationships/hyperlink" Target="http://adm.rkursk.ru/index.php?id=693" TargetMode="External"/><Relationship Id="rId142" Type="http://schemas.openxmlformats.org/officeDocument/2006/relationships/hyperlink" Target="http://finance.pnzreg.ru/docs/bpo/otkrbudpo/" TargetMode="External"/><Relationship Id="rId163" Type="http://schemas.openxmlformats.org/officeDocument/2006/relationships/hyperlink" Target="http://www.open.minfin-altai.ru/" TargetMode="External"/><Relationship Id="rId3" Type="http://schemas.openxmlformats.org/officeDocument/2006/relationships/hyperlink" Target="http://www.gfu.vrn.ru/" TargetMode="External"/><Relationship Id="rId25" Type="http://schemas.openxmlformats.org/officeDocument/2006/relationships/hyperlink" Target="http://www.finsmol.ru/start" TargetMode="External"/><Relationship Id="rId46" Type="http://schemas.openxmlformats.org/officeDocument/2006/relationships/hyperlink" Target="http://fin22.ru/" TargetMode="External"/><Relationship Id="rId67" Type="http://schemas.openxmlformats.org/officeDocument/2006/relationships/hyperlink" Target="http://www.minfin34.ru/" TargetMode="External"/><Relationship Id="rId116" Type="http://schemas.openxmlformats.org/officeDocument/2006/relationships/hyperlink" Target="http://budget.omsk.ifinmon.ru/" TargetMode="External"/><Relationship Id="rId137" Type="http://schemas.openxmlformats.org/officeDocument/2006/relationships/hyperlink" Target="https://minfin.bashkortostan.ru/activity/2982/" TargetMode="External"/><Relationship Id="rId158" Type="http://schemas.openxmlformats.org/officeDocument/2006/relationships/hyperlink" Target="http://ob.fin.amurobl.ru/dokumenty/byudzhet_dlya_grazhdan/2019" TargetMode="External"/><Relationship Id="rId20" Type="http://schemas.openxmlformats.org/officeDocument/2006/relationships/hyperlink" Target="http://pravitelstvo.kbr.ru/oigv/minfin/" TargetMode="External"/><Relationship Id="rId41" Type="http://schemas.openxmlformats.org/officeDocument/2006/relationships/hyperlink" Target="https://admtyumen.ru/ogv_ru/finance/finance/bugjet.htm" TargetMode="External"/><Relationship Id="rId62" Type="http://schemas.openxmlformats.org/officeDocument/2006/relationships/hyperlink" Target="http://bks.pskov.ru/ebudget/Menu/Page/1" TargetMode="External"/><Relationship Id="rId83" Type="http://schemas.openxmlformats.org/officeDocument/2006/relationships/hyperlink" Target="http://admoblkaluga.ru/main/work/finances/open-budget/" TargetMode="External"/><Relationship Id="rId88" Type="http://schemas.openxmlformats.org/officeDocument/2006/relationships/hyperlink" Target="http://mf.nnov.ru:8025/" TargetMode="External"/><Relationship Id="rId111" Type="http://schemas.openxmlformats.org/officeDocument/2006/relationships/hyperlink" Target="http://ufo.ulntc.ru:8080/byudzhet-dlya-grazhdan/broshyura-byudzhet-dlya-grazhdan/" TargetMode="External"/><Relationship Id="rId132" Type="http://schemas.openxmlformats.org/officeDocument/2006/relationships/hyperlink" Target="http://dfei.adm-nao.ru/byudzhet-dlya-grazhdan/" TargetMode="External"/><Relationship Id="rId153" Type="http://schemas.openxmlformats.org/officeDocument/2006/relationships/hyperlink" Target="https://minfin.sakha.gov.ru/"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s://minfin.khabkrai.ru/portal/Show/Category/154?ItemId=547" TargetMode="External"/><Relationship Id="rId18" Type="http://schemas.openxmlformats.org/officeDocument/2006/relationships/hyperlink" Target="https://minfinkubani.ru/budget_citizens/detail.php?ID=86027&amp;IBLOCK_ID=88&amp;str_date=06.06.2019" TargetMode="External"/><Relationship Id="rId26" Type="http://schemas.openxmlformats.org/officeDocument/2006/relationships/hyperlink" Target="https://www.yarregion.ru/depts/depfin/tmpPages/news.aspx?newsID=266" TargetMode="External"/><Relationship Id="rId39" Type="http://schemas.openxmlformats.org/officeDocument/2006/relationships/hyperlink" Target="http://minfinrd.ru/konkurs-byudzhet-dlya-grazhdan-2019-" TargetMode="External"/><Relationship Id="rId21" Type="http://schemas.openxmlformats.org/officeDocument/2006/relationships/hyperlink" Target="https://fincom.gov.spb.ru/committees/news/402" TargetMode="External"/><Relationship Id="rId34" Type="http://schemas.openxmlformats.org/officeDocument/2006/relationships/hyperlink" Target="https://fincom.gov.spb.ru/committees/news/402" TargetMode="External"/><Relationship Id="rId42" Type="http://schemas.openxmlformats.org/officeDocument/2006/relationships/hyperlink" Target="http://www.mfsk.ru/news/news/5144" TargetMode="External"/><Relationship Id="rId47" Type="http://schemas.openxmlformats.org/officeDocument/2006/relationships/hyperlink" Target="http://www.mfur.ru/news/3063/" TargetMode="External"/><Relationship Id="rId50" Type="http://schemas.openxmlformats.org/officeDocument/2006/relationships/hyperlink" Target="https://saratov.gov.ru/gov/auth/minfin/bud_konkurs_2019/" TargetMode="External"/><Relationship Id="rId55" Type="http://schemas.openxmlformats.org/officeDocument/2006/relationships/hyperlink" Target="http://fin22.ru/opinion/citbud/c2019/c2019_2933.html" TargetMode="External"/><Relationship Id="rId63" Type="http://schemas.openxmlformats.org/officeDocument/2006/relationships/hyperlink" Target="https://minfin39.ru/upload/iblock/ab7/ab70a4d6bb6b199cd67838b92764994b.pdf" TargetMode="External"/><Relationship Id="rId68" Type="http://schemas.openxmlformats.org/officeDocument/2006/relationships/printerSettings" Target="../printerSettings/printerSettings13.bin"/><Relationship Id="rId7" Type="http://schemas.openxmlformats.org/officeDocument/2006/relationships/hyperlink" Target="https://budget.mosreg.ru/blog/portfolio-item/obyavlyaetsya-konkurs-proektov-po-predstavleniyu-byudzheta-dlya-grazhdan-2019-goda/" TargetMode="External"/><Relationship Id="rId2" Type="http://schemas.openxmlformats.org/officeDocument/2006/relationships/hyperlink" Target="https://df.gov35.ru/content/news/5/10005/" TargetMode="External"/><Relationship Id="rId16" Type="http://schemas.openxmlformats.org/officeDocument/2006/relationships/hyperlink" Target="https://minfin.rk.gov.ru/ru/structure/2019_02_21_15_08_2019" TargetMode="External"/><Relationship Id="rId29" Type="http://schemas.openxmlformats.org/officeDocument/2006/relationships/hyperlink" Target="http://oldminfin.rkomi.ru/page/18389/74972/" TargetMode="External"/><Relationship Id="rId1" Type="http://schemas.openxmlformats.org/officeDocument/2006/relationships/hyperlink" Target="https://www.mos.ru/news/item/52310073/" TargetMode="External"/><Relationship Id="rId6" Type="http://schemas.openxmlformats.org/officeDocument/2006/relationships/hyperlink" Target="http://www.mfur.ru/news/3063/" TargetMode="External"/><Relationship Id="rId11" Type="http://schemas.openxmlformats.org/officeDocument/2006/relationships/hyperlink" Target="https://www.krags.ru/regionalnym-tsentrom-povysheniya-finansovoj-gramotnosti-respubliki-komi-proveden-regionalnyj-etap-konkursa-proektov-po-predostavleniyu-byudzheta-dlya-grazhdan/" TargetMode="External"/><Relationship Id="rId24" Type="http://schemas.openxmlformats.org/officeDocument/2006/relationships/hyperlink" Target="http://openbudget.gfu.ru/openbudget/bg/contest/section.php?IBLOCK_ID=116&amp;SECTION_ID=3800" TargetMode="External"/><Relationship Id="rId32" Type="http://schemas.openxmlformats.org/officeDocument/2006/relationships/hyperlink" Target="https://minfin.gov-murman.ru/open-budget/obshchestvennoe-uchastie/konkursy/bdg-projects-2019/" TargetMode="External"/><Relationship Id="rId37" Type="http://schemas.openxmlformats.org/officeDocument/2006/relationships/hyperlink" Target="https://minfinkubani.ru/budget_citizens/detail.php?ID=11003&amp;IBLOCK_ID=88&amp;str_date=18.03.2019" TargetMode="External"/><Relationship Id="rId40" Type="http://schemas.openxmlformats.org/officeDocument/2006/relationships/hyperlink" Target="https://www.mfri.ru/index.php/2822-minfin-ingushetii-ob-yavlyaet-o-provedenii-konkursa-na-luchshij-proekt-byudzheta-dlya-grazhdan" TargetMode="External"/><Relationship Id="rId45" Type="http://schemas.openxmlformats.org/officeDocument/2006/relationships/hyperlink" Target="http://mari-el.gov.ru/minfin/Pages/news/2019/201907031231.aspx" TargetMode="External"/><Relationship Id="rId53" Type="http://schemas.openxmlformats.org/officeDocument/2006/relationships/hyperlink" Target="https://depfin.admhmao.ru/konkurs-proektov-byudzhet-dlya-grazhdan/" TargetMode="External"/><Relationship Id="rId58" Type="http://schemas.openxmlformats.org/officeDocument/2006/relationships/hyperlink" Target="https://minfin.khabkrai.ru/portal/Show/Category/154?ItemId=547" TargetMode="External"/><Relationship Id="rId66" Type="http://schemas.openxmlformats.org/officeDocument/2006/relationships/hyperlink" Target="https://minfin.midural.ru/document/category/88" TargetMode="External"/><Relationship Id="rId5" Type="http://schemas.openxmlformats.org/officeDocument/2006/relationships/hyperlink" Target="http://ufo.ulntc.ru:8080/byudzhet-dlya-grazhdan/konkurs-byudzhet-dlya-grazhdan-2/ob-yavlenie-o-provedenii-konkursa-2019-1" TargetMode="External"/><Relationship Id="rId15" Type="http://schemas.openxmlformats.org/officeDocument/2006/relationships/hyperlink" Target="https://minfin.rk.gov.ru/ru/structure/2019_02_21_15_08_2019" TargetMode="External"/><Relationship Id="rId23" Type="http://schemas.openxmlformats.org/officeDocument/2006/relationships/hyperlink" Target="http://openbudget.gfu.ru/openbudget/bg/contest/section.php?IBLOCK_ID=116&amp;SECTION_ID=3800" TargetMode="External"/><Relationship Id="rId28" Type="http://schemas.openxmlformats.org/officeDocument/2006/relationships/hyperlink" Target="http://budget.karelia.ru/all-news/408-minfin-karelii-priglashaet-prinyat-uchastie-v-konkurse-proektov-byudzhet-dlya-grazhdan-2" TargetMode="External"/><Relationship Id="rId36" Type="http://schemas.openxmlformats.org/officeDocument/2006/relationships/hyperlink" Target="https://minfin.rk.gov.ru/ru/structure/2019_02_21_15_08_2019" TargetMode="External"/><Relationship Id="rId49" Type="http://schemas.openxmlformats.org/officeDocument/2006/relationships/hyperlink" Target="http://budget.orb.ru/social/konkurs" TargetMode="External"/><Relationship Id="rId57" Type="http://schemas.openxmlformats.org/officeDocument/2006/relationships/hyperlink" Target="http://openbudget.gfu.ru/openbudget/bg/contest/section.php?IBLOCK_ID=116&amp;SECTION_ID=3800" TargetMode="External"/><Relationship Id="rId61" Type="http://schemas.openxmlformats.org/officeDocument/2006/relationships/hyperlink" Target="https://www.fin.amurobl.ru/pages/o-ministerstve/meropriyatiya-/konkurs-byudzhet-dlya-grazhdan/konkurs-byudzhet-dlya-grazhdan-2019/" TargetMode="External"/><Relationship Id="rId10" Type="http://schemas.openxmlformats.org/officeDocument/2006/relationships/hyperlink" Target="https://www.mos.ru/news/item/56542073/" TargetMode="External"/><Relationship Id="rId19" Type="http://schemas.openxmlformats.org/officeDocument/2006/relationships/hyperlink" Target="https://minfin.astrobl.ru/site-page/2019" TargetMode="External"/><Relationship Id="rId31" Type="http://schemas.openxmlformats.org/officeDocument/2006/relationships/hyperlink" Target="http://finance.lenobl.ru/news/17569/" TargetMode="External"/><Relationship Id="rId44" Type="http://schemas.openxmlformats.org/officeDocument/2006/relationships/hyperlink" Target="https://minfin.bashkortostan.ru/projects/359/?filter_d_section=15&amp;nav-documents=page-1" TargetMode="External"/><Relationship Id="rId52" Type="http://schemas.openxmlformats.org/officeDocument/2006/relationships/hyperlink" Target="https://minfin.midural.ru/document/category/88" TargetMode="External"/><Relationship Id="rId60" Type="http://schemas.openxmlformats.org/officeDocument/2006/relationships/hyperlink" Target="https://www.fin.amurobl.ru/pages/o-ministerstve/meropriyatiya-/konkurs-byudzhet-dlya-grazhdan/konkurs-byudzhet-dlya-grazhdan-2019/" TargetMode="External"/><Relationship Id="rId65" Type="http://schemas.openxmlformats.org/officeDocument/2006/relationships/hyperlink" Target="https://minfin39.ru/citizens/budget/" TargetMode="External"/><Relationship Id="rId4" Type="http://schemas.openxmlformats.org/officeDocument/2006/relationships/hyperlink" Target="http://oldminfin.rkomi.ru/page/18389/74972/" TargetMode="External"/><Relationship Id="rId9" Type="http://schemas.openxmlformats.org/officeDocument/2006/relationships/hyperlink" Target="https://www.yarregion.ru/depts/depfin/tmpPages/docs.aspx%20(&#1074;%20&#1088;&#1072;&#1079;&#1076;&#1077;&#1083;&#1077;%20%22&#1056;&#1077;&#1075;&#1080;&#1086;&#1085;&#1072;&#1083;&#1100;&#1085;&#1099;&#1081;%20&#1082;&#1086;&#1085;&#1082;&#1091;&#1088;&#1089;%20%22&#1041;&#1102;&#1076;&#1078;&#1077;&#1090;%20&#1076;&#1083;&#1103;%20&#1075;&#1088;&#1072;&#1078;&#1076;&#1072;&#1085;%22%20-%202019)" TargetMode="External"/><Relationship Id="rId14" Type="http://schemas.openxmlformats.org/officeDocument/2006/relationships/hyperlink" Target="http://dfei.adm-nao.ru/obshaya-informaciya/news/22198/" TargetMode="External"/><Relationship Id="rId22" Type="http://schemas.openxmlformats.org/officeDocument/2006/relationships/hyperlink" Target="https://www.mfri.ru/index.php/2822-minfin-ingushetii-ob-yavlyaet-o-provedenii-konkursa-na-luchshij-proekt-byudzheta-dlya-grazhdan" TargetMode="External"/><Relationship Id="rId27" Type="http://schemas.openxmlformats.org/officeDocument/2006/relationships/hyperlink" Target="https://www.mos.ru/findep/function/konkurs-proektov-biudzhet-dlia-grazhdan/2019/" TargetMode="External"/><Relationship Id="rId30" Type="http://schemas.openxmlformats.org/officeDocument/2006/relationships/hyperlink" Target="https://df.gov35.ru/otkrytyy-byudzhet/byudzhet-dlya-grazhdan/konkursy/konkurs-2019-goda/" TargetMode="External"/><Relationship Id="rId35" Type="http://schemas.openxmlformats.org/officeDocument/2006/relationships/hyperlink" Target="http://dfei.adm-nao.ru/obshaya-informaciya/news/22198/" TargetMode="External"/><Relationship Id="rId43" Type="http://schemas.openxmlformats.org/officeDocument/2006/relationships/hyperlink" Target="https://minfin.bashkortostan.ru/projects/359/?filter_d_section=15&amp;nav-documents=page-1" TargetMode="External"/><Relationship Id="rId48" Type="http://schemas.openxmlformats.org/officeDocument/2006/relationships/hyperlink" Target="http://minfin.cap.ru/press-centr/sobitiya/2019-god/konkurs-byudzhet-dlya-grazhdan-2019" TargetMode="External"/><Relationship Id="rId56" Type="http://schemas.openxmlformats.org/officeDocument/2006/relationships/hyperlink" Target="http://minfin.krskstate.ru/openbudget/contest/2019/info" TargetMode="External"/><Relationship Id="rId64" Type="http://schemas.openxmlformats.org/officeDocument/2006/relationships/hyperlink" Target="https://minfin39.ru/citizens/budget/" TargetMode="External"/><Relationship Id="rId8" Type="http://schemas.openxmlformats.org/officeDocument/2006/relationships/hyperlink" Target="https://mef.mosreg.ru/dokumenty/07-06-2019-16-56-49-protokol-zasedaniya-konkursnoy-komissii-po-provede" TargetMode="External"/><Relationship Id="rId51" Type="http://schemas.openxmlformats.org/officeDocument/2006/relationships/hyperlink" Target="http://ufo.ulntc.ru:8080/byudzhet-dlya-grazhdan/konkurs-byudzhet-dlya-grazhdan-2/ob-yavlenie-o-provedenii-konkursa-2019-1" TargetMode="External"/><Relationship Id="rId3" Type="http://schemas.openxmlformats.org/officeDocument/2006/relationships/hyperlink" Target="http://budget.karelia.ru/all-news/408-minfin-karelii-priglashaet-prinyat-uchastie-v-konkurse-proektov-byudzhet-dlya-grazhdan-2" TargetMode="External"/><Relationship Id="rId12" Type="http://schemas.openxmlformats.org/officeDocument/2006/relationships/hyperlink" Target="https://minfin.khabkrai.ru/portal/Show/Category/154?ItemId=547" TargetMode="External"/><Relationship Id="rId17" Type="http://schemas.openxmlformats.org/officeDocument/2006/relationships/hyperlink" Target="https://minfinkubani.ru/budget_citizens/detail.php?ID=11003&amp;IBLOCK_ID=88&amp;str_date=18.03.2019" TargetMode="External"/><Relationship Id="rId25" Type="http://schemas.openxmlformats.org/officeDocument/2006/relationships/hyperlink" Target="https://budget.mosreg.ru/blog/portfolio-item/obyavlyaetsya-konkurs-proektov-po-predstavleniyu-byudzheta-dlya-grazhdan-2019-goda/" TargetMode="External"/><Relationship Id="rId33" Type="http://schemas.openxmlformats.org/officeDocument/2006/relationships/hyperlink" Target="https://minfin.gov-murman.ru/open-budget/obshchestvennoe-uchastie/konkursy/bdg-projects-2019/" TargetMode="External"/><Relationship Id="rId38" Type="http://schemas.openxmlformats.org/officeDocument/2006/relationships/hyperlink" Target="https://minfin.astrobl.ru/site-page/konkurs-proektov-byudzhet-dlya-grazhdan" TargetMode="External"/><Relationship Id="rId46" Type="http://schemas.openxmlformats.org/officeDocument/2006/relationships/hyperlink" Target="http://mari-el.gov.ru/minfin/Pages/news/2019/201907031231.aspx" TargetMode="External"/><Relationship Id="rId59" Type="http://schemas.openxmlformats.org/officeDocument/2006/relationships/hyperlink" Target="https://www.fin.amurobl.ru/pages/o-ministerstve/meropriyatiya-/konkurs-byudzhet-dlya-grazhdan/konkurs-byudzhet-dlya-grazhdan-2019/" TargetMode="External"/><Relationship Id="rId67" Type="http://schemas.openxmlformats.org/officeDocument/2006/relationships/hyperlink" Target="https://df.gov35.ru/otkrytyy-byudzhet/byudzhet-dlya-grazhdan/konkursy/konkurs-2019-goda/index.php?ELEMENT_ID=10313" TargetMode="External"/><Relationship Id="rId20" Type="http://schemas.openxmlformats.org/officeDocument/2006/relationships/hyperlink" Target="http://www.yarregion.ru/depts/depfin/tmpPages/news.aspx?newsID=266" TargetMode="External"/><Relationship Id="rId41" Type="http://schemas.openxmlformats.org/officeDocument/2006/relationships/hyperlink" Target="https://mfri.ru/index.php/open-budget/byudzhet-dlya-grazhdan/3130-v-minfine-ingushetii-chestvovali-pobeditelej-regionalnogo-konkursa-byudzhet-dlya-grazhdan" TargetMode="External"/><Relationship Id="rId54" Type="http://schemas.openxmlformats.org/officeDocument/2006/relationships/hyperlink" Target="https://www.minfin-altai.ru/about/info/news/2957/" TargetMode="External"/><Relationship Id="rId62" Type="http://schemas.openxmlformats.org/officeDocument/2006/relationships/hyperlink" Target="http://sakhminfin.ru/index.php/news/3038-oblastnoj-konkurs-proektov-po-predstavleniyu-byudzhetov-i-otkrytykh-finansovykh-dannykh-dlya-grazhda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minfin.astrobl.ru/site-page/byudzhet-dlya-grazhdan" TargetMode="External"/><Relationship Id="rId21" Type="http://schemas.openxmlformats.org/officeDocument/2006/relationships/hyperlink" Target="http://www.minfin74.ru/mBudget/budget-citizens.php" TargetMode="External"/><Relationship Id="rId42" Type="http://schemas.openxmlformats.org/officeDocument/2006/relationships/hyperlink" Target="http://budget.cap.ru/Menu/Page/724" TargetMode="External"/><Relationship Id="rId47" Type="http://schemas.openxmlformats.org/officeDocument/2006/relationships/hyperlink" Target="http://openbudget.gfu.ru/openbudget/bg/broshyury/regionalnyy-uroven/" TargetMode="External"/><Relationship Id="rId63" Type="http://schemas.openxmlformats.org/officeDocument/2006/relationships/hyperlink" Target="http://minfin.kalmregion.ru/deyatelnost/byudzhet-dlya-grazhdan/byudzhet-dlya-grazhdan-k-zakonu-o-respublikanskom-byudzhete/" TargetMode="External"/><Relationship Id="rId68" Type="http://schemas.openxmlformats.org/officeDocument/2006/relationships/hyperlink" Target="http://minfin.alania.gov.ru/activity/openbudget" TargetMode="External"/><Relationship Id="rId84" Type="http://schemas.openxmlformats.org/officeDocument/2006/relationships/hyperlink" Target="http://mf.omskportal.ru/ru/RegionalPublicAuthorities/executivelist/MF/otkrbudg/zakonoblbudg/2019-2021.html" TargetMode="External"/><Relationship Id="rId89" Type="http://schemas.openxmlformats.org/officeDocument/2006/relationships/hyperlink" Target="https://www.youtube.com/watch?v=13XFQ0PQtYM" TargetMode="External"/><Relationship Id="rId112" Type="http://schemas.openxmlformats.org/officeDocument/2006/relationships/hyperlink" Target="http://gtrk-omsk.ru/news/274676/" TargetMode="External"/><Relationship Id="rId16" Type="http://schemas.openxmlformats.org/officeDocument/2006/relationships/hyperlink" Target="http://pravitelstvo.kbr.ru/oigv/minfin/byudzhet_dlya_grazhdan.php" TargetMode="External"/><Relationship Id="rId107" Type="http://schemas.openxmlformats.org/officeDocument/2006/relationships/hyperlink" Target="https://ugra-news.ru/article/byudzhet_yugry_ostaetsya_sotsialno_orientirovannym/" TargetMode="External"/><Relationship Id="rId11" Type="http://schemas.openxmlformats.org/officeDocument/2006/relationships/hyperlink" Target="https://budget.mosreg.ru/byudzhet-dlya-grazhdan/zakon-o-byudzhete-mo/" TargetMode="External"/><Relationship Id="rId24" Type="http://schemas.openxmlformats.org/officeDocument/2006/relationships/hyperlink" Target="https://depfin.admhmao.ru/budget/law/2099147/zakon-o-byudzhete-khanty-mansiyskogo-avtonomnogo-okruga-yugry-na-2019-god-i-na-planovyy-period-2020-" TargetMode="External"/><Relationship Id="rId32" Type="http://schemas.openxmlformats.org/officeDocument/2006/relationships/hyperlink" Target="http://minfin.krskstate.ru/openbudget/book" TargetMode="External"/><Relationship Id="rId37" Type="http://schemas.openxmlformats.org/officeDocument/2006/relationships/hyperlink" Target="https://fincom.gov.spb.ru/budget/info/main" TargetMode="External"/><Relationship Id="rId40" Type="http://schemas.openxmlformats.org/officeDocument/2006/relationships/hyperlink" Target="http://orel-region.ru/index.php?head=180&amp;part=108&amp;unit=10" TargetMode="External"/><Relationship Id="rId45" Type="http://schemas.openxmlformats.org/officeDocument/2006/relationships/hyperlink" Target="http://saratov.ifinmon.ru/index.php/byudzhet-dlya-grazhdan/byudzhet-saratovskoj-oblasti/zakon-ob-oblastnom-byudzhete-na-2019-2021-godi" TargetMode="External"/><Relationship Id="rId53" Type="http://schemas.openxmlformats.org/officeDocument/2006/relationships/hyperlink" Target="http://openbudget.sakhminfin.ru/Menu/Page/444" TargetMode="External"/><Relationship Id="rId58" Type="http://schemas.openxmlformats.org/officeDocument/2006/relationships/hyperlink" Target="https://df.gov35.ru/otkrytyy-byudzhet/byudzhet-dlya-grazhdan/zakon-o-byudzhete-na-tekushchiy-god-i-planovyy-period/zakon-o-byudzhete-na-2019-2021-gg/" TargetMode="External"/><Relationship Id="rId66" Type="http://schemas.openxmlformats.org/officeDocument/2006/relationships/hyperlink" Target="http://www.ob.sev.gov.ru/byudzhet-dlya-grazhdan/budget-g-sevastopol/osnovnye-parametry-byudzheta" TargetMode="External"/><Relationship Id="rId74" Type="http://schemas.openxmlformats.org/officeDocument/2006/relationships/hyperlink" Target="http://&#1086;&#1090;&#1082;&#1088;&#1099;&#1090;&#1099;&#1081;&#1073;&#1102;&#1076;&#1078;&#1077;&#1090;.&#1079;&#1072;&#1073;&#1072;&#1081;&#1082;&#1072;&#1083;&#1100;&#1089;&#1082;&#1080;&#1081;&#1082;&#1088;&#1072;&#1081;.&#1088;&#1092;/portal/Menu/Page/16" TargetMode="External"/><Relationship Id="rId79" Type="http://schemas.openxmlformats.org/officeDocument/2006/relationships/hyperlink" Target="http://www.findep.org/budjet-dlya-grajdan-na-osnove-proekta-budjeta-na-2019-2021-godi.html" TargetMode="External"/><Relationship Id="rId87" Type="http://schemas.openxmlformats.org/officeDocument/2006/relationships/hyperlink" Target="http://beldepfin.ru/deyatelnost/byudzhet-dlya-grazhdan/" TargetMode="External"/><Relationship Id="rId102" Type="http://schemas.openxmlformats.org/officeDocument/2006/relationships/hyperlink" Target="https://vm.ru/news/560825.html" TargetMode="External"/><Relationship Id="rId110" Type="http://schemas.openxmlformats.org/officeDocument/2006/relationships/hyperlink" Target="http://omskregion.info/images/pdf/ace77cdacd05e3c1dec7f9fded36475e.pdf" TargetMode="External"/><Relationship Id="rId115" Type="http://schemas.openxmlformats.org/officeDocument/2006/relationships/hyperlink" Target="https://gnkk.ru/articles/byudzhet-vozmozhnostey/" TargetMode="External"/><Relationship Id="rId5" Type="http://schemas.openxmlformats.org/officeDocument/2006/relationships/hyperlink" Target="http://adm.rkursk.ru/index.php?id=693&amp;mat_id=74315" TargetMode="External"/><Relationship Id="rId61" Type="http://schemas.openxmlformats.org/officeDocument/2006/relationships/hyperlink" Target="http://finance.pnzreg.ru/docs/bpo/otkrbudpo/" TargetMode="External"/><Relationship Id="rId82" Type="http://schemas.openxmlformats.org/officeDocument/2006/relationships/hyperlink" Target="http://forcitizens.ru/fb/fb-svod" TargetMode="External"/><Relationship Id="rId90" Type="http://schemas.openxmlformats.org/officeDocument/2006/relationships/hyperlink" Target="https://r-19.ru/authorities/ministry-of-finance-of-the-republic-of-khakassia/common/6529/" TargetMode="External"/><Relationship Id="rId95" Type="http://schemas.openxmlformats.org/officeDocument/2006/relationships/hyperlink" Target="https://vm.ru/news/560270.html" TargetMode="External"/><Relationship Id="rId19" Type="http://schemas.openxmlformats.org/officeDocument/2006/relationships/hyperlink" Target="http://www.minfin.kirov.ru/upload/iblock/d0a/d0a39d2d30bd20a741f3bf05b92b8eac.pdf%20(&#1089;%20&#1075;&#1083;&#1072;&#1074;&#1085;&#1086;&#1081;%20&#1089;&#1090;&#1088;&#1072;&#1085;&#1080;&#1094;&#1099;);" TargetMode="External"/><Relationship Id="rId14" Type="http://schemas.openxmlformats.org/officeDocument/2006/relationships/hyperlink" Target="http://www.yarregion.ru/depts/depfin/tmpPages/docs.aspx" TargetMode="External"/><Relationship Id="rId22" Type="http://schemas.openxmlformats.org/officeDocument/2006/relationships/hyperlink" Target="http://dfei.adm-nao.ru/byudzhet-dlya-grazhdan/" TargetMode="External"/><Relationship Id="rId27" Type="http://schemas.openxmlformats.org/officeDocument/2006/relationships/hyperlink" Target="http://minfin.tatarstan.ru/rus/budget.html" TargetMode="External"/><Relationship Id="rId30" Type="http://schemas.openxmlformats.org/officeDocument/2006/relationships/hyperlink" Target="http://&#1092;&#1080;&#1085;22.&#1088;&#1092;/bud/z2019/" TargetMode="External"/><Relationship Id="rId35" Type="http://schemas.openxmlformats.org/officeDocument/2006/relationships/hyperlink" Target="http://&#1095;&#1091;&#1082;&#1086;&#1090;&#1082;&#1072;.&#1088;&#1092;/otkrytyy-byudzhet/byudzhet-dlya-grazhdan/byudzhet-dlya-grazhdan-2019-god/pervonachalnyy-byudzhet.php" TargetMode="External"/><Relationship Id="rId43" Type="http://schemas.openxmlformats.org/officeDocument/2006/relationships/hyperlink" Target="http://mf.nnov.ru:8025/broshyura" TargetMode="External"/><Relationship Id="rId48" Type="http://schemas.openxmlformats.org/officeDocument/2006/relationships/hyperlink" Target="https://www.minfin-altai.ru/deyatelnost/byudzhet-dlya-grazhdan/2019-2021.php" TargetMode="External"/><Relationship Id="rId56" Type="http://schemas.openxmlformats.org/officeDocument/2006/relationships/hyperlink" Target="http://budget.mos.ru/citizen" TargetMode="External"/><Relationship Id="rId64" Type="http://schemas.openxmlformats.org/officeDocument/2006/relationships/hyperlink" Target="http://kuban.tpprf.ru/upload/iblock/bcd/bcde09c2162ba2e5c332fdfdfedd0cbc.pdf" TargetMode="External"/><Relationship Id="rId69" Type="http://schemas.openxmlformats.org/officeDocument/2006/relationships/hyperlink" Target="http://www.yamalfin.ru/index.php?option=com_content&amp;view=article&amp;id=2942:---2019-2021------&amp;catid=31:2010-05-27-04-54-39&amp;Itemid=71" TargetMode="External"/><Relationship Id="rId77" Type="http://schemas.openxmlformats.org/officeDocument/2006/relationships/hyperlink" Target="https://www.minfin-altai.ru/deyatelnost/byudzhet-dlya-grazhdan/2019-2021.php,%20&#1072;%20&#1090;&#1072;&#1082;&#1078;&#1077;%20&#1087;&#1080;&#1089;&#1100;&#1084;&#1086;%20&#1074;%20&#1072;&#1076;&#1088;&#1077;&#1089;%20&#1053;&#1048;&#1060;&#1048;%20(&#1089;%20&#1087;&#1088;&#1080;&#1083;&#1086;&#1078;&#1077;&#1085;&#1080;&#1077;&#1084;%20&#1101;&#1083;&#1077;&#1082;&#1090;&#1088;&#1086;&#1085;&#1085;&#1072;&#1103;%20&#1082;&#1086;&#1087;&#1080;&#1103;%20&#1101;&#1092;&#1080;&#1088;&#1085;&#1086;&#1081;%20&#1089;&#1087;&#1088;&#1072;&#1074;&#1082;&#1080;%20%20%20&#1080;%20&#1079;&#1086;&#1085;&#1099;%20&#1074;&#1077;&#1097;&#1072;&#1085;&#1080;&#1103;%20&#1088;&#1072;&#1076;&#1080;&#1086;&#1089;&#1090;&#1072;&#1085;&#1094;&#1080;&#1080;%20%22&#1040;&#1074;&#1090;&#1086;&#1088;&#1072;&#1076;&#1080;&#1086;%22)" TargetMode="External"/><Relationship Id="rId100" Type="http://schemas.openxmlformats.org/officeDocument/2006/relationships/hyperlink" Target="https://riamo.ru/article/324238/bolee-poloviny-byudzheta-moskvy-sostavlyayut-rashody-sotsialnogo-haraktera.xl" TargetMode="External"/><Relationship Id="rId105" Type="http://schemas.openxmlformats.org/officeDocument/2006/relationships/hyperlink" Target="https://ekb.dk.ru/news/galina-kulachenko-minfin-my-nauchilis-vesti-dialog-s-nalogoplatelschikami-237119073" TargetMode="External"/><Relationship Id="rId113" Type="http://schemas.openxmlformats.org/officeDocument/2006/relationships/hyperlink" Target="http://www.khab-vesti.ru/themes/25804-bjudzhet-prinjat-voprosy-ostalis.html" TargetMode="External"/><Relationship Id="rId8" Type="http://schemas.openxmlformats.org/officeDocument/2006/relationships/hyperlink" Target="http://www.gfu.vrn.ru/byudzhet-dlya-grazhdan/byudzhet-dlya-grazhdan-broshuri.php" TargetMode="External"/><Relationship Id="rId51" Type="http://schemas.openxmlformats.org/officeDocument/2006/relationships/hyperlink" Target="http://&#1084;&#1080;&#1085;&#1092;&#1080;&#1085;.&#1079;&#1072;&#1073;&#1072;&#1081;&#1082;&#1072;&#1083;&#1100;&#1089;&#1082;&#1080;&#1081;&#1082;&#1088;&#1072;&#1081;.&#1088;&#1092;/byudjet/byudjet-dlya-grajdan/formirovanie-byudjeta/2019/" TargetMode="External"/><Relationship Id="rId72" Type="http://schemas.openxmlformats.org/officeDocument/2006/relationships/hyperlink" Target="http://ufo.ulntc.ru:8080/byudzhet-dlya-grazhdan/broshyura-byudzhet-dlya-grazhdan/2019-god" TargetMode="External"/><Relationship Id="rId80" Type="http://schemas.openxmlformats.org/officeDocument/2006/relationships/hyperlink" Target="https://openbudget.mfnso.ru/budget-dlya-grazhdans/2019-god/byudzhet-dlya-grazhdan-k-zakonu-o-byudzhete-novosibirskoj-oblasti-na-2019-god-i-planovyj-period-2020-i-2021-godov" TargetMode="External"/><Relationship Id="rId85" Type="http://schemas.openxmlformats.org/officeDocument/2006/relationships/hyperlink" Target="https://minfin.rk.gov.ru/ru/structure/2019_01_28_19_09_2019" TargetMode="External"/><Relationship Id="rId93" Type="http://schemas.openxmlformats.org/officeDocument/2006/relationships/hyperlink" Target="http://www.ng.ru/ideas/2018-11-21/6_7444_moscow.html" TargetMode="External"/><Relationship Id="rId98" Type="http://schemas.openxmlformats.org/officeDocument/2006/relationships/hyperlink" Target="https://vm.ru/news/576656.html" TargetMode="External"/><Relationship Id="rId3" Type="http://schemas.openxmlformats.org/officeDocument/2006/relationships/hyperlink" Target="http://admoblkaluga.ru/main/work/finances/open-budget/" TargetMode="External"/><Relationship Id="rId12" Type="http://schemas.openxmlformats.org/officeDocument/2006/relationships/hyperlink" Target="http://portal.tverfin.ru/portal/Menu/Presentation/635?ItemId=635" TargetMode="External"/><Relationship Id="rId17" Type="http://schemas.openxmlformats.org/officeDocument/2006/relationships/hyperlink" Target="https://minfin.bashkortostan.ru/activity/18373/https:/minfin.bashkortostan.ru/documents/274119/" TargetMode="External"/><Relationship Id="rId25" Type="http://schemas.openxmlformats.org/officeDocument/2006/relationships/hyperlink" Target="http://www.yamalfin.ru/index.php?option=com_content&amp;view=category&amp;id=82&amp;Itemid=83" TargetMode="External"/><Relationship Id="rId33" Type="http://schemas.openxmlformats.org/officeDocument/2006/relationships/hyperlink" Target="https://minfin.khabkrai.ru/portal/Show/Category/124?ItemId=526" TargetMode="External"/><Relationship Id="rId38" Type="http://schemas.openxmlformats.org/officeDocument/2006/relationships/hyperlink" Target="http://minfin-rzn.ru/portal/Menu/Presentation/185?ItemId=185" TargetMode="External"/><Relationship Id="rId46" Type="http://schemas.openxmlformats.org/officeDocument/2006/relationships/hyperlink" Target="http://mfnso.nso.ru/page/2755" TargetMode="External"/><Relationship Id="rId59" Type="http://schemas.openxmlformats.org/officeDocument/2006/relationships/hyperlink" Target="https://minfin39.ru/citizens/budget/" TargetMode="External"/><Relationship Id="rId67" Type="http://schemas.openxmlformats.org/officeDocument/2006/relationships/hyperlink" Target="https://mfri.ru/index.php/open-budget/byudzhet-dlya-grazhdan" TargetMode="External"/><Relationship Id="rId103" Type="http://schemas.openxmlformats.org/officeDocument/2006/relationships/hyperlink" Target="https://tv.m24.ru/videos/169502" TargetMode="External"/><Relationship Id="rId108" Type="http://schemas.openxmlformats.org/officeDocument/2006/relationships/hyperlink" Target="http://www.minfintuva.ru/deyatelnost/byudzhet-dlya-grazhdan/2019/" TargetMode="External"/><Relationship Id="rId116" Type="http://schemas.openxmlformats.org/officeDocument/2006/relationships/printerSettings" Target="../printerSettings/printerSettings5.bin"/><Relationship Id="rId20" Type="http://schemas.openxmlformats.org/officeDocument/2006/relationships/hyperlink" Target="http://www.finupr.kurganobl.ru/index.php?test=budjetgrd" TargetMode="External"/><Relationship Id="rId41" Type="http://schemas.openxmlformats.org/officeDocument/2006/relationships/hyperlink" Target="http://openbudsk.ru/budget18-citizen/byudzhet-dlya-grazhdan-k-zakonu-stavropolskogo-kraya-o-byudzhete-stavropolskogo-kraya-na-2019-god-i-/" TargetMode="External"/><Relationship Id="rId54" Type="http://schemas.openxmlformats.org/officeDocument/2006/relationships/hyperlink" Target="http://ufin48.ru/Show/Category/39?ItemId=30" TargetMode="External"/><Relationship Id="rId62" Type="http://schemas.openxmlformats.org/officeDocument/2006/relationships/hyperlink" Target="http://www.minfin01-maykop.ru/Show/Category/13?ItemId=145" TargetMode="External"/><Relationship Id="rId70" Type="http://schemas.openxmlformats.org/officeDocument/2006/relationships/hyperlink" Target="http://budget.orb.ru/bs/book/byudzhet-dlya-grazhdan-po-zakonu-o-byudzhete-orenburgskoj-oblasti-na-2019-2021-gody-v-redaktsii-ot-19-12-2018" TargetMode="External"/><Relationship Id="rId75" Type="http://schemas.openxmlformats.org/officeDocument/2006/relationships/hyperlink" Target="http://www.fin.amurobl.ru/oblastnoy-byudzhet/byudzhet-dlya-grazhdan/" TargetMode="External"/><Relationship Id="rId83" Type="http://schemas.openxmlformats.org/officeDocument/2006/relationships/hyperlink" Target="https://minfin.midural.ru/document/category/88" TargetMode="External"/><Relationship Id="rId88" Type="http://schemas.openxmlformats.org/officeDocument/2006/relationships/hyperlink" Target="https://ikstv.ru/iks24/vremya-iks-efir-ot-11-03-2019-vladimir-shtop/" TargetMode="External"/><Relationship Id="rId91" Type="http://schemas.openxmlformats.org/officeDocument/2006/relationships/hyperlink" Target="http://budget.lenobl.ru/budget/num/region/current/" TargetMode="External"/><Relationship Id="rId96" Type="http://schemas.openxmlformats.org/officeDocument/2006/relationships/hyperlink" Target="http://kapital-rus.ru/articles/article/budjet_goroda_moskvy_na_20192021_gody__kakoi_on/" TargetMode="External"/><Relationship Id="rId111" Type="http://schemas.openxmlformats.org/officeDocument/2006/relationships/hyperlink" Target="http://vomske.ru/news/10687-byudjet_2019_s_razvitiem_poyavlyayutsya_novye_vozm/" TargetMode="External"/><Relationship Id="rId1" Type="http://schemas.openxmlformats.org/officeDocument/2006/relationships/hyperlink" Target="http://fin.tmbreg.ru/7812.html" TargetMode="External"/><Relationship Id="rId6" Type="http://schemas.openxmlformats.org/officeDocument/2006/relationships/hyperlink" Target="http://depfin.adm44.ru/Budget/budgrag/index.aspx" TargetMode="External"/><Relationship Id="rId15" Type="http://schemas.openxmlformats.org/officeDocument/2006/relationships/hyperlink" Target="http://budget.karelia.ru/vazhno-znat/broshyury-byudzhet-dlya-grazhdan/2019-god" TargetMode="External"/><Relationship Id="rId23" Type="http://schemas.openxmlformats.org/officeDocument/2006/relationships/hyperlink" Target="http://minfinrd.ru/deyatelnost/byudzhet-dlya-grazhdan" TargetMode="External"/><Relationship Id="rId28" Type="http://schemas.openxmlformats.org/officeDocument/2006/relationships/hyperlink" Target="https://dvinaland.ru/gov/iogv/minfin/" TargetMode="External"/><Relationship Id="rId36" Type="http://schemas.openxmlformats.org/officeDocument/2006/relationships/hyperlink" Target="http://www.eao.ru/vlast--1/deyatelnost/otkrytye-dannye/otkrytyy-byudzhet/" TargetMode="External"/><Relationship Id="rId49" Type="http://schemas.openxmlformats.org/officeDocument/2006/relationships/hyperlink" Target="http://open.minfin74.ru/budget/" TargetMode="External"/><Relationship Id="rId57" Type="http://schemas.openxmlformats.org/officeDocument/2006/relationships/hyperlink" Target="http://minfin.rkomi.ru/page/18389/71743/" TargetMode="External"/><Relationship Id="rId106" Type="http://schemas.openxmlformats.org/officeDocument/2006/relationships/hyperlink" Target="https://dostup1.ru/economics/Yuzhnouralskie-agrarii-poluchat-bolee-4-mlrd-rubley-subsidiy-v-2019-godu_114711.html" TargetMode="External"/><Relationship Id="rId114" Type="http://schemas.openxmlformats.org/officeDocument/2006/relationships/hyperlink" Target="http://iis.minfin.49gov.ru/ebudget/Menu/Page/86" TargetMode="External"/><Relationship Id="rId10" Type="http://schemas.openxmlformats.org/officeDocument/2006/relationships/hyperlink" Target="http://beldepfin.ru/deyatelnost/byudzhet-dlya-grazhdan/" TargetMode="External"/><Relationship Id="rId31" Type="http://schemas.openxmlformats.org/officeDocument/2006/relationships/hyperlink" Target="http://egov-buryatia.ru/minfin/activities/directions/byudzhet-dlya-grazhdan/" TargetMode="External"/><Relationship Id="rId44" Type="http://schemas.openxmlformats.org/officeDocument/2006/relationships/hyperlink" Target="http://budget.minfin-samara.ru/razdely/parametri-budzheta/osnovnie-harakteristiki-budzheta/" TargetMode="External"/><Relationship Id="rId52" Type="http://schemas.openxmlformats.org/officeDocument/2006/relationships/hyperlink" Target="http://openbudget.kamgov.ru/Dashboard" TargetMode="External"/><Relationship Id="rId60" Type="http://schemas.openxmlformats.org/officeDocument/2006/relationships/hyperlink" Target="https://b4u.gov-murman.ru/budget_guides/6d65b5a0-e4e1-4864-8adf-75f323e6ada8" TargetMode="External"/><Relationship Id="rId65" Type="http://schemas.openxmlformats.org/officeDocument/2006/relationships/hyperlink" Target="http://&#1073;&#1102;&#1076;&#1078;&#1077;&#1090;&#1082;&#1091;&#1073;&#1072;&#1085;&#1080;.&#1088;&#1092;/byudzhet-dlya-grazhdan/byudzhet-dlya-grazhdan-2019" TargetMode="External"/><Relationship Id="rId73" Type="http://schemas.openxmlformats.org/officeDocument/2006/relationships/hyperlink" Target="http://www.mfur.ru/budget%20for%20citizens/2019.php" TargetMode="External"/><Relationship Id="rId78" Type="http://schemas.openxmlformats.org/officeDocument/2006/relationships/hyperlink" Target="https://www.ofukem.ru/activity/budget-citizens/" TargetMode="External"/><Relationship Id="rId81" Type="http://schemas.openxmlformats.org/officeDocument/2006/relationships/hyperlink" Target="http://portal.novkfo.ru/Menu/Page/11" TargetMode="External"/><Relationship Id="rId86" Type="http://schemas.openxmlformats.org/officeDocument/2006/relationships/hyperlink" Target="http://business-crimea.com/2018/12/25/preodolet-dotacionnost/" TargetMode="External"/><Relationship Id="rId94" Type="http://schemas.openxmlformats.org/officeDocument/2006/relationships/hyperlink" Target="https://www.ridus.ru/news/287958" TargetMode="External"/><Relationship Id="rId99" Type="http://schemas.openxmlformats.org/officeDocument/2006/relationships/hyperlink" Target="https://www.msk.kp.ru/daily/26913/3958973/" TargetMode="External"/><Relationship Id="rId101" Type="http://schemas.openxmlformats.org/officeDocument/2006/relationships/hyperlink" Target="https://icmos.ru/news/byudzhet-goroda-moskvy-na-2019-2021-gg-ostaetsya-sotsialno-orientirovannym" TargetMode="External"/><Relationship Id="rId4" Type="http://schemas.openxmlformats.org/officeDocument/2006/relationships/hyperlink" Target="http://budget.bryanskoblfin.ru/Show/Category/34?ItemId=7" TargetMode="External"/><Relationship Id="rId9" Type="http://schemas.openxmlformats.org/officeDocument/2006/relationships/hyperlink" Target="http://dtf.avo.ru/budzet-dla-grazdan" TargetMode="External"/><Relationship Id="rId13" Type="http://schemas.openxmlformats.org/officeDocument/2006/relationships/hyperlink" Target="https://dfto.ru/index.php/byudzhet-dlya-grazhdan/zakon-o-byudzhete" TargetMode="External"/><Relationship Id="rId18" Type="http://schemas.openxmlformats.org/officeDocument/2006/relationships/hyperlink" Target="http://mari-el.gov.ru/minfin/Pages/Budjprojekt.aspx" TargetMode="External"/><Relationship Id="rId39" Type="http://schemas.openxmlformats.org/officeDocument/2006/relationships/hyperlink" Target="http://www.amic.ru/news/429067/" TargetMode="External"/><Relationship Id="rId109" Type="http://schemas.openxmlformats.org/officeDocument/2006/relationships/hyperlink" Target="https://www.krsk.kp.ru/radio/26924/3972309/?fbclid=IwAR1mCaAp5RhI_a2u4LmnFVtOHaG_u1JKI7VAy12j9-Ba1YuzfDZmQsnH0Og" TargetMode="External"/><Relationship Id="rId34" Type="http://schemas.openxmlformats.org/officeDocument/2006/relationships/hyperlink" Target="https://www.kamgov.ru/minfin/budzet-dla-grazdan" TargetMode="External"/><Relationship Id="rId50" Type="http://schemas.openxmlformats.org/officeDocument/2006/relationships/hyperlink" Target="http://feaweb.yamalfin.ru/bdg/zakon-o-byudzhete/osnovnye-kharakteristiki-byudzheta" TargetMode="External"/><Relationship Id="rId55" Type="http://schemas.openxmlformats.org/officeDocument/2006/relationships/hyperlink" Target="http://www.finsmol.ru/open/nJvD58Sj" TargetMode="External"/><Relationship Id="rId76" Type="http://schemas.openxmlformats.org/officeDocument/2006/relationships/hyperlink" Target="http://ebudget.primorsky.ru/Menu/Presentation/361?ItemId=361" TargetMode="External"/><Relationship Id="rId97" Type="http://schemas.openxmlformats.org/officeDocument/2006/relationships/hyperlink" Target="http://www.aif.ru/money/economy/tryohletniy_koshelyok_goroda_chto_zalozheno_v_byudzhet_moskvy" TargetMode="External"/><Relationship Id="rId104" Type="http://schemas.openxmlformats.org/officeDocument/2006/relationships/hyperlink" Target="https://finance.rambler.ru/realty/41488970-byudzhet-ulyanovskoy-oblasti-2019-prinyat-na-chto-potratim/" TargetMode="External"/><Relationship Id="rId7" Type="http://schemas.openxmlformats.org/officeDocument/2006/relationships/hyperlink" Target="http://minfin.ryazangov.ru/activities/budget/budget_open/otkrytyy-byudzhet/" TargetMode="External"/><Relationship Id="rId71" Type="http://schemas.openxmlformats.org/officeDocument/2006/relationships/hyperlink" Target="http://minfin.orb.ru/%D0%B1%D1%8E%D0%B4%D0%B6%D0%B5%D1%82-%D0%B4%D0%BB%D1%8F-%D0%B3%D1%80%D0%B0%D0%B6%D0%B4%D0%B0%D0%BD/" TargetMode="External"/><Relationship Id="rId92" Type="http://schemas.openxmlformats.org/officeDocument/2006/relationships/hyperlink" Target="http://gtrk-kaluga.ru/intervyu/video-2202" TargetMode="External"/><Relationship Id="rId2" Type="http://schemas.openxmlformats.org/officeDocument/2006/relationships/hyperlink" Target="http://df.ivanovoobl.ru/regionalnye-finansy/byudzhet-dlya-grazhdan/" TargetMode="External"/><Relationship Id="rId29" Type="http://schemas.openxmlformats.org/officeDocument/2006/relationships/hyperlink" Target="http://minfin09.ru/%D0%B1%D1%8E%D0%B4%D0%B6%D0%B5%D1%82-%D0%B4%D0%BB%D1%8F-%D0%B3%D1%80%D0%B0%D0%B6%D0%B4%D0%B0%D0%BD/"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hyperlink" Target="http://finance.lenobl.ru/programm/doklady-otchety/byudzhet-dlya-grazhdan/" TargetMode="External"/><Relationship Id="rId21" Type="http://schemas.openxmlformats.org/officeDocument/2006/relationships/hyperlink" Target="https://www.kamgov.ru/minfin/budzet-dla-grazdan" TargetMode="External"/><Relationship Id="rId42" Type="http://schemas.openxmlformats.org/officeDocument/2006/relationships/hyperlink" Target="https://www.ofukem.ru/activity/budget-citizens/" TargetMode="External"/><Relationship Id="rId63" Type="http://schemas.openxmlformats.org/officeDocument/2006/relationships/hyperlink" Target="https://openbudget.mfnso.ru/budget-dlya-grazhdans/2019-god/byudzhet-dlya-grazhdan-na-osnove-proekta-zakona-ob-ispolnenii-byudzheta-novosibirskoj-oblasti-za-2018-god;" TargetMode="External"/><Relationship Id="rId84" Type="http://schemas.openxmlformats.org/officeDocument/2006/relationships/hyperlink" Target="https://yasnonews.ru/news/ekonomika/51339_na_pozitive_kubanskie_chinovniki_otchitalis_ob_ispolnenii_kraevogo_byudzheta/" TargetMode="External"/><Relationship Id="rId138" Type="http://schemas.openxmlformats.org/officeDocument/2006/relationships/hyperlink" Target="https://stavropolye.tv/news/120450" TargetMode="External"/><Relationship Id="rId159" Type="http://schemas.openxmlformats.org/officeDocument/2006/relationships/hyperlink" Target="http://www.ogirk.ru/wp-content/uploads/sm-issue-print/2019/06/merged-pdf.io-2.pdf" TargetMode="External"/><Relationship Id="rId170" Type="http://schemas.openxmlformats.org/officeDocument/2006/relationships/hyperlink" Target="https://radio1.news/article/intervyu-s-ministrom-ekonomiki-i-finansov-podmoskovya-elenoj-muhtiyarovoj-28225" TargetMode="External"/><Relationship Id="rId191" Type="http://schemas.openxmlformats.org/officeDocument/2006/relationships/hyperlink" Target="https://stv24.tv/novosti/doxody-byudzheta-stavropolya-za-dva-goda-vyrosli-na-tret/" TargetMode="External"/><Relationship Id="rId196" Type="http://schemas.openxmlformats.org/officeDocument/2006/relationships/hyperlink" Target="https://arhvest.rbsmi.ru/articles/politika/ob-ispolnenii-byudzheta-respubliki-bashkortostan-za-2018-god/" TargetMode="External"/><Relationship Id="rId200" Type="http://schemas.openxmlformats.org/officeDocument/2006/relationships/hyperlink" Target="https://katun24.ru/news/567060" TargetMode="External"/><Relationship Id="rId16" Type="http://schemas.openxmlformats.org/officeDocument/2006/relationships/hyperlink" Target="http://www.yamalfin.ru/index.php?option=com_content&amp;view=category&amp;id=82&amp;Itemid=83" TargetMode="External"/><Relationship Id="rId107" Type="http://schemas.openxmlformats.org/officeDocument/2006/relationships/hyperlink" Target="http://dontr.ru/novosti/v-rostove-proshli-publichnye-slushaniya-po-ispolneniyu-oblastnogo-byudzheta-za-2018-god/" TargetMode="External"/><Relationship Id="rId11" Type="http://schemas.openxmlformats.org/officeDocument/2006/relationships/hyperlink" Target="http://mari-el.gov.ru/minfin/Pages/budget_spending.aspx" TargetMode="External"/><Relationship Id="rId32" Type="http://schemas.openxmlformats.org/officeDocument/2006/relationships/hyperlink" Target="http://www.finsmol.ru/open/nJkD58Sj" TargetMode="External"/><Relationship Id="rId37" Type="http://schemas.openxmlformats.org/officeDocument/2006/relationships/hyperlink" Target="http://budget.orb.ru/bs/book/byudzhet-dlya-grazhdan-po-proektu-zakona-ob-ispolnenii-byudzheta-orenburgskoj-oblasti-za-2018-god;" TargetMode="External"/><Relationship Id="rId53" Type="http://schemas.openxmlformats.org/officeDocument/2006/relationships/hyperlink" Target="http://i38.ru/pervaya-ekonomika/v-irkutskoy-oblasti-na-publichnich-slushaniyach-odobrili-zakonoproekt-ob-ispolnenii-biudzheta-2018-goda" TargetMode="External"/><Relationship Id="rId58" Type="http://schemas.openxmlformats.org/officeDocument/2006/relationships/hyperlink" Target="http://www.mfur.ru/budget%20for%20citizens/2018-god.php" TargetMode="External"/><Relationship Id="rId74" Type="http://schemas.openxmlformats.org/officeDocument/2006/relationships/hyperlink" Target="https://openbudget.sakhminfin.ru/Menu/Page/504" TargetMode="External"/><Relationship Id="rId79" Type="http://schemas.openxmlformats.org/officeDocument/2006/relationships/hyperlink" Target="http://ifinmon.saratov.gov.ru/Documents/Byudjet%20dlya%20grajdan/2016/Ispolnenie%202018/Statya_Ermakovoi__Ispol_obl_bud_2018.pdf" TargetMode="External"/><Relationship Id="rId102" Type="http://schemas.openxmlformats.org/officeDocument/2006/relationships/hyperlink" Target="http://respublika11.ru/2019/06/19/profitsit-byudzheta-napravlen-na-pogashenie-gosdolga/" TargetMode="External"/><Relationship Id="rId123" Type="http://schemas.openxmlformats.org/officeDocument/2006/relationships/hyperlink" Target="https://www.mfri.ru/index.php/open-budget/byudzhet-dlya-grazhdan/2787-byudzhet-dlya-grazhdan-k-zakonoproektu-respubliki-ingushetii-ob-ispolnenii-respublikanskogo-byudzheta-za-2018-god" TargetMode="External"/><Relationship Id="rId128" Type="http://schemas.openxmlformats.org/officeDocument/2006/relationships/hyperlink" Target="http://www.minfin74.ru/mBudget/budget-citizens/" TargetMode="External"/><Relationship Id="rId144" Type="http://schemas.openxmlformats.org/officeDocument/2006/relationships/hyperlink" Target="http://smosar.sarmo.ru/informatsionnyy-vestnik/" TargetMode="External"/><Relationship Id="rId149" Type="http://schemas.openxmlformats.org/officeDocument/2006/relationships/hyperlink" Target="https://minfin.rtyva.ru/topic/707/" TargetMode="External"/><Relationship Id="rId5" Type="http://schemas.openxmlformats.org/officeDocument/2006/relationships/hyperlink" Target="http://depfin.adm44.ru/Budget/budgrag/" TargetMode="External"/><Relationship Id="rId90" Type="http://schemas.openxmlformats.org/officeDocument/2006/relationships/hyperlink" Target="http://vomske.ru/news/12413-omskaya_oblast_zakonchila_god_s_profitsitom_v_2_5_/" TargetMode="External"/><Relationship Id="rId95" Type="http://schemas.openxmlformats.org/officeDocument/2006/relationships/hyperlink" Target="http://www.gfu.vrn.ru/byudzhet-dlya-grazhdan/byudzhet-dlya-grazhdan-broshuri.php" TargetMode="External"/><Relationship Id="rId160" Type="http://schemas.openxmlformats.org/officeDocument/2006/relationships/hyperlink" Target="https://mef.mosreg.ru/sobytiya/novosti-ministerstva/19-06-2019-16-03-20-publichnye-slushaniya-po-ispolneniyu-byudzheta-pod" TargetMode="External"/><Relationship Id="rId165" Type="http://schemas.openxmlformats.org/officeDocument/2006/relationships/hyperlink" Target="http://in-kolomna.ru/novosti_oblasti/novosti_podmoskovya/dohody_byudzheta_podmoskovya_vyrosli_na_122_v_2018_godu_20190620" TargetMode="External"/><Relationship Id="rId181" Type="http://schemas.openxmlformats.org/officeDocument/2006/relationships/hyperlink" Target="https://www.bnkomi.ru/data/news/92899/" TargetMode="External"/><Relationship Id="rId186" Type="http://schemas.openxmlformats.org/officeDocument/2006/relationships/hyperlink" Target="https://kianews24.ru/news/krim-voshyol-v-troyku-liderov-po-tempam-s/" TargetMode="External"/><Relationship Id="rId22" Type="http://schemas.openxmlformats.org/officeDocument/2006/relationships/hyperlink" Target="http://www.eao.ru/vlast--1/deyatelnost/otkrytye-dannye/otkrytyy-byudzhet/" TargetMode="External"/><Relationship Id="rId27" Type="http://schemas.openxmlformats.org/officeDocument/2006/relationships/hyperlink" Target="http://open.minfin74.ru/%20(&#1080;&#1085;&#1092;&#1086;&#1075;&#1088;&#1072;&#1092;&#1080;&#1082;&#1072;%20&#1080;&#1089;&#1087;&#1086;&#1083;&#1085;&#1077;&#1085;&#1080;&#1103;%20&#1073;&#1102;&#1076;&#1078;&#1077;&#1090;&#1072;%202018%20&#1075;&#1086;&#1076;&#1072;%20&#1085;&#1072;%20&#1075;&#1083;&#1072;&#1074;&#1085;&#1086;&#1081;%20&#1089;&#1090;&#1088;&#1072;&#1085;&#1080;&#1094;&#1077;)" TargetMode="External"/><Relationship Id="rId43" Type="http://schemas.openxmlformats.org/officeDocument/2006/relationships/hyperlink" Target="http://www.findep.org/budjet-dlya-grajdan-tomskoy-oblasti.html" TargetMode="External"/><Relationship Id="rId48" Type="http://schemas.openxmlformats.org/officeDocument/2006/relationships/hyperlink" Target="http://minfin.donland.ru:8088/bfp" TargetMode="External"/><Relationship Id="rId64" Type="http://schemas.openxmlformats.org/officeDocument/2006/relationships/hyperlink" Target="http://mfnso.nso.ru/page/495" TargetMode="External"/><Relationship Id="rId69" Type="http://schemas.openxmlformats.org/officeDocument/2006/relationships/hyperlink" Target="https://newslab.ru/news/907960" TargetMode="External"/><Relationship Id="rId113" Type="http://schemas.openxmlformats.org/officeDocument/2006/relationships/hyperlink" Target="http://minfin.rkomi.ru/page/18389/" TargetMode="External"/><Relationship Id="rId118" Type="http://schemas.openxmlformats.org/officeDocument/2006/relationships/hyperlink" Target="http://bks.pskov.ru/ebudget/Show/Category/4?ItemId=262" TargetMode="External"/><Relationship Id="rId134" Type="http://schemas.openxmlformats.org/officeDocument/2006/relationships/hyperlink" Target="http://bryanskoblfin.ru/open/Menu/Page/138" TargetMode="External"/><Relationship Id="rId139" Type="http://schemas.openxmlformats.org/officeDocument/2006/relationships/hyperlink" Target="https://vatandash.rbsmi.ru/news/informatsiya-o-prinyatom-zakone-respubliki-bashkortostan-ot-5-iyunya-2019-goda-107-z-ob-ispolnenii-b/?clear_cache=Y" TargetMode="External"/><Relationship Id="rId80" Type="http://schemas.openxmlformats.org/officeDocument/2006/relationships/hyperlink" Target="http://budget.rk.ifinmon.ru/dokumenty/byudzhet-dlya-grazhdan" TargetMode="External"/><Relationship Id="rId85" Type="http://schemas.openxmlformats.org/officeDocument/2006/relationships/hyperlink" Target="https://minfinkubani.ru/press_center/inter_view_detail.php?ID=11266&amp;str_date=05.06.2019" TargetMode="External"/><Relationship Id="rId150" Type="http://schemas.openxmlformats.org/officeDocument/2006/relationships/hyperlink" Target="http://vostok-alt.ru/?module=news&amp;action=view&amp;id=349" TargetMode="External"/><Relationship Id="rId155" Type="http://schemas.openxmlformats.org/officeDocument/2006/relationships/hyperlink" Target="https://www.sobranie.info/files2019/1309719441100719-03.pdf" TargetMode="External"/><Relationship Id="rId171" Type="http://schemas.openxmlformats.org/officeDocument/2006/relationships/hyperlink" Target="http://beldepfin.ru/novosti/trk-mir-belogorya-29052019-g-belgorodcam-rasskazal/" TargetMode="External"/><Relationship Id="rId176" Type="http://schemas.openxmlformats.org/officeDocument/2006/relationships/hyperlink" Target="https://seyminfo.ru/v-bjudzhete-kurskoj-oblasti-po-itogam-2018-goda-ostalos-pochti-3-mlrd-rublej.html" TargetMode="External"/><Relationship Id="rId192" Type="http://schemas.openxmlformats.org/officeDocument/2006/relationships/hyperlink" Target="https://bash.rbsmi.ru/articles/s-y-s-t-m-kho-u/2018-yyl-a-bash-ortostan-respublika-y-byudzhety-t-leshe-tura-ynda-y-107-se-bash-ortostan-respublika-/?sphrase_id=694592" TargetMode="External"/><Relationship Id="rId197" Type="http://schemas.openxmlformats.org/officeDocument/2006/relationships/hyperlink" Target="http://www.ntrk21.ru/video/41376" TargetMode="External"/><Relationship Id="rId201" Type="http://schemas.openxmlformats.org/officeDocument/2006/relationships/hyperlink" Target="https://62info.ru/news/ekonomika-i-biznes/42222-oblastnaya-duma-utverdila-ispolnenie-byudzheta-v-2018-godu/" TargetMode="External"/><Relationship Id="rId12" Type="http://schemas.openxmlformats.org/officeDocument/2006/relationships/hyperlink" Target="http://www.finupr.kurganobl.ru/index.php?test=budjetgrd" TargetMode="External"/><Relationship Id="rId17" Type="http://schemas.openxmlformats.org/officeDocument/2006/relationships/hyperlink" Target="https://minfin.astrobl.ru/site-page/byudzhet-dlya-grazhdan" TargetMode="External"/><Relationship Id="rId33" Type="http://schemas.openxmlformats.org/officeDocument/2006/relationships/hyperlink" Target="https://budget.mos.ru/zakon_isp" TargetMode="External"/><Relationship Id="rId38" Type="http://schemas.openxmlformats.org/officeDocument/2006/relationships/hyperlink" Target="http://ufo.ulntc.ru:8080/byudzhet-dlya-grazhdan/broshyura-byudzhet-dlya-grazhdan/2018-god/427-k-proektu-zakona-ob-ispolnenii-oblastnogo-byudzheta-ulyanovskoj-oblasti-za-2018-god" TargetMode="External"/><Relationship Id="rId59" Type="http://schemas.openxmlformats.org/officeDocument/2006/relationships/hyperlink" Target="https://udmurt.er.ru/news/2019/6/11/deputaty-gosdumy-rf-valerij-buzilov-i-aleksej-zagrebin-prinyali-uchastie-v-publichnyh-slushaniyah-po-proektu-zakona-ob-ispolnenii-byudzheta-udmurtskoj-respubliki-za-2018-god/" TargetMode="External"/><Relationship Id="rId103" Type="http://schemas.openxmlformats.org/officeDocument/2006/relationships/hyperlink" Target="http://www.&#1102;&#1088;&#1075;&#1072;&#1085;.&#1088;&#1092;/video/156234/" TargetMode="External"/><Relationship Id="rId108" Type="http://schemas.openxmlformats.org/officeDocument/2006/relationships/hyperlink" Target="https://don24.ru/rubric/politika/publichnye-slushaniya-po-ispolneniyu-byudzheta-za-2018-god-proshli-v-rostove.html" TargetMode="External"/><Relationship Id="rId124" Type="http://schemas.openxmlformats.org/officeDocument/2006/relationships/hyperlink" Target="http://openbudsk.ru/budget18-citizen/byudzhet-dlya-grazhdan-k-proektu-zakona-ob-ispolnenii-byudzheta-stavropolskogo-kraya-za-2018-god/" TargetMode="External"/><Relationship Id="rId129" Type="http://schemas.openxmlformats.org/officeDocument/2006/relationships/hyperlink" Target="http://www.yamalfin.ru/index.php?option=com_content&amp;view=article&amp;id=3182:2019-05-23-06-41-12&amp;catid=31:2010-05-27-04-54-39&amp;Itemid=71" TargetMode="External"/><Relationship Id="rId54" Type="http://schemas.openxmlformats.org/officeDocument/2006/relationships/hyperlink" Target="https://www.irk.ru/news/20190610/budget/" TargetMode="External"/><Relationship Id="rId70" Type="http://schemas.openxmlformats.org/officeDocument/2006/relationships/hyperlink" Target="https://1line.info/news/kraevoy-byudzhet-pod-strogim-parlamentskim-kontrolem/" TargetMode="External"/><Relationship Id="rId75" Type="http://schemas.openxmlformats.org/officeDocument/2006/relationships/hyperlink" Target="https://sakhalin.info/search/list2/171229?text=&#1073;&#1102;&#1076;&#1078;&#1077;&#1090;&amp;month=5&amp;year=2019" TargetMode="External"/><Relationship Id="rId91" Type="http://schemas.openxmlformats.org/officeDocument/2006/relationships/hyperlink" Target="http://omskregion.info/news/69728-vshli_v_plyus_byudjet_omskoy_oblasti_vperve_za_14_/" TargetMode="External"/><Relationship Id="rId96" Type="http://schemas.openxmlformats.org/officeDocument/2006/relationships/hyperlink" Target="https://orel-region.ru/index.php?head=180&amp;part=109&amp;unit=22" TargetMode="External"/><Relationship Id="rId140" Type="http://schemas.openxmlformats.org/officeDocument/2006/relationships/hyperlink" Target="http://www.rus.ye02.ru/novosti/1244-bashkirija-napravila-na-socialku-bolee-poloviny-bjudzheta.html" TargetMode="External"/><Relationship Id="rId145" Type="http://schemas.openxmlformats.org/officeDocument/2006/relationships/hyperlink" Target="http://saratov.ifinmon.ru/index.php/byudzhet-dlya-grazhdan/ispolnenie-byudzheta-saratovskoj-oblasti/dopolnitelnie-svedeniya-ob-ispolnenii-budgeta-za-2018" TargetMode="External"/><Relationship Id="rId161" Type="http://schemas.openxmlformats.org/officeDocument/2006/relationships/hyperlink" Target="https://mef.mosreg.ru/sobytiya/novosti-ministerstva/20-06-2019-11-52-17-elena-mukhtiyarova-osnovnymi-istochnikami-dokhoda" TargetMode="External"/><Relationship Id="rId166" Type="http://schemas.openxmlformats.org/officeDocument/2006/relationships/hyperlink" Target="http://inpavposad.ru/novosti_oblasti/novosti_podmoskovya/rashody_byudzheta_podmoskovya_prevysili_540_mlrd_rubley_v_2018_godu_20190620" TargetMode="External"/><Relationship Id="rId182" Type="http://schemas.openxmlformats.org/officeDocument/2006/relationships/hyperlink" Target="https://regnum.ru/news/economy/2647842.html" TargetMode="External"/><Relationship Id="rId187" Type="http://schemas.openxmlformats.org/officeDocument/2006/relationships/hyperlink" Target="https://www.youtube.com/watch?reload=9&amp;v=XA2gpt9Az1g&amp;feature=youtu.be" TargetMode="External"/><Relationship Id="rId1" Type="http://schemas.openxmlformats.org/officeDocument/2006/relationships/hyperlink" Target="http://fin.tmbreg.ru/7812.html" TargetMode="External"/><Relationship Id="rId6" Type="http://schemas.openxmlformats.org/officeDocument/2006/relationships/hyperlink" Target="http://dtf.avo.ru/budzet-dla-grazdan" TargetMode="External"/><Relationship Id="rId23" Type="http://schemas.openxmlformats.org/officeDocument/2006/relationships/hyperlink" Target="https://fincom.gov.spb.ru/budget/implementation/execution_materials/1" TargetMode="External"/><Relationship Id="rId28" Type="http://schemas.openxmlformats.org/officeDocument/2006/relationships/hyperlink" Target="http://&#1084;&#1080;&#1085;&#1092;&#1080;&#1085;.&#1079;&#1072;&#1073;&#1072;&#1081;&#1082;&#1072;&#1083;&#1100;&#1089;&#1082;&#1080;&#1081;&#1082;&#1088;&#1072;&#1081;.&#1088;&#1092;/byudjet/byudjet-dlya-grajdan/ispolnenie-byudjeta/" TargetMode="External"/><Relationship Id="rId49" Type="http://schemas.openxmlformats.org/officeDocument/2006/relationships/hyperlink" Target="https://oshmes.rbsmi.ru/articles/ekonomika/byudzhet-respubliki-skolko-zarabotali-i-skolko-potratili/?sphrase_id=693997" TargetMode="External"/><Relationship Id="rId114" Type="http://schemas.openxmlformats.org/officeDocument/2006/relationships/hyperlink" Target="https://df.gov35.ru/otkrytyy-byudzhet/byudzhet-dlya-grazhdan/zakon-ob-ispolnenii-oblastnogo-byudzheta/2018-god/" TargetMode="External"/><Relationship Id="rId119" Type="http://schemas.openxmlformats.org/officeDocument/2006/relationships/hyperlink" Target="http://finance.pskov.ru/%20(&#1085;&#1072;%20&#1075;&#1083;&#1072;&#1074;&#1085;&#1086;&#1081;%20&#1089;&#1090;&#1088;&#1072;&#1085;&#1080;&#1094;&#1077;-&#1074;&#1072;&#1078;&#1085;&#1086;&#1077;)" TargetMode="External"/><Relationship Id="rId44" Type="http://schemas.openxmlformats.org/officeDocument/2006/relationships/hyperlink" Target="http://forcitizens.ru/ob/dokumenty/byudzhet-dlya-grazhdan/2018-god" TargetMode="External"/><Relationship Id="rId60" Type="http://schemas.openxmlformats.org/officeDocument/2006/relationships/hyperlink" Target="http://www.d-kvadrat.ru/politika/981" TargetMode="External"/><Relationship Id="rId65" Type="http://schemas.openxmlformats.org/officeDocument/2006/relationships/hyperlink" Target="https://ksonline.ru/348771/v-zaksobranii-novosibirskoj-oblasti-proshli-slushaniya-po-ispolneniyu-byudzheta-regiona-v-2018-godu/" TargetMode="External"/><Relationship Id="rId81" Type="http://schemas.openxmlformats.org/officeDocument/2006/relationships/hyperlink" Target="https://minfin.49gov.ru/press/news/index.php?id_4=44936" TargetMode="External"/><Relationship Id="rId86" Type="http://schemas.openxmlformats.org/officeDocument/2006/relationships/hyperlink" Target="https://minfin.rk.gov.ru/ru/structure/772" TargetMode="External"/><Relationship Id="rId130" Type="http://schemas.openxmlformats.org/officeDocument/2006/relationships/hyperlink" Target="https://minfin.sakha.gov.ru/news/front/view/id/3035671" TargetMode="External"/><Relationship Id="rId135" Type="http://schemas.openxmlformats.org/officeDocument/2006/relationships/hyperlink" Target="https://www.belpressa.ru/ekonomics/finansy/26842.html" TargetMode="External"/><Relationship Id="rId151" Type="http://schemas.openxmlformats.org/officeDocument/2006/relationships/hyperlink" Target="https://www.kirov.kp.ru/daily/26970/4026294/" TargetMode="External"/><Relationship Id="rId156" Type="http://schemas.openxmlformats.org/officeDocument/2006/relationships/hyperlink" Target="http://i38.ru/obichnie-ekonomika/minfin-irkutskoy-oblasti-otchitalsya-pered-pravitelstvom-ob-ispolnenii-oblastnogo-biudzheta-za-2018-god" TargetMode="External"/><Relationship Id="rId177" Type="http://schemas.openxmlformats.org/officeDocument/2006/relationships/hyperlink" Target="http://gtrkkursk.ru/lenta-novostei/28052019135115_l.html" TargetMode="External"/><Relationship Id="rId198" Type="http://schemas.openxmlformats.org/officeDocument/2006/relationships/hyperlink" Target="http://www.ntrk21.ru/video/41353" TargetMode="External"/><Relationship Id="rId172" Type="http://schemas.openxmlformats.org/officeDocument/2006/relationships/hyperlink" Target="http://ivgazeta.ru/read/30856" TargetMode="External"/><Relationship Id="rId193" Type="http://schemas.openxmlformats.org/officeDocument/2006/relationships/hyperlink" Target="https://kiziltan.rbsmi.ru/articles/ekonomika/byudzhetybyz-sotsial-yun-leshle-/" TargetMode="External"/><Relationship Id="rId202" Type="http://schemas.openxmlformats.org/officeDocument/2006/relationships/hyperlink" Target="https://minfin.saratov.gov.ru/budget/budget-dlya-grazdan/buklety-o-byudzhete/oblastnoj-byudzhet%20(&#1074;%20&#1089;&#1077;&#1085;&#1090;&#1103;&#1073;&#1088;&#1077;-&#1076;&#1077;&#1082;&#1072;&#1073;&#1088;&#1077;%20&#1089;&#1072;&#1081;&#1090;%20&#1085;&#1077;%20&#1092;&#1091;&#1085;&#1082;&#1094;&#1080;&#1086;&#1085;&#1080;&#1088;&#1086;&#1074;&#1072;&#1083;)" TargetMode="External"/><Relationship Id="rId13" Type="http://schemas.openxmlformats.org/officeDocument/2006/relationships/hyperlink" Target="http://dfei.adm-nao.ru/byudzhet-dlya-grazhdan/" TargetMode="External"/><Relationship Id="rId18" Type="http://schemas.openxmlformats.org/officeDocument/2006/relationships/hyperlink" Target="http://minfin.tatarstan.ru/rus/budget.html" TargetMode="External"/><Relationship Id="rId39" Type="http://schemas.openxmlformats.org/officeDocument/2006/relationships/hyperlink" Target="http://&#1086;&#1090;&#1082;&#1088;&#1099;&#1090;&#1099;&#1081;&#1073;&#1102;&#1076;&#1078;&#1077;&#1090;.&#1079;&#1072;&#1073;&#1072;&#1081;&#1082;&#1072;&#1083;&#1100;&#1089;&#1082;&#1080;&#1081;&#1082;&#1088;&#1072;&#1081;.&#1088;&#1092;/portal/Show/Content/258?ParentItemId=28" TargetMode="External"/><Relationship Id="rId109" Type="http://schemas.openxmlformats.org/officeDocument/2006/relationships/hyperlink" Target="http://novkfo.ru/2018-godgodovye-otch-ty-ob-ispolnenii-oblastnogo-byudzheta.html" TargetMode="External"/><Relationship Id="rId34" Type="http://schemas.openxmlformats.org/officeDocument/2006/relationships/hyperlink" Target="http://finance.pnzreg.ru/docs/bpo/otkrbudpo/" TargetMode="External"/><Relationship Id="rId50" Type="http://schemas.openxmlformats.org/officeDocument/2006/relationships/hyperlink" Target="http://minfin.orb.ru/%D0%B1%D1%8E%D0%B4%D0%B6%D0%B5%D1%82-%D0%B4%D0%BB%D1%8F-%D0%B3%D1%80%D0%B0%D0%B6%D0%B4%D0%B0%D0%BD/" TargetMode="External"/><Relationship Id="rId55" Type="http://schemas.openxmlformats.org/officeDocument/2006/relationships/hyperlink" Target="http://budget.minfin-samara.ru/razdely/ispolnenie-budzheta/osnovnie-harakteristiki-ispolneniya-budzheta/" TargetMode="External"/><Relationship Id="rId76" Type="http://schemas.openxmlformats.org/officeDocument/2006/relationships/hyperlink" Target="https://skr.su/news/post/124127/" TargetMode="External"/><Relationship Id="rId97" Type="http://schemas.openxmlformats.org/officeDocument/2006/relationships/hyperlink" Target="https://minfin.ryazangov.ru/activities/budget/budget_open/otkrytyy-byudzhet/" TargetMode="External"/><Relationship Id="rId104" Type="http://schemas.openxmlformats.org/officeDocument/2006/relationships/hyperlink" Target="https://www.mfri.ru/index.php/2853-analiticheskaya-spravka-po-ispolneniyu-respu" TargetMode="External"/><Relationship Id="rId120" Type="http://schemas.openxmlformats.org/officeDocument/2006/relationships/hyperlink" Target="http://www.ob.sev.gov.ru/byudzhet-dlya-grazhdan/ispolnenie-byudzheta/osnovnye-pokazateli-ispolneniya-byudzheta" TargetMode="External"/><Relationship Id="rId125" Type="http://schemas.openxmlformats.org/officeDocument/2006/relationships/hyperlink" Target="https://www.minfinrm.ru/budget%20for%20citizens/budget-2018/" TargetMode="External"/><Relationship Id="rId141" Type="http://schemas.openxmlformats.org/officeDocument/2006/relationships/hyperlink" Target="https://budget.cap.ru/Menu/Page/769" TargetMode="External"/><Relationship Id="rId146" Type="http://schemas.openxmlformats.org/officeDocument/2006/relationships/hyperlink" Target="https://ugra-news.ru/article/v_yugre_podveli_itogi_po_ispolneniyu_byudzheta_avtonomnogo_okruga_za_2018_god/" TargetMode="External"/><Relationship Id="rId167" Type="http://schemas.openxmlformats.org/officeDocument/2006/relationships/hyperlink" Target="http://www.interfax-russia.ru/Center/citynews.asp?id=1039452" TargetMode="External"/><Relationship Id="rId188" Type="http://schemas.openxmlformats.org/officeDocument/2006/relationships/hyperlink" Target="http://www.vestnikdona.ru/news/porezultatamispolneniyaoblastnogobyudzheta2018godaslozhilsyaprofitsitvsumme86mlrdrubley/" TargetMode="External"/><Relationship Id="rId7" Type="http://schemas.openxmlformats.org/officeDocument/2006/relationships/hyperlink" Target="https://budget.mosreg.ru/byudzhet-dlya-grazhdan/godovoj-otchet-ob-ispolnenii-byudzheta-moskovskoj-oblasti/" TargetMode="External"/><Relationship Id="rId71" Type="http://schemas.openxmlformats.org/officeDocument/2006/relationships/hyperlink" Target="http://tv.k26.ru/index.php?newsid=17161" TargetMode="External"/><Relationship Id="rId92" Type="http://schemas.openxmlformats.org/officeDocument/2006/relationships/hyperlink" Target="http://m.omskregion.info/?do=read&amp;id=70719" TargetMode="External"/><Relationship Id="rId162" Type="http://schemas.openxmlformats.org/officeDocument/2006/relationships/hyperlink" Target="http://inlobnya.ru/novosti/nashe_podmoskove/publichnye-slushaniya-po-ispolneniyu-byudzheta-podmoskovya-za-2018-god-proshli-v-moskovskoy-oblastnoy-dume" TargetMode="External"/><Relationship Id="rId183" Type="http://schemas.openxmlformats.org/officeDocument/2006/relationships/hyperlink" Target="https://yandex.ru/turbo?text=https%3A%2F%2F53news.ru%2Fnovosti%2F48719-ob-em-gosdolga-novgorodskoj-oblasti-sokratilsya-za-proshlyj-god-bolee-chem-na-135-millionov-rublej.html&amp;d=1" TargetMode="External"/><Relationship Id="rId2" Type="http://schemas.openxmlformats.org/officeDocument/2006/relationships/hyperlink" Target="http://df.ivanovoobl.ru/regionalnye-finansy/byudzhet-dlya-grazhdan/" TargetMode="External"/><Relationship Id="rId29" Type="http://schemas.openxmlformats.org/officeDocument/2006/relationships/hyperlink" Target="http://openbudget.kamgov.ru/Dashboard" TargetMode="External"/><Relationship Id="rId24" Type="http://schemas.openxmlformats.org/officeDocument/2006/relationships/hyperlink" Target="http://minfin-rzn.ru/portal/Menu/Presentation/187?ItemId=187" TargetMode="External"/><Relationship Id="rId40" Type="http://schemas.openxmlformats.org/officeDocument/2006/relationships/hyperlink" Target="http://ebudget.primorsky.ru/Menu/Presentation/362?ItemId=362" TargetMode="External"/><Relationship Id="rId45" Type="http://schemas.openxmlformats.org/officeDocument/2006/relationships/hyperlink" Target="https://minfin.midural.ru/document/category/88" TargetMode="External"/><Relationship Id="rId66" Type="http://schemas.openxmlformats.org/officeDocument/2006/relationships/hyperlink" Target="http://fin22.ru/books/" TargetMode="External"/><Relationship Id="rId87" Type="http://schemas.openxmlformats.org/officeDocument/2006/relationships/hyperlink" Target="https://www.minfin-altai.ru/deyatelnost/byudzhet-dlya-grazhdan/2018-2020.php" TargetMode="External"/><Relationship Id="rId110" Type="http://schemas.openxmlformats.org/officeDocument/2006/relationships/hyperlink" Target="http://portal.novkfo.ru/Menu/Presentation/114?ItemId=114" TargetMode="External"/><Relationship Id="rId115" Type="http://schemas.openxmlformats.org/officeDocument/2006/relationships/hyperlink" Target="https://df.gov35.ru/otkrytyy-byudzhet/byudzhet-dlya-grazhdan/zakon-ob-ispolnenii-oblastnogo-byudzheta/2018-god/index.php?ELEMENT_ID=10323" TargetMode="External"/><Relationship Id="rId131" Type="http://schemas.openxmlformats.org/officeDocument/2006/relationships/hyperlink" Target="http://www.fin.amurobl.ru/all_news?newsId=c40b2b40-88e7-11e9-94a6-f7bb35277b24" TargetMode="External"/><Relationship Id="rId136" Type="http://schemas.openxmlformats.org/officeDocument/2006/relationships/hyperlink" Target="http://portal.tverfin.ru/portal/Menu/Page/178" TargetMode="External"/><Relationship Id="rId157" Type="http://schemas.openxmlformats.org/officeDocument/2006/relationships/hyperlink" Target="http://kvnews.ru/gazeta/2019/may/19/109246" TargetMode="External"/><Relationship Id="rId178" Type="http://schemas.openxmlformats.org/officeDocument/2006/relationships/hyperlink" Target="http://lg.lpgzt.ru/aticle/stali-tretimi-v-tsfo-obshchestvennost-podderzhala-otchet-ob-ispolnenii-byudzheta-za-2018-god-.htm/" TargetMode="External"/><Relationship Id="rId61" Type="http://schemas.openxmlformats.org/officeDocument/2006/relationships/hyperlink" Target="https://dvinaland.ru/gov/iogv/minfin/docList/" TargetMode="External"/><Relationship Id="rId82" Type="http://schemas.openxmlformats.org/officeDocument/2006/relationships/hyperlink" Target="https://minfinkubani.ru/budget_citizens/budget_brochure/budget_brochure_ot.php" TargetMode="External"/><Relationship Id="rId152" Type="http://schemas.openxmlformats.org/officeDocument/2006/relationships/hyperlink" Target="https://www.sobranie.info/files2019/222305139100719.pdf" TargetMode="External"/><Relationship Id="rId173" Type="http://schemas.openxmlformats.org/officeDocument/2006/relationships/hyperlink" Target="http://www.vest-news.ru/news/131716" TargetMode="External"/><Relationship Id="rId194" Type="http://schemas.openxmlformats.org/officeDocument/2006/relationships/hyperlink" Target="https://mgazeta.com/news/v-2018-godu-dokhody-byudzheta-bashkirii-sostavili-202-7-mlrd-rubley/" TargetMode="External"/><Relationship Id="rId199" Type="http://schemas.openxmlformats.org/officeDocument/2006/relationships/hyperlink" Target="http://salehard.bezformata.com/listnews/okruzhnogo-byudzheta-za-2018-god/75075002/" TargetMode="External"/><Relationship Id="rId203" Type="http://schemas.openxmlformats.org/officeDocument/2006/relationships/printerSettings" Target="../printerSettings/printerSettings7.bin"/><Relationship Id="rId19" Type="http://schemas.openxmlformats.org/officeDocument/2006/relationships/hyperlink" Target="http://minfin09.ru/%D0%B1%D1%8E%D0%B4%D0%B6%D0%B5%D1%82-%D0%B4%D0%BB%D1%8F-%D0%B3%D1%80%D0%B0%D0%B6%D0%B4%D0%B0%D0%BD/" TargetMode="External"/><Relationship Id="rId14" Type="http://schemas.openxmlformats.org/officeDocument/2006/relationships/hyperlink" Target="http://minfinrd.ru/deyatelnost/byudzhet-dlya-grazhdan" TargetMode="External"/><Relationship Id="rId30" Type="http://schemas.openxmlformats.org/officeDocument/2006/relationships/hyperlink" Target="http://iis.minfin.49gov.ru/ebudget/Menu/Page/64" TargetMode="External"/><Relationship Id="rId35" Type="http://schemas.openxmlformats.org/officeDocument/2006/relationships/hyperlink" Target="http://www.minfin01-maykop.ru/Show/Category/13?ItemId=145" TargetMode="External"/><Relationship Id="rId56" Type="http://schemas.openxmlformats.org/officeDocument/2006/relationships/hyperlink" Target="http://minfin.kalmregion.ru/deyatelnost/byudzhet-dlya-grazhdan/byudzhet-dlya-grazhdan-na-k-zakonu-ob-ispolnenii-respublikanskogo-byudzheta/" TargetMode="External"/><Relationship Id="rId77" Type="http://schemas.openxmlformats.org/officeDocument/2006/relationships/hyperlink" Target="https://skr.su/news/post/124160/" TargetMode="External"/><Relationship Id="rId100" Type="http://schemas.openxmlformats.org/officeDocument/2006/relationships/hyperlink" Target="http://budget76.ru/bdg/2018/k-proektu-zakona-ob-ispolnenii-byudzheta" TargetMode="External"/><Relationship Id="rId105" Type="http://schemas.openxmlformats.org/officeDocument/2006/relationships/hyperlink" Target="https://b4u.gov-murman.ru/budget_guides/b5bfce6a-69ba-424a-b6dd-8849e9b90b07" TargetMode="External"/><Relationship Id="rId126" Type="http://schemas.openxmlformats.org/officeDocument/2006/relationships/hyperlink" Target="http://www.minfin.kirov.ru/otkrytyy-byudzhet/dlya-grazhdan/budget-dlya-grazhdan/byudzhet-dlya-grazhdan-ispolnenie-oblastnogo-byudzheta-za-2018-god/" TargetMode="External"/><Relationship Id="rId147" Type="http://schemas.openxmlformats.org/officeDocument/2006/relationships/hyperlink" Target="https://ks-yanao.ru/ekonomika/v-byudzhete-yamala-rekordnyy-profitsit-v-45-milliardov-rubley.html" TargetMode="External"/><Relationship Id="rId168" Type="http://schemas.openxmlformats.org/officeDocument/2006/relationships/hyperlink" Target="https://riamo.ru/article/364283/dohody-byudzheta-podmoskovya-v-2018-godu-vyrosli-na-12-2-.xl" TargetMode="External"/><Relationship Id="rId8" Type="http://schemas.openxmlformats.org/officeDocument/2006/relationships/hyperlink" Target="https://dfto.ru/byudzhet-dlya-grazhdan/proekt-zakona-i-zakon-ob-ispolnenii-byudzheta" TargetMode="External"/><Relationship Id="rId51" Type="http://schemas.openxmlformats.org/officeDocument/2006/relationships/hyperlink" Target="https://utv.ru/material/v-pravitelstve-orenburzhya-otchitalis-po-osvoeniyu-byudzheta-za-2018-god/" TargetMode="External"/><Relationship Id="rId72" Type="http://schemas.openxmlformats.org/officeDocument/2006/relationships/hyperlink" Target="http://minfin.krskstate.ru/openbudget/othcet/2018" TargetMode="External"/><Relationship Id="rId93" Type="http://schemas.openxmlformats.org/officeDocument/2006/relationships/hyperlink" Target="http://gtrk-omsk.ru/news/284579/" TargetMode="External"/><Relationship Id="rId98" Type="http://schemas.openxmlformats.org/officeDocument/2006/relationships/hyperlink" Target="http://portal.tverfin.ru/Show/Content/1278?ParentItemId=628" TargetMode="External"/><Relationship Id="rId121" Type="http://schemas.openxmlformats.org/officeDocument/2006/relationships/hyperlink" Target="http://volgafin.volgograd.ru/current-activity/cooperation/news/234624/" TargetMode="External"/><Relationship Id="rId142" Type="http://schemas.openxmlformats.org/officeDocument/2006/relationships/hyperlink" Target="http://minfin.cap.ru/press-centr/2019/05/14/sostoyalisj-publichnie-slushaniya-po-proektu-zakon" TargetMode="External"/><Relationship Id="rId163" Type="http://schemas.openxmlformats.org/officeDocument/2006/relationships/hyperlink" Target="http://indolgoprud.ru/novosti/strana_i_region/publichnye-slushaniya-po-ispolneniyu-byudzheta-podmoskovya-za-2018-god-proshli-v-moskovskoy-oblastnoy-dume" TargetMode="External"/><Relationship Id="rId184" Type="http://schemas.openxmlformats.org/officeDocument/2006/relationships/hyperlink" Target="https://topdialog.ru/2019/05/28/%D0%BA%D0%BE%D0%BC%D0%B8%D1%82%D0%B5%D1%82-%D1%84%D0%B8%D0%BD%D0%B0%D0%BD%D1%81%D0%BE%D0%B2-%D0%B2-2018-%D0%B3%D0%BE%D0%B4%D1%83-%D1%81%D0%BE%D0%B1%D1%81%D1%82%D0%B2%D0%B5%D0%BD%D0%BD%D1%8B%D0%B5/" TargetMode="External"/><Relationship Id="rId189" Type="http://schemas.openxmlformats.org/officeDocument/2006/relationships/hyperlink" Target="http://www.donnews.ru/Profitsit-byudzheta-Rostovskoy-oblasti-za-proshlyy-god-napravyat-na-realizatsiyu-natsproektov_95364" TargetMode="External"/><Relationship Id="rId3" Type="http://schemas.openxmlformats.org/officeDocument/2006/relationships/hyperlink" Target="http://admoblkaluga.ru/main/work/finances/open-budget/" TargetMode="External"/><Relationship Id="rId25" Type="http://schemas.openxmlformats.org/officeDocument/2006/relationships/hyperlink" Target="http://mf.nnov.ru:8025/broshyura" TargetMode="External"/><Relationship Id="rId46" Type="http://schemas.openxmlformats.org/officeDocument/2006/relationships/hyperlink" Target="http://beldepfin.ru/deyatelnost/byudzhet-dlya-grazhdan/" TargetMode="External"/><Relationship Id="rId67" Type="http://schemas.openxmlformats.org/officeDocument/2006/relationships/hyperlink" Target="http://budget.lenreg.ru/budget/people/" TargetMode="External"/><Relationship Id="rId116" Type="http://schemas.openxmlformats.org/officeDocument/2006/relationships/hyperlink" Target="https://minfin39.ru/citizens/budget/" TargetMode="External"/><Relationship Id="rId137" Type="http://schemas.openxmlformats.org/officeDocument/2006/relationships/hyperlink" Target="https://grozny.tv/peredachi.php?catid=142&amp;id=34997" TargetMode="External"/><Relationship Id="rId158" Type="http://schemas.openxmlformats.org/officeDocument/2006/relationships/hyperlink" Target="http://ysia.ru/parlament-yakutii-utverdil-ispolnenie-byudzheta-za-2018-god/" TargetMode="External"/><Relationship Id="rId20" Type="http://schemas.openxmlformats.org/officeDocument/2006/relationships/hyperlink" Target="https://minfin.khabkrai.ru/portal/Show/Category/263?ItemId=1116" TargetMode="External"/><Relationship Id="rId41" Type="http://schemas.openxmlformats.org/officeDocument/2006/relationships/hyperlink" Target="https://minfin-altai.ru/deyatelnost/byudzhet-dlya-grazhdan/2018-2020.php,%20&#1072;%20&#1090;&#1072;&#1082;&#1078;&#1077;%20&#1087;&#1080;&#1089;&#1100;&#1084;&#1086;%20&#1074;%20&#1072;&#1076;&#1088;&#1077;&#1089;%20&#1053;&#1048;&#1060;&#1048;%20(&#1089;%20&#1087;&#1088;&#1080;&#1083;&#1086;&#1078;&#1077;&#1085;&#1080;&#1077;&#1084;%20&#1101;&#1083;&#1077;&#1082;&#1090;&#1088;&#1086;&#1085;&#1085;&#1072;&#1103;%20&#1082;&#1086;&#1087;&#1080;&#1103;%20&#1101;&#1092;&#1080;&#1088;&#1085;&#1086;&#1081;%20&#1089;&#1087;&#1088;&#1072;&#1074;&#1082;&#1080;%20%20%20&#1080;%20&#1079;&#1086;&#1085;&#1099;%20&#1074;&#1077;&#1097;&#1072;&#1085;&#1080;&#1103;%20&#1088;&#1072;&#1076;&#1080;&#1086;&#1089;&#1090;&#1072;&#1085;&#1094;&#1080;&#1080;%20%22&#1040;&#1074;&#1090;&#1086;&#1088;&#1072;&#1076;&#1080;&#1086;%22)" TargetMode="External"/><Relationship Id="rId62" Type="http://schemas.openxmlformats.org/officeDocument/2006/relationships/hyperlink" Target="https://dvinaland.ru/budget/public_hearings/report_2018/" TargetMode="External"/><Relationship Id="rId83" Type="http://schemas.openxmlformats.org/officeDocument/2006/relationships/hyperlink" Target="https://openbudget23region.ru/byudzhet-dlya-grazhdan/byudzhet-dlya-grazhdan-2018" TargetMode="External"/><Relationship Id="rId88" Type="http://schemas.openxmlformats.org/officeDocument/2006/relationships/hyperlink" Target="http://mf.omskportal.ru/ru/RegionalPublicAuthorities/executivelist/MF/otkrbudg/ispolnenie/2018/otcet-za-2018.html" TargetMode="External"/><Relationship Id="rId111" Type="http://schemas.openxmlformats.org/officeDocument/2006/relationships/hyperlink" Target="https://novgorod-tv.ru/novosti/48008-byudzhet-novgorodskoj-oblasti-za-2018-god-proshel-proverku-publichnymi-slushaniyami.html" TargetMode="External"/><Relationship Id="rId132" Type="http://schemas.openxmlformats.org/officeDocument/2006/relationships/hyperlink" Target="http://ob.fin.amurobl.ru/dokumenty/byudzhet_dlya_grazhdan/2019" TargetMode="External"/><Relationship Id="rId153" Type="http://schemas.openxmlformats.org/officeDocument/2006/relationships/hyperlink" Target="https://www.sobranie.info/files2019/2125647045100719-02.pdf" TargetMode="External"/><Relationship Id="rId174" Type="http://schemas.openxmlformats.org/officeDocument/2006/relationships/hyperlink" Target="http://gtrk-kaluga.ru/news/ekonomika/news-14067" TargetMode="External"/><Relationship Id="rId179" Type="http://schemas.openxmlformats.org/officeDocument/2006/relationships/hyperlink" Target="https://regnum.ru/news/economy/2642142.html" TargetMode="External"/><Relationship Id="rId195" Type="http://schemas.openxmlformats.org/officeDocument/2006/relationships/hyperlink" Target="https://panoramarb.ru/news/informatsiya-o-prinyatom-zakone-respubliki-bashkortostan-ot-5-iyunya-2019-goda-107-z-ob-ispolnenii-b/" TargetMode="External"/><Relationship Id="rId190" Type="http://schemas.openxmlformats.org/officeDocument/2006/relationships/hyperlink" Target="https://rostov.rbc.ru/rostov/freenews/5d1218b09a7947d2bba0b111" TargetMode="External"/><Relationship Id="rId15" Type="http://schemas.openxmlformats.org/officeDocument/2006/relationships/hyperlink" Target="https://depfin.admhmao.ru/budget/report/2725007/ispolnenie-byudzheta-avtonomnogo-okruga-za-2018god-proekt;" TargetMode="External"/><Relationship Id="rId36" Type="http://schemas.openxmlformats.org/officeDocument/2006/relationships/hyperlink" Target="http://minfin.alania.gov.ru/activity/openbudget" TargetMode="External"/><Relationship Id="rId57" Type="http://schemas.openxmlformats.org/officeDocument/2006/relationships/hyperlink" Target="https://r-19.ru/authorities/ministry-of-finance-of-the-republic-of-khakassia/common/5902/87200.html" TargetMode="External"/><Relationship Id="rId106" Type="http://schemas.openxmlformats.org/officeDocument/2006/relationships/hyperlink" Target="https://minfin.gov-murman.ru/open-budget/regional_budget/law_of_budget_projects/project-19-20.php" TargetMode="External"/><Relationship Id="rId127" Type="http://schemas.openxmlformats.org/officeDocument/2006/relationships/hyperlink" Target="https://admtyumen.ru/ogv_ru/finance/finance/bugjet/more.htm?id=11629840@cmsArticle" TargetMode="External"/><Relationship Id="rId10" Type="http://schemas.openxmlformats.org/officeDocument/2006/relationships/hyperlink" Target="https://minfin.bashkortostan.ru/activity/18373/https:/minfin.bashkortostan.ru/documents/274119/" TargetMode="External"/><Relationship Id="rId31" Type="http://schemas.openxmlformats.org/officeDocument/2006/relationships/hyperlink" Target="http://ufin48.ru/Show/Category/39?ItemId=30" TargetMode="External"/><Relationship Id="rId52" Type="http://schemas.openxmlformats.org/officeDocument/2006/relationships/hyperlink" Target="http://www.minfinchr.ru/otkrytyj-byudzhet" TargetMode="External"/><Relationship Id="rId73" Type="http://schemas.openxmlformats.org/officeDocument/2006/relationships/hyperlink" Target="https://openbudget.sakhminfin.ru/Menu/Page/504" TargetMode="External"/><Relationship Id="rId78" Type="http://schemas.openxmlformats.org/officeDocument/2006/relationships/hyperlink" Target="http://info.sakh.media/news/sakhalinskaya-nedelya-29-maya-2019" TargetMode="External"/><Relationship Id="rId94" Type="http://schemas.openxmlformats.org/officeDocument/2006/relationships/hyperlink" Target="http://ivanovo-news.net/politics/2019/05/29/6122.html" TargetMode="External"/><Relationship Id="rId99" Type="http://schemas.openxmlformats.org/officeDocument/2006/relationships/hyperlink" Target="http://www.yarregion.ru/depts/depfin/tmpPages/docs.aspx%20(&#1088;&#1072;&#1079;&#1076;&#1077;&#1083;%20%22&#1041;&#1102;&#1076;&#1078;&#1077;&#1090;%20&#1076;&#1083;&#1103;%20&#1075;&#1088;&#1072;&#1078;&#1076;&#1072;&#1085;%22/2019)" TargetMode="External"/><Relationship Id="rId101" Type="http://schemas.openxmlformats.org/officeDocument/2006/relationships/hyperlink" Target="https://www.youtube.com/watch?v=gctQ36kwM8g&amp;feature=player_embedded" TargetMode="External"/><Relationship Id="rId122" Type="http://schemas.openxmlformats.org/officeDocument/2006/relationships/hyperlink" Target="http://www.kubzsk.ru/news/8944/" TargetMode="External"/><Relationship Id="rId143" Type="http://schemas.openxmlformats.org/officeDocument/2006/relationships/hyperlink" Target="http://www.minfin.cap.ru/press-centr/2019/05/30/deputati-gossoveta-chuvashii-utverdili-otchet-ob-i" TargetMode="External"/><Relationship Id="rId148" Type="http://schemas.openxmlformats.org/officeDocument/2006/relationships/hyperlink" Target="https://gubweek.ru/news/vlast/10960/" TargetMode="External"/><Relationship Id="rId164" Type="http://schemas.openxmlformats.org/officeDocument/2006/relationships/hyperlink" Target="http://inbalashikha.ru/novosti_oblasti/novosti_podmoskovya/publichnye_slushaniya_po_ispolneniyu_byudzheta_podmoskovya_za_2018_god_proshli_v_mosobldume_20190619" TargetMode="External"/><Relationship Id="rId169" Type="http://schemas.openxmlformats.org/officeDocument/2006/relationships/hyperlink" Target="http://podmoskovye.bezformata.com/listnews/muhtiyarova-v-2018-godu-dohodi/75845585/" TargetMode="External"/><Relationship Id="rId185" Type="http://schemas.openxmlformats.org/officeDocument/2006/relationships/hyperlink" Target="http://sovetskaya-adygeya.ru/index.php/vlast/ekonomika/17505-byudzhet-2018-goda-adygeya-zavershila-s-profitsitom" TargetMode="External"/><Relationship Id="rId4" Type="http://schemas.openxmlformats.org/officeDocument/2006/relationships/hyperlink" Target="http://adm.rkursk.ru/index.php?id=693&amp;mat_id=93531" TargetMode="External"/><Relationship Id="rId9" Type="http://schemas.openxmlformats.org/officeDocument/2006/relationships/hyperlink" Target="http://pravitelstvo.kbr.ru/oigv/minfin/byudzhet_dlya_grazhdan.php" TargetMode="External"/><Relationship Id="rId180" Type="http://schemas.openxmlformats.org/officeDocument/2006/relationships/hyperlink" Target="http://respublika11.ru/2019/04/12/na-kollegii-minfina-sootnesli-dohodyi-s-rashodami/" TargetMode="External"/><Relationship Id="rId26" Type="http://schemas.openxmlformats.org/officeDocument/2006/relationships/hyperlink" Target="http://openbudget.gfu.ru/openbudget/bg/broshyury/regionalnyy-uroven/" TargetMode="External"/><Relationship Id="rId47" Type="http://schemas.openxmlformats.org/officeDocument/2006/relationships/hyperlink" Target="http://egov-buryatia.ru/minfin/activities/directions/byudzhet-dlya-grazhdan/" TargetMode="External"/><Relationship Id="rId68" Type="http://schemas.openxmlformats.org/officeDocument/2006/relationships/hyperlink" Target="http://www.24rus.ru/news/economy/165745.html" TargetMode="External"/><Relationship Id="rId89" Type="http://schemas.openxmlformats.org/officeDocument/2006/relationships/hyperlink" Target="http://kvnews.ru/gazeta/2019/iyul/24/109898" TargetMode="External"/><Relationship Id="rId112" Type="http://schemas.openxmlformats.org/officeDocument/2006/relationships/hyperlink" Target="http://budget.karelia.ru/vazhno-znat/broshyury-byudzhet-dlya-grazhdan/2018-god" TargetMode="External"/><Relationship Id="rId133" Type="http://schemas.openxmlformats.org/officeDocument/2006/relationships/hyperlink" Target="http://chaogov.ru/otkrytyy-byudzhet/byudzhet-dlya-grazhdan/byudzhet-dlya-grazhdan-2018-god/" TargetMode="External"/><Relationship Id="rId154" Type="http://schemas.openxmlformats.org/officeDocument/2006/relationships/hyperlink" Target="https://gnkk.ru/articles/vysokiy-uroven-ustoychivosti/" TargetMode="External"/><Relationship Id="rId175" Type="http://schemas.openxmlformats.org/officeDocument/2006/relationships/hyperlink" Target="http://kursk.bezformata.com/listnews/ispolnenie-byudzheta-2018-goda/75191000/"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novreg.ru/vlast/announcement.php?ELEMENT_ID=108600" TargetMode="External"/><Relationship Id="rId117" Type="http://schemas.openxmlformats.org/officeDocument/2006/relationships/hyperlink" Target="https://www.primorsky.ru/news/159769/" TargetMode="External"/><Relationship Id="rId21" Type="http://schemas.openxmlformats.org/officeDocument/2006/relationships/hyperlink" Target="https://www.volgograd.ru/pressslujba/anonsy/?ELEMENT_ID=234561" TargetMode="External"/><Relationship Id="rId42" Type="http://schemas.openxmlformats.org/officeDocument/2006/relationships/hyperlink" Target="https://vs19.ru/press-centr/news/15482-v-khakasii-projdut-publichnye-slushaniya-po-byudzhetu-respubliki" TargetMode="External"/><Relationship Id="rId47" Type="http://schemas.openxmlformats.org/officeDocument/2006/relationships/hyperlink" Target="https://depfin.admhmao.ru/vse-novosti/2722936/" TargetMode="External"/><Relationship Id="rId63" Type="http://schemas.openxmlformats.org/officeDocument/2006/relationships/hyperlink" Target="https://minfin.gov-murman.ru/news/302196/" TargetMode="External"/><Relationship Id="rId68" Type="http://schemas.openxmlformats.org/officeDocument/2006/relationships/hyperlink" Target="http://www.minfin.cap.ru/press-centr/2019/05/13/14-maya-sostoyatsya-publichnie-slushaniya-po-otche" TargetMode="External"/><Relationship Id="rId84" Type="http://schemas.openxmlformats.org/officeDocument/2006/relationships/hyperlink" Target="http://df.ivanovoobl.ru/regionalnye-finansy/publichnye-slushaniya/informatsiya-o-provedenii-publichnykh-slushaniy/" TargetMode="External"/><Relationship Id="rId89" Type="http://schemas.openxmlformats.org/officeDocument/2006/relationships/hyperlink" Target="http://df.ivanovoobl.ru/regionalnye-finansy/publichnye-slushaniya/informatsiya-o-provedenii-publichnykh-slushaniy/" TargetMode="External"/><Relationship Id="rId112" Type="http://schemas.openxmlformats.org/officeDocument/2006/relationships/hyperlink" Target="http://df.ivanovoobl.ru/regionalnye-finansy/publichnye-slushaniya/informatsiya-o-provedenii-publichnykh-slushaniy/" TargetMode="External"/><Relationship Id="rId16" Type="http://schemas.openxmlformats.org/officeDocument/2006/relationships/hyperlink" Target="https://opyo.yarregion.ru/news/social_chamber/o_provedenii_publichnykh_slushaniy_po_proektu_zakona_yaroslavskoy_oblasti_ob_ispolnenii_oblastnogo+111/" TargetMode="External"/><Relationship Id="rId107" Type="http://schemas.openxmlformats.org/officeDocument/2006/relationships/hyperlink" Target="http://saratov.gov.ru/gov/news/publichnye_slushaniya_po_proektu_zakona_ob_ispolnenii_oblastnogo_byudzheta_za_2018/?sphrase_id=441052" TargetMode="External"/><Relationship Id="rId11" Type="http://schemas.openxmlformats.org/officeDocument/2006/relationships/hyperlink" Target="https://dvinaland.ru/budget/public_hearings/" TargetMode="External"/><Relationship Id="rId32" Type="http://schemas.openxmlformats.org/officeDocument/2006/relationships/hyperlink" Target="http://parlament.kbr.ru/informatsiya/press-tsentr/index.php?ELEMENT_ID=17301" TargetMode="External"/><Relationship Id="rId37" Type="http://schemas.openxmlformats.org/officeDocument/2006/relationships/hyperlink" Target="http://www.zaksob.ru/activity/byudzhet-orenburgskoy-oblasti/publichnye-slushaniya/" TargetMode="External"/><Relationship Id="rId53" Type="http://schemas.openxmlformats.org/officeDocument/2006/relationships/hyperlink" Target="http://zsnso.ru/1854/" TargetMode="External"/><Relationship Id="rId58" Type="http://schemas.openxmlformats.org/officeDocument/2006/relationships/hyperlink" Target="http://beldepfin.ru/novosti/provedenie-publichnyh-slushanij-po-proektu-godovo1/" TargetMode="External"/><Relationship Id="rId74" Type="http://schemas.openxmlformats.org/officeDocument/2006/relationships/hyperlink" Target="http://minfin.karelia.ru/informacionnoe-soobcshenie-27/" TargetMode="External"/><Relationship Id="rId79" Type="http://schemas.openxmlformats.org/officeDocument/2006/relationships/hyperlink" Target="http://www.oblsovet.ru/news/21598/" TargetMode="External"/><Relationship Id="rId102" Type="http://schemas.openxmlformats.org/officeDocument/2006/relationships/hyperlink" Target="http://mari-el.gov.ru/minfin/Pages/201906101422.aspx" TargetMode="External"/><Relationship Id="rId123" Type="http://schemas.openxmlformats.org/officeDocument/2006/relationships/hyperlink" Target="http://df.ivanovoobl.ru/regionalnye-finansy/publichnye-slushaniya/informatsiya-o-provedenii-publichnykh-slushaniy/" TargetMode="External"/><Relationship Id="rId128" Type="http://schemas.openxmlformats.org/officeDocument/2006/relationships/hyperlink" Target="http://www.zspo.ru/search/index.php?q=%D0%BF%D1%83%D0%B1%D0%BB%D0%B8%D1%87%D0%BD%D1%8B%D0%B5+%D1%81%D0%BB%D1%83%D1%88%D0%B0%D0%BD%D0%B8%D1%8F&amp;s.x=32&amp;s.y=15" TargetMode="External"/><Relationship Id="rId5" Type="http://schemas.openxmlformats.org/officeDocument/2006/relationships/hyperlink" Target="http://www.gfu.vrn.ru/regulatory/publichnye-slushaniya/" TargetMode="External"/><Relationship Id="rId90" Type="http://schemas.openxmlformats.org/officeDocument/2006/relationships/hyperlink" Target="http://df.ivanovoobl.ru/regionalnye-finansy/publichnye-slushaniya/informatsiya-o-provedenii-publichnykh-slushaniy/" TargetMode="External"/><Relationship Id="rId95" Type="http://schemas.openxmlformats.org/officeDocument/2006/relationships/hyperlink" Target="http://df.ivanovoobl.ru/regionalnye-finansy/publichnye-slushaniya/informatsiya-o-provedenii-publichnykh-slushaniy/" TargetMode="External"/><Relationship Id="rId19" Type="http://schemas.openxmlformats.org/officeDocument/2006/relationships/hyperlink" Target="http://www.parliament-osetia.ru/index.php/main/search/art/10971" TargetMode="External"/><Relationship Id="rId14" Type="http://schemas.openxmlformats.org/officeDocument/2006/relationships/hyperlink" Target="http://minfin.rkomi.ru/page/5652/" TargetMode="External"/><Relationship Id="rId22" Type="http://schemas.openxmlformats.org/officeDocument/2006/relationships/hyperlink" Target="http://kurskduma.ru/news/oth.php?1664" TargetMode="External"/><Relationship Id="rId27" Type="http://schemas.openxmlformats.org/officeDocument/2006/relationships/hyperlink" Target="http://www.minfinchr.ru/otkrytyj-byudzhet" TargetMode="External"/><Relationship Id="rId30" Type="http://schemas.openxmlformats.org/officeDocument/2006/relationships/hyperlink" Target="https://www.tulaoblduma.ru/inf_materialy_tod/budjet/publ_slush.php" TargetMode="External"/><Relationship Id="rId35" Type="http://schemas.openxmlformats.org/officeDocument/2006/relationships/hyperlink" Target="http://www.zsuo.ru/anonsy/13984-v-zakonodatelnom-sobranii-projdut-publichnye-slushaniya.html" TargetMode="External"/><Relationship Id="rId43" Type="http://schemas.openxmlformats.org/officeDocument/2006/relationships/hyperlink" Target="https://zs74.ru/news/izveshchenie-5" TargetMode="External"/><Relationship Id="rId48" Type="http://schemas.openxmlformats.org/officeDocument/2006/relationships/hyperlink" Target="http://iltumen.ru/content/v-il-tumene-zaslushayut-otchet-ob-ispolnenii-gosbyudzheta-yakutii-za-2018-god" TargetMode="External"/><Relationship Id="rId56" Type="http://schemas.openxmlformats.org/officeDocument/2006/relationships/hyperlink" Target="http://www.omsk-parlament.ru/default.asp?doit=news&amp;dt=2019.5.31" TargetMode="External"/><Relationship Id="rId64" Type="http://schemas.openxmlformats.org/officeDocument/2006/relationships/hyperlink" Target="http://www.assembly.spb.ru/article/955/114842/Publichnye-slushaniya-po-proektu-zakona-Ob-ispolnenii-byudzheta-Sankt-Peterburga-za-2018-god" TargetMode="External"/><Relationship Id="rId69" Type="http://schemas.openxmlformats.org/officeDocument/2006/relationships/hyperlink" Target="http://minfin.kirov.ru/novosti-i-anonsy/9707/" TargetMode="External"/><Relationship Id="rId77" Type="http://schemas.openxmlformats.org/officeDocument/2006/relationships/hyperlink" Target="http://df.ivanovoobl.ru/regionalnye-finansy/publichnye-slushaniya/informatsiya-o-provedenii-publichnykh-slushaniy/" TargetMode="External"/><Relationship Id="rId100" Type="http://schemas.openxmlformats.org/officeDocument/2006/relationships/hyperlink" Target="http://df.ivanovoobl.ru/regionalnye-finansy/publichnye-slushaniya/informatsiya-o-provedenii-publichnykh-slushaniy/" TargetMode="External"/><Relationship Id="rId105" Type="http://schemas.openxmlformats.org/officeDocument/2006/relationships/hyperlink" Target="http://df.ivanovoobl.ru/regionalnye-finansy/publichnye-slushaniya/informatsiya-o-provedenii-publichnykh-slushaniy/" TargetMode="External"/><Relationship Id="rId113" Type="http://schemas.openxmlformats.org/officeDocument/2006/relationships/hyperlink" Target="http://df.ivanovoobl.ru/regionalnye-finansy/publichnye-slushaniya/informatsiya-o-provedenii-publichnykh-slushaniy/" TargetMode="External"/><Relationship Id="rId118" Type="http://schemas.openxmlformats.org/officeDocument/2006/relationships/hyperlink" Target="http://df.ivanovoobl.ru/regionalnye-finansy/publichnye-slushaniya/informatsiya-o-provedenii-publichnykh-slushaniy/" TargetMode="External"/><Relationship Id="rId126" Type="http://schemas.openxmlformats.org/officeDocument/2006/relationships/hyperlink" Target="http://www.gs.cap.ru/SiteMap.aspx?id=2830322" TargetMode="External"/><Relationship Id="rId8" Type="http://schemas.openxmlformats.org/officeDocument/2006/relationships/hyperlink" Target="http://www.mosoblduma.ru/Press-centr/Anonsi_meroprijatij/283325" TargetMode="External"/><Relationship Id="rId51" Type="http://schemas.openxmlformats.org/officeDocument/2006/relationships/hyperlink" Target="https://minfin.khabkrai.ru/portal/Show/Content/2911?ItemId=%D0%92%D1%81%D0%B5%20%D0%BD%D0%BE%D0%B2%D0%BE%D1%81%D1%82%D0%B8" TargetMode="External"/><Relationship Id="rId72" Type="http://schemas.openxmlformats.org/officeDocument/2006/relationships/hyperlink" Target="http://mfnso.nso.ru/news/3551" TargetMode="External"/><Relationship Id="rId80" Type="http://schemas.openxmlformats.org/officeDocument/2006/relationships/hyperlink" Target="http://df.ivanovoobl.ru/regionalnye-finansy/publichnye-slushaniya/informatsiya-o-provedenii-publichnykh-slushaniy/" TargetMode="External"/><Relationship Id="rId85" Type="http://schemas.openxmlformats.org/officeDocument/2006/relationships/hyperlink" Target="http://df.ivanovoobl.ru/regionalnye-finansy/publichnye-slushaniya/informatsiya-o-provedenii-publichnykh-slushaniy/" TargetMode="External"/><Relationship Id="rId93" Type="http://schemas.openxmlformats.org/officeDocument/2006/relationships/hyperlink" Target="http://df.ivanovoobl.ru/regionalnye-finansy/publichnye-slushaniya/informatsiya-o-provedenii-publichnykh-slushaniy/" TargetMode="External"/><Relationship Id="rId98" Type="http://schemas.openxmlformats.org/officeDocument/2006/relationships/hyperlink" Target="http://df.ivanovoobl.ru/regionalnye-finansy/publichnye-slushaniya/informatsiya-o-provedenii-publichnykh-slushaniy/" TargetMode="External"/><Relationship Id="rId121" Type="http://schemas.openxmlformats.org/officeDocument/2006/relationships/hyperlink" Target="http://df.ivanovoobl.ru/regionalnye-finansy/publichnye-slushaniya/informatsiya-o-provedenii-publichnykh-slushaniy/" TargetMode="External"/><Relationship Id="rId3" Type="http://schemas.openxmlformats.org/officeDocument/2006/relationships/hyperlink" Target="http://oreloblsovet.ru/events/naznachena-data-publichnyih-slushaniy-oblastnogo-soveta-po-godovomu-otchyotu-ob-ispolnenii-oblastnogo-byudjeta-za-2018-god.html" TargetMode="External"/><Relationship Id="rId12" Type="http://schemas.openxmlformats.org/officeDocument/2006/relationships/hyperlink" Target="https://astroblduma.ru/hm/kontent/PublSl2018" TargetMode="External"/><Relationship Id="rId17" Type="http://schemas.openxmlformats.org/officeDocument/2006/relationships/hyperlink" Target="http://www.sdnao.ru/news/news_detail.php?ELEMENT_ID=29139&amp;sphrase_id=6072" TargetMode="External"/><Relationship Id="rId25" Type="http://schemas.openxmlformats.org/officeDocument/2006/relationships/hyperlink" Target="https://duma-murman.ru/deyatelnost/zakonodatelnaya-deyatelnost/oblastnoy-byudzhet/index.php?sphrase_id=5275" TargetMode="External"/><Relationship Id="rId33" Type="http://schemas.openxmlformats.org/officeDocument/2006/relationships/hyperlink" Target="https://parlament09.ru/press/news/v-parlamente-kchr-proydut-publichnye-slushaniya-po-ispolneniyu-byudzheta-respubliki-za-2018-god/" TargetMode="External"/><Relationship Id="rId38" Type="http://schemas.openxmlformats.org/officeDocument/2006/relationships/hyperlink" Target="http://minfin-samara.ru/materials-for-public-hearings/" TargetMode="External"/><Relationship Id="rId46" Type="http://schemas.openxmlformats.org/officeDocument/2006/relationships/hyperlink" Target="http://mf.nnov.ru:8025/news/325-27-maya-2019-goda" TargetMode="External"/><Relationship Id="rId59" Type="http://schemas.openxmlformats.org/officeDocument/2006/relationships/hyperlink" Target="http://www.zsvo.ru/documents/34/%20(&#1087;&#1088;&#1086;&#1075;&#1088;&#1072;&#1084;&#1084;&#1072;%20&#1087;&#1091;&#1073;&#1083;&#1080;&#1095;&#1085;&#1099;&#1093;%20&#1089;&#1083;&#1091;&#1096;&#1072;&#1085;&#1080;&#1081;)" TargetMode="External"/><Relationship Id="rId67" Type="http://schemas.openxmlformats.org/officeDocument/2006/relationships/hyperlink" Target="http://pravitelstvo.kbr.ru/oigv/minfin/press_sluzhba/anonsy.php" TargetMode="External"/><Relationship Id="rId103" Type="http://schemas.openxmlformats.org/officeDocument/2006/relationships/hyperlink" Target="http://mfin.permkrai.ru/news/1821" TargetMode="External"/><Relationship Id="rId108" Type="http://schemas.openxmlformats.org/officeDocument/2006/relationships/hyperlink" Target="http://df.ivanovoobl.ru/regionalnye-finansy/publichnye-slushaniya/informatsiya-o-provedenii-publichnykh-slushaniy/" TargetMode="External"/><Relationship Id="rId116" Type="http://schemas.openxmlformats.org/officeDocument/2006/relationships/hyperlink" Target="http://ebudget.primorsky.ru/Show/Content/170" TargetMode="External"/><Relationship Id="rId124" Type="http://schemas.openxmlformats.org/officeDocument/2006/relationships/hyperlink" Target="https://minfin.ryazangov.ru/announcements/254520/" TargetMode="External"/><Relationship Id="rId129" Type="http://schemas.openxmlformats.org/officeDocument/2006/relationships/hyperlink" Target="https://minfin.sakha.gov.ru/news/front/view/id/3033293" TargetMode="External"/><Relationship Id="rId20" Type="http://schemas.openxmlformats.org/officeDocument/2006/relationships/hyperlink" Target="https://df.gov35.ru/content/news/5/10322/" TargetMode="External"/><Relationship Id="rId41" Type="http://schemas.openxmlformats.org/officeDocument/2006/relationships/hyperlink" Target="http://duma72.ru/ru/arena/new/news/1575/75714/?sphrase_id=6565075" TargetMode="External"/><Relationship Id="rId54" Type="http://schemas.openxmlformats.org/officeDocument/2006/relationships/hyperlink" Target="https://www.sndko.ru/sobytiya-soveta/novosti/novosti-soveta/4084" TargetMode="External"/><Relationship Id="rId62" Type="http://schemas.openxmlformats.org/officeDocument/2006/relationships/hyperlink" Target="http://www.zskaluga.ru/news_legislature/wide/15215/18_ijunja_sostojatsja_publichnye_slushanija_po_proektu_zakona_ob_ispolnenii_oblastnogo_bjudzheta_za_2018_god.html" TargetMode="External"/><Relationship Id="rId70" Type="http://schemas.openxmlformats.org/officeDocument/2006/relationships/hyperlink" Target="http://www.minfintuva.ru/o-publichnyh-slushaniyah-godovogo-otcheta-ob-ispolnenii-respublikanskogo-byudzheta-respubliki-tyva-za-2018-god/" TargetMode="External"/><Relationship Id="rId75" Type="http://schemas.openxmlformats.org/officeDocument/2006/relationships/hyperlink" Target="https://minfin.tularegion.ru/press_center/news/o-provedenii-publichnykh-slushaniy-po-godovomu-otchetu-ob-ispolnenii-byudzheta-tulskoy-oblasti-za-2018-god/" TargetMode="External"/><Relationship Id="rId83" Type="http://schemas.openxmlformats.org/officeDocument/2006/relationships/hyperlink" Target="http://df.ivanovoobl.ru/regionalnye-finansy/publichnye-slushaniya/informatsiya-o-provedenii-publichnykh-slushaniy/" TargetMode="External"/><Relationship Id="rId88" Type="http://schemas.openxmlformats.org/officeDocument/2006/relationships/hyperlink" Target="http://finance.lenobl.ru/news/18910/" TargetMode="External"/><Relationship Id="rId91" Type="http://schemas.openxmlformats.org/officeDocument/2006/relationships/hyperlink" Target="http://finance.pskov.ru/press-centre/news/190" TargetMode="External"/><Relationship Id="rId96" Type="http://schemas.openxmlformats.org/officeDocument/2006/relationships/hyperlink" Target="http://df.ivanovoobl.ru/regionalnye-finansy/publichnye-slushaniya/informatsiya-o-provedenii-publichnykh-slushaniy/" TargetMode="External"/><Relationship Id="rId111" Type="http://schemas.openxmlformats.org/officeDocument/2006/relationships/hyperlink" Target="http://df.ivanovoobl.ru/regionalnye-finansy/publichnye-slushaniya/informatsiya-o-provedenii-publichnykh-slushaniy/" TargetMode="External"/><Relationship Id="rId1" Type="http://schemas.openxmlformats.org/officeDocument/2006/relationships/hyperlink" Target="https://belregion.ru/press/news/index.php?ID=31395" TargetMode="External"/><Relationship Id="rId6" Type="http://schemas.openxmlformats.org/officeDocument/2006/relationships/hyperlink" Target="http://df.ivanovoobl.ru/regionalnye-finansy/publichnye-slushaniya/informatsiya-o-provedenii-publichnykh-slushaniy/" TargetMode="External"/><Relationship Id="rId15" Type="http://schemas.openxmlformats.org/officeDocument/2006/relationships/hyperlink" Target="http://www.adygheya.ru/citizen/detail.php?ID=79622&amp;sphrase_id=58758%20(&#1091;&#1076;&#1072;&#1083;&#1077;&#1085;&#1086;)" TargetMode="External"/><Relationship Id="rId23" Type="http://schemas.openxmlformats.org/officeDocument/2006/relationships/hyperlink" Target="http://karelia-zs.ru/presssluzhba/novosti/publichnye_slushaniya_po_godovomu_otchetu_ob_ispolnenii_byudzheta_karelii_sostoyatsya_v_parlamente_v_iyune/" TargetMode="External"/><Relationship Id="rId28" Type="http://schemas.openxmlformats.org/officeDocument/2006/relationships/hyperlink" Target="http://gsrb.ru/ru/lawmaking/budget-2019/" TargetMode="External"/><Relationship Id="rId36" Type="http://schemas.openxmlformats.org/officeDocument/2006/relationships/hyperlink" Target="https://www.kirovreg.ru/news/detail.php?ID=92929" TargetMode="External"/><Relationship Id="rId49" Type="http://schemas.openxmlformats.org/officeDocument/2006/relationships/hyperlink" Target="http://www.zsamur.ru/news/view/9717/8" TargetMode="External"/><Relationship Id="rId57" Type="http://schemas.openxmlformats.org/officeDocument/2006/relationships/hyperlink" Target="https://admkrai.krasnodar.ru/content/1137/show/484207/" TargetMode="External"/><Relationship Id="rId106" Type="http://schemas.openxmlformats.org/officeDocument/2006/relationships/hyperlink" Target="http://df.ivanovoobl.ru/regionalnye-finansy/publichnye-slushaniya/informatsiya-o-provedenii-publichnykh-slushaniy/" TargetMode="External"/><Relationship Id="rId114" Type="http://schemas.openxmlformats.org/officeDocument/2006/relationships/hyperlink" Target="http://hural-rb.ru/deaytelnost/parlament/publ_sl_isp2018" TargetMode="External"/><Relationship Id="rId119" Type="http://schemas.openxmlformats.org/officeDocument/2006/relationships/hyperlink" Target="http://www.fin.amurobl.ru/all_news?newsId=583eed60-88e8-11e9-94a6-f7bb35277b24" TargetMode="External"/><Relationship Id="rId127" Type="http://schemas.openxmlformats.org/officeDocument/2006/relationships/hyperlink" Target="http://finance.pnzreg.ru/news/1246/" TargetMode="External"/><Relationship Id="rId10" Type="http://schemas.openxmlformats.org/officeDocument/2006/relationships/hyperlink" Target="https://www.tverfin.ru/novosti/novosti/?ELEMENT_ID=109805" TargetMode="External"/><Relationship Id="rId31" Type="http://schemas.openxmlformats.org/officeDocument/2006/relationships/hyperlink" Target="https://sevzakon.ru/view/pressa/allnews/2019/iyun1/informacionnoe_soobshhenie_o_provedenii_publichnyh_slushanij_po_proektu_zakona_goroda_sevastopolya_ob_ispolnenii_byudzheta_goroda_sevastopolya_za_2018_god/" TargetMode="External"/><Relationship Id="rId44" Type="http://schemas.openxmlformats.org/officeDocument/2006/relationships/hyperlink" Target="http://www.khural.org/press/news/4744/" TargetMode="External"/><Relationship Id="rId52" Type="http://schemas.openxmlformats.org/officeDocument/2006/relationships/hyperlink" Target="http://zseao.ru/category/publichnye-slushaniya/obyavleniya-o-publichnyh-slushaniyah/" TargetMode="External"/><Relationship Id="rId60" Type="http://schemas.openxmlformats.org/officeDocument/2006/relationships/hyperlink" Target="http://www.gfu.vrn.ru/regulatory/publichnye-slushaniya/" TargetMode="External"/><Relationship Id="rId65" Type="http://schemas.openxmlformats.org/officeDocument/2006/relationships/hyperlink" Target="http://minfin01-maykop.ru/Show/Content/1949?ParentItemId=173" TargetMode="External"/><Relationship Id="rId73" Type="http://schemas.openxmlformats.org/officeDocument/2006/relationships/hyperlink" Target="https://duma.49gov.ru/press/news/index.php?id_4=44822" TargetMode="External"/><Relationship Id="rId78" Type="http://schemas.openxmlformats.org/officeDocument/2006/relationships/hyperlink" Target="http://df.ivanovoobl.ru/regionalnye-finansy/publichnye-slushaniya/informatsiya-o-provedenii-publichnykh-slushaniy/" TargetMode="External"/><Relationship Id="rId81" Type="http://schemas.openxmlformats.org/officeDocument/2006/relationships/hyperlink" Target="http://df.ivanovoobl.ru/regionalnye-finansy/publichnye-slushaniya/informatsiya-o-provedenii-publichnykh-slushaniy/" TargetMode="External"/><Relationship Id="rId86" Type="http://schemas.openxmlformats.org/officeDocument/2006/relationships/hyperlink" Target="http://df.ivanovoobl.ru/regionalnye-finansy/publichnye-slushaniya/informatsiya-o-provedenii-publichnykh-slushaniy/" TargetMode="External"/><Relationship Id="rId94" Type="http://schemas.openxmlformats.org/officeDocument/2006/relationships/hyperlink" Target="https://minfin.rk.gov.ru/ru/article/show/1173" TargetMode="External"/><Relationship Id="rId99" Type="http://schemas.openxmlformats.org/officeDocument/2006/relationships/hyperlink" Target="http://df.ivanovoobl.ru/regionalnye-finansy/publichnye-slushaniya/informatsiya-o-provedenii-publichnykh-slushaniy/" TargetMode="External"/><Relationship Id="rId101" Type="http://schemas.openxmlformats.org/officeDocument/2006/relationships/hyperlink" Target="http://mari-el.gov.ru/parlament/Pages/04062019.aspx" TargetMode="External"/><Relationship Id="rId122" Type="http://schemas.openxmlformats.org/officeDocument/2006/relationships/hyperlink" Target="http://zseao.ru/2019/05/informatsiya-o-publichnyh-slushaniyah-po-proektu-godovogo-otcheta-ob-ispolnenii-oblastnogo-byudzheta-na-2018-god/" TargetMode="External"/><Relationship Id="rId130" Type="http://schemas.openxmlformats.org/officeDocument/2006/relationships/printerSettings" Target="../printerSettings/printerSettings8.bin"/><Relationship Id="rId4" Type="http://schemas.openxmlformats.org/officeDocument/2006/relationships/hyperlink" Target="http://www.pskov.ru/novosti/13.06.19/110977" TargetMode="External"/><Relationship Id="rId9" Type="http://schemas.openxmlformats.org/officeDocument/2006/relationships/hyperlink" Target="https://tambovoblduma.ru/zakonotvorcheskaya-deyatelnost/publichnye-slushaniya/2019-god/ob-ispolnenii-byudzheta-tambovskoy-oblasti-za-2018-god/" TargetMode="External"/><Relationship Id="rId13" Type="http://schemas.openxmlformats.org/officeDocument/2006/relationships/hyperlink" Target="http://www.dumask.ru/component/k2/item/21592.html" TargetMode="External"/><Relationship Id="rId18" Type="http://schemas.openxmlformats.org/officeDocument/2006/relationships/hyperlink" Target="http://www.zsro.ru/press_center/news/93/20833/?sphrase_id=34110" TargetMode="External"/><Relationship Id="rId39" Type="http://schemas.openxmlformats.org/officeDocument/2006/relationships/hyperlink" Target="http://www.sobranie.info/hearings.php" TargetMode="External"/><Relationship Id="rId109" Type="http://schemas.openxmlformats.org/officeDocument/2006/relationships/hyperlink" Target="http://df.ivanovoobl.ru/regionalnye-finansy/publichnye-slushaniya/informatsiya-o-provedenii-publichnykh-slushaniy/" TargetMode="External"/><Relationship Id="rId34" Type="http://schemas.openxmlformats.org/officeDocument/2006/relationships/hyperlink" Target="http://www.udmgossovet.ru/ooz/isp_budzhet2018/obshslush.php" TargetMode="External"/><Relationship Id="rId50" Type="http://schemas.openxmlformats.org/officeDocument/2006/relationships/hyperlink" Target="https://sakhalin.gov.ru/index.php?id=105&amp;no_cache=1&amp;tx_ttnews%5Btt_news%5D=12856" TargetMode="External"/><Relationship Id="rId55" Type="http://schemas.openxmlformats.org/officeDocument/2006/relationships/hyperlink" Target="http://www.irzs.ru/events/news/detail.php?ID=27673" TargetMode="External"/><Relationship Id="rId76" Type="http://schemas.openxmlformats.org/officeDocument/2006/relationships/hyperlink" Target="http://admoblkaluga.ru/sub/finan/news/detail.php?ID=266171" TargetMode="External"/><Relationship Id="rId97" Type="http://schemas.openxmlformats.org/officeDocument/2006/relationships/hyperlink" Target="http://volgafin.volgograd.ru/current-activity/cooperation/news/230962/" TargetMode="External"/><Relationship Id="rId104" Type="http://schemas.openxmlformats.org/officeDocument/2006/relationships/hyperlink" Target="http://df.ivanovoobl.ru/regionalnye-finansy/publichnye-slushaniya/informatsiya-o-provedenii-publichnykh-slushaniy/" TargetMode="External"/><Relationship Id="rId120" Type="http://schemas.openxmlformats.org/officeDocument/2006/relationships/hyperlink" Target="https://minfin.49gov.ru/press/news/?id_4=44760%20(&#1091;&#1076;&#1072;&#1083;&#1077;&#1085;&#1086;)" TargetMode="External"/><Relationship Id="rId125" Type="http://schemas.openxmlformats.org/officeDocument/2006/relationships/hyperlink" Target="http://minfin09.ru/2019/06/%d0%b2-%d0%bf%d0%b0%d1%80%d0%bb%d0%b0%d0%bc%d0%b5%d0%bd%d1%82%d0%b5-%d0%ba%d1%87%d1%80-%d0%bf%d1%80%d0%be%d0%b9%d0%b4%d1%83%d1%82-%d0%bf%d1%83%d0%b1%d0%bb%d0%b8%d1%87%d0%bd%d1%8b%d0%b5-%d1%81%d0%bb/" TargetMode="External"/><Relationship Id="rId7" Type="http://schemas.openxmlformats.org/officeDocument/2006/relationships/hyperlink" Target="http://bryanskoblfin.ru/Show/Content/2169?ParentItemId=5" TargetMode="External"/><Relationship Id="rId71" Type="http://schemas.openxmlformats.org/officeDocument/2006/relationships/hyperlink" Target="http://fin22.ru/opinion/public/public_3021.html" TargetMode="External"/><Relationship Id="rId92" Type="http://schemas.openxmlformats.org/officeDocument/2006/relationships/hyperlink" Target="http://df.ivanovoobl.ru/regionalnye-finansy/publichnye-slushaniya/informatsiya-o-provedenii-publichnykh-slushaniy/" TargetMode="External"/><Relationship Id="rId2" Type="http://schemas.openxmlformats.org/officeDocument/2006/relationships/hyperlink" Target="http://www.kosoblduma.ru/press/article/Publichnye_sluschaniia_po_biudjhetu.html" TargetMode="External"/><Relationship Id="rId29" Type="http://schemas.openxmlformats.org/officeDocument/2006/relationships/hyperlink" Target="http://www.gsrm.ru/public/2019/index1.php" TargetMode="External"/><Relationship Id="rId24" Type="http://schemas.openxmlformats.org/officeDocument/2006/relationships/hyperlink" Target="https://duma39.ru/info/anounces/46280/?sphrase_id=54310" TargetMode="External"/><Relationship Id="rId40" Type="http://schemas.openxmlformats.org/officeDocument/2006/relationships/hyperlink" Target="http://www.kurganoblduma.ru/about/activity/people_hearing/publichnye-slushaniya-po-proektu-zakona-kurganskoy-oblasti-ob-ispolnenii-oblastnogo-byudzhete-za-201.php?clear_cache=Y" TargetMode="External"/><Relationship Id="rId45" Type="http://schemas.openxmlformats.org/officeDocument/2006/relationships/hyperlink" Target="http://zsperm.ru/s1/parliamentary_calendar/weekly_plan/week.php?from=13.05.2019&amp;to=19.05.2019" TargetMode="External"/><Relationship Id="rId66" Type="http://schemas.openxmlformats.org/officeDocument/2006/relationships/hyperlink" Target="http://www.minfin.donland.ru/pages/i/14731" TargetMode="External"/><Relationship Id="rId87" Type="http://schemas.openxmlformats.org/officeDocument/2006/relationships/hyperlink" Target="http://df.ivanovoobl.ru/regionalnye-finansy/publichnye-slushaniya/informatsiya-o-provedenii-publichnykh-slushaniy/" TargetMode="External"/><Relationship Id="rId110" Type="http://schemas.openxmlformats.org/officeDocument/2006/relationships/hyperlink" Target="http://www.akzs.ru/news/main/2019/06/10/17946/" TargetMode="External"/><Relationship Id="rId115" Type="http://schemas.openxmlformats.org/officeDocument/2006/relationships/hyperlink" Target="http://df.ivanovoobl.ru/regionalnye-finansy/publichnye-slushaniya/informatsiya-o-provedenii-publichnykh-slushaniy/" TargetMode="External"/><Relationship Id="rId61" Type="http://schemas.openxmlformats.org/officeDocument/2006/relationships/hyperlink" Target="http://df.ivanovoobl.ru/regionalnye-finansy/publichnye-slushaniya/informatsiya-o-provedenii-publichnykh-slushaniy/" TargetMode="External"/><Relationship Id="rId82" Type="http://schemas.openxmlformats.org/officeDocument/2006/relationships/hyperlink" Target="http://df.ivanovoobl.ru/regionalnye-finansy/publichnye-slushaniya/informatsiya-o-provedenii-publichnykh-slushani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zoomScaleNormal="100" zoomScalePageLayoutView="80" workbookViewId="0">
      <pane ySplit="4" topLeftCell="A5" activePane="bottomLeft" state="frozen"/>
      <selection pane="bottomLeft" activeCell="E7" sqref="E6:E7"/>
    </sheetView>
  </sheetViews>
  <sheetFormatPr defaultRowHeight="14.5" x14ac:dyDescent="0.35"/>
  <cols>
    <col min="1" max="1" width="34.81640625" customWidth="1"/>
    <col min="2" max="2" width="13.453125" customWidth="1"/>
    <col min="3" max="3" width="9.7265625" customWidth="1"/>
    <col min="4" max="4" width="16.6328125" customWidth="1"/>
    <col min="5" max="5" width="18.1796875" customWidth="1"/>
    <col min="6" max="6" width="14.08984375" customWidth="1"/>
    <col min="7" max="7" width="18.26953125" customWidth="1"/>
    <col min="8" max="8" width="15.26953125" customWidth="1"/>
    <col min="9" max="9" width="25.6328125" customWidth="1"/>
    <col min="10" max="10" width="17.7265625" customWidth="1"/>
  </cols>
  <sheetData>
    <row r="1" spans="1:10" ht="23.25" customHeight="1" x14ac:dyDescent="0.35">
      <c r="A1" s="309" t="s">
        <v>2373</v>
      </c>
      <c r="B1" s="310"/>
      <c r="C1" s="310"/>
      <c r="D1" s="310"/>
      <c r="E1" s="310"/>
      <c r="F1" s="310"/>
      <c r="G1" s="310"/>
      <c r="H1" s="310"/>
      <c r="I1" s="310"/>
      <c r="J1" s="310"/>
    </row>
    <row r="2" spans="1:10" ht="17.149999999999999" customHeight="1" x14ac:dyDescent="0.35">
      <c r="A2" s="278" t="s">
        <v>2237</v>
      </c>
      <c r="B2" s="21"/>
      <c r="C2" s="28"/>
      <c r="D2" s="28"/>
      <c r="E2" s="277"/>
      <c r="F2" s="277"/>
      <c r="G2" s="277"/>
      <c r="H2" s="277"/>
      <c r="I2" s="277"/>
      <c r="J2" s="277"/>
    </row>
    <row r="3" spans="1:10" ht="147" customHeight="1" x14ac:dyDescent="0.35">
      <c r="A3" s="22" t="s">
        <v>134</v>
      </c>
      <c r="B3" s="23" t="s">
        <v>136</v>
      </c>
      <c r="C3" s="23" t="s">
        <v>137</v>
      </c>
      <c r="D3" s="48" t="s">
        <v>148</v>
      </c>
      <c r="E3" s="22" t="s">
        <v>150</v>
      </c>
      <c r="F3" s="29" t="s">
        <v>160</v>
      </c>
      <c r="G3" s="29" t="s">
        <v>159</v>
      </c>
      <c r="H3" s="29" t="s">
        <v>162</v>
      </c>
      <c r="I3" s="268" t="s">
        <v>133</v>
      </c>
      <c r="J3" s="22" t="s">
        <v>163</v>
      </c>
    </row>
    <row r="4" spans="1:10" ht="16" customHeight="1" x14ac:dyDescent="0.35">
      <c r="A4" s="279" t="s">
        <v>90</v>
      </c>
      <c r="B4" s="25" t="s">
        <v>135</v>
      </c>
      <c r="C4" s="25" t="s">
        <v>91</v>
      </c>
      <c r="D4" s="24" t="s">
        <v>91</v>
      </c>
      <c r="E4" s="26" t="s">
        <v>91</v>
      </c>
      <c r="F4" s="26" t="s">
        <v>91</v>
      </c>
      <c r="G4" s="26" t="s">
        <v>91</v>
      </c>
      <c r="H4" s="26" t="s">
        <v>91</v>
      </c>
      <c r="I4" s="26" t="s">
        <v>91</v>
      </c>
      <c r="J4" s="26" t="s">
        <v>91</v>
      </c>
    </row>
    <row r="5" spans="1:10" s="35" customFormat="1" ht="15" customHeight="1" x14ac:dyDescent="0.3">
      <c r="A5" s="280" t="s">
        <v>100</v>
      </c>
      <c r="B5" s="31"/>
      <c r="C5" s="32">
        <f>SUM(D5:J5)</f>
        <v>13</v>
      </c>
      <c r="D5" s="33">
        <v>2</v>
      </c>
      <c r="E5" s="34">
        <v>2</v>
      </c>
      <c r="F5" s="34">
        <v>2</v>
      </c>
      <c r="G5" s="34">
        <v>2</v>
      </c>
      <c r="H5" s="34">
        <v>2</v>
      </c>
      <c r="I5" s="34">
        <v>2</v>
      </c>
      <c r="J5" s="34">
        <v>1</v>
      </c>
    </row>
    <row r="6" spans="1:10" s="35" customFormat="1" ht="15" customHeight="1" x14ac:dyDescent="0.3">
      <c r="A6" s="281" t="s">
        <v>2368</v>
      </c>
      <c r="B6" s="31"/>
      <c r="C6" s="32"/>
      <c r="D6" s="33"/>
      <c r="E6" s="34"/>
      <c r="F6" s="34"/>
      <c r="G6" s="34"/>
      <c r="H6" s="34"/>
      <c r="I6" s="34"/>
      <c r="J6" s="34"/>
    </row>
    <row r="7" spans="1:10" ht="16" customHeight="1" x14ac:dyDescent="0.35">
      <c r="A7" s="39" t="s">
        <v>74</v>
      </c>
      <c r="B7" s="40">
        <f t="shared" ref="B7:B20" si="0">C7/$C$5*100</f>
        <v>100</v>
      </c>
      <c r="C7" s="40">
        <f t="shared" ref="C7:C20" si="1">SUM(D7:J7)</f>
        <v>13</v>
      </c>
      <c r="D7" s="41">
        <f>'6.1'!C82</f>
        <v>2</v>
      </c>
      <c r="E7" s="269">
        <f>'6.2'!C82</f>
        <v>2</v>
      </c>
      <c r="F7" s="27">
        <f>'6.3'!C81</f>
        <v>2</v>
      </c>
      <c r="G7" s="270">
        <f>'6.4'!C82</f>
        <v>2</v>
      </c>
      <c r="H7" s="270">
        <f>'6.5'!C81</f>
        <v>2</v>
      </c>
      <c r="I7" s="27">
        <f>'6.6'!C82</f>
        <v>2</v>
      </c>
      <c r="J7" s="270">
        <f>'6.7'!C81</f>
        <v>1</v>
      </c>
    </row>
    <row r="8" spans="1:10" ht="16" customHeight="1" x14ac:dyDescent="0.35">
      <c r="A8" s="39" t="s">
        <v>21</v>
      </c>
      <c r="B8" s="40">
        <f t="shared" si="0"/>
        <v>92.307692307692307</v>
      </c>
      <c r="C8" s="40">
        <f t="shared" si="1"/>
        <v>12</v>
      </c>
      <c r="D8" s="41">
        <f>'6.1'!C28</f>
        <v>1</v>
      </c>
      <c r="E8" s="269">
        <f>'6.2'!C28</f>
        <v>2</v>
      </c>
      <c r="F8" s="27">
        <f>'6.3'!C27</f>
        <v>2</v>
      </c>
      <c r="G8" s="270">
        <f>'6.4'!C28</f>
        <v>2</v>
      </c>
      <c r="H8" s="270">
        <f>'6.5'!C27</f>
        <v>2</v>
      </c>
      <c r="I8" s="27">
        <f>'6.6'!C28</f>
        <v>2</v>
      </c>
      <c r="J8" s="270">
        <f>'6.7'!C27</f>
        <v>1</v>
      </c>
    </row>
    <row r="9" spans="1:10" ht="16" customHeight="1" x14ac:dyDescent="0.35">
      <c r="A9" s="39" t="s">
        <v>34</v>
      </c>
      <c r="B9" s="40">
        <f t="shared" si="0"/>
        <v>92.307692307692307</v>
      </c>
      <c r="C9" s="40">
        <f t="shared" si="1"/>
        <v>12</v>
      </c>
      <c r="D9" s="41">
        <f>'6.1'!C42</f>
        <v>1</v>
      </c>
      <c r="E9" s="269">
        <f>'6.2'!C42</f>
        <v>2</v>
      </c>
      <c r="F9" s="27">
        <f>'6.3'!C41</f>
        <v>2</v>
      </c>
      <c r="G9" s="270">
        <f>'6.4'!C42</f>
        <v>2</v>
      </c>
      <c r="H9" s="270">
        <f>'6.5'!C41</f>
        <v>2</v>
      </c>
      <c r="I9" s="27">
        <f>'6.6'!C42</f>
        <v>2</v>
      </c>
      <c r="J9" s="270">
        <f>'6.7'!C41</f>
        <v>1</v>
      </c>
    </row>
    <row r="10" spans="1:10" ht="16" customHeight="1" x14ac:dyDescent="0.35">
      <c r="A10" s="39" t="s">
        <v>44</v>
      </c>
      <c r="B10" s="40">
        <f t="shared" si="0"/>
        <v>92.307692307692307</v>
      </c>
      <c r="C10" s="40">
        <f t="shared" si="1"/>
        <v>12</v>
      </c>
      <c r="D10" s="41">
        <f>'6.1'!C54</f>
        <v>1</v>
      </c>
      <c r="E10" s="269">
        <f>'6.2'!C54</f>
        <v>2</v>
      </c>
      <c r="F10" s="27">
        <f>'6.3'!C53</f>
        <v>2</v>
      </c>
      <c r="G10" s="270">
        <f>'6.4'!C54</f>
        <v>2</v>
      </c>
      <c r="H10" s="270">
        <f>'6.5'!C53</f>
        <v>2</v>
      </c>
      <c r="I10" s="27">
        <f>'6.6'!C54</f>
        <v>2</v>
      </c>
      <c r="J10" s="270">
        <f>'6.7'!C53</f>
        <v>1</v>
      </c>
    </row>
    <row r="11" spans="1:10" ht="16" customHeight="1" x14ac:dyDescent="0.35">
      <c r="A11" s="39" t="s">
        <v>51</v>
      </c>
      <c r="B11" s="40">
        <f t="shared" si="0"/>
        <v>92.307692307692307</v>
      </c>
      <c r="C11" s="40">
        <f t="shared" si="1"/>
        <v>12</v>
      </c>
      <c r="D11" s="41">
        <f>'6.1'!C61</f>
        <v>1</v>
      </c>
      <c r="E11" s="269">
        <f>'6.2'!C61</f>
        <v>2</v>
      </c>
      <c r="F11" s="27">
        <f>'6.3'!C60</f>
        <v>2</v>
      </c>
      <c r="G11" s="270">
        <f>'6.4'!C61</f>
        <v>2</v>
      </c>
      <c r="H11" s="270">
        <f>'6.5'!C60</f>
        <v>2</v>
      </c>
      <c r="I11" s="27">
        <f>'6.6'!C61</f>
        <v>2</v>
      </c>
      <c r="J11" s="270">
        <f>'6.7'!C60</f>
        <v>1</v>
      </c>
    </row>
    <row r="12" spans="1:10" ht="16" customHeight="1" x14ac:dyDescent="0.35">
      <c r="A12" s="39" t="s">
        <v>55</v>
      </c>
      <c r="B12" s="40">
        <f t="shared" si="0"/>
        <v>92.307692307692307</v>
      </c>
      <c r="C12" s="40">
        <f t="shared" si="1"/>
        <v>12</v>
      </c>
      <c r="D12" s="41">
        <f>'6.1'!C65</f>
        <v>1</v>
      </c>
      <c r="E12" s="269">
        <f>'6.2'!C65</f>
        <v>2</v>
      </c>
      <c r="F12" s="27">
        <f>'6.3'!C64</f>
        <v>2</v>
      </c>
      <c r="G12" s="270">
        <f>'6.4'!C65</f>
        <v>2</v>
      </c>
      <c r="H12" s="270">
        <f>'6.5'!C64</f>
        <v>2</v>
      </c>
      <c r="I12" s="27">
        <f>'6.6'!C65</f>
        <v>2</v>
      </c>
      <c r="J12" s="270">
        <f>'6.7'!C64</f>
        <v>1</v>
      </c>
    </row>
    <row r="13" spans="1:10" ht="16" customHeight="1" x14ac:dyDescent="0.35">
      <c r="A13" s="39" t="s">
        <v>58</v>
      </c>
      <c r="B13" s="40">
        <f t="shared" si="0"/>
        <v>92.307692307692307</v>
      </c>
      <c r="C13" s="40">
        <f t="shared" si="1"/>
        <v>12</v>
      </c>
      <c r="D13" s="41">
        <f>'6.1'!C68</f>
        <v>1</v>
      </c>
      <c r="E13" s="269">
        <f>'6.2'!C68</f>
        <v>2</v>
      </c>
      <c r="F13" s="27">
        <f>'6.3'!C67</f>
        <v>2</v>
      </c>
      <c r="G13" s="270">
        <f>'6.4'!C68</f>
        <v>2</v>
      </c>
      <c r="H13" s="270">
        <f>'6.5'!C67</f>
        <v>2</v>
      </c>
      <c r="I13" s="27">
        <f>'6.6'!C68</f>
        <v>2</v>
      </c>
      <c r="J13" s="270">
        <f>'6.7'!C67</f>
        <v>1</v>
      </c>
    </row>
    <row r="14" spans="1:10" s="1" customFormat="1" ht="16" customHeight="1" x14ac:dyDescent="0.35">
      <c r="A14" s="39" t="s">
        <v>78</v>
      </c>
      <c r="B14" s="40">
        <f t="shared" si="0"/>
        <v>92.307692307692307</v>
      </c>
      <c r="C14" s="40">
        <f t="shared" si="1"/>
        <v>12</v>
      </c>
      <c r="D14" s="41">
        <f>'6.1'!C86</f>
        <v>2</v>
      </c>
      <c r="E14" s="269">
        <f>'6.2'!C86</f>
        <v>2</v>
      </c>
      <c r="F14" s="27">
        <f>'6.3'!C85</f>
        <v>2</v>
      </c>
      <c r="G14" s="270">
        <f>'6.4'!C86</f>
        <v>2</v>
      </c>
      <c r="H14" s="270">
        <f>'6.5'!C85</f>
        <v>2</v>
      </c>
      <c r="I14" s="27">
        <f>'6.6'!C86</f>
        <v>2</v>
      </c>
      <c r="J14" s="270">
        <f>'6.7'!C85</f>
        <v>0</v>
      </c>
    </row>
    <row r="15" spans="1:10" ht="16" customHeight="1" x14ac:dyDescent="0.35">
      <c r="A15" s="39" t="s">
        <v>87</v>
      </c>
      <c r="B15" s="40">
        <f t="shared" si="0"/>
        <v>92.307692307692307</v>
      </c>
      <c r="C15" s="40">
        <f t="shared" si="1"/>
        <v>12</v>
      </c>
      <c r="D15" s="41">
        <f>'6.1'!C97</f>
        <v>1</v>
      </c>
      <c r="E15" s="269">
        <f>'6.2'!C97</f>
        <v>2</v>
      </c>
      <c r="F15" s="27">
        <f>'6.3'!C96</f>
        <v>2</v>
      </c>
      <c r="G15" s="270">
        <f>'6.4'!C97</f>
        <v>2</v>
      </c>
      <c r="H15" s="270">
        <f>'6.5'!C96</f>
        <v>2</v>
      </c>
      <c r="I15" s="27">
        <f>'6.6'!C97</f>
        <v>2</v>
      </c>
      <c r="J15" s="270">
        <f>'6.7'!C96</f>
        <v>1</v>
      </c>
    </row>
    <row r="16" spans="1:10" ht="16" customHeight="1" x14ac:dyDescent="0.35">
      <c r="A16" s="39" t="s">
        <v>10</v>
      </c>
      <c r="B16" s="40">
        <f t="shared" si="0"/>
        <v>84.615384615384613</v>
      </c>
      <c r="C16" s="40">
        <f t="shared" si="1"/>
        <v>11</v>
      </c>
      <c r="D16" s="41">
        <f>'6.1'!C17</f>
        <v>1</v>
      </c>
      <c r="E16" s="269">
        <f>'6.2'!C17</f>
        <v>2</v>
      </c>
      <c r="F16" s="27">
        <f>'6.3'!C16</f>
        <v>2</v>
      </c>
      <c r="G16" s="270">
        <f>'6.4'!C17</f>
        <v>1</v>
      </c>
      <c r="H16" s="270">
        <f>'6.5'!C16</f>
        <v>2</v>
      </c>
      <c r="I16" s="27">
        <f>'6.6'!C17</f>
        <v>2</v>
      </c>
      <c r="J16" s="270">
        <f>'6.7'!C16</f>
        <v>1</v>
      </c>
    </row>
    <row r="17" spans="1:10" ht="16" customHeight="1" x14ac:dyDescent="0.35">
      <c r="A17" s="39" t="s">
        <v>20</v>
      </c>
      <c r="B17" s="40">
        <f t="shared" si="0"/>
        <v>84.615384615384613</v>
      </c>
      <c r="C17" s="40">
        <f t="shared" si="1"/>
        <v>11</v>
      </c>
      <c r="D17" s="41">
        <f>'6.1'!C27</f>
        <v>1</v>
      </c>
      <c r="E17" s="269">
        <f>'6.2'!C27</f>
        <v>1</v>
      </c>
      <c r="F17" s="27">
        <f>'6.3'!C26</f>
        <v>2</v>
      </c>
      <c r="G17" s="270">
        <f>'6.4'!C27</f>
        <v>2</v>
      </c>
      <c r="H17" s="270">
        <f>'6.5'!C26</f>
        <v>2</v>
      </c>
      <c r="I17" s="27">
        <f>'6.6'!C27</f>
        <v>2</v>
      </c>
      <c r="J17" s="270">
        <f>'6.7'!C26</f>
        <v>1</v>
      </c>
    </row>
    <row r="18" spans="1:10" s="1" customFormat="1" ht="16" customHeight="1" x14ac:dyDescent="0.35">
      <c r="A18" s="39" t="s">
        <v>24</v>
      </c>
      <c r="B18" s="40">
        <f t="shared" si="0"/>
        <v>84.615384615384613</v>
      </c>
      <c r="C18" s="40">
        <f t="shared" si="1"/>
        <v>11</v>
      </c>
      <c r="D18" s="41">
        <f>'6.1'!C31</f>
        <v>1</v>
      </c>
      <c r="E18" s="269">
        <f>'6.2'!C31</f>
        <v>1</v>
      </c>
      <c r="F18" s="27">
        <f>'6.3'!C30</f>
        <v>2</v>
      </c>
      <c r="G18" s="270">
        <f>'6.4'!C31</f>
        <v>2</v>
      </c>
      <c r="H18" s="270">
        <f>'6.5'!C30</f>
        <v>2</v>
      </c>
      <c r="I18" s="27">
        <f>'6.6'!C31</f>
        <v>2</v>
      </c>
      <c r="J18" s="270">
        <f>'6.7'!C30</f>
        <v>1</v>
      </c>
    </row>
    <row r="19" spans="1:10" ht="16" customHeight="1" x14ac:dyDescent="0.35">
      <c r="A19" s="39" t="s">
        <v>29</v>
      </c>
      <c r="B19" s="40">
        <f t="shared" si="0"/>
        <v>84.615384615384613</v>
      </c>
      <c r="C19" s="40">
        <f t="shared" si="1"/>
        <v>11</v>
      </c>
      <c r="D19" s="41">
        <f>'6.1'!C36</f>
        <v>1</v>
      </c>
      <c r="E19" s="269">
        <f>'6.2'!C36</f>
        <v>1</v>
      </c>
      <c r="F19" s="27">
        <f>'6.3'!C35</f>
        <v>2</v>
      </c>
      <c r="G19" s="270">
        <f>'6.4'!C36</f>
        <v>2</v>
      </c>
      <c r="H19" s="270">
        <f>'6.5'!C35</f>
        <v>2</v>
      </c>
      <c r="I19" s="27">
        <f>'6.6'!C36</f>
        <v>2</v>
      </c>
      <c r="J19" s="270">
        <f>'6.7'!C35</f>
        <v>1</v>
      </c>
    </row>
    <row r="20" spans="1:10" ht="16" customHeight="1" x14ac:dyDescent="0.35">
      <c r="A20" s="39" t="s">
        <v>75</v>
      </c>
      <c r="B20" s="40">
        <f t="shared" si="0"/>
        <v>84.615384615384613</v>
      </c>
      <c r="C20" s="40">
        <f t="shared" si="1"/>
        <v>11</v>
      </c>
      <c r="D20" s="41">
        <f>'6.1'!C83</f>
        <v>1</v>
      </c>
      <c r="E20" s="269">
        <f>'6.2'!C83</f>
        <v>2</v>
      </c>
      <c r="F20" s="27">
        <f>'6.3'!C82</f>
        <v>2</v>
      </c>
      <c r="G20" s="270">
        <f>'6.4'!C83</f>
        <v>1</v>
      </c>
      <c r="H20" s="270">
        <f>'6.5'!C82</f>
        <v>2</v>
      </c>
      <c r="I20" s="27">
        <f>'6.6'!C83</f>
        <v>2</v>
      </c>
      <c r="J20" s="270">
        <f>'6.7'!C82</f>
        <v>1</v>
      </c>
    </row>
    <row r="21" spans="1:10" ht="16" customHeight="1" x14ac:dyDescent="0.35">
      <c r="A21" s="281" t="s">
        <v>2369</v>
      </c>
      <c r="B21" s="40"/>
      <c r="C21" s="40"/>
      <c r="D21" s="41"/>
      <c r="E21" s="269"/>
      <c r="F21" s="27"/>
      <c r="G21" s="270"/>
      <c r="H21" s="270"/>
      <c r="I21" s="27"/>
      <c r="J21" s="270"/>
    </row>
    <row r="22" spans="1:10" ht="16" customHeight="1" x14ac:dyDescent="0.35">
      <c r="A22" s="39" t="s">
        <v>17</v>
      </c>
      <c r="B22" s="40">
        <f t="shared" ref="B22:B46" si="2">C22/$C$5*100</f>
        <v>76.923076923076934</v>
      </c>
      <c r="C22" s="40">
        <f t="shared" ref="C22:C46" si="3">SUM(D22:J22)</f>
        <v>10</v>
      </c>
      <c r="D22" s="41">
        <f>'6.1'!C24</f>
        <v>1</v>
      </c>
      <c r="E22" s="269">
        <f>'6.2'!C24</f>
        <v>1</v>
      </c>
      <c r="F22" s="27">
        <f>'6.3'!C23</f>
        <v>2</v>
      </c>
      <c r="G22" s="270">
        <f>'6.4'!C24</f>
        <v>1</v>
      </c>
      <c r="H22" s="270">
        <f>'6.5'!C23</f>
        <v>2</v>
      </c>
      <c r="I22" s="27">
        <f>'6.6'!C24</f>
        <v>2</v>
      </c>
      <c r="J22" s="270">
        <f>'6.7'!C23</f>
        <v>1</v>
      </c>
    </row>
    <row r="23" spans="1:10" ht="16" customHeight="1" x14ac:dyDescent="0.35">
      <c r="A23" s="39" t="s">
        <v>23</v>
      </c>
      <c r="B23" s="40">
        <f t="shared" si="2"/>
        <v>76.923076923076934</v>
      </c>
      <c r="C23" s="40">
        <f t="shared" si="3"/>
        <v>10</v>
      </c>
      <c r="D23" s="41">
        <f>'6.1'!C30</f>
        <v>1</v>
      </c>
      <c r="E23" s="269">
        <f>'6.2'!C30</f>
        <v>1</v>
      </c>
      <c r="F23" s="27">
        <f>'6.3'!C29</f>
        <v>2</v>
      </c>
      <c r="G23" s="270">
        <f>'6.4'!C30</f>
        <v>1</v>
      </c>
      <c r="H23" s="270">
        <f>'6.5'!C29</f>
        <v>2</v>
      </c>
      <c r="I23" s="27">
        <f>'6.6'!C30</f>
        <v>2</v>
      </c>
      <c r="J23" s="270">
        <f>'6.7'!C29</f>
        <v>1</v>
      </c>
    </row>
    <row r="24" spans="1:10" ht="16" customHeight="1" x14ac:dyDescent="0.35">
      <c r="A24" s="39" t="s">
        <v>95</v>
      </c>
      <c r="B24" s="40">
        <f t="shared" si="2"/>
        <v>76.923076923076934</v>
      </c>
      <c r="C24" s="40">
        <f t="shared" si="3"/>
        <v>10</v>
      </c>
      <c r="D24" s="41">
        <f>'6.1'!C41</f>
        <v>1</v>
      </c>
      <c r="E24" s="269">
        <f>'6.2'!C41</f>
        <v>2</v>
      </c>
      <c r="F24" s="27">
        <f>'6.3'!C40</f>
        <v>2</v>
      </c>
      <c r="G24" s="270">
        <f>'6.4'!C41</f>
        <v>2</v>
      </c>
      <c r="H24" s="270">
        <f>'6.5'!C40</f>
        <v>0</v>
      </c>
      <c r="I24" s="27">
        <f>'6.6'!C41</f>
        <v>2</v>
      </c>
      <c r="J24" s="270">
        <f>'6.7'!C40</f>
        <v>1</v>
      </c>
    </row>
    <row r="25" spans="1:10" ht="16" customHeight="1" x14ac:dyDescent="0.35">
      <c r="A25" s="39" t="s">
        <v>37</v>
      </c>
      <c r="B25" s="40">
        <f t="shared" si="2"/>
        <v>76.923076923076934</v>
      </c>
      <c r="C25" s="40">
        <f t="shared" si="3"/>
        <v>10</v>
      </c>
      <c r="D25" s="41">
        <f>'6.1'!C45</f>
        <v>0</v>
      </c>
      <c r="E25" s="269">
        <f>'6.2'!C45</f>
        <v>2</v>
      </c>
      <c r="F25" s="27">
        <f>'6.3'!C44</f>
        <v>2</v>
      </c>
      <c r="G25" s="270">
        <f>'6.4'!C45</f>
        <v>2</v>
      </c>
      <c r="H25" s="270">
        <f>'6.5'!C44</f>
        <v>2</v>
      </c>
      <c r="I25" s="27">
        <f>'6.6'!C45</f>
        <v>2</v>
      </c>
      <c r="J25" s="270">
        <f>'6.7'!C44</f>
        <v>0</v>
      </c>
    </row>
    <row r="26" spans="1:10" ht="16" customHeight="1" x14ac:dyDescent="0.35">
      <c r="A26" s="39" t="s">
        <v>46</v>
      </c>
      <c r="B26" s="40">
        <f t="shared" si="2"/>
        <v>76.923076923076934</v>
      </c>
      <c r="C26" s="40">
        <f t="shared" si="3"/>
        <v>10</v>
      </c>
      <c r="D26" s="41">
        <f>'6.1'!C56</f>
        <v>1</v>
      </c>
      <c r="E26" s="269">
        <f>'6.2'!C56</f>
        <v>2</v>
      </c>
      <c r="F26" s="27">
        <f>'6.3'!C55</f>
        <v>2</v>
      </c>
      <c r="G26" s="270">
        <f>'6.4'!C56</f>
        <v>2</v>
      </c>
      <c r="H26" s="270">
        <f>'6.5'!C55</f>
        <v>2</v>
      </c>
      <c r="I26" s="27">
        <f>'6.6'!C56</f>
        <v>0</v>
      </c>
      <c r="J26" s="270">
        <f>'6.7'!C55</f>
        <v>1</v>
      </c>
    </row>
    <row r="27" spans="1:10" s="1" customFormat="1" ht="16" customHeight="1" x14ac:dyDescent="0.35">
      <c r="A27" s="39" t="s">
        <v>50</v>
      </c>
      <c r="B27" s="40">
        <f t="shared" si="2"/>
        <v>76.923076923076934</v>
      </c>
      <c r="C27" s="40">
        <f t="shared" si="3"/>
        <v>10</v>
      </c>
      <c r="D27" s="41">
        <f>'6.1'!C60</f>
        <v>1</v>
      </c>
      <c r="E27" s="269">
        <f>'6.2'!C60</f>
        <v>2</v>
      </c>
      <c r="F27" s="27">
        <f>'6.3'!C59</f>
        <v>0</v>
      </c>
      <c r="G27" s="270">
        <f>'6.4'!C60</f>
        <v>2</v>
      </c>
      <c r="H27" s="270">
        <f>'6.5'!C59</f>
        <v>2</v>
      </c>
      <c r="I27" s="27">
        <f>'6.6'!C60</f>
        <v>2</v>
      </c>
      <c r="J27" s="270">
        <f>'6.7'!C59</f>
        <v>1</v>
      </c>
    </row>
    <row r="28" spans="1:10" ht="16" customHeight="1" x14ac:dyDescent="0.35">
      <c r="A28" s="45" t="s">
        <v>65</v>
      </c>
      <c r="B28" s="40">
        <f t="shared" si="2"/>
        <v>76.923076923076934</v>
      </c>
      <c r="C28" s="40">
        <f t="shared" si="3"/>
        <v>10</v>
      </c>
      <c r="D28" s="41">
        <f>'6.1'!C75</f>
        <v>1</v>
      </c>
      <c r="E28" s="269">
        <f>'6.2'!C75</f>
        <v>1</v>
      </c>
      <c r="F28" s="27">
        <f>'6.3'!C74</f>
        <v>2</v>
      </c>
      <c r="G28" s="270">
        <f>'6.4'!C75</f>
        <v>1</v>
      </c>
      <c r="H28" s="270">
        <f>'6.5'!C74</f>
        <v>2</v>
      </c>
      <c r="I28" s="27">
        <f>'6.6'!C75</f>
        <v>2</v>
      </c>
      <c r="J28" s="270">
        <f>'6.7'!C74</f>
        <v>1</v>
      </c>
    </row>
    <row r="29" spans="1:10" ht="16" customHeight="1" x14ac:dyDescent="0.35">
      <c r="A29" s="39" t="s">
        <v>84</v>
      </c>
      <c r="B29" s="40">
        <f t="shared" si="2"/>
        <v>76.923076923076934</v>
      </c>
      <c r="C29" s="40">
        <f t="shared" si="3"/>
        <v>10</v>
      </c>
      <c r="D29" s="41">
        <f>'6.1'!C94</f>
        <v>1</v>
      </c>
      <c r="E29" s="269">
        <f>'6.2'!C94</f>
        <v>1</v>
      </c>
      <c r="F29" s="27">
        <f>'6.3'!C93</f>
        <v>2</v>
      </c>
      <c r="G29" s="270">
        <f>'6.4'!C94</f>
        <v>1</v>
      </c>
      <c r="H29" s="270">
        <f>'6.5'!C93</f>
        <v>2</v>
      </c>
      <c r="I29" s="27">
        <f>'6.6'!C94</f>
        <v>2</v>
      </c>
      <c r="J29" s="270">
        <f>'6.7'!C93</f>
        <v>1</v>
      </c>
    </row>
    <row r="30" spans="1:10" ht="16" customHeight="1" x14ac:dyDescent="0.35">
      <c r="A30" s="39" t="s">
        <v>7</v>
      </c>
      <c r="B30" s="40">
        <f t="shared" si="2"/>
        <v>69.230769230769226</v>
      </c>
      <c r="C30" s="40">
        <f t="shared" si="3"/>
        <v>9</v>
      </c>
      <c r="D30" s="41">
        <f>'6.1'!C14</f>
        <v>1</v>
      </c>
      <c r="E30" s="269">
        <f>'6.2'!C14</f>
        <v>1</v>
      </c>
      <c r="F30" s="27">
        <f>'6.3'!C13</f>
        <v>2</v>
      </c>
      <c r="G30" s="270">
        <f>'6.4'!C14</f>
        <v>1</v>
      </c>
      <c r="H30" s="270">
        <f>'6.5'!C13</f>
        <v>2</v>
      </c>
      <c r="I30" s="27">
        <f>'6.6'!C14</f>
        <v>2</v>
      </c>
      <c r="J30" s="270">
        <f>'6.7'!C13</f>
        <v>0</v>
      </c>
    </row>
    <row r="31" spans="1:10" ht="16" customHeight="1" x14ac:dyDescent="0.35">
      <c r="A31" s="39" t="s">
        <v>9</v>
      </c>
      <c r="B31" s="40">
        <f t="shared" si="2"/>
        <v>69.230769230769226</v>
      </c>
      <c r="C31" s="40">
        <f t="shared" si="3"/>
        <v>9</v>
      </c>
      <c r="D31" s="41">
        <f>'6.1'!C16</f>
        <v>1</v>
      </c>
      <c r="E31" s="269">
        <f>'6.2'!C16</f>
        <v>1</v>
      </c>
      <c r="F31" s="27">
        <f>'6.3'!C15</f>
        <v>2</v>
      </c>
      <c r="G31" s="270">
        <f>'6.4'!C16</f>
        <v>1</v>
      </c>
      <c r="H31" s="270">
        <f>'6.5'!C15</f>
        <v>2</v>
      </c>
      <c r="I31" s="27">
        <f>'6.6'!C16</f>
        <v>2</v>
      </c>
      <c r="J31" s="270">
        <f>'6.7'!C15</f>
        <v>0</v>
      </c>
    </row>
    <row r="32" spans="1:10" ht="16" customHeight="1" x14ac:dyDescent="0.35">
      <c r="A32" s="39" t="s">
        <v>14</v>
      </c>
      <c r="B32" s="40">
        <f t="shared" si="2"/>
        <v>69.230769230769226</v>
      </c>
      <c r="C32" s="40">
        <f t="shared" si="3"/>
        <v>9</v>
      </c>
      <c r="D32" s="41">
        <f>'6.1'!C21</f>
        <v>1</v>
      </c>
      <c r="E32" s="269">
        <f>'6.2'!C21</f>
        <v>1</v>
      </c>
      <c r="F32" s="27">
        <f>'6.3'!C20</f>
        <v>2</v>
      </c>
      <c r="G32" s="270">
        <f>'6.4'!C21</f>
        <v>1</v>
      </c>
      <c r="H32" s="270">
        <f>'6.5'!C20</f>
        <v>2</v>
      </c>
      <c r="I32" s="27">
        <f>'6.6'!C21</f>
        <v>2</v>
      </c>
      <c r="J32" s="270">
        <f>'6.7'!C20</f>
        <v>0</v>
      </c>
    </row>
    <row r="33" spans="1:10" s="1" customFormat="1" ht="16" customHeight="1" x14ac:dyDescent="0.35">
      <c r="A33" s="39" t="s">
        <v>15</v>
      </c>
      <c r="B33" s="40">
        <f t="shared" si="2"/>
        <v>69.230769230769226</v>
      </c>
      <c r="C33" s="40">
        <f t="shared" si="3"/>
        <v>9</v>
      </c>
      <c r="D33" s="41">
        <f>'6.1'!C22</f>
        <v>1</v>
      </c>
      <c r="E33" s="269">
        <f>'6.2'!C22</f>
        <v>1</v>
      </c>
      <c r="F33" s="27">
        <f>'6.3'!C21</f>
        <v>2</v>
      </c>
      <c r="G33" s="270">
        <f>'6.4'!C22</f>
        <v>1</v>
      </c>
      <c r="H33" s="270">
        <f>'6.5'!C21</f>
        <v>2</v>
      </c>
      <c r="I33" s="27">
        <f>'6.6'!C22</f>
        <v>2</v>
      </c>
      <c r="J33" s="270">
        <f>'6.7'!C21</f>
        <v>0</v>
      </c>
    </row>
    <row r="34" spans="1:10" s="1" customFormat="1" ht="16" customHeight="1" x14ac:dyDescent="0.35">
      <c r="A34" s="39" t="s">
        <v>18</v>
      </c>
      <c r="B34" s="40">
        <f t="shared" si="2"/>
        <v>69.230769230769226</v>
      </c>
      <c r="C34" s="40">
        <f t="shared" si="3"/>
        <v>9</v>
      </c>
      <c r="D34" s="41">
        <f>'6.1'!C25</f>
        <v>2</v>
      </c>
      <c r="E34" s="269">
        <f>'6.2'!C25</f>
        <v>0</v>
      </c>
      <c r="F34" s="27">
        <f>'6.3'!C24</f>
        <v>0</v>
      </c>
      <c r="G34" s="270">
        <f>'6.4'!C25</f>
        <v>2</v>
      </c>
      <c r="H34" s="270">
        <f>'6.5'!C24</f>
        <v>2</v>
      </c>
      <c r="I34" s="27">
        <f>'6.6'!C25</f>
        <v>2</v>
      </c>
      <c r="J34" s="270">
        <f>'6.7'!C24</f>
        <v>1</v>
      </c>
    </row>
    <row r="35" spans="1:10" ht="16" customHeight="1" x14ac:dyDescent="0.35">
      <c r="A35" s="39" t="s">
        <v>30</v>
      </c>
      <c r="B35" s="40">
        <f t="shared" si="2"/>
        <v>69.230769230769226</v>
      </c>
      <c r="C35" s="40">
        <f t="shared" si="3"/>
        <v>9</v>
      </c>
      <c r="D35" s="41">
        <f>'6.1'!C37</f>
        <v>1</v>
      </c>
      <c r="E35" s="269">
        <f>'6.2'!C37</f>
        <v>1</v>
      </c>
      <c r="F35" s="27">
        <f>'6.3'!C36</f>
        <v>2</v>
      </c>
      <c r="G35" s="270">
        <f>'6.4'!C37</f>
        <v>1</v>
      </c>
      <c r="H35" s="270">
        <f>'6.5'!C36</f>
        <v>2</v>
      </c>
      <c r="I35" s="27">
        <f>'6.6'!C37</f>
        <v>2</v>
      </c>
      <c r="J35" s="270">
        <f>'6.7'!C36</f>
        <v>0</v>
      </c>
    </row>
    <row r="36" spans="1:10" ht="16" customHeight="1" x14ac:dyDescent="0.35">
      <c r="A36" s="39" t="s">
        <v>54</v>
      </c>
      <c r="B36" s="40">
        <f t="shared" si="2"/>
        <v>69.230769230769226</v>
      </c>
      <c r="C36" s="40">
        <f t="shared" si="3"/>
        <v>9</v>
      </c>
      <c r="D36" s="41">
        <f>'6.1'!C64</f>
        <v>1</v>
      </c>
      <c r="E36" s="269">
        <f>'6.2'!C64</f>
        <v>1</v>
      </c>
      <c r="F36" s="27">
        <f>'6.3'!C63</f>
        <v>2</v>
      </c>
      <c r="G36" s="270">
        <f>'6.4'!C64</f>
        <v>1</v>
      </c>
      <c r="H36" s="270">
        <f>'6.5'!C63</f>
        <v>2</v>
      </c>
      <c r="I36" s="27">
        <f>'6.6'!C64</f>
        <v>2</v>
      </c>
      <c r="J36" s="270">
        <f>'6.7'!C63</f>
        <v>0</v>
      </c>
    </row>
    <row r="37" spans="1:10" ht="16" customHeight="1" x14ac:dyDescent="0.35">
      <c r="A37" s="39" t="s">
        <v>77</v>
      </c>
      <c r="B37" s="40">
        <f t="shared" si="2"/>
        <v>69.230769230769226</v>
      </c>
      <c r="C37" s="40">
        <f t="shared" si="3"/>
        <v>9</v>
      </c>
      <c r="D37" s="41">
        <f>'6.1'!C85</f>
        <v>1</v>
      </c>
      <c r="E37" s="269">
        <f>'6.2'!C85</f>
        <v>1</v>
      </c>
      <c r="F37" s="27">
        <f>'6.3'!C84</f>
        <v>2</v>
      </c>
      <c r="G37" s="270">
        <f>'6.4'!C85</f>
        <v>1</v>
      </c>
      <c r="H37" s="270">
        <f>'6.5'!C84</f>
        <v>2</v>
      </c>
      <c r="I37" s="27">
        <f>'6.6'!C85</f>
        <v>2</v>
      </c>
      <c r="J37" s="270">
        <f>'6.7'!C84</f>
        <v>0</v>
      </c>
    </row>
    <row r="38" spans="1:10" ht="16" customHeight="1" x14ac:dyDescent="0.35">
      <c r="A38" s="39" t="s">
        <v>1</v>
      </c>
      <c r="B38" s="40">
        <f t="shared" si="2"/>
        <v>61.53846153846154</v>
      </c>
      <c r="C38" s="40">
        <f t="shared" si="3"/>
        <v>8</v>
      </c>
      <c r="D38" s="41">
        <f>'6.1'!C8</f>
        <v>1</v>
      </c>
      <c r="E38" s="269">
        <f>'6.2'!C8</f>
        <v>2</v>
      </c>
      <c r="F38" s="27">
        <f>'6.3'!C7</f>
        <v>2</v>
      </c>
      <c r="G38" s="270">
        <f>'6.4'!C8</f>
        <v>1</v>
      </c>
      <c r="H38" s="270">
        <f>'6.5'!C7</f>
        <v>2</v>
      </c>
      <c r="I38" s="27">
        <f>'6.6'!C8</f>
        <v>0</v>
      </c>
      <c r="J38" s="270">
        <f>'6.7'!C7</f>
        <v>0</v>
      </c>
    </row>
    <row r="39" spans="1:10" ht="16" customHeight="1" x14ac:dyDescent="0.35">
      <c r="A39" s="39" t="s">
        <v>5</v>
      </c>
      <c r="B39" s="40">
        <f t="shared" si="2"/>
        <v>61.53846153846154</v>
      </c>
      <c r="C39" s="40">
        <f t="shared" si="3"/>
        <v>8</v>
      </c>
      <c r="D39" s="41">
        <f>'6.1'!C12</f>
        <v>1</v>
      </c>
      <c r="E39" s="269">
        <f>'6.2'!C12</f>
        <v>1</v>
      </c>
      <c r="F39" s="27">
        <f>'6.3'!C11</f>
        <v>2</v>
      </c>
      <c r="G39" s="270">
        <f>'6.4'!C12</f>
        <v>2</v>
      </c>
      <c r="H39" s="270">
        <f>'6.5'!C11</f>
        <v>2</v>
      </c>
      <c r="I39" s="27">
        <f>'6.6'!C12</f>
        <v>0</v>
      </c>
      <c r="J39" s="270">
        <f>'6.7'!C11</f>
        <v>0</v>
      </c>
    </row>
    <row r="40" spans="1:10" ht="16" customHeight="1" x14ac:dyDescent="0.35">
      <c r="A40" s="39" t="s">
        <v>8</v>
      </c>
      <c r="B40" s="40">
        <f t="shared" si="2"/>
        <v>61.53846153846154</v>
      </c>
      <c r="C40" s="40">
        <f t="shared" si="3"/>
        <v>8</v>
      </c>
      <c r="D40" s="41">
        <f>'6.1'!C15</f>
        <v>1</v>
      </c>
      <c r="E40" s="269">
        <f>'6.2'!C15</f>
        <v>2</v>
      </c>
      <c r="F40" s="27">
        <f>'6.3'!C14</f>
        <v>2</v>
      </c>
      <c r="G40" s="270">
        <f>'6.4'!C15</f>
        <v>1</v>
      </c>
      <c r="H40" s="270">
        <f>'6.5'!C14</f>
        <v>2</v>
      </c>
      <c r="I40" s="27">
        <f>'6.6'!C15</f>
        <v>0</v>
      </c>
      <c r="J40" s="270">
        <f>'6.7'!C14</f>
        <v>0</v>
      </c>
    </row>
    <row r="41" spans="1:10" ht="16" customHeight="1" x14ac:dyDescent="0.35">
      <c r="A41" s="39" t="s">
        <v>25</v>
      </c>
      <c r="B41" s="40">
        <f t="shared" si="2"/>
        <v>61.53846153846154</v>
      </c>
      <c r="C41" s="40">
        <f t="shared" si="3"/>
        <v>8</v>
      </c>
      <c r="D41" s="41">
        <f>'6.1'!C32</f>
        <v>1</v>
      </c>
      <c r="E41" s="269">
        <f>'6.2'!C32</f>
        <v>1</v>
      </c>
      <c r="F41" s="27">
        <f>'6.3'!C31</f>
        <v>2</v>
      </c>
      <c r="G41" s="270">
        <f>'6.4'!C32</f>
        <v>1</v>
      </c>
      <c r="H41" s="270">
        <f>'6.5'!C31</f>
        <v>2</v>
      </c>
      <c r="I41" s="27">
        <f>'6.6'!C32</f>
        <v>0</v>
      </c>
      <c r="J41" s="270">
        <f>'6.7'!C31</f>
        <v>1</v>
      </c>
    </row>
    <row r="42" spans="1:10" s="1" customFormat="1" ht="16" customHeight="1" x14ac:dyDescent="0.35">
      <c r="A42" s="39" t="s">
        <v>26</v>
      </c>
      <c r="B42" s="40">
        <f t="shared" si="2"/>
        <v>61.53846153846154</v>
      </c>
      <c r="C42" s="40">
        <f t="shared" si="3"/>
        <v>8</v>
      </c>
      <c r="D42" s="41">
        <f>'6.1'!C33</f>
        <v>1</v>
      </c>
      <c r="E42" s="269">
        <f>'6.2'!C33</f>
        <v>1</v>
      </c>
      <c r="F42" s="27">
        <f>'6.3'!C32</f>
        <v>2</v>
      </c>
      <c r="G42" s="270">
        <f>'6.4'!C33</f>
        <v>1</v>
      </c>
      <c r="H42" s="270">
        <f>'6.5'!C32</f>
        <v>2</v>
      </c>
      <c r="I42" s="27">
        <f>'6.6'!C33</f>
        <v>0</v>
      </c>
      <c r="J42" s="270">
        <f>'6.7'!C32</f>
        <v>1</v>
      </c>
    </row>
    <row r="43" spans="1:10" ht="16" customHeight="1" x14ac:dyDescent="0.35">
      <c r="A43" s="39" t="s">
        <v>68</v>
      </c>
      <c r="B43" s="40">
        <f t="shared" si="2"/>
        <v>61.53846153846154</v>
      </c>
      <c r="C43" s="40">
        <f t="shared" si="3"/>
        <v>8</v>
      </c>
      <c r="D43" s="41">
        <f>'6.1'!C78</f>
        <v>1</v>
      </c>
      <c r="E43" s="269">
        <f>'6.2'!C78</f>
        <v>2</v>
      </c>
      <c r="F43" s="27">
        <f>'6.3'!C77</f>
        <v>0</v>
      </c>
      <c r="G43" s="270">
        <f>'6.4'!C78</f>
        <v>2</v>
      </c>
      <c r="H43" s="270">
        <f>'6.5'!C77</f>
        <v>2</v>
      </c>
      <c r="I43" s="27">
        <f>'6.6'!C78</f>
        <v>0</v>
      </c>
      <c r="J43" s="270">
        <f>'6.7'!C77</f>
        <v>1</v>
      </c>
    </row>
    <row r="44" spans="1:10" ht="16" customHeight="1" x14ac:dyDescent="0.35">
      <c r="A44" s="39" t="s">
        <v>72</v>
      </c>
      <c r="B44" s="40">
        <f t="shared" si="2"/>
        <v>61.53846153846154</v>
      </c>
      <c r="C44" s="40">
        <f t="shared" si="3"/>
        <v>8</v>
      </c>
      <c r="D44" s="41">
        <f>'6.1'!C81</f>
        <v>2</v>
      </c>
      <c r="E44" s="269">
        <f>'6.2'!C81</f>
        <v>1</v>
      </c>
      <c r="F44" s="27">
        <f>'6.3'!C80</f>
        <v>2</v>
      </c>
      <c r="G44" s="270">
        <f>'6.4'!C81</f>
        <v>2</v>
      </c>
      <c r="H44" s="270">
        <f>'6.5'!C80</f>
        <v>0</v>
      </c>
      <c r="I44" s="27">
        <f>'6.6'!C81</f>
        <v>0</v>
      </c>
      <c r="J44" s="270">
        <f>'6.7'!C80</f>
        <v>1</v>
      </c>
    </row>
    <row r="45" spans="1:10" ht="16" customHeight="1" x14ac:dyDescent="0.35">
      <c r="A45" s="39" t="s">
        <v>85</v>
      </c>
      <c r="B45" s="40">
        <f t="shared" si="2"/>
        <v>61.53846153846154</v>
      </c>
      <c r="C45" s="40">
        <f t="shared" si="3"/>
        <v>8</v>
      </c>
      <c r="D45" s="41">
        <f>'6.1'!C95</f>
        <v>1</v>
      </c>
      <c r="E45" s="269">
        <f>'6.2'!C95</f>
        <v>1</v>
      </c>
      <c r="F45" s="27">
        <f>'6.3'!C94</f>
        <v>2</v>
      </c>
      <c r="G45" s="270">
        <f>'6.4'!C95</f>
        <v>1</v>
      </c>
      <c r="H45" s="270">
        <f>'6.5'!C94</f>
        <v>2</v>
      </c>
      <c r="I45" s="27">
        <f>'6.6'!C95</f>
        <v>0</v>
      </c>
      <c r="J45" s="270">
        <f>'6.7'!C94</f>
        <v>1</v>
      </c>
    </row>
    <row r="46" spans="1:10" ht="16" customHeight="1" x14ac:dyDescent="0.35">
      <c r="A46" s="39" t="s">
        <v>86</v>
      </c>
      <c r="B46" s="40">
        <f t="shared" si="2"/>
        <v>61.53846153846154</v>
      </c>
      <c r="C46" s="40">
        <f t="shared" si="3"/>
        <v>8</v>
      </c>
      <c r="D46" s="41">
        <f>'6.1'!C96</f>
        <v>0</v>
      </c>
      <c r="E46" s="269">
        <f>'6.2'!C96</f>
        <v>1</v>
      </c>
      <c r="F46" s="27">
        <f>'6.3'!C95</f>
        <v>2</v>
      </c>
      <c r="G46" s="270">
        <f>'6.4'!C96</f>
        <v>1</v>
      </c>
      <c r="H46" s="270">
        <f>'6.5'!C95</f>
        <v>2</v>
      </c>
      <c r="I46" s="27">
        <f>'6.6'!C96</f>
        <v>2</v>
      </c>
      <c r="J46" s="270">
        <f>'6.7'!C95</f>
        <v>0</v>
      </c>
    </row>
    <row r="47" spans="1:10" ht="16" customHeight="1" x14ac:dyDescent="0.35">
      <c r="A47" s="281" t="s">
        <v>2370</v>
      </c>
      <c r="B47" s="40"/>
      <c r="C47" s="40"/>
      <c r="D47" s="41"/>
      <c r="E47" s="269"/>
      <c r="F47" s="27"/>
      <c r="G47" s="270"/>
      <c r="H47" s="270"/>
      <c r="I47" s="27"/>
      <c r="J47" s="270"/>
    </row>
    <row r="48" spans="1:10" ht="16" customHeight="1" x14ac:dyDescent="0.35">
      <c r="A48" s="39" t="s">
        <v>6</v>
      </c>
      <c r="B48" s="40">
        <f t="shared" ref="B48:B65" si="4">C48/$C$5*100</f>
        <v>53.846153846153847</v>
      </c>
      <c r="C48" s="40">
        <f t="shared" ref="C48:C65" si="5">SUM(D48:J48)</f>
        <v>7</v>
      </c>
      <c r="D48" s="41">
        <f>'6.1'!C13</f>
        <v>1</v>
      </c>
      <c r="E48" s="269">
        <f>'6.2'!C13</f>
        <v>2</v>
      </c>
      <c r="F48" s="27">
        <f>'6.3'!C12</f>
        <v>0</v>
      </c>
      <c r="G48" s="270">
        <f>'6.4'!C13</f>
        <v>2</v>
      </c>
      <c r="H48" s="270">
        <f>'6.5'!C12</f>
        <v>2</v>
      </c>
      <c r="I48" s="27">
        <f>'6.6'!C13</f>
        <v>0</v>
      </c>
      <c r="J48" s="270">
        <f>'6.7'!C12</f>
        <v>0</v>
      </c>
    </row>
    <row r="49" spans="1:10" ht="16" customHeight="1" x14ac:dyDescent="0.35">
      <c r="A49" s="39" t="s">
        <v>16</v>
      </c>
      <c r="B49" s="40">
        <f t="shared" si="4"/>
        <v>53.846153846153847</v>
      </c>
      <c r="C49" s="40">
        <f t="shared" si="5"/>
        <v>7</v>
      </c>
      <c r="D49" s="41">
        <f>'6.1'!C23</f>
        <v>1</v>
      </c>
      <c r="E49" s="269">
        <f>'6.2'!C23</f>
        <v>1</v>
      </c>
      <c r="F49" s="27">
        <f>'6.3'!C22</f>
        <v>2</v>
      </c>
      <c r="G49" s="270">
        <f>'6.4'!C23</f>
        <v>1</v>
      </c>
      <c r="H49" s="270">
        <f>'6.5'!C22</f>
        <v>0</v>
      </c>
      <c r="I49" s="27">
        <f>'6.6'!C23</f>
        <v>2</v>
      </c>
      <c r="J49" s="270">
        <f>'6.7'!C22</f>
        <v>0</v>
      </c>
    </row>
    <row r="50" spans="1:10" ht="16" customHeight="1" x14ac:dyDescent="0.35">
      <c r="A50" s="39" t="s">
        <v>22</v>
      </c>
      <c r="B50" s="40">
        <f t="shared" si="4"/>
        <v>53.846153846153847</v>
      </c>
      <c r="C50" s="40">
        <f t="shared" si="5"/>
        <v>7</v>
      </c>
      <c r="D50" s="41">
        <f>'6.1'!C29</f>
        <v>1</v>
      </c>
      <c r="E50" s="269">
        <f>'6.2'!C29</f>
        <v>1</v>
      </c>
      <c r="F50" s="27">
        <f>'6.3'!C28</f>
        <v>2</v>
      </c>
      <c r="G50" s="270">
        <f>'6.4'!C29</f>
        <v>1</v>
      </c>
      <c r="H50" s="270">
        <f>'6.5'!C28</f>
        <v>2</v>
      </c>
      <c r="I50" s="27">
        <f>'6.6'!C29</f>
        <v>0</v>
      </c>
      <c r="J50" s="270">
        <f>'6.7'!C28</f>
        <v>0</v>
      </c>
    </row>
    <row r="51" spans="1:10" ht="16" customHeight="1" x14ac:dyDescent="0.35">
      <c r="A51" s="39" t="s">
        <v>32</v>
      </c>
      <c r="B51" s="40">
        <f t="shared" si="4"/>
        <v>53.846153846153847</v>
      </c>
      <c r="C51" s="40">
        <f t="shared" si="5"/>
        <v>7</v>
      </c>
      <c r="D51" s="41">
        <f>'6.1'!C39</f>
        <v>1</v>
      </c>
      <c r="E51" s="269">
        <f>'6.2'!C39</f>
        <v>1</v>
      </c>
      <c r="F51" s="27">
        <f>'6.3'!C38</f>
        <v>2</v>
      </c>
      <c r="G51" s="270">
        <f>'6.4'!C39</f>
        <v>1</v>
      </c>
      <c r="H51" s="270">
        <f>'6.5'!C38</f>
        <v>0</v>
      </c>
      <c r="I51" s="27">
        <f>'6.6'!C39</f>
        <v>2</v>
      </c>
      <c r="J51" s="270">
        <f>'6.7'!C38</f>
        <v>0</v>
      </c>
    </row>
    <row r="52" spans="1:10" ht="16" customHeight="1" x14ac:dyDescent="0.35">
      <c r="A52" s="39" t="s">
        <v>36</v>
      </c>
      <c r="B52" s="40">
        <f t="shared" si="4"/>
        <v>53.846153846153847</v>
      </c>
      <c r="C52" s="40">
        <f t="shared" si="5"/>
        <v>7</v>
      </c>
      <c r="D52" s="41">
        <f>'6.1'!C44</f>
        <v>1</v>
      </c>
      <c r="E52" s="269">
        <f>'6.2'!C44</f>
        <v>1</v>
      </c>
      <c r="F52" s="27">
        <f>'6.3'!C43</f>
        <v>0</v>
      </c>
      <c r="G52" s="270">
        <f>'6.4'!C44</f>
        <v>1</v>
      </c>
      <c r="H52" s="270">
        <f>'6.5'!C43</f>
        <v>2</v>
      </c>
      <c r="I52" s="27">
        <f>'6.6'!C44</f>
        <v>2</v>
      </c>
      <c r="J52" s="270">
        <f>'6.7'!C43</f>
        <v>0</v>
      </c>
    </row>
    <row r="53" spans="1:10" ht="16" customHeight="1" x14ac:dyDescent="0.35">
      <c r="A53" s="39" t="s">
        <v>41</v>
      </c>
      <c r="B53" s="40">
        <f t="shared" si="4"/>
        <v>53.846153846153847</v>
      </c>
      <c r="C53" s="40">
        <f t="shared" si="5"/>
        <v>7</v>
      </c>
      <c r="D53" s="41">
        <f>'6.1'!C50</f>
        <v>1</v>
      </c>
      <c r="E53" s="269">
        <f>'6.2'!C50</f>
        <v>1</v>
      </c>
      <c r="F53" s="27">
        <f>'6.3'!C49</f>
        <v>2</v>
      </c>
      <c r="G53" s="270">
        <f>'6.4'!C50</f>
        <v>1</v>
      </c>
      <c r="H53" s="270">
        <f>'6.5'!C49</f>
        <v>2</v>
      </c>
      <c r="I53" s="27">
        <f>'6.6'!C50</f>
        <v>0</v>
      </c>
      <c r="J53" s="270">
        <f>'6.7'!C49</f>
        <v>0</v>
      </c>
    </row>
    <row r="54" spans="1:10" ht="16" customHeight="1" x14ac:dyDescent="0.35">
      <c r="A54" s="39" t="s">
        <v>42</v>
      </c>
      <c r="B54" s="40">
        <f t="shared" si="4"/>
        <v>53.846153846153847</v>
      </c>
      <c r="C54" s="40">
        <f t="shared" si="5"/>
        <v>7</v>
      </c>
      <c r="D54" s="41">
        <f>'6.1'!C51</f>
        <v>1</v>
      </c>
      <c r="E54" s="269">
        <f>'6.2'!C51</f>
        <v>1</v>
      </c>
      <c r="F54" s="27">
        <f>'6.3'!C50</f>
        <v>0</v>
      </c>
      <c r="G54" s="270">
        <f>'6.4'!C51</f>
        <v>1</v>
      </c>
      <c r="H54" s="270">
        <f>'6.5'!C50</f>
        <v>2</v>
      </c>
      <c r="I54" s="27">
        <f>'6.6'!C51</f>
        <v>2</v>
      </c>
      <c r="J54" s="270">
        <f>'6.7'!C50</f>
        <v>0</v>
      </c>
    </row>
    <row r="55" spans="1:10" ht="16" customHeight="1" x14ac:dyDescent="0.35">
      <c r="A55" s="39" t="s">
        <v>59</v>
      </c>
      <c r="B55" s="40">
        <f t="shared" si="4"/>
        <v>53.846153846153847</v>
      </c>
      <c r="C55" s="40">
        <f t="shared" si="5"/>
        <v>7</v>
      </c>
      <c r="D55" s="41">
        <f>'6.1'!C69</f>
        <v>2</v>
      </c>
      <c r="E55" s="269">
        <f>'6.2'!C69</f>
        <v>1</v>
      </c>
      <c r="F55" s="27">
        <f>'6.3'!C68</f>
        <v>0</v>
      </c>
      <c r="G55" s="270">
        <f>'6.4'!C69</f>
        <v>1</v>
      </c>
      <c r="H55" s="270">
        <f>'6.5'!C68</f>
        <v>0</v>
      </c>
      <c r="I55" s="27">
        <f>'6.6'!C69</f>
        <v>2</v>
      </c>
      <c r="J55" s="270">
        <f>'6.7'!C68</f>
        <v>1</v>
      </c>
    </row>
    <row r="56" spans="1:10" ht="16" customHeight="1" x14ac:dyDescent="0.35">
      <c r="A56" s="39" t="s">
        <v>63</v>
      </c>
      <c r="B56" s="40">
        <f t="shared" si="4"/>
        <v>53.846153846153847</v>
      </c>
      <c r="C56" s="40">
        <f t="shared" si="5"/>
        <v>7</v>
      </c>
      <c r="D56" s="41">
        <f>'6.1'!C73</f>
        <v>1</v>
      </c>
      <c r="E56" s="269">
        <f>'6.2'!C73</f>
        <v>1</v>
      </c>
      <c r="F56" s="27">
        <f>'6.3'!C72</f>
        <v>2</v>
      </c>
      <c r="G56" s="270">
        <f>'6.4'!C73</f>
        <v>1</v>
      </c>
      <c r="H56" s="270">
        <f>'6.5'!C72</f>
        <v>2</v>
      </c>
      <c r="I56" s="27">
        <f>'6.6'!C73</f>
        <v>0</v>
      </c>
      <c r="J56" s="270">
        <f>'6.7'!C72</f>
        <v>0</v>
      </c>
    </row>
    <row r="57" spans="1:10" ht="16" customHeight="1" x14ac:dyDescent="0.35">
      <c r="A57" s="39" t="s">
        <v>76</v>
      </c>
      <c r="B57" s="40">
        <f t="shared" si="4"/>
        <v>53.846153846153847</v>
      </c>
      <c r="C57" s="40">
        <f t="shared" si="5"/>
        <v>7</v>
      </c>
      <c r="D57" s="41">
        <f>'6.1'!C84</f>
        <v>1</v>
      </c>
      <c r="E57" s="269">
        <f>'6.2'!C84</f>
        <v>1</v>
      </c>
      <c r="F57" s="27">
        <f>'6.3'!C83</f>
        <v>0</v>
      </c>
      <c r="G57" s="270">
        <f>'6.4'!C84</f>
        <v>1</v>
      </c>
      <c r="H57" s="270">
        <f>'6.5'!C83</f>
        <v>2</v>
      </c>
      <c r="I57" s="27">
        <f>'6.6'!C84</f>
        <v>2</v>
      </c>
      <c r="J57" s="270">
        <f>'6.7'!C83</f>
        <v>0</v>
      </c>
    </row>
    <row r="58" spans="1:10" s="1" customFormat="1" ht="16" customHeight="1" x14ac:dyDescent="0.35">
      <c r="A58" s="39" t="s">
        <v>69</v>
      </c>
      <c r="B58" s="40">
        <f t="shared" si="4"/>
        <v>53.846153846153847</v>
      </c>
      <c r="C58" s="40">
        <f t="shared" si="5"/>
        <v>7</v>
      </c>
      <c r="D58" s="41">
        <f>'6.1'!C89</f>
        <v>1</v>
      </c>
      <c r="E58" s="269">
        <f>'6.2'!C89</f>
        <v>1</v>
      </c>
      <c r="F58" s="27">
        <f>'6.3'!C88</f>
        <v>2</v>
      </c>
      <c r="G58" s="270">
        <f>'6.4'!C89</f>
        <v>1</v>
      </c>
      <c r="H58" s="270">
        <f>'6.5'!C88</f>
        <v>0</v>
      </c>
      <c r="I58" s="27">
        <f>'6.6'!C89</f>
        <v>2</v>
      </c>
      <c r="J58" s="270">
        <f>'6.7'!C88</f>
        <v>0</v>
      </c>
    </row>
    <row r="59" spans="1:10" ht="16" customHeight="1" x14ac:dyDescent="0.35">
      <c r="A59" s="39" t="s">
        <v>73</v>
      </c>
      <c r="B59" s="40">
        <f t="shared" si="4"/>
        <v>53.846153846153847</v>
      </c>
      <c r="C59" s="40">
        <f t="shared" si="5"/>
        <v>7</v>
      </c>
      <c r="D59" s="41">
        <f>'6.1'!C91</f>
        <v>1</v>
      </c>
      <c r="E59" s="269">
        <f>'6.2'!C91</f>
        <v>1</v>
      </c>
      <c r="F59" s="27">
        <f>'6.3'!C90</f>
        <v>0</v>
      </c>
      <c r="G59" s="270">
        <f>'6.4'!C91</f>
        <v>1</v>
      </c>
      <c r="H59" s="270">
        <f>'6.5'!C90</f>
        <v>2</v>
      </c>
      <c r="I59" s="27">
        <f>'6.6'!C91</f>
        <v>2</v>
      </c>
      <c r="J59" s="270">
        <f>'6.7'!C90</f>
        <v>0</v>
      </c>
    </row>
    <row r="60" spans="1:10" ht="16" customHeight="1" x14ac:dyDescent="0.35">
      <c r="A60" s="39" t="s">
        <v>2</v>
      </c>
      <c r="B60" s="40">
        <f t="shared" si="4"/>
        <v>46.153846153846153</v>
      </c>
      <c r="C60" s="40">
        <f t="shared" si="5"/>
        <v>6</v>
      </c>
      <c r="D60" s="41">
        <f>'6.1'!C9</f>
        <v>1</v>
      </c>
      <c r="E60" s="269">
        <f>'6.2'!C9</f>
        <v>1</v>
      </c>
      <c r="F60" s="27">
        <f>'6.3'!C8</f>
        <v>2</v>
      </c>
      <c r="G60" s="270">
        <f>'6.4'!C9</f>
        <v>0</v>
      </c>
      <c r="H60" s="270">
        <f>'6.5'!C8</f>
        <v>0</v>
      </c>
      <c r="I60" s="27">
        <f>'6.6'!C9</f>
        <v>2</v>
      </c>
      <c r="J60" s="270">
        <f>'6.7'!C8</f>
        <v>0</v>
      </c>
    </row>
    <row r="61" spans="1:10" ht="16" customHeight="1" x14ac:dyDescent="0.35">
      <c r="A61" s="39" t="s">
        <v>4</v>
      </c>
      <c r="B61" s="40">
        <f t="shared" si="4"/>
        <v>46.153846153846153</v>
      </c>
      <c r="C61" s="40">
        <f t="shared" si="5"/>
        <v>6</v>
      </c>
      <c r="D61" s="41">
        <f>'6.1'!C11</f>
        <v>0</v>
      </c>
      <c r="E61" s="269">
        <f>'6.2'!C11</f>
        <v>1</v>
      </c>
      <c r="F61" s="27">
        <f>'6.3'!C10</f>
        <v>2</v>
      </c>
      <c r="G61" s="270">
        <f>'6.4'!C11</f>
        <v>1</v>
      </c>
      <c r="H61" s="270">
        <f>'6.5'!C10</f>
        <v>0</v>
      </c>
      <c r="I61" s="27">
        <f>'6.6'!C11</f>
        <v>2</v>
      </c>
      <c r="J61" s="270">
        <f>'6.7'!C10</f>
        <v>0</v>
      </c>
    </row>
    <row r="62" spans="1:10" ht="16" customHeight="1" x14ac:dyDescent="0.35">
      <c r="A62" s="39" t="s">
        <v>27</v>
      </c>
      <c r="B62" s="40">
        <f t="shared" si="4"/>
        <v>46.153846153846153</v>
      </c>
      <c r="C62" s="40">
        <f t="shared" si="5"/>
        <v>6</v>
      </c>
      <c r="D62" s="41">
        <f>'6.1'!C34</f>
        <v>0</v>
      </c>
      <c r="E62" s="269">
        <f>'6.2'!C34</f>
        <v>1</v>
      </c>
      <c r="F62" s="27">
        <f>'6.3'!C33</f>
        <v>2</v>
      </c>
      <c r="G62" s="270">
        <f>'6.4'!C34</f>
        <v>1</v>
      </c>
      <c r="H62" s="270">
        <f>'6.5'!C33</f>
        <v>2</v>
      </c>
      <c r="I62" s="27">
        <f>'6.6'!C34</f>
        <v>0</v>
      </c>
      <c r="J62" s="270">
        <f>'6.7'!C33</f>
        <v>0</v>
      </c>
    </row>
    <row r="63" spans="1:10" ht="16" customHeight="1" x14ac:dyDescent="0.35">
      <c r="A63" s="39" t="s">
        <v>35</v>
      </c>
      <c r="B63" s="40">
        <f t="shared" si="4"/>
        <v>46.153846153846153</v>
      </c>
      <c r="C63" s="40">
        <f t="shared" si="5"/>
        <v>6</v>
      </c>
      <c r="D63" s="41">
        <f>'6.1'!C43</f>
        <v>1</v>
      </c>
      <c r="E63" s="269">
        <f>'6.2'!C43</f>
        <v>1</v>
      </c>
      <c r="F63" s="27">
        <f>'6.3'!C42</f>
        <v>2</v>
      </c>
      <c r="G63" s="270">
        <f>'6.4'!C43</f>
        <v>1</v>
      </c>
      <c r="H63" s="270">
        <f>'6.5'!C42</f>
        <v>0</v>
      </c>
      <c r="I63" s="27">
        <f>'6.6'!C43</f>
        <v>0</v>
      </c>
      <c r="J63" s="270">
        <f>'6.7'!C42</f>
        <v>1</v>
      </c>
    </row>
    <row r="64" spans="1:10" ht="16" customHeight="1" x14ac:dyDescent="0.35">
      <c r="A64" s="39" t="s">
        <v>43</v>
      </c>
      <c r="B64" s="40">
        <f t="shared" si="4"/>
        <v>46.153846153846153</v>
      </c>
      <c r="C64" s="40">
        <f t="shared" si="5"/>
        <v>6</v>
      </c>
      <c r="D64" s="41">
        <f>'6.1'!C53</f>
        <v>1</v>
      </c>
      <c r="E64" s="269">
        <f>'6.2'!C53</f>
        <v>1</v>
      </c>
      <c r="F64" s="27">
        <f>'6.3'!C52</f>
        <v>2</v>
      </c>
      <c r="G64" s="270">
        <f>'6.4'!C53</f>
        <v>0</v>
      </c>
      <c r="H64" s="270">
        <f>'6.5'!C52</f>
        <v>0</v>
      </c>
      <c r="I64" s="27">
        <f>'6.6'!C53</f>
        <v>2</v>
      </c>
      <c r="J64" s="270">
        <f>'6.7'!C52</f>
        <v>0</v>
      </c>
    </row>
    <row r="65" spans="1:10" ht="16" customHeight="1" x14ac:dyDescent="0.35">
      <c r="A65" s="39" t="s">
        <v>62</v>
      </c>
      <c r="B65" s="40">
        <f t="shared" si="4"/>
        <v>46.153846153846153</v>
      </c>
      <c r="C65" s="40">
        <f t="shared" si="5"/>
        <v>6</v>
      </c>
      <c r="D65" s="41">
        <f>'6.1'!C72</f>
        <v>1</v>
      </c>
      <c r="E65" s="269">
        <f>'6.2'!C72</f>
        <v>1</v>
      </c>
      <c r="F65" s="27">
        <f>'6.3'!C71</f>
        <v>0</v>
      </c>
      <c r="G65" s="270">
        <f>'6.4'!C72</f>
        <v>1</v>
      </c>
      <c r="H65" s="270">
        <f>'6.5'!C71</f>
        <v>0</v>
      </c>
      <c r="I65" s="27">
        <f>'6.6'!C72</f>
        <v>2</v>
      </c>
      <c r="J65" s="270">
        <f>'6.7'!C71</f>
        <v>1</v>
      </c>
    </row>
    <row r="66" spans="1:10" ht="16" customHeight="1" x14ac:dyDescent="0.35">
      <c r="A66" s="281" t="s">
        <v>2371</v>
      </c>
      <c r="B66" s="40"/>
      <c r="C66" s="40"/>
      <c r="D66" s="41"/>
      <c r="E66" s="269"/>
      <c r="F66" s="27"/>
      <c r="G66" s="270"/>
      <c r="H66" s="270"/>
      <c r="I66" s="27"/>
      <c r="J66" s="270"/>
    </row>
    <row r="67" spans="1:10" ht="16" customHeight="1" x14ac:dyDescent="0.35">
      <c r="A67" s="39" t="s">
        <v>3</v>
      </c>
      <c r="B67" s="40">
        <f t="shared" ref="B67:B90" si="6">C67/$C$5*100</f>
        <v>38.461538461538467</v>
      </c>
      <c r="C67" s="40">
        <f t="shared" ref="C67:C90" si="7">SUM(D67:J67)</f>
        <v>5</v>
      </c>
      <c r="D67" s="41">
        <f>'6.1'!C10</f>
        <v>1</v>
      </c>
      <c r="E67" s="269">
        <f>'6.2'!C10</f>
        <v>1</v>
      </c>
      <c r="F67" s="27">
        <f>'6.3'!C9</f>
        <v>0</v>
      </c>
      <c r="G67" s="270">
        <f>'6.4'!C10</f>
        <v>1</v>
      </c>
      <c r="H67" s="270">
        <f>'6.5'!C9</f>
        <v>0</v>
      </c>
      <c r="I67" s="27">
        <f>'6.6'!C10</f>
        <v>2</v>
      </c>
      <c r="J67" s="270">
        <f>'6.7'!C9</f>
        <v>0</v>
      </c>
    </row>
    <row r="68" spans="1:10" ht="16" customHeight="1" x14ac:dyDescent="0.35">
      <c r="A68" s="39" t="s">
        <v>12</v>
      </c>
      <c r="B68" s="40">
        <f t="shared" si="6"/>
        <v>38.461538461538467</v>
      </c>
      <c r="C68" s="40">
        <f t="shared" si="7"/>
        <v>5</v>
      </c>
      <c r="D68" s="41">
        <f>'6.1'!C19</f>
        <v>1</v>
      </c>
      <c r="E68" s="269">
        <f>'6.2'!C19</f>
        <v>1</v>
      </c>
      <c r="F68" s="27">
        <f>'6.3'!C18</f>
        <v>0</v>
      </c>
      <c r="G68" s="270">
        <f>'6.4'!C19</f>
        <v>1</v>
      </c>
      <c r="H68" s="270">
        <f>'6.5'!C18</f>
        <v>0</v>
      </c>
      <c r="I68" s="27">
        <f>'6.6'!C19</f>
        <v>2</v>
      </c>
      <c r="J68" s="270">
        <f>'6.7'!C18</f>
        <v>0</v>
      </c>
    </row>
    <row r="69" spans="1:10" ht="16" customHeight="1" x14ac:dyDescent="0.35">
      <c r="A69" s="39" t="s">
        <v>33</v>
      </c>
      <c r="B69" s="40">
        <f t="shared" si="6"/>
        <v>38.461538461538467</v>
      </c>
      <c r="C69" s="40">
        <f t="shared" si="7"/>
        <v>5</v>
      </c>
      <c r="D69" s="41">
        <f>'6.1'!C40</f>
        <v>1</v>
      </c>
      <c r="E69" s="269">
        <f>'6.2'!C40</f>
        <v>1</v>
      </c>
      <c r="F69" s="27">
        <f>'6.3'!C39</f>
        <v>0</v>
      </c>
      <c r="G69" s="270">
        <f>'6.4'!C40</f>
        <v>1</v>
      </c>
      <c r="H69" s="270">
        <f>'6.5'!C39</f>
        <v>0</v>
      </c>
      <c r="I69" s="27">
        <f>'6.6'!C40</f>
        <v>2</v>
      </c>
      <c r="J69" s="270">
        <f>'6.7'!C39</f>
        <v>0</v>
      </c>
    </row>
    <row r="70" spans="1:10" ht="16" customHeight="1" x14ac:dyDescent="0.35">
      <c r="A70" s="39" t="s">
        <v>96</v>
      </c>
      <c r="B70" s="40">
        <f t="shared" si="6"/>
        <v>38.461538461538467</v>
      </c>
      <c r="C70" s="40">
        <f t="shared" si="7"/>
        <v>5</v>
      </c>
      <c r="D70" s="41">
        <f>'6.1'!C46</f>
        <v>1</v>
      </c>
      <c r="E70" s="269">
        <f>'6.2'!C46</f>
        <v>1</v>
      </c>
      <c r="F70" s="27">
        <f>'6.3'!C45</f>
        <v>0</v>
      </c>
      <c r="G70" s="270">
        <f>'6.4'!C46</f>
        <v>1</v>
      </c>
      <c r="H70" s="270">
        <f>'6.5'!C45</f>
        <v>0</v>
      </c>
      <c r="I70" s="27">
        <f>'6.6'!C46</f>
        <v>2</v>
      </c>
      <c r="J70" s="270">
        <f>'6.7'!C45</f>
        <v>0</v>
      </c>
    </row>
    <row r="71" spans="1:10" ht="16" customHeight="1" x14ac:dyDescent="0.35">
      <c r="A71" s="39" t="s">
        <v>49</v>
      </c>
      <c r="B71" s="40">
        <f t="shared" si="6"/>
        <v>38.461538461538467</v>
      </c>
      <c r="C71" s="40">
        <f t="shared" si="7"/>
        <v>5</v>
      </c>
      <c r="D71" s="41">
        <f>'6.1'!C59</f>
        <v>1</v>
      </c>
      <c r="E71" s="269">
        <f>'6.2'!C59</f>
        <v>1</v>
      </c>
      <c r="F71" s="27">
        <f>'6.3'!C58</f>
        <v>0</v>
      </c>
      <c r="G71" s="270">
        <f>'6.4'!C59</f>
        <v>1</v>
      </c>
      <c r="H71" s="270">
        <f>'6.5'!C58</f>
        <v>0</v>
      </c>
      <c r="I71" s="27">
        <f>'6.6'!C59</f>
        <v>2</v>
      </c>
      <c r="J71" s="270">
        <f>'6.7'!C58</f>
        <v>0</v>
      </c>
    </row>
    <row r="72" spans="1:10" ht="16" customHeight="1" x14ac:dyDescent="0.35">
      <c r="A72" s="39" t="s">
        <v>53</v>
      </c>
      <c r="B72" s="40">
        <f t="shared" si="6"/>
        <v>38.461538461538467</v>
      </c>
      <c r="C72" s="40">
        <f t="shared" si="7"/>
        <v>5</v>
      </c>
      <c r="D72" s="41">
        <f>'6.1'!C63</f>
        <v>1</v>
      </c>
      <c r="E72" s="269">
        <f>'6.2'!C63</f>
        <v>1</v>
      </c>
      <c r="F72" s="27">
        <f>'6.3'!C62</f>
        <v>2</v>
      </c>
      <c r="G72" s="270">
        <f>'6.4'!C63</f>
        <v>1</v>
      </c>
      <c r="H72" s="270">
        <f>'6.5'!C62</f>
        <v>0</v>
      </c>
      <c r="I72" s="27">
        <f>'6.6'!C63</f>
        <v>0</v>
      </c>
      <c r="J72" s="270">
        <f>'6.7'!C62</f>
        <v>0</v>
      </c>
    </row>
    <row r="73" spans="1:10" ht="16" customHeight="1" x14ac:dyDescent="0.35">
      <c r="A73" s="39" t="s">
        <v>64</v>
      </c>
      <c r="B73" s="40">
        <f t="shared" si="6"/>
        <v>38.461538461538467</v>
      </c>
      <c r="C73" s="40">
        <f t="shared" si="7"/>
        <v>5</v>
      </c>
      <c r="D73" s="41">
        <f>'6.1'!C74</f>
        <v>1</v>
      </c>
      <c r="E73" s="269">
        <f>'6.2'!C74</f>
        <v>1</v>
      </c>
      <c r="F73" s="27">
        <f>'6.3'!C73</f>
        <v>2</v>
      </c>
      <c r="G73" s="270">
        <f>'6.4'!C74</f>
        <v>1</v>
      </c>
      <c r="H73" s="270">
        <f>'6.5'!C73</f>
        <v>0</v>
      </c>
      <c r="I73" s="27">
        <f>'6.6'!C74</f>
        <v>0</v>
      </c>
      <c r="J73" s="270">
        <f>'6.7'!C73</f>
        <v>0</v>
      </c>
    </row>
    <row r="74" spans="1:10" ht="16" customHeight="1" x14ac:dyDescent="0.35">
      <c r="A74" s="39" t="s">
        <v>66</v>
      </c>
      <c r="B74" s="40">
        <f t="shared" si="6"/>
        <v>38.461538461538467</v>
      </c>
      <c r="C74" s="40">
        <f t="shared" si="7"/>
        <v>5</v>
      </c>
      <c r="D74" s="41">
        <f>'6.1'!C76</f>
        <v>1</v>
      </c>
      <c r="E74" s="269">
        <f>'6.2'!C76</f>
        <v>1</v>
      </c>
      <c r="F74" s="27">
        <f>'6.3'!C75</f>
        <v>0</v>
      </c>
      <c r="G74" s="270">
        <f>'6.4'!C76</f>
        <v>1</v>
      </c>
      <c r="H74" s="270">
        <f>'6.5'!C75</f>
        <v>0</v>
      </c>
      <c r="I74" s="27">
        <f>'6.6'!C76</f>
        <v>2</v>
      </c>
      <c r="J74" s="270">
        <f>'6.7'!C75</f>
        <v>0</v>
      </c>
    </row>
    <row r="75" spans="1:10" ht="16" customHeight="1" x14ac:dyDescent="0.35">
      <c r="A75" s="39" t="s">
        <v>79</v>
      </c>
      <c r="B75" s="40">
        <f t="shared" si="6"/>
        <v>38.461538461538467</v>
      </c>
      <c r="C75" s="40">
        <f t="shared" si="7"/>
        <v>5</v>
      </c>
      <c r="D75" s="41">
        <f>'6.1'!C87</f>
        <v>1</v>
      </c>
      <c r="E75" s="269">
        <f>'6.2'!C87</f>
        <v>1</v>
      </c>
      <c r="F75" s="27">
        <f>'6.3'!C86</f>
        <v>0</v>
      </c>
      <c r="G75" s="270">
        <f>'6.4'!C87</f>
        <v>1</v>
      </c>
      <c r="H75" s="270">
        <f>'6.5'!C86</f>
        <v>2</v>
      </c>
      <c r="I75" s="27">
        <f>'6.6'!C87</f>
        <v>0</v>
      </c>
      <c r="J75" s="270">
        <f>'6.7'!C86</f>
        <v>0</v>
      </c>
    </row>
    <row r="76" spans="1:10" ht="16" customHeight="1" x14ac:dyDescent="0.35">
      <c r="A76" s="39" t="s">
        <v>81</v>
      </c>
      <c r="B76" s="40">
        <f t="shared" si="6"/>
        <v>38.461538461538467</v>
      </c>
      <c r="C76" s="40">
        <f t="shared" si="7"/>
        <v>5</v>
      </c>
      <c r="D76" s="41">
        <f>'6.1'!C90</f>
        <v>1</v>
      </c>
      <c r="E76" s="269">
        <f>'6.2'!C90</f>
        <v>1</v>
      </c>
      <c r="F76" s="27">
        <f>'6.3'!C89</f>
        <v>0</v>
      </c>
      <c r="G76" s="270">
        <f>'6.4'!C90</f>
        <v>1</v>
      </c>
      <c r="H76" s="270">
        <f>'6.5'!C89</f>
        <v>0</v>
      </c>
      <c r="I76" s="27">
        <f>'6.6'!C90</f>
        <v>2</v>
      </c>
      <c r="J76" s="270">
        <f>'6.7'!C89</f>
        <v>0</v>
      </c>
    </row>
    <row r="77" spans="1:10" ht="16" customHeight="1" x14ac:dyDescent="0.35">
      <c r="A77" s="39" t="s">
        <v>83</v>
      </c>
      <c r="B77" s="40">
        <f t="shared" si="6"/>
        <v>38.461538461538467</v>
      </c>
      <c r="C77" s="40">
        <f t="shared" si="7"/>
        <v>5</v>
      </c>
      <c r="D77" s="41">
        <f>'6.1'!C93</f>
        <v>1</v>
      </c>
      <c r="E77" s="269">
        <f>'6.2'!C93</f>
        <v>1</v>
      </c>
      <c r="F77" s="27">
        <f>'6.3'!C92</f>
        <v>0</v>
      </c>
      <c r="G77" s="270">
        <f>'6.4'!C93</f>
        <v>1</v>
      </c>
      <c r="H77" s="270">
        <f>'6.5'!C92</f>
        <v>0</v>
      </c>
      <c r="I77" s="27">
        <f>'6.6'!C93</f>
        <v>2</v>
      </c>
      <c r="J77" s="270">
        <f>'6.7'!C92</f>
        <v>0</v>
      </c>
    </row>
    <row r="78" spans="1:10" ht="16" customHeight="1" x14ac:dyDescent="0.35">
      <c r="A78" s="39" t="s">
        <v>89</v>
      </c>
      <c r="B78" s="40">
        <f t="shared" si="6"/>
        <v>38.461538461538467</v>
      </c>
      <c r="C78" s="40">
        <f t="shared" si="7"/>
        <v>5</v>
      </c>
      <c r="D78" s="41">
        <f>'6.1'!C99</f>
        <v>1</v>
      </c>
      <c r="E78" s="269">
        <f>'6.2'!C99</f>
        <v>1</v>
      </c>
      <c r="F78" s="27">
        <f>'6.3'!C98</f>
        <v>0</v>
      </c>
      <c r="G78" s="270">
        <f>'6.4'!C99</f>
        <v>1</v>
      </c>
      <c r="H78" s="270">
        <f>'6.5'!C98</f>
        <v>0</v>
      </c>
      <c r="I78" s="27">
        <f>'6.6'!C99</f>
        <v>2</v>
      </c>
      <c r="J78" s="270">
        <f>'6.7'!C98</f>
        <v>0</v>
      </c>
    </row>
    <row r="79" spans="1:10" ht="16" customHeight="1" x14ac:dyDescent="0.35">
      <c r="A79" s="39" t="s">
        <v>11</v>
      </c>
      <c r="B79" s="40">
        <f t="shared" si="6"/>
        <v>30.76923076923077</v>
      </c>
      <c r="C79" s="40">
        <f t="shared" si="7"/>
        <v>4</v>
      </c>
      <c r="D79" s="41">
        <f>'6.1'!C18</f>
        <v>1</v>
      </c>
      <c r="E79" s="269">
        <f>'6.2'!C18</f>
        <v>1</v>
      </c>
      <c r="F79" s="27">
        <f>'6.3'!C17</f>
        <v>0</v>
      </c>
      <c r="G79" s="270">
        <f>'6.4'!C18</f>
        <v>0</v>
      </c>
      <c r="H79" s="270">
        <f>'6.5'!C17</f>
        <v>0</v>
      </c>
      <c r="I79" s="27">
        <f>'6.6'!C18</f>
        <v>2</v>
      </c>
      <c r="J79" s="270">
        <f>'6.7'!C17</f>
        <v>0</v>
      </c>
    </row>
    <row r="80" spans="1:10" ht="16" customHeight="1" x14ac:dyDescent="0.35">
      <c r="A80" s="39" t="s">
        <v>28</v>
      </c>
      <c r="B80" s="40">
        <f t="shared" si="6"/>
        <v>30.76923076923077</v>
      </c>
      <c r="C80" s="40">
        <f t="shared" si="7"/>
        <v>4</v>
      </c>
      <c r="D80" s="41">
        <f>'6.1'!C35</f>
        <v>0</v>
      </c>
      <c r="E80" s="269">
        <f>'6.2'!C35</f>
        <v>1</v>
      </c>
      <c r="F80" s="27">
        <f>'6.3'!C34</f>
        <v>0</v>
      </c>
      <c r="G80" s="270">
        <f>'6.4'!C35</f>
        <v>1</v>
      </c>
      <c r="H80" s="270">
        <f>'6.5'!C34</f>
        <v>0</v>
      </c>
      <c r="I80" s="27">
        <f>'6.6'!C35</f>
        <v>2</v>
      </c>
      <c r="J80" s="270">
        <f>'6.7'!C34</f>
        <v>0</v>
      </c>
    </row>
    <row r="81" spans="1:10" ht="16" customHeight="1" x14ac:dyDescent="0.35">
      <c r="A81" s="39" t="s">
        <v>39</v>
      </c>
      <c r="B81" s="40">
        <f t="shared" si="6"/>
        <v>30.76923076923077</v>
      </c>
      <c r="C81" s="40">
        <f t="shared" si="7"/>
        <v>4</v>
      </c>
      <c r="D81" s="41">
        <f>'6.1'!C48</f>
        <v>1</v>
      </c>
      <c r="E81" s="269">
        <f>'6.2'!C48</f>
        <v>0</v>
      </c>
      <c r="F81" s="27">
        <f>'6.3'!C47</f>
        <v>0</v>
      </c>
      <c r="G81" s="270">
        <f>'6.4'!C48</f>
        <v>1</v>
      </c>
      <c r="H81" s="270">
        <f>'6.5'!C47</f>
        <v>0</v>
      </c>
      <c r="I81" s="27">
        <f>'6.6'!C48</f>
        <v>2</v>
      </c>
      <c r="J81" s="270">
        <f>'6.7'!C47</f>
        <v>0</v>
      </c>
    </row>
    <row r="82" spans="1:10" ht="16" customHeight="1" x14ac:dyDescent="0.35">
      <c r="A82" s="39" t="s">
        <v>40</v>
      </c>
      <c r="B82" s="40">
        <f t="shared" si="6"/>
        <v>30.76923076923077</v>
      </c>
      <c r="C82" s="40">
        <f t="shared" si="7"/>
        <v>4</v>
      </c>
      <c r="D82" s="41">
        <f>'6.1'!C49</f>
        <v>1</v>
      </c>
      <c r="E82" s="269">
        <f>'6.2'!C49</f>
        <v>1</v>
      </c>
      <c r="F82" s="27">
        <f>'6.3'!C48</f>
        <v>0</v>
      </c>
      <c r="G82" s="270">
        <f>'6.4'!C49</f>
        <v>1</v>
      </c>
      <c r="H82" s="270">
        <f>'6.5'!C48</f>
        <v>0</v>
      </c>
      <c r="I82" s="27">
        <f>'6.6'!C49</f>
        <v>0</v>
      </c>
      <c r="J82" s="270">
        <f>'6.7'!C48</f>
        <v>1</v>
      </c>
    </row>
    <row r="83" spans="1:10" ht="16" customHeight="1" x14ac:dyDescent="0.35">
      <c r="A83" s="39" t="s">
        <v>57</v>
      </c>
      <c r="B83" s="40">
        <f t="shared" si="6"/>
        <v>30.76923076923077</v>
      </c>
      <c r="C83" s="40">
        <f t="shared" si="7"/>
        <v>4</v>
      </c>
      <c r="D83" s="41">
        <f>'6.1'!C67</f>
        <v>1</v>
      </c>
      <c r="E83" s="269">
        <f>'6.2'!C67</f>
        <v>1</v>
      </c>
      <c r="F83" s="27">
        <f>'6.3'!C66</f>
        <v>0</v>
      </c>
      <c r="G83" s="270">
        <f>'6.4'!C67</f>
        <v>0</v>
      </c>
      <c r="H83" s="270">
        <f>'6.5'!C66</f>
        <v>0</v>
      </c>
      <c r="I83" s="27">
        <f>'6.6'!C67</f>
        <v>2</v>
      </c>
      <c r="J83" s="270">
        <f>'6.7'!C66</f>
        <v>0</v>
      </c>
    </row>
    <row r="84" spans="1:10" ht="16" customHeight="1" x14ac:dyDescent="0.35">
      <c r="A84" s="39" t="s">
        <v>13</v>
      </c>
      <c r="B84" s="40">
        <f t="shared" si="6"/>
        <v>23.076923076923077</v>
      </c>
      <c r="C84" s="40">
        <f t="shared" si="7"/>
        <v>3</v>
      </c>
      <c r="D84" s="41">
        <f>'6.1'!C20</f>
        <v>1</v>
      </c>
      <c r="E84" s="269">
        <f>'6.2'!C20</f>
        <v>1</v>
      </c>
      <c r="F84" s="27">
        <f>'6.3'!C19</f>
        <v>0</v>
      </c>
      <c r="G84" s="270">
        <f>'6.4'!C20</f>
        <v>1</v>
      </c>
      <c r="H84" s="270">
        <f>'6.5'!C19</f>
        <v>0</v>
      </c>
      <c r="I84" s="27">
        <f>'6.6'!C20</f>
        <v>0</v>
      </c>
      <c r="J84" s="270">
        <f>'6.7'!C19</f>
        <v>0</v>
      </c>
    </row>
    <row r="85" spans="1:10" ht="16" customHeight="1" x14ac:dyDescent="0.35">
      <c r="A85" s="39" t="s">
        <v>92</v>
      </c>
      <c r="B85" s="40">
        <f t="shared" si="6"/>
        <v>23.076923076923077</v>
      </c>
      <c r="C85" s="40">
        <f t="shared" si="7"/>
        <v>3</v>
      </c>
      <c r="D85" s="41">
        <f>'6.1'!C52</f>
        <v>1</v>
      </c>
      <c r="E85" s="269">
        <f>'6.2'!C52</f>
        <v>0</v>
      </c>
      <c r="F85" s="27">
        <f>'6.3'!C51</f>
        <v>0</v>
      </c>
      <c r="G85" s="270">
        <f>'6.4'!C52</f>
        <v>0</v>
      </c>
      <c r="H85" s="270">
        <f>'6.5'!C51</f>
        <v>0</v>
      </c>
      <c r="I85" s="27">
        <f>'6.6'!C52</f>
        <v>2</v>
      </c>
      <c r="J85" s="270">
        <f>'6.7'!C51</f>
        <v>0</v>
      </c>
    </row>
    <row r="86" spans="1:10" ht="16" customHeight="1" x14ac:dyDescent="0.35">
      <c r="A86" s="39" t="s">
        <v>47</v>
      </c>
      <c r="B86" s="40">
        <f t="shared" si="6"/>
        <v>23.076923076923077</v>
      </c>
      <c r="C86" s="40">
        <f t="shared" si="7"/>
        <v>3</v>
      </c>
      <c r="D86" s="41">
        <f>'6.1'!C57</f>
        <v>1</v>
      </c>
      <c r="E86" s="269">
        <f>'6.2'!C57</f>
        <v>1</v>
      </c>
      <c r="F86" s="27">
        <f>'6.3'!C56</f>
        <v>0</v>
      </c>
      <c r="G86" s="270">
        <f>'6.4'!C57</f>
        <v>1</v>
      </c>
      <c r="H86" s="270">
        <f>'6.5'!C56</f>
        <v>0</v>
      </c>
      <c r="I86" s="27">
        <f>'6.6'!C57</f>
        <v>0</v>
      </c>
      <c r="J86" s="270">
        <f>'6.7'!C56</f>
        <v>0</v>
      </c>
    </row>
    <row r="87" spans="1:10" ht="16" customHeight="1" x14ac:dyDescent="0.35">
      <c r="A87" s="39" t="s">
        <v>61</v>
      </c>
      <c r="B87" s="40">
        <f t="shared" si="6"/>
        <v>23.076923076923077</v>
      </c>
      <c r="C87" s="40">
        <f t="shared" si="7"/>
        <v>3</v>
      </c>
      <c r="D87" s="41">
        <f>'6.1'!C71</f>
        <v>1</v>
      </c>
      <c r="E87" s="269">
        <f>'6.2'!C71</f>
        <v>1</v>
      </c>
      <c r="F87" s="27">
        <f>'6.3'!C70</f>
        <v>0</v>
      </c>
      <c r="G87" s="270">
        <f>'6.4'!C71</f>
        <v>1</v>
      </c>
      <c r="H87" s="270">
        <f>'6.5'!C70</f>
        <v>0</v>
      </c>
      <c r="I87" s="27">
        <f>'6.6'!C71</f>
        <v>0</v>
      </c>
      <c r="J87" s="270">
        <f>'6.7'!C70</f>
        <v>0</v>
      </c>
    </row>
    <row r="88" spans="1:10" ht="16" customHeight="1" x14ac:dyDescent="0.35">
      <c r="A88" s="39" t="s">
        <v>70</v>
      </c>
      <c r="B88" s="40">
        <f t="shared" si="6"/>
        <v>23.076923076923077</v>
      </c>
      <c r="C88" s="40">
        <f t="shared" si="7"/>
        <v>3</v>
      </c>
      <c r="D88" s="41">
        <f>'6.1'!C79</f>
        <v>0</v>
      </c>
      <c r="E88" s="269">
        <f>'6.2'!C79</f>
        <v>0</v>
      </c>
      <c r="F88" s="27">
        <f>'6.3'!C78</f>
        <v>2</v>
      </c>
      <c r="G88" s="270">
        <f>'6.4'!C79</f>
        <v>1</v>
      </c>
      <c r="H88" s="270">
        <f>'6.5'!C78</f>
        <v>0</v>
      </c>
      <c r="I88" s="27">
        <f>'6.6'!C79</f>
        <v>0</v>
      </c>
      <c r="J88" s="270">
        <f>'6.7'!C78</f>
        <v>0</v>
      </c>
    </row>
    <row r="89" spans="1:10" ht="16" customHeight="1" x14ac:dyDescent="0.35">
      <c r="A89" s="39" t="s">
        <v>71</v>
      </c>
      <c r="B89" s="40">
        <f t="shared" si="6"/>
        <v>23.076923076923077</v>
      </c>
      <c r="C89" s="40">
        <f t="shared" si="7"/>
        <v>3</v>
      </c>
      <c r="D89" s="41">
        <f>'6.1'!C80</f>
        <v>1</v>
      </c>
      <c r="E89" s="269">
        <f>'6.2'!C80</f>
        <v>1</v>
      </c>
      <c r="F89" s="27">
        <f>'6.3'!C79</f>
        <v>0</v>
      </c>
      <c r="G89" s="270">
        <f>'6.4'!C80</f>
        <v>1</v>
      </c>
      <c r="H89" s="270">
        <f>'6.5'!C79</f>
        <v>0</v>
      </c>
      <c r="I89" s="27">
        <f>'6.6'!C80</f>
        <v>0</v>
      </c>
      <c r="J89" s="270">
        <f>'6.7'!C79</f>
        <v>0</v>
      </c>
    </row>
    <row r="90" spans="1:10" ht="16" customHeight="1" x14ac:dyDescent="0.35">
      <c r="A90" s="39" t="s">
        <v>82</v>
      </c>
      <c r="B90" s="40">
        <f t="shared" si="6"/>
        <v>23.076923076923077</v>
      </c>
      <c r="C90" s="40">
        <f t="shared" si="7"/>
        <v>3</v>
      </c>
      <c r="D90" s="41">
        <f>'6.1'!C92</f>
        <v>1</v>
      </c>
      <c r="E90" s="269">
        <f>'6.2'!C92</f>
        <v>1</v>
      </c>
      <c r="F90" s="27">
        <f>'6.3'!C91</f>
        <v>0</v>
      </c>
      <c r="G90" s="270">
        <f>'6.4'!C92</f>
        <v>1</v>
      </c>
      <c r="H90" s="270">
        <f>'6.5'!C91</f>
        <v>0</v>
      </c>
      <c r="I90" s="27">
        <f>'6.6'!C92</f>
        <v>0</v>
      </c>
      <c r="J90" s="270">
        <f>'6.7'!C91</f>
        <v>0</v>
      </c>
    </row>
    <row r="91" spans="1:10" ht="16" customHeight="1" x14ac:dyDescent="0.35">
      <c r="A91" s="282" t="s">
        <v>2372</v>
      </c>
      <c r="B91" s="40"/>
      <c r="C91" s="40"/>
      <c r="D91" s="41"/>
      <c r="E91" s="269"/>
      <c r="F91" s="27"/>
      <c r="G91" s="270"/>
      <c r="H91" s="270"/>
      <c r="I91" s="27"/>
      <c r="J91" s="270"/>
    </row>
    <row r="92" spans="1:10" ht="16" customHeight="1" x14ac:dyDescent="0.35">
      <c r="A92" s="39" t="s">
        <v>48</v>
      </c>
      <c r="B92" s="40">
        <f>C92/$C$5*100</f>
        <v>15.384615384615385</v>
      </c>
      <c r="C92" s="40">
        <f>SUM(D92:J92)</f>
        <v>2</v>
      </c>
      <c r="D92" s="41">
        <f>'6.1'!C58</f>
        <v>1</v>
      </c>
      <c r="E92" s="269">
        <f>'6.2'!C58</f>
        <v>1</v>
      </c>
      <c r="F92" s="27">
        <f>'6.3'!C57</f>
        <v>0</v>
      </c>
      <c r="G92" s="270">
        <f>'6.4'!C58</f>
        <v>0</v>
      </c>
      <c r="H92" s="270">
        <f>'6.5'!C57</f>
        <v>0</v>
      </c>
      <c r="I92" s="27">
        <f>'6.6'!C58</f>
        <v>0</v>
      </c>
      <c r="J92" s="270">
        <f>'6.7'!C57</f>
        <v>0</v>
      </c>
    </row>
    <row r="93" spans="1:10" ht="16" customHeight="1" x14ac:dyDescent="0.35">
      <c r="A93" s="39" t="s">
        <v>52</v>
      </c>
      <c r="B93" s="40">
        <f>C93/$C$5*100</f>
        <v>7.6923076923076925</v>
      </c>
      <c r="C93" s="40">
        <f>SUM(D93:J93)</f>
        <v>1</v>
      </c>
      <c r="D93" s="41">
        <f>'6.1'!C62</f>
        <v>0</v>
      </c>
      <c r="E93" s="269">
        <f>'6.2'!C62</f>
        <v>0</v>
      </c>
      <c r="F93" s="27">
        <f>'6.3'!C61</f>
        <v>0</v>
      </c>
      <c r="G93" s="270">
        <f>'6.4'!C62</f>
        <v>1</v>
      </c>
      <c r="H93" s="270">
        <f>'6.5'!C61</f>
        <v>0</v>
      </c>
      <c r="I93" s="27">
        <f>'6.6'!C62</f>
        <v>0</v>
      </c>
      <c r="J93" s="270">
        <f>'6.7'!C61</f>
        <v>0</v>
      </c>
    </row>
    <row r="94" spans="1:10" ht="16" customHeight="1" x14ac:dyDescent="0.35">
      <c r="A94" s="39" t="s">
        <v>88</v>
      </c>
      <c r="B94" s="40">
        <f>C94/$C$5*100</f>
        <v>7.6923076923076925</v>
      </c>
      <c r="C94" s="40">
        <f>SUM(D94:J94)</f>
        <v>1</v>
      </c>
      <c r="D94" s="41">
        <f>'6.1'!C98</f>
        <v>1</v>
      </c>
      <c r="E94" s="269">
        <f>'6.2'!C98</f>
        <v>0</v>
      </c>
      <c r="F94" s="27">
        <f>'6.3'!C97</f>
        <v>0</v>
      </c>
      <c r="G94" s="270">
        <f>'6.4'!C98</f>
        <v>0</v>
      </c>
      <c r="H94" s="270">
        <f>'6.5'!C97</f>
        <v>0</v>
      </c>
      <c r="I94" s="27">
        <f>'6.6'!C98</f>
        <v>0</v>
      </c>
      <c r="J94" s="270">
        <f>'6.7'!C97</f>
        <v>0</v>
      </c>
    </row>
    <row r="95" spans="1:10" ht="16" customHeight="1" x14ac:dyDescent="0.35">
      <c r="A95" s="39" t="s">
        <v>56</v>
      </c>
      <c r="B95" s="40">
        <f>C95/$C$5*100</f>
        <v>0</v>
      </c>
      <c r="C95" s="40">
        <f>SUM(D95:J95)</f>
        <v>0</v>
      </c>
      <c r="D95" s="41">
        <f>'6.1'!C66</f>
        <v>0</v>
      </c>
      <c r="E95" s="269">
        <f>'6.2'!C66</f>
        <v>0</v>
      </c>
      <c r="F95" s="27">
        <f>'6.3'!C65</f>
        <v>0</v>
      </c>
      <c r="G95" s="270">
        <f>'6.4'!C66</f>
        <v>0</v>
      </c>
      <c r="H95" s="270">
        <f>'6.5'!C65</f>
        <v>0</v>
      </c>
      <c r="I95" s="27">
        <f>'6.6'!C66</f>
        <v>0</v>
      </c>
      <c r="J95" s="270">
        <f>'6.7'!C65</f>
        <v>0</v>
      </c>
    </row>
    <row r="96" spans="1:10" x14ac:dyDescent="0.35">
      <c r="B96" s="306"/>
      <c r="C96" s="46"/>
    </row>
  </sheetData>
  <mergeCells count="1">
    <mergeCell ref="A1:J1"/>
  </mergeCells>
  <pageMargins left="0.70866141732283472" right="0.70866141732283472" top="0.78740157480314965" bottom="0.78740157480314965" header="0.43307086614173229" footer="0.43307086614173229"/>
  <pageSetup paperSize="9" scale="65" fitToHeight="3" orientation="landscape" r:id="rId1"/>
  <headerFooter scaleWithDoc="0">
    <oddFooter>&amp;C&amp;"Times New Roman,обычный"&amp;8&amp;P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F255"/>
  <sheetViews>
    <sheetView workbookViewId="0">
      <pane xSplit="4" ySplit="6" topLeftCell="N7" activePane="bottomRight" state="frozenSplit"/>
      <selection pane="topRight" activeCell="J1" sqref="J1"/>
      <selection pane="bottomLeft" activeCell="A6" sqref="A6"/>
      <selection pane="bottomRight" activeCell="A8" sqref="A8"/>
    </sheetView>
  </sheetViews>
  <sheetFormatPr defaultColWidth="9.1796875" defaultRowHeight="11.5" x14ac:dyDescent="0.25"/>
  <cols>
    <col min="1" max="1" width="24.81640625" style="6" customWidth="1"/>
    <col min="2" max="2" width="43.7265625" style="8" customWidth="1"/>
    <col min="3" max="3" width="9.7265625" style="112" customWidth="1"/>
    <col min="4" max="4" width="11.7265625" style="167" customWidth="1"/>
    <col min="5" max="6" width="12.7265625" style="112" customWidth="1"/>
    <col min="7" max="7" width="12.7265625" style="113" customWidth="1"/>
    <col min="8" max="8" width="12.7265625" style="235" customWidth="1"/>
    <col min="9" max="9" width="12.7265625" style="113" customWidth="1"/>
    <col min="10" max="10" width="12.7265625" style="235" customWidth="1"/>
    <col min="11" max="12" width="12.7265625" style="113" customWidth="1"/>
    <col min="13" max="14" width="10.7265625" style="235" customWidth="1"/>
    <col min="15" max="15" width="10.7265625" style="113" customWidth="1"/>
    <col min="16" max="16" width="10.7265625" style="235" customWidth="1"/>
    <col min="17" max="17" width="12.7265625" style="113" customWidth="1"/>
    <col min="18" max="18" width="14.7265625" style="113" customWidth="1"/>
    <col min="19" max="19" width="12.7265625" style="113" customWidth="1"/>
    <col min="20" max="21" width="12.7265625" style="235" customWidth="1"/>
    <col min="22" max="22" width="12.7265625" style="113" customWidth="1"/>
    <col min="23" max="23" width="12.7265625" style="146" customWidth="1"/>
    <col min="24" max="25" width="12.7265625" style="6" customWidth="1"/>
    <col min="26" max="26" width="12.7265625" style="8" customWidth="1"/>
    <col min="27" max="27" width="12.7265625" style="6" customWidth="1"/>
    <col min="28" max="28" width="12.7265625" style="8" customWidth="1"/>
    <col min="29" max="29" width="12.7265625" style="6" customWidth="1"/>
    <col min="30" max="30" width="12.7265625" style="8" customWidth="1"/>
    <col min="31" max="31" width="12.7265625" style="6" customWidth="1"/>
    <col min="32" max="16384" width="9.1796875" style="6"/>
  </cols>
  <sheetData>
    <row r="1" spans="1:32" ht="20.149999999999999" customHeight="1" x14ac:dyDescent="0.25">
      <c r="A1" s="173" t="s">
        <v>1519</v>
      </c>
      <c r="B1" s="173"/>
      <c r="C1" s="173"/>
      <c r="D1" s="173"/>
      <c r="E1" s="173"/>
      <c r="F1" s="173"/>
      <c r="G1" s="173"/>
      <c r="H1" s="173"/>
      <c r="I1" s="173"/>
      <c r="J1" s="273"/>
      <c r="K1" s="173"/>
      <c r="L1" s="173"/>
      <c r="M1" s="173"/>
      <c r="N1" s="173"/>
      <c r="O1" s="173"/>
      <c r="P1" s="173"/>
      <c r="Q1" s="173"/>
      <c r="R1" s="173"/>
      <c r="S1" s="173"/>
      <c r="T1" s="173"/>
      <c r="U1" s="173"/>
      <c r="V1" s="173"/>
    </row>
    <row r="2" spans="1:32" ht="15.75" customHeight="1" x14ac:dyDescent="0.25">
      <c r="A2" s="172" t="s">
        <v>1520</v>
      </c>
      <c r="B2" s="172"/>
      <c r="C2" s="172"/>
      <c r="D2" s="172"/>
      <c r="E2" s="172"/>
      <c r="F2" s="172"/>
      <c r="G2" s="172"/>
      <c r="H2" s="172"/>
      <c r="I2" s="172"/>
      <c r="J2" s="274"/>
      <c r="K2" s="172"/>
      <c r="L2" s="172"/>
      <c r="M2" s="172"/>
      <c r="N2" s="172"/>
      <c r="O2" s="172"/>
      <c r="P2" s="172"/>
      <c r="Q2" s="172"/>
      <c r="R2" s="172"/>
      <c r="S2" s="172"/>
      <c r="T2" s="172"/>
      <c r="U2" s="172"/>
      <c r="V2" s="172"/>
    </row>
    <row r="3" spans="1:32" ht="51" customHeight="1" x14ac:dyDescent="0.25">
      <c r="A3" s="324" t="s">
        <v>296</v>
      </c>
      <c r="B3" s="152" t="s">
        <v>159</v>
      </c>
      <c r="C3" s="247" t="s">
        <v>1521</v>
      </c>
      <c r="D3" s="330" t="s">
        <v>2247</v>
      </c>
      <c r="E3" s="328" t="s">
        <v>1135</v>
      </c>
      <c r="F3" s="328"/>
      <c r="G3" s="328"/>
      <c r="H3" s="328"/>
      <c r="I3" s="328"/>
      <c r="J3" s="329" t="s">
        <v>299</v>
      </c>
      <c r="K3" s="329"/>
      <c r="L3" s="329"/>
      <c r="M3" s="329"/>
      <c r="N3" s="329"/>
      <c r="O3" s="329"/>
      <c r="P3" s="329"/>
      <c r="Q3" s="329" t="s">
        <v>300</v>
      </c>
      <c r="R3" s="329"/>
      <c r="S3" s="329"/>
      <c r="T3" s="329"/>
      <c r="U3" s="329"/>
      <c r="V3" s="329"/>
      <c r="W3" s="329" t="s">
        <v>301</v>
      </c>
      <c r="X3" s="329"/>
      <c r="Y3" s="329"/>
      <c r="Z3" s="329"/>
      <c r="AA3" s="329"/>
      <c r="AB3" s="329" t="s">
        <v>302</v>
      </c>
      <c r="AC3" s="329"/>
      <c r="AD3" s="329"/>
      <c r="AE3" s="329"/>
    </row>
    <row r="4" spans="1:32" ht="28" customHeight="1" x14ac:dyDescent="0.25">
      <c r="A4" s="324"/>
      <c r="B4" s="161" t="s">
        <v>145</v>
      </c>
      <c r="C4" s="331" t="s">
        <v>97</v>
      </c>
      <c r="D4" s="330"/>
      <c r="E4" s="328" t="s">
        <v>303</v>
      </c>
      <c r="F4" s="328" t="s">
        <v>304</v>
      </c>
      <c r="G4" s="328" t="s">
        <v>305</v>
      </c>
      <c r="H4" s="328" t="s">
        <v>306</v>
      </c>
      <c r="I4" s="328" t="s">
        <v>307</v>
      </c>
      <c r="J4" s="328" t="s">
        <v>308</v>
      </c>
      <c r="K4" s="328" t="s">
        <v>304</v>
      </c>
      <c r="L4" s="328" t="s">
        <v>305</v>
      </c>
      <c r="M4" s="328" t="s">
        <v>309</v>
      </c>
      <c r="N4" s="328" t="s">
        <v>310</v>
      </c>
      <c r="O4" s="328" t="s">
        <v>307</v>
      </c>
      <c r="P4" s="328" t="s">
        <v>311</v>
      </c>
      <c r="Q4" s="328" t="s">
        <v>303</v>
      </c>
      <c r="R4" s="328" t="s">
        <v>304</v>
      </c>
      <c r="S4" s="328" t="s">
        <v>305</v>
      </c>
      <c r="T4" s="328" t="s">
        <v>312</v>
      </c>
      <c r="U4" s="328" t="s">
        <v>313</v>
      </c>
      <c r="V4" s="328" t="s">
        <v>307</v>
      </c>
      <c r="W4" s="328" t="s">
        <v>314</v>
      </c>
      <c r="X4" s="328" t="s">
        <v>1199</v>
      </c>
      <c r="Y4" s="328" t="s">
        <v>315</v>
      </c>
      <c r="Z4" s="328" t="s">
        <v>316</v>
      </c>
      <c r="AA4" s="328" t="s">
        <v>307</v>
      </c>
      <c r="AB4" s="328" t="s">
        <v>314</v>
      </c>
      <c r="AC4" s="328" t="s">
        <v>315</v>
      </c>
      <c r="AD4" s="328" t="s">
        <v>316</v>
      </c>
      <c r="AE4" s="328" t="s">
        <v>307</v>
      </c>
    </row>
    <row r="5" spans="1:32" ht="28" customHeight="1" x14ac:dyDescent="0.25">
      <c r="A5" s="324"/>
      <c r="B5" s="161" t="s">
        <v>151</v>
      </c>
      <c r="C5" s="331"/>
      <c r="D5" s="330"/>
      <c r="E5" s="328"/>
      <c r="F5" s="328"/>
      <c r="G5" s="328"/>
      <c r="H5" s="328"/>
      <c r="I5" s="328"/>
      <c r="J5" s="328"/>
      <c r="K5" s="328"/>
      <c r="L5" s="328"/>
      <c r="M5" s="329"/>
      <c r="N5" s="329"/>
      <c r="O5" s="328"/>
      <c r="P5" s="329"/>
      <c r="Q5" s="329"/>
      <c r="R5" s="328"/>
      <c r="S5" s="329"/>
      <c r="T5" s="329"/>
      <c r="U5" s="329"/>
      <c r="V5" s="329"/>
      <c r="W5" s="329"/>
      <c r="X5" s="329"/>
      <c r="Y5" s="329"/>
      <c r="Z5" s="329"/>
      <c r="AA5" s="329"/>
      <c r="AB5" s="329"/>
      <c r="AC5" s="329"/>
      <c r="AD5" s="329"/>
      <c r="AE5" s="329"/>
    </row>
    <row r="6" spans="1:32" ht="28" customHeight="1" x14ac:dyDescent="0.25">
      <c r="A6" s="324"/>
      <c r="B6" s="162" t="s">
        <v>147</v>
      </c>
      <c r="C6" s="331"/>
      <c r="D6" s="330"/>
      <c r="E6" s="328"/>
      <c r="F6" s="328"/>
      <c r="G6" s="328"/>
      <c r="H6" s="328"/>
      <c r="I6" s="328"/>
      <c r="J6" s="328"/>
      <c r="K6" s="328"/>
      <c r="L6" s="328"/>
      <c r="M6" s="329"/>
      <c r="N6" s="329"/>
      <c r="O6" s="328"/>
      <c r="P6" s="329"/>
      <c r="Q6" s="329"/>
      <c r="R6" s="328"/>
      <c r="S6" s="329"/>
      <c r="T6" s="329"/>
      <c r="U6" s="329"/>
      <c r="V6" s="329"/>
      <c r="W6" s="329"/>
      <c r="X6" s="329"/>
      <c r="Y6" s="329"/>
      <c r="Z6" s="329"/>
      <c r="AA6" s="329"/>
      <c r="AB6" s="329"/>
      <c r="AC6" s="329"/>
      <c r="AD6" s="329"/>
      <c r="AE6" s="329"/>
    </row>
    <row r="7" spans="1:32" s="7" customFormat="1" ht="15" customHeight="1" x14ac:dyDescent="0.25">
      <c r="A7" s="18" t="s">
        <v>0</v>
      </c>
      <c r="B7" s="84"/>
      <c r="C7" s="163"/>
      <c r="D7" s="166"/>
      <c r="E7" s="163"/>
      <c r="F7" s="163"/>
      <c r="G7" s="163"/>
      <c r="H7" s="166"/>
      <c r="I7" s="163"/>
      <c r="J7" s="166"/>
      <c r="K7" s="163"/>
      <c r="L7" s="163"/>
      <c r="M7" s="166"/>
      <c r="N7" s="166"/>
      <c r="O7" s="163"/>
      <c r="P7" s="166"/>
      <c r="Q7" s="163"/>
      <c r="R7" s="163"/>
      <c r="S7" s="163"/>
      <c r="T7" s="84"/>
      <c r="U7" s="84"/>
      <c r="V7" s="84"/>
      <c r="W7" s="260"/>
      <c r="X7" s="84"/>
      <c r="Y7" s="84"/>
      <c r="Z7" s="84"/>
      <c r="AA7" s="84"/>
      <c r="AB7" s="84"/>
      <c r="AC7" s="84"/>
      <c r="AD7" s="84"/>
      <c r="AE7" s="84"/>
    </row>
    <row r="8" spans="1:32" ht="15" customHeight="1" x14ac:dyDescent="0.25">
      <c r="A8" s="49" t="s">
        <v>1</v>
      </c>
      <c r="B8" s="86" t="s">
        <v>151</v>
      </c>
      <c r="C8" s="87">
        <f t="shared" ref="C8:C31" si="0">IF(B8=$B$4,2,IF(B8=$B$5,1,0))</f>
        <v>1</v>
      </c>
      <c r="D8" s="10"/>
      <c r="E8" s="49" t="s">
        <v>318</v>
      </c>
      <c r="F8" s="49" t="s">
        <v>319</v>
      </c>
      <c r="G8" s="49" t="s">
        <v>320</v>
      </c>
      <c r="H8" s="55">
        <v>43767</v>
      </c>
      <c r="I8" s="3" t="s">
        <v>321</v>
      </c>
      <c r="J8" s="77" t="s">
        <v>322</v>
      </c>
      <c r="K8" s="49"/>
      <c r="L8" s="49"/>
      <c r="M8" s="77"/>
      <c r="N8" s="77"/>
      <c r="O8" s="49"/>
      <c r="P8" s="77"/>
      <c r="Q8" s="49" t="s">
        <v>1524</v>
      </c>
      <c r="R8" s="75" t="s">
        <v>324</v>
      </c>
      <c r="S8" s="49" t="s">
        <v>1525</v>
      </c>
      <c r="T8" s="55">
        <v>43773</v>
      </c>
      <c r="U8" s="77" t="s">
        <v>322</v>
      </c>
      <c r="V8" s="229" t="s">
        <v>1526</v>
      </c>
      <c r="W8" s="77" t="s">
        <v>322</v>
      </c>
      <c r="X8" s="164"/>
      <c r="Y8" s="164"/>
      <c r="Z8" s="88"/>
      <c r="AA8" s="106"/>
      <c r="AB8" s="77" t="s">
        <v>322</v>
      </c>
      <c r="AC8" s="164"/>
      <c r="AD8" s="200"/>
      <c r="AE8" s="164"/>
    </row>
    <row r="9" spans="1:32" ht="15" customHeight="1" x14ac:dyDescent="0.25">
      <c r="A9" s="49"/>
      <c r="B9" s="86"/>
      <c r="C9" s="87"/>
      <c r="D9" s="10"/>
      <c r="E9" s="49"/>
      <c r="F9" s="49"/>
      <c r="G9" s="49"/>
      <c r="H9" s="55"/>
      <c r="I9" s="3"/>
      <c r="J9" s="77"/>
      <c r="K9" s="49"/>
      <c r="L9" s="49"/>
      <c r="M9" s="77"/>
      <c r="N9" s="77"/>
      <c r="O9" s="49"/>
      <c r="P9" s="77"/>
      <c r="Q9" s="49" t="s">
        <v>796</v>
      </c>
      <c r="R9" s="49" t="s">
        <v>1380</v>
      </c>
      <c r="S9" s="49" t="s">
        <v>1522</v>
      </c>
      <c r="T9" s="55">
        <v>43766</v>
      </c>
      <c r="U9" s="77" t="s">
        <v>322</v>
      </c>
      <c r="V9" s="229" t="s">
        <v>1523</v>
      </c>
      <c r="W9" s="236" t="s">
        <v>244</v>
      </c>
      <c r="X9" s="164"/>
      <c r="Y9" s="164"/>
      <c r="Z9" s="88"/>
      <c r="AA9" s="106"/>
      <c r="AB9" s="77"/>
      <c r="AC9" s="164"/>
      <c r="AD9" s="200"/>
      <c r="AE9" s="164"/>
    </row>
    <row r="10" spans="1:32" ht="15" customHeight="1" x14ac:dyDescent="0.25">
      <c r="A10" s="49" t="s">
        <v>2</v>
      </c>
      <c r="B10" s="2" t="s">
        <v>147</v>
      </c>
      <c r="C10" s="87">
        <f t="shared" si="0"/>
        <v>0</v>
      </c>
      <c r="D10" s="10"/>
      <c r="E10" s="49" t="s">
        <v>1527</v>
      </c>
      <c r="F10" s="171" t="s">
        <v>244</v>
      </c>
      <c r="G10" s="49"/>
      <c r="H10" s="55"/>
      <c r="I10" s="3" t="s">
        <v>1528</v>
      </c>
      <c r="J10" s="77" t="s">
        <v>322</v>
      </c>
      <c r="K10" s="49"/>
      <c r="L10" s="49"/>
      <c r="M10" s="77"/>
      <c r="N10" s="77"/>
      <c r="O10" s="49"/>
      <c r="P10" s="77"/>
      <c r="Q10" s="77" t="s">
        <v>322</v>
      </c>
      <c r="R10" s="75"/>
      <c r="S10" s="49"/>
      <c r="T10" s="93"/>
      <c r="U10" s="93"/>
      <c r="V10" s="229"/>
      <c r="W10" s="77" t="s">
        <v>322</v>
      </c>
      <c r="X10" s="49"/>
      <c r="Y10" s="164"/>
      <c r="Z10" s="200"/>
      <c r="AA10" s="164"/>
      <c r="AB10" s="77" t="s">
        <v>322</v>
      </c>
      <c r="AC10" s="164"/>
      <c r="AD10" s="200"/>
      <c r="AE10" s="164"/>
    </row>
    <row r="11" spans="1:32" ht="15" customHeight="1" x14ac:dyDescent="0.25">
      <c r="A11" s="75" t="s">
        <v>3</v>
      </c>
      <c r="B11" s="86" t="s">
        <v>151</v>
      </c>
      <c r="C11" s="87">
        <f t="shared" si="0"/>
        <v>1</v>
      </c>
      <c r="D11" s="87"/>
      <c r="E11" s="49" t="s">
        <v>327</v>
      </c>
      <c r="F11" s="49" t="s">
        <v>323</v>
      </c>
      <c r="G11" s="49" t="s">
        <v>320</v>
      </c>
      <c r="H11" s="55">
        <v>43784</v>
      </c>
      <c r="I11" s="108" t="s">
        <v>328</v>
      </c>
      <c r="J11" s="77" t="s">
        <v>322</v>
      </c>
      <c r="K11" s="49"/>
      <c r="L11" s="49"/>
      <c r="M11" s="77"/>
      <c r="N11" s="77"/>
      <c r="O11" s="49"/>
      <c r="P11" s="77"/>
      <c r="Q11" s="77" t="s">
        <v>322</v>
      </c>
      <c r="R11" s="49"/>
      <c r="S11" s="49"/>
      <c r="T11" s="93"/>
      <c r="U11" s="93"/>
      <c r="V11" s="204"/>
      <c r="W11" s="77" t="s">
        <v>322</v>
      </c>
      <c r="X11" s="49"/>
      <c r="Y11" s="164"/>
      <c r="Z11" s="200"/>
      <c r="AA11" s="164"/>
      <c r="AB11" s="77" t="s">
        <v>322</v>
      </c>
      <c r="AC11" s="164"/>
      <c r="AD11" s="200"/>
      <c r="AE11" s="164"/>
    </row>
    <row r="12" spans="1:32" ht="15" customHeight="1" x14ac:dyDescent="0.25">
      <c r="A12" s="75" t="s">
        <v>4</v>
      </c>
      <c r="B12" s="86" t="s">
        <v>151</v>
      </c>
      <c r="C12" s="96">
        <f t="shared" si="0"/>
        <v>1</v>
      </c>
      <c r="D12" s="87"/>
      <c r="E12" s="164" t="s">
        <v>329</v>
      </c>
      <c r="F12" s="49" t="s">
        <v>319</v>
      </c>
      <c r="G12" s="49" t="s">
        <v>320</v>
      </c>
      <c r="H12" s="55">
        <v>43767</v>
      </c>
      <c r="I12" s="108" t="s">
        <v>803</v>
      </c>
      <c r="J12" s="77" t="s">
        <v>322</v>
      </c>
      <c r="K12" s="49"/>
      <c r="L12" s="49"/>
      <c r="M12" s="77"/>
      <c r="N12" s="77"/>
      <c r="O12" s="49"/>
      <c r="P12" s="77"/>
      <c r="Q12" s="77" t="s">
        <v>322</v>
      </c>
      <c r="R12" s="49"/>
      <c r="S12" s="49"/>
      <c r="T12" s="93"/>
      <c r="U12" s="93"/>
      <c r="V12" s="204"/>
      <c r="W12" s="77" t="s">
        <v>322</v>
      </c>
      <c r="X12" s="49"/>
      <c r="Y12" s="164"/>
      <c r="Z12" s="200"/>
      <c r="AA12" s="164"/>
      <c r="AB12" s="77" t="s">
        <v>322</v>
      </c>
      <c r="AC12" s="164"/>
      <c r="AD12" s="200"/>
      <c r="AE12" s="164"/>
    </row>
    <row r="13" spans="1:32" ht="15" customHeight="1" x14ac:dyDescent="0.25">
      <c r="A13" s="75" t="s">
        <v>5</v>
      </c>
      <c r="B13" s="2" t="s">
        <v>145</v>
      </c>
      <c r="C13" s="87">
        <f t="shared" si="0"/>
        <v>2</v>
      </c>
      <c r="D13" s="55" t="s">
        <v>2345</v>
      </c>
      <c r="E13" s="49" t="s">
        <v>332</v>
      </c>
      <c r="F13" s="49" t="s">
        <v>323</v>
      </c>
      <c r="G13" s="49" t="s">
        <v>320</v>
      </c>
      <c r="H13" s="77" t="s">
        <v>322</v>
      </c>
      <c r="I13" s="108" t="s">
        <v>333</v>
      </c>
      <c r="J13" s="77" t="s">
        <v>322</v>
      </c>
      <c r="K13" s="49"/>
      <c r="L13" s="49"/>
      <c r="M13" s="77"/>
      <c r="N13" s="77"/>
      <c r="O13" s="49"/>
      <c r="P13" s="77"/>
      <c r="Q13" s="49" t="s">
        <v>1529</v>
      </c>
      <c r="R13" s="49" t="s">
        <v>1380</v>
      </c>
      <c r="S13" s="49" t="s">
        <v>1530</v>
      </c>
      <c r="T13" s="55">
        <v>43783</v>
      </c>
      <c r="U13" s="77" t="s">
        <v>322</v>
      </c>
      <c r="V13" s="255" t="s">
        <v>1531</v>
      </c>
      <c r="W13" s="2" t="s">
        <v>1532</v>
      </c>
      <c r="X13" s="49" t="s">
        <v>1247</v>
      </c>
      <c r="Y13" s="164" t="s">
        <v>1530</v>
      </c>
      <c r="Z13" s="88">
        <v>43783</v>
      </c>
      <c r="AA13" s="106" t="s">
        <v>1533</v>
      </c>
      <c r="AB13" s="77" t="s">
        <v>322</v>
      </c>
      <c r="AC13" s="164"/>
      <c r="AD13" s="200"/>
      <c r="AE13" s="164"/>
    </row>
    <row r="14" spans="1:32" ht="15" customHeight="1" x14ac:dyDescent="0.25">
      <c r="A14" s="49" t="s">
        <v>6</v>
      </c>
      <c r="B14" s="2" t="s">
        <v>145</v>
      </c>
      <c r="C14" s="96">
        <f t="shared" si="0"/>
        <v>2</v>
      </c>
      <c r="D14" s="60" t="s">
        <v>2346</v>
      </c>
      <c r="E14" s="49" t="s">
        <v>335</v>
      </c>
      <c r="F14" s="49" t="s">
        <v>323</v>
      </c>
      <c r="G14" s="49" t="s">
        <v>320</v>
      </c>
      <c r="H14" s="77" t="s">
        <v>322</v>
      </c>
      <c r="I14" s="108" t="s">
        <v>1534</v>
      </c>
      <c r="J14" s="2" t="s">
        <v>1535</v>
      </c>
      <c r="K14" s="49" t="s">
        <v>1194</v>
      </c>
      <c r="L14" s="49" t="s">
        <v>1536</v>
      </c>
      <c r="M14" s="55">
        <v>43788</v>
      </c>
      <c r="N14" s="88" t="s">
        <v>1537</v>
      </c>
      <c r="O14" s="196" t="s">
        <v>2255</v>
      </c>
      <c r="P14" s="200">
        <v>1343</v>
      </c>
      <c r="Q14" s="230" t="s">
        <v>1538</v>
      </c>
      <c r="R14" s="75" t="s">
        <v>1539</v>
      </c>
      <c r="S14" s="49" t="s">
        <v>1540</v>
      </c>
      <c r="T14" s="93">
        <v>43790</v>
      </c>
      <c r="U14" s="77" t="s">
        <v>322</v>
      </c>
      <c r="V14" s="106" t="s">
        <v>1541</v>
      </c>
      <c r="W14" s="77" t="s">
        <v>322</v>
      </c>
      <c r="X14" s="49"/>
      <c r="Y14" s="164"/>
      <c r="Z14" s="88"/>
      <c r="AA14" s="106"/>
      <c r="AB14" s="77" t="s">
        <v>322</v>
      </c>
      <c r="AC14" s="164"/>
      <c r="AD14" s="88"/>
      <c r="AE14" s="106"/>
      <c r="AF14" s="169" t="s">
        <v>244</v>
      </c>
    </row>
    <row r="15" spans="1:32" ht="15" customHeight="1" x14ac:dyDescent="0.25">
      <c r="A15" s="49"/>
      <c r="B15" s="86"/>
      <c r="C15" s="96"/>
      <c r="D15" s="60"/>
      <c r="E15" s="49"/>
      <c r="F15" s="49"/>
      <c r="G15" s="49"/>
      <c r="H15" s="77"/>
      <c r="I15" s="108"/>
      <c r="J15" s="2" t="s">
        <v>1535</v>
      </c>
      <c r="K15" s="49" t="s">
        <v>1194</v>
      </c>
      <c r="L15" s="49" t="s">
        <v>1542</v>
      </c>
      <c r="M15" s="55">
        <v>43795</v>
      </c>
      <c r="N15" s="88" t="s">
        <v>1543</v>
      </c>
      <c r="O15" s="196" t="s">
        <v>2256</v>
      </c>
      <c r="P15" s="200">
        <v>1343</v>
      </c>
      <c r="Q15" s="49"/>
      <c r="R15" s="75"/>
      <c r="S15" s="49"/>
      <c r="T15" s="93"/>
      <c r="U15" s="93"/>
      <c r="V15" s="229"/>
      <c r="W15" s="2"/>
      <c r="X15" s="49"/>
      <c r="Y15" s="164"/>
      <c r="Z15" s="88"/>
      <c r="AA15" s="106"/>
      <c r="AB15" s="77"/>
      <c r="AC15" s="164"/>
      <c r="AD15" s="88"/>
      <c r="AE15" s="106"/>
      <c r="AF15" s="169"/>
    </row>
    <row r="16" spans="1:32" ht="15" customHeight="1" x14ac:dyDescent="0.25">
      <c r="A16" s="75" t="s">
        <v>7</v>
      </c>
      <c r="B16" s="86" t="s">
        <v>151</v>
      </c>
      <c r="C16" s="87">
        <f t="shared" si="0"/>
        <v>1</v>
      </c>
      <c r="D16" s="87"/>
      <c r="E16" s="49" t="s">
        <v>340</v>
      </c>
      <c r="F16" s="49" t="s">
        <v>323</v>
      </c>
      <c r="G16" s="49" t="s">
        <v>320</v>
      </c>
      <c r="H16" s="77" t="s">
        <v>322</v>
      </c>
      <c r="I16" s="108" t="s">
        <v>341</v>
      </c>
      <c r="J16" s="77" t="s">
        <v>322</v>
      </c>
      <c r="K16" s="49"/>
      <c r="L16" s="49"/>
      <c r="M16" s="77"/>
      <c r="N16" s="77"/>
      <c r="O16" s="49"/>
      <c r="P16" s="77"/>
      <c r="Q16" s="77" t="s">
        <v>322</v>
      </c>
      <c r="R16" s="49"/>
      <c r="S16" s="49"/>
      <c r="T16" s="77"/>
      <c r="U16" s="77"/>
      <c r="V16" s="231"/>
      <c r="W16" s="77" t="s">
        <v>322</v>
      </c>
      <c r="X16" s="49"/>
      <c r="Y16" s="164"/>
      <c r="Z16" s="200"/>
      <c r="AA16" s="164"/>
      <c r="AB16" s="77" t="s">
        <v>322</v>
      </c>
      <c r="AC16" s="164"/>
      <c r="AD16" s="200"/>
      <c r="AE16" s="164"/>
    </row>
    <row r="17" spans="1:32" ht="15" customHeight="1" x14ac:dyDescent="0.25">
      <c r="A17" s="49" t="s">
        <v>8</v>
      </c>
      <c r="B17" s="2" t="s">
        <v>151</v>
      </c>
      <c r="C17" s="87">
        <f t="shared" si="0"/>
        <v>1</v>
      </c>
      <c r="D17" s="55" t="s">
        <v>2345</v>
      </c>
      <c r="E17" s="49" t="s">
        <v>343</v>
      </c>
      <c r="F17" s="49" t="s">
        <v>319</v>
      </c>
      <c r="G17" s="49" t="s">
        <v>320</v>
      </c>
      <c r="H17" s="55">
        <v>43768</v>
      </c>
      <c r="I17" s="108" t="s">
        <v>1544</v>
      </c>
      <c r="J17" s="2" t="s">
        <v>1545</v>
      </c>
      <c r="K17" s="49" t="s">
        <v>1908</v>
      </c>
      <c r="L17" s="49" t="s">
        <v>1546</v>
      </c>
      <c r="M17" s="55">
        <v>43784</v>
      </c>
      <c r="N17" s="77" t="s">
        <v>1547</v>
      </c>
      <c r="O17" s="106" t="s">
        <v>2257</v>
      </c>
      <c r="P17" s="77" t="s">
        <v>322</v>
      </c>
      <c r="Q17" s="77" t="s">
        <v>322</v>
      </c>
      <c r="R17" s="49"/>
      <c r="S17" s="49"/>
      <c r="T17" s="93"/>
      <c r="U17" s="93"/>
      <c r="V17" s="204"/>
      <c r="W17" s="77" t="s">
        <v>322</v>
      </c>
      <c r="X17" s="49"/>
      <c r="Y17" s="164"/>
      <c r="Z17" s="200"/>
      <c r="AA17" s="164"/>
      <c r="AB17" s="77" t="s">
        <v>322</v>
      </c>
      <c r="AC17" s="164"/>
      <c r="AD17" s="200"/>
      <c r="AE17" s="164"/>
    </row>
    <row r="18" spans="1:32" ht="15" customHeight="1" x14ac:dyDescent="0.25">
      <c r="A18" s="49" t="s">
        <v>9</v>
      </c>
      <c r="B18" s="2" t="s">
        <v>151</v>
      </c>
      <c r="C18" s="87">
        <f t="shared" si="0"/>
        <v>1</v>
      </c>
      <c r="D18" s="55" t="s">
        <v>2345</v>
      </c>
      <c r="E18" s="49" t="s">
        <v>1548</v>
      </c>
      <c r="F18" s="49" t="s">
        <v>323</v>
      </c>
      <c r="G18" s="49" t="s">
        <v>320</v>
      </c>
      <c r="H18" s="93">
        <v>43790</v>
      </c>
      <c r="I18" s="110" t="s">
        <v>346</v>
      </c>
      <c r="J18" s="77" t="s">
        <v>322</v>
      </c>
      <c r="K18" s="75"/>
      <c r="L18" s="75"/>
      <c r="M18" s="93"/>
      <c r="N18" s="92"/>
      <c r="O18" s="106"/>
      <c r="P18" s="99"/>
      <c r="Q18" s="49" t="s">
        <v>1549</v>
      </c>
      <c r="R18" s="75" t="s">
        <v>1193</v>
      </c>
      <c r="S18" s="75" t="s">
        <v>1550</v>
      </c>
      <c r="T18" s="93">
        <v>43790</v>
      </c>
      <c r="U18" s="77" t="s">
        <v>322</v>
      </c>
      <c r="V18" s="106" t="s">
        <v>1551</v>
      </c>
      <c r="W18" s="77" t="s">
        <v>322</v>
      </c>
      <c r="X18" s="49"/>
      <c r="Y18" s="164"/>
      <c r="Z18" s="200"/>
      <c r="AA18" s="164"/>
      <c r="AB18" s="77" t="s">
        <v>322</v>
      </c>
      <c r="AC18" s="164"/>
      <c r="AD18" s="200"/>
      <c r="AE18" s="164"/>
    </row>
    <row r="19" spans="1:32" ht="15" customHeight="1" x14ac:dyDescent="0.25">
      <c r="A19" s="75" t="s">
        <v>10</v>
      </c>
      <c r="B19" s="2" t="s">
        <v>151</v>
      </c>
      <c r="C19" s="87">
        <f t="shared" si="0"/>
        <v>1</v>
      </c>
      <c r="D19" s="91" t="s">
        <v>2347</v>
      </c>
      <c r="E19" s="49" t="s">
        <v>349</v>
      </c>
      <c r="F19" s="49" t="s">
        <v>323</v>
      </c>
      <c r="G19" s="49" t="s">
        <v>320</v>
      </c>
      <c r="H19" s="92" t="s">
        <v>322</v>
      </c>
      <c r="I19" s="110" t="s">
        <v>1552</v>
      </c>
      <c r="J19" s="77" t="s">
        <v>322</v>
      </c>
      <c r="K19" s="75"/>
      <c r="L19" s="75"/>
      <c r="M19" s="92"/>
      <c r="N19" s="92"/>
      <c r="O19" s="75"/>
      <c r="P19" s="92"/>
      <c r="Q19" s="49" t="s">
        <v>405</v>
      </c>
      <c r="R19" s="75" t="s">
        <v>800</v>
      </c>
      <c r="S19" s="75" t="s">
        <v>1553</v>
      </c>
      <c r="T19" s="55">
        <v>43770</v>
      </c>
      <c r="U19" s="77" t="s">
        <v>322</v>
      </c>
      <c r="V19" s="229" t="s">
        <v>1554</v>
      </c>
      <c r="W19" s="77" t="s">
        <v>322</v>
      </c>
      <c r="X19" s="49"/>
      <c r="Y19" s="164"/>
      <c r="Z19" s="200"/>
      <c r="AA19" s="164"/>
      <c r="AB19" s="77" t="s">
        <v>322</v>
      </c>
      <c r="AC19" s="164"/>
      <c r="AD19" s="200"/>
      <c r="AE19" s="164"/>
    </row>
    <row r="20" spans="1:32" ht="15" customHeight="1" x14ac:dyDescent="0.25">
      <c r="A20" s="75"/>
      <c r="B20" s="86"/>
      <c r="C20" s="87"/>
      <c r="D20" s="74"/>
      <c r="E20" s="49" t="s">
        <v>1555</v>
      </c>
      <c r="F20" s="49" t="s">
        <v>1380</v>
      </c>
      <c r="G20" s="49" t="s">
        <v>1556</v>
      </c>
      <c r="H20" s="93">
        <v>43763</v>
      </c>
      <c r="I20" s="110" t="s">
        <v>1557</v>
      </c>
      <c r="J20" s="275" t="s">
        <v>244</v>
      </c>
      <c r="K20" s="75"/>
      <c r="L20" s="75"/>
      <c r="M20" s="92"/>
      <c r="N20" s="92"/>
      <c r="O20" s="75"/>
      <c r="P20" s="92"/>
      <c r="Q20" s="49" t="s">
        <v>1558</v>
      </c>
      <c r="R20" s="75" t="s">
        <v>1559</v>
      </c>
      <c r="S20" s="75" t="s">
        <v>1560</v>
      </c>
      <c r="T20" s="55">
        <v>43783</v>
      </c>
      <c r="U20" s="77" t="s">
        <v>322</v>
      </c>
      <c r="V20" s="229" t="s">
        <v>1561</v>
      </c>
      <c r="W20" s="236" t="s">
        <v>244</v>
      </c>
      <c r="X20" s="49"/>
      <c r="Y20" s="164"/>
      <c r="Z20" s="200"/>
      <c r="AA20" s="164"/>
      <c r="AB20" s="77"/>
      <c r="AC20" s="164"/>
      <c r="AD20" s="200"/>
      <c r="AE20" s="164"/>
    </row>
    <row r="21" spans="1:32" ht="15" customHeight="1" x14ac:dyDescent="0.25">
      <c r="A21" s="49" t="s">
        <v>11</v>
      </c>
      <c r="B21" s="2" t="s">
        <v>147</v>
      </c>
      <c r="C21" s="87">
        <f t="shared" si="0"/>
        <v>0</v>
      </c>
      <c r="D21" s="10"/>
      <c r="E21" s="49" t="s">
        <v>352</v>
      </c>
      <c r="F21" s="171" t="s">
        <v>244</v>
      </c>
      <c r="G21" s="49"/>
      <c r="H21" s="93"/>
      <c r="I21" s="110" t="s">
        <v>1562</v>
      </c>
      <c r="J21" s="77" t="s">
        <v>322</v>
      </c>
      <c r="K21" s="75"/>
      <c r="L21" s="75"/>
      <c r="M21" s="92"/>
      <c r="N21" s="92"/>
      <c r="O21" s="75"/>
      <c r="P21" s="92"/>
      <c r="Q21" s="77" t="s">
        <v>322</v>
      </c>
      <c r="R21" s="75"/>
      <c r="S21" s="75"/>
      <c r="T21" s="93"/>
      <c r="U21" s="93"/>
      <c r="V21" s="204"/>
      <c r="W21" s="77" t="s">
        <v>322</v>
      </c>
      <c r="X21" s="49"/>
      <c r="Y21" s="164"/>
      <c r="Z21" s="200"/>
      <c r="AA21" s="164"/>
      <c r="AB21" s="77" t="s">
        <v>322</v>
      </c>
      <c r="AC21" s="164"/>
      <c r="AD21" s="200"/>
      <c r="AE21" s="164"/>
    </row>
    <row r="22" spans="1:32" ht="15" customHeight="1" x14ac:dyDescent="0.25">
      <c r="A22" s="75" t="s">
        <v>12</v>
      </c>
      <c r="B22" s="2" t="s">
        <v>151</v>
      </c>
      <c r="C22" s="87">
        <f t="shared" si="0"/>
        <v>1</v>
      </c>
      <c r="D22" s="59" t="s">
        <v>2348</v>
      </c>
      <c r="E22" s="164" t="s">
        <v>355</v>
      </c>
      <c r="F22" s="49" t="s">
        <v>323</v>
      </c>
      <c r="G22" s="49" t="s">
        <v>320</v>
      </c>
      <c r="H22" s="92" t="s">
        <v>322</v>
      </c>
      <c r="I22" s="110" t="s">
        <v>356</v>
      </c>
      <c r="J22" s="77" t="s">
        <v>322</v>
      </c>
      <c r="K22" s="75"/>
      <c r="L22" s="75"/>
      <c r="M22" s="92"/>
      <c r="N22" s="92"/>
      <c r="O22" s="75"/>
      <c r="P22" s="92"/>
      <c r="Q22" s="49" t="s">
        <v>1563</v>
      </c>
      <c r="R22" s="75" t="s">
        <v>1559</v>
      </c>
      <c r="S22" s="75" t="s">
        <v>1564</v>
      </c>
      <c r="T22" s="55">
        <v>43789</v>
      </c>
      <c r="U22" s="77" t="s">
        <v>322</v>
      </c>
      <c r="V22" s="196" t="s">
        <v>1565</v>
      </c>
      <c r="W22" s="77" t="s">
        <v>322</v>
      </c>
      <c r="X22" s="49"/>
      <c r="Y22" s="164"/>
      <c r="Z22" s="200"/>
      <c r="AA22" s="164"/>
      <c r="AB22" s="77" t="s">
        <v>322</v>
      </c>
      <c r="AC22" s="164"/>
      <c r="AD22" s="200"/>
      <c r="AE22" s="164"/>
    </row>
    <row r="23" spans="1:32" ht="15" customHeight="1" x14ac:dyDescent="0.25">
      <c r="A23" s="75"/>
      <c r="B23" s="86"/>
      <c r="C23" s="87"/>
      <c r="D23" s="74"/>
      <c r="E23" s="164" t="s">
        <v>357</v>
      </c>
      <c r="F23" s="49" t="s">
        <v>1153</v>
      </c>
      <c r="G23" s="49" t="s">
        <v>1566</v>
      </c>
      <c r="H23" s="95" t="s">
        <v>1567</v>
      </c>
      <c r="I23" s="110" t="s">
        <v>1568</v>
      </c>
      <c r="J23" s="275" t="s">
        <v>244</v>
      </c>
      <c r="K23" s="75"/>
      <c r="L23" s="75"/>
      <c r="M23" s="92"/>
      <c r="N23" s="92"/>
      <c r="O23" s="75"/>
      <c r="P23" s="92"/>
      <c r="Q23" s="49" t="s">
        <v>1569</v>
      </c>
      <c r="R23" s="75" t="s">
        <v>1559</v>
      </c>
      <c r="S23" s="75" t="s">
        <v>1570</v>
      </c>
      <c r="T23" s="55">
        <v>43789</v>
      </c>
      <c r="U23" s="77" t="s">
        <v>322</v>
      </c>
      <c r="V23" s="229" t="s">
        <v>1571</v>
      </c>
      <c r="W23" s="236" t="s">
        <v>244</v>
      </c>
      <c r="X23" s="49"/>
      <c r="Y23" s="164"/>
      <c r="Z23" s="200"/>
      <c r="AA23" s="164"/>
      <c r="AB23" s="77"/>
      <c r="AC23" s="164"/>
      <c r="AD23" s="200"/>
      <c r="AE23" s="164"/>
    </row>
    <row r="24" spans="1:32" ht="15" customHeight="1" x14ac:dyDescent="0.25">
      <c r="A24" s="75" t="s">
        <v>13</v>
      </c>
      <c r="B24" s="86" t="s">
        <v>151</v>
      </c>
      <c r="C24" s="87">
        <f t="shared" si="0"/>
        <v>1</v>
      </c>
      <c r="D24" s="87"/>
      <c r="E24" s="49" t="s">
        <v>360</v>
      </c>
      <c r="F24" s="49" t="s">
        <v>323</v>
      </c>
      <c r="G24" s="75" t="s">
        <v>320</v>
      </c>
      <c r="H24" s="93">
        <v>43761</v>
      </c>
      <c r="I24" s="110" t="s">
        <v>1572</v>
      </c>
      <c r="J24" s="77" t="s">
        <v>322</v>
      </c>
      <c r="K24" s="75"/>
      <c r="L24" s="75"/>
      <c r="M24" s="92"/>
      <c r="N24" s="92"/>
      <c r="O24" s="75"/>
      <c r="P24" s="92"/>
      <c r="Q24" s="77" t="s">
        <v>322</v>
      </c>
      <c r="R24" s="75"/>
      <c r="S24" s="75"/>
      <c r="T24" s="93"/>
      <c r="U24" s="93"/>
      <c r="V24" s="204"/>
      <c r="W24" s="77" t="s">
        <v>322</v>
      </c>
      <c r="X24" s="49"/>
      <c r="Y24" s="164"/>
      <c r="Z24" s="200"/>
      <c r="AA24" s="164"/>
      <c r="AB24" s="77" t="s">
        <v>322</v>
      </c>
      <c r="AC24" s="164"/>
      <c r="AD24" s="200"/>
      <c r="AE24" s="164"/>
    </row>
    <row r="25" spans="1:32" ht="15" customHeight="1" x14ac:dyDescent="0.25">
      <c r="A25" s="75" t="s">
        <v>14</v>
      </c>
      <c r="B25" s="86" t="s">
        <v>151</v>
      </c>
      <c r="C25" s="87">
        <f t="shared" si="0"/>
        <v>1</v>
      </c>
      <c r="D25" s="87"/>
      <c r="E25" s="49" t="s">
        <v>362</v>
      </c>
      <c r="F25" s="49" t="s">
        <v>323</v>
      </c>
      <c r="G25" s="75" t="s">
        <v>320</v>
      </c>
      <c r="H25" s="92" t="s">
        <v>322</v>
      </c>
      <c r="I25" s="110" t="s">
        <v>1259</v>
      </c>
      <c r="J25" s="77" t="s">
        <v>322</v>
      </c>
      <c r="K25" s="75"/>
      <c r="L25" s="75"/>
      <c r="M25" s="92"/>
      <c r="N25" s="92"/>
      <c r="O25" s="75"/>
      <c r="P25" s="92"/>
      <c r="Q25" s="77" t="s">
        <v>322</v>
      </c>
      <c r="R25" s="75"/>
      <c r="S25" s="75"/>
      <c r="T25" s="77"/>
      <c r="U25" s="77"/>
      <c r="V25" s="204"/>
      <c r="W25" s="77" t="s">
        <v>322</v>
      </c>
      <c r="X25" s="49"/>
      <c r="Y25" s="164"/>
      <c r="Z25" s="200"/>
      <c r="AA25" s="164"/>
      <c r="AB25" s="77" t="s">
        <v>322</v>
      </c>
      <c r="AC25" s="164"/>
      <c r="AD25" s="200"/>
      <c r="AE25" s="164"/>
    </row>
    <row r="26" spans="1:32" ht="15" customHeight="1" x14ac:dyDescent="0.25">
      <c r="A26" s="49" t="s">
        <v>15</v>
      </c>
      <c r="B26" s="2" t="s">
        <v>151</v>
      </c>
      <c r="C26" s="87">
        <f t="shared" si="0"/>
        <v>1</v>
      </c>
      <c r="D26" s="59" t="s">
        <v>2349</v>
      </c>
      <c r="E26" s="49" t="s">
        <v>365</v>
      </c>
      <c r="F26" s="49" t="s">
        <v>1156</v>
      </c>
      <c r="G26" s="75" t="s">
        <v>1573</v>
      </c>
      <c r="H26" s="92" t="s">
        <v>322</v>
      </c>
      <c r="I26" s="110" t="s">
        <v>1574</v>
      </c>
      <c r="J26" s="77" t="s">
        <v>322</v>
      </c>
      <c r="K26" s="75"/>
      <c r="L26" s="75"/>
      <c r="M26" s="92"/>
      <c r="N26" s="92"/>
      <c r="O26" s="75"/>
      <c r="P26" s="92"/>
      <c r="Q26" s="77" t="s">
        <v>322</v>
      </c>
      <c r="R26" s="75"/>
      <c r="S26" s="75"/>
      <c r="T26" s="93"/>
      <c r="U26" s="93"/>
      <c r="V26" s="229"/>
      <c r="W26" s="77" t="s">
        <v>322</v>
      </c>
      <c r="X26" s="49"/>
      <c r="Y26" s="164"/>
      <c r="Z26" s="200"/>
      <c r="AA26" s="164"/>
      <c r="AB26" s="77" t="s">
        <v>322</v>
      </c>
      <c r="AC26" s="164"/>
      <c r="AD26" s="200"/>
      <c r="AE26" s="164"/>
      <c r="AF26" s="210"/>
    </row>
    <row r="27" spans="1:32" ht="15" customHeight="1" x14ac:dyDescent="0.25">
      <c r="A27" s="49"/>
      <c r="B27" s="86"/>
      <c r="C27" s="87"/>
      <c r="D27" s="59"/>
      <c r="E27" s="49" t="s">
        <v>1575</v>
      </c>
      <c r="F27" s="49" t="s">
        <v>323</v>
      </c>
      <c r="G27" s="75" t="s">
        <v>1576</v>
      </c>
      <c r="H27" s="93">
        <v>43739</v>
      </c>
      <c r="I27" s="110" t="s">
        <v>1577</v>
      </c>
      <c r="J27" s="275" t="s">
        <v>244</v>
      </c>
      <c r="K27" s="75"/>
      <c r="L27" s="75"/>
      <c r="M27" s="92"/>
      <c r="N27" s="92"/>
      <c r="O27" s="75"/>
      <c r="P27" s="92"/>
      <c r="Q27" s="49"/>
      <c r="R27" s="75"/>
      <c r="S27" s="75"/>
      <c r="T27" s="93"/>
      <c r="U27" s="93"/>
      <c r="V27" s="229"/>
      <c r="W27" s="2"/>
      <c r="X27" s="49"/>
      <c r="Y27" s="164"/>
      <c r="Z27" s="200"/>
      <c r="AA27" s="164"/>
      <c r="AB27" s="77"/>
      <c r="AC27" s="164"/>
      <c r="AD27" s="200"/>
      <c r="AE27" s="164"/>
    </row>
    <row r="28" spans="1:32" ht="15" customHeight="1" x14ac:dyDescent="0.25">
      <c r="A28" s="49" t="s">
        <v>16</v>
      </c>
      <c r="B28" s="2" t="s">
        <v>151</v>
      </c>
      <c r="C28" s="87">
        <f t="shared" si="0"/>
        <v>1</v>
      </c>
      <c r="D28" s="55" t="s">
        <v>2345</v>
      </c>
      <c r="E28" s="49" t="s">
        <v>369</v>
      </c>
      <c r="F28" s="49" t="s">
        <v>323</v>
      </c>
      <c r="G28" s="75" t="s">
        <v>1578</v>
      </c>
      <c r="H28" s="93">
        <v>43781</v>
      </c>
      <c r="I28" s="108" t="s">
        <v>1282</v>
      </c>
      <c r="J28" s="77" t="s">
        <v>322</v>
      </c>
      <c r="K28" s="75"/>
      <c r="L28" s="75"/>
      <c r="M28" s="92"/>
      <c r="N28" s="92"/>
      <c r="O28" s="75"/>
      <c r="P28" s="92"/>
      <c r="Q28" s="77" t="s">
        <v>322</v>
      </c>
      <c r="R28" s="75"/>
      <c r="S28" s="75"/>
      <c r="T28" s="93"/>
      <c r="U28" s="93"/>
      <c r="V28" s="229"/>
      <c r="W28" s="77" t="s">
        <v>322</v>
      </c>
      <c r="X28" s="49"/>
      <c r="Y28" s="164"/>
      <c r="Z28" s="200"/>
      <c r="AA28" s="164"/>
      <c r="AB28" s="77" t="s">
        <v>322</v>
      </c>
      <c r="AC28" s="164"/>
      <c r="AD28" s="200"/>
      <c r="AE28" s="164"/>
    </row>
    <row r="29" spans="1:32" ht="15" customHeight="1" x14ac:dyDescent="0.25">
      <c r="A29" s="49" t="s">
        <v>17</v>
      </c>
      <c r="B29" s="2" t="s">
        <v>151</v>
      </c>
      <c r="C29" s="87">
        <f t="shared" si="0"/>
        <v>1</v>
      </c>
      <c r="D29" s="55" t="s">
        <v>2350</v>
      </c>
      <c r="E29" s="49" t="s">
        <v>373</v>
      </c>
      <c r="F29" s="49" t="s">
        <v>374</v>
      </c>
      <c r="G29" s="75" t="s">
        <v>320</v>
      </c>
      <c r="H29" s="55">
        <v>43774</v>
      </c>
      <c r="I29" s="108" t="s">
        <v>1579</v>
      </c>
      <c r="J29" s="77" t="s">
        <v>322</v>
      </c>
      <c r="K29" s="49"/>
      <c r="L29" s="49"/>
      <c r="M29" s="77"/>
      <c r="N29" s="77"/>
      <c r="O29" s="49"/>
      <c r="P29" s="77"/>
      <c r="Q29" s="49" t="s">
        <v>1584</v>
      </c>
      <c r="R29" s="75" t="s">
        <v>1559</v>
      </c>
      <c r="S29" s="49" t="s">
        <v>1585</v>
      </c>
      <c r="T29" s="93">
        <v>43781</v>
      </c>
      <c r="U29" s="77" t="s">
        <v>322</v>
      </c>
      <c r="V29" s="231" t="s">
        <v>1586</v>
      </c>
      <c r="W29" s="77" t="s">
        <v>322</v>
      </c>
      <c r="X29" s="49"/>
      <c r="Y29" s="164"/>
      <c r="Z29" s="200"/>
      <c r="AA29" s="164"/>
      <c r="AB29" s="77" t="s">
        <v>322</v>
      </c>
      <c r="AC29" s="164"/>
      <c r="AD29" s="200"/>
      <c r="AE29" s="164"/>
    </row>
    <row r="30" spans="1:32" ht="15" customHeight="1" x14ac:dyDescent="0.25">
      <c r="A30" s="75"/>
      <c r="B30" s="86"/>
      <c r="C30" s="87"/>
      <c r="D30" s="74"/>
      <c r="E30" s="49" t="s">
        <v>376</v>
      </c>
      <c r="F30" s="49" t="s">
        <v>374</v>
      </c>
      <c r="G30" s="75" t="s">
        <v>320</v>
      </c>
      <c r="H30" s="55">
        <v>43774</v>
      </c>
      <c r="I30" s="108" t="s">
        <v>1583</v>
      </c>
      <c r="J30" s="275" t="s">
        <v>244</v>
      </c>
      <c r="K30" s="49"/>
      <c r="L30" s="49"/>
      <c r="M30" s="77"/>
      <c r="N30" s="77"/>
      <c r="O30" s="49"/>
      <c r="P30" s="77"/>
      <c r="Q30" s="49" t="s">
        <v>1580</v>
      </c>
      <c r="R30" s="75" t="s">
        <v>1559</v>
      </c>
      <c r="S30" s="49" t="s">
        <v>1581</v>
      </c>
      <c r="T30" s="93">
        <v>43770</v>
      </c>
      <c r="U30" s="77" t="s">
        <v>322</v>
      </c>
      <c r="V30" s="231" t="s">
        <v>1582</v>
      </c>
      <c r="W30" s="236" t="s">
        <v>244</v>
      </c>
      <c r="X30" s="49"/>
      <c r="Y30" s="164"/>
      <c r="Z30" s="200"/>
      <c r="AA30" s="164"/>
      <c r="AB30" s="77"/>
      <c r="AC30" s="164"/>
      <c r="AD30" s="200"/>
      <c r="AE30" s="164"/>
    </row>
    <row r="31" spans="1:32" ht="15" customHeight="1" x14ac:dyDescent="0.25">
      <c r="A31" s="75" t="s">
        <v>18</v>
      </c>
      <c r="B31" s="2" t="s">
        <v>145</v>
      </c>
      <c r="C31" s="87">
        <f t="shared" si="0"/>
        <v>2</v>
      </c>
      <c r="D31" s="88" t="s">
        <v>2351</v>
      </c>
      <c r="E31" s="49" t="s">
        <v>379</v>
      </c>
      <c r="F31" s="49" t="s">
        <v>1149</v>
      </c>
      <c r="G31" s="49" t="s">
        <v>1587</v>
      </c>
      <c r="H31" s="92" t="s">
        <v>322</v>
      </c>
      <c r="I31" s="110" t="s">
        <v>1588</v>
      </c>
      <c r="J31" s="77" t="s">
        <v>322</v>
      </c>
      <c r="K31" s="75"/>
      <c r="L31" s="75"/>
      <c r="M31" s="92"/>
      <c r="N31" s="92"/>
      <c r="O31" s="75"/>
      <c r="P31" s="92"/>
      <c r="Q31" s="49" t="s">
        <v>397</v>
      </c>
      <c r="R31" s="75" t="s">
        <v>1559</v>
      </c>
      <c r="S31" s="75" t="s">
        <v>1589</v>
      </c>
      <c r="T31" s="93">
        <v>43769</v>
      </c>
      <c r="U31" s="77" t="s">
        <v>322</v>
      </c>
      <c r="V31" s="229" t="s">
        <v>1590</v>
      </c>
      <c r="W31" s="2" t="s">
        <v>385</v>
      </c>
      <c r="X31" s="49" t="s">
        <v>1247</v>
      </c>
      <c r="Y31" s="164" t="s">
        <v>1591</v>
      </c>
      <c r="Z31" s="88">
        <v>43754</v>
      </c>
      <c r="AA31" s="164" t="s">
        <v>1592</v>
      </c>
      <c r="AB31" s="77" t="s">
        <v>322</v>
      </c>
      <c r="AC31" s="164"/>
      <c r="AD31" s="200"/>
      <c r="AE31" s="164"/>
    </row>
    <row r="32" spans="1:32" ht="15" customHeight="1" x14ac:dyDescent="0.25">
      <c r="A32" s="75"/>
      <c r="B32" s="86"/>
      <c r="C32" s="87"/>
      <c r="D32" s="74"/>
      <c r="E32" s="49" t="s">
        <v>379</v>
      </c>
      <c r="F32" s="75" t="s">
        <v>2238</v>
      </c>
      <c r="G32" s="75" t="s">
        <v>1593</v>
      </c>
      <c r="H32" s="93">
        <v>43753</v>
      </c>
      <c r="I32" s="254" t="s">
        <v>1594</v>
      </c>
      <c r="J32" s="275" t="s">
        <v>244</v>
      </c>
      <c r="K32" s="75"/>
      <c r="L32" s="75"/>
      <c r="M32" s="92"/>
      <c r="N32" s="92"/>
      <c r="O32" s="75"/>
      <c r="P32" s="92"/>
      <c r="Q32" s="49" t="s">
        <v>397</v>
      </c>
      <c r="R32" s="75" t="s">
        <v>2253</v>
      </c>
      <c r="S32" s="75" t="s">
        <v>1595</v>
      </c>
      <c r="T32" s="93">
        <v>43790</v>
      </c>
      <c r="U32" s="77" t="s">
        <v>322</v>
      </c>
      <c r="V32" s="229" t="s">
        <v>1596</v>
      </c>
      <c r="W32" s="2" t="s">
        <v>385</v>
      </c>
      <c r="X32" s="49" t="s">
        <v>1247</v>
      </c>
      <c r="Y32" s="164" t="s">
        <v>1597</v>
      </c>
      <c r="Z32" s="88">
        <v>43755</v>
      </c>
      <c r="AA32" s="106" t="s">
        <v>1598</v>
      </c>
      <c r="AB32" s="77" t="s">
        <v>244</v>
      </c>
      <c r="AC32" s="164"/>
      <c r="AD32" s="200"/>
      <c r="AE32" s="164"/>
    </row>
    <row r="33" spans="1:31" ht="15" customHeight="1" x14ac:dyDescent="0.25">
      <c r="A33" s="75"/>
      <c r="B33" s="86"/>
      <c r="C33" s="87"/>
      <c r="D33" s="74"/>
      <c r="E33" s="49" t="s">
        <v>379</v>
      </c>
      <c r="F33" s="75" t="s">
        <v>2238</v>
      </c>
      <c r="G33" s="75" t="s">
        <v>1599</v>
      </c>
      <c r="H33" s="93">
        <v>43759</v>
      </c>
      <c r="I33" s="254" t="s">
        <v>1600</v>
      </c>
      <c r="J33" s="275" t="s">
        <v>244</v>
      </c>
      <c r="K33" s="75"/>
      <c r="L33" s="75"/>
      <c r="M33" s="92"/>
      <c r="N33" s="92"/>
      <c r="O33" s="75"/>
      <c r="P33" s="92"/>
      <c r="Q33" s="49" t="s">
        <v>391</v>
      </c>
      <c r="R33" s="75" t="s">
        <v>1559</v>
      </c>
      <c r="S33" s="75" t="s">
        <v>1601</v>
      </c>
      <c r="T33" s="93">
        <v>43756</v>
      </c>
      <c r="U33" s="77" t="s">
        <v>322</v>
      </c>
      <c r="V33" s="229" t="s">
        <v>1602</v>
      </c>
      <c r="W33" s="236" t="s">
        <v>244</v>
      </c>
      <c r="X33" s="49"/>
      <c r="Y33" s="164"/>
      <c r="Z33" s="88"/>
      <c r="AA33" s="164"/>
      <c r="AB33" s="77"/>
      <c r="AC33" s="164"/>
      <c r="AD33" s="200"/>
      <c r="AE33" s="164"/>
    </row>
    <row r="34" spans="1:31" ht="15" customHeight="1" x14ac:dyDescent="0.25">
      <c r="A34" s="75"/>
      <c r="B34" s="86"/>
      <c r="C34" s="87"/>
      <c r="D34" s="74"/>
      <c r="E34" s="49" t="s">
        <v>1603</v>
      </c>
      <c r="F34" s="75" t="s">
        <v>2238</v>
      </c>
      <c r="G34" s="75" t="s">
        <v>1593</v>
      </c>
      <c r="H34" s="93">
        <v>43753</v>
      </c>
      <c r="I34" s="254" t="s">
        <v>1604</v>
      </c>
      <c r="J34" s="275" t="s">
        <v>244</v>
      </c>
      <c r="K34" s="75"/>
      <c r="L34" s="75"/>
      <c r="M34" s="92"/>
      <c r="N34" s="92"/>
      <c r="O34" s="75"/>
      <c r="P34" s="92"/>
      <c r="Q34" s="49" t="s">
        <v>391</v>
      </c>
      <c r="R34" s="75" t="s">
        <v>1559</v>
      </c>
      <c r="S34" s="75" t="s">
        <v>1605</v>
      </c>
      <c r="T34" s="93">
        <v>43759</v>
      </c>
      <c r="U34" s="77" t="s">
        <v>322</v>
      </c>
      <c r="V34" s="229" t="s">
        <v>1606</v>
      </c>
      <c r="W34" s="236" t="s">
        <v>244</v>
      </c>
      <c r="X34" s="49"/>
      <c r="Y34" s="164"/>
      <c r="Z34" s="88"/>
      <c r="AA34" s="164"/>
      <c r="AB34" s="77"/>
      <c r="AC34" s="164"/>
      <c r="AD34" s="200"/>
      <c r="AE34" s="164"/>
    </row>
    <row r="35" spans="1:31" ht="15" customHeight="1" x14ac:dyDescent="0.25">
      <c r="A35" s="75"/>
      <c r="B35" s="86"/>
      <c r="C35" s="87"/>
      <c r="D35" s="74"/>
      <c r="E35" s="49" t="s">
        <v>1603</v>
      </c>
      <c r="F35" s="75" t="s">
        <v>2238</v>
      </c>
      <c r="G35" s="75" t="s">
        <v>1599</v>
      </c>
      <c r="H35" s="93">
        <v>43756</v>
      </c>
      <c r="I35" s="254" t="s">
        <v>1607</v>
      </c>
      <c r="J35" s="275" t="s">
        <v>244</v>
      </c>
      <c r="K35" s="75"/>
      <c r="L35" s="75"/>
      <c r="M35" s="92"/>
      <c r="N35" s="92"/>
      <c r="O35" s="75"/>
      <c r="P35" s="92"/>
      <c r="Q35" s="49" t="s">
        <v>391</v>
      </c>
      <c r="R35" s="75" t="s">
        <v>2252</v>
      </c>
      <c r="S35" s="75" t="s">
        <v>1608</v>
      </c>
      <c r="T35" s="93">
        <v>43768</v>
      </c>
      <c r="U35" s="77" t="s">
        <v>322</v>
      </c>
      <c r="V35" s="229" t="s">
        <v>1609</v>
      </c>
      <c r="W35" s="236" t="s">
        <v>244</v>
      </c>
      <c r="X35" s="49"/>
      <c r="Y35" s="164"/>
      <c r="Z35" s="88"/>
      <c r="AA35" s="164"/>
      <c r="AB35" s="77"/>
      <c r="AC35" s="164"/>
      <c r="AD35" s="200"/>
      <c r="AE35" s="164"/>
    </row>
    <row r="36" spans="1:31" ht="15" customHeight="1" x14ac:dyDescent="0.25">
      <c r="A36" s="75"/>
      <c r="B36" s="86"/>
      <c r="C36" s="87"/>
      <c r="D36" s="87"/>
      <c r="E36" s="164"/>
      <c r="F36" s="164"/>
      <c r="G36" s="164"/>
      <c r="H36" s="200"/>
      <c r="I36" s="164"/>
      <c r="J36" s="275" t="s">
        <v>244</v>
      </c>
      <c r="K36" s="75"/>
      <c r="L36" s="75"/>
      <c r="M36" s="92"/>
      <c r="N36" s="92"/>
      <c r="O36" s="75"/>
      <c r="P36" s="92"/>
      <c r="Q36" s="49" t="s">
        <v>391</v>
      </c>
      <c r="R36" s="75" t="s">
        <v>1559</v>
      </c>
      <c r="S36" s="75" t="s">
        <v>1610</v>
      </c>
      <c r="T36" s="93">
        <v>43767</v>
      </c>
      <c r="U36" s="77" t="s">
        <v>322</v>
      </c>
      <c r="V36" s="229" t="s">
        <v>1611</v>
      </c>
      <c r="W36" s="236" t="s">
        <v>244</v>
      </c>
      <c r="X36" s="49"/>
      <c r="Y36" s="164"/>
      <c r="Z36" s="200"/>
      <c r="AA36" s="164"/>
      <c r="AB36" s="77"/>
      <c r="AC36" s="164"/>
      <c r="AD36" s="200"/>
      <c r="AE36" s="164"/>
    </row>
    <row r="37" spans="1:31" ht="15" customHeight="1" x14ac:dyDescent="0.25">
      <c r="A37" s="75"/>
      <c r="B37" s="86"/>
      <c r="C37" s="87"/>
      <c r="D37" s="87"/>
      <c r="E37" s="49"/>
      <c r="F37" s="75"/>
      <c r="G37" s="75"/>
      <c r="H37" s="93"/>
      <c r="I37" s="110"/>
      <c r="J37" s="77"/>
      <c r="K37" s="75"/>
      <c r="L37" s="75"/>
      <c r="M37" s="92"/>
      <c r="N37" s="92"/>
      <c r="O37" s="75"/>
      <c r="P37" s="92"/>
      <c r="Q37" s="49" t="s">
        <v>1612</v>
      </c>
      <c r="R37" s="75" t="s">
        <v>1559</v>
      </c>
      <c r="S37" s="75" t="s">
        <v>1613</v>
      </c>
      <c r="T37" s="93">
        <v>43760</v>
      </c>
      <c r="U37" s="77" t="s">
        <v>322</v>
      </c>
      <c r="V37" s="229" t="s">
        <v>1614</v>
      </c>
      <c r="W37" s="236" t="s">
        <v>244</v>
      </c>
      <c r="X37" s="49"/>
      <c r="Y37" s="164"/>
      <c r="Z37" s="200"/>
      <c r="AA37" s="164"/>
      <c r="AB37" s="77"/>
      <c r="AC37" s="164"/>
      <c r="AD37" s="200"/>
      <c r="AE37" s="164"/>
    </row>
    <row r="38" spans="1:31" ht="15" customHeight="1" x14ac:dyDescent="0.25">
      <c r="A38" s="75"/>
      <c r="B38" s="86"/>
      <c r="C38" s="87"/>
      <c r="D38" s="87"/>
      <c r="E38" s="49"/>
      <c r="F38" s="75"/>
      <c r="G38" s="75"/>
      <c r="H38" s="93"/>
      <c r="I38" s="110"/>
      <c r="J38" s="77"/>
      <c r="K38" s="75"/>
      <c r="L38" s="75"/>
      <c r="M38" s="92"/>
      <c r="N38" s="92"/>
      <c r="O38" s="75"/>
      <c r="P38" s="92"/>
      <c r="Q38" s="49" t="s">
        <v>1615</v>
      </c>
      <c r="R38" s="75" t="s">
        <v>1559</v>
      </c>
      <c r="S38" s="75" t="s">
        <v>1616</v>
      </c>
      <c r="T38" s="93">
        <v>43759</v>
      </c>
      <c r="U38" s="77" t="s">
        <v>322</v>
      </c>
      <c r="V38" s="229" t="s">
        <v>1617</v>
      </c>
      <c r="W38" s="236" t="s">
        <v>244</v>
      </c>
      <c r="X38" s="49"/>
      <c r="Y38" s="164"/>
      <c r="Z38" s="200"/>
      <c r="AA38" s="164"/>
      <c r="AB38" s="77"/>
      <c r="AC38" s="164"/>
      <c r="AD38" s="200"/>
      <c r="AE38" s="164"/>
    </row>
    <row r="39" spans="1:31" ht="15" customHeight="1" x14ac:dyDescent="0.25">
      <c r="A39" s="75"/>
      <c r="B39" s="86"/>
      <c r="C39" s="87"/>
      <c r="D39" s="87"/>
      <c r="E39" s="49"/>
      <c r="F39" s="75"/>
      <c r="G39" s="75"/>
      <c r="H39" s="93"/>
      <c r="I39" s="110"/>
      <c r="J39" s="77"/>
      <c r="K39" s="75"/>
      <c r="L39" s="75"/>
      <c r="M39" s="92"/>
      <c r="N39" s="92"/>
      <c r="O39" s="75"/>
      <c r="P39" s="92"/>
      <c r="Q39" s="49" t="s">
        <v>391</v>
      </c>
      <c r="R39" s="75" t="s">
        <v>1559</v>
      </c>
      <c r="S39" s="75" t="s">
        <v>1618</v>
      </c>
      <c r="T39" s="93">
        <v>43753</v>
      </c>
      <c r="U39" s="77" t="s">
        <v>322</v>
      </c>
      <c r="V39" s="229" t="s">
        <v>1619</v>
      </c>
      <c r="W39" s="236" t="s">
        <v>244</v>
      </c>
      <c r="X39" s="49"/>
      <c r="Y39" s="164"/>
      <c r="Z39" s="200"/>
      <c r="AA39" s="164"/>
      <c r="AB39" s="77"/>
      <c r="AC39" s="164"/>
      <c r="AD39" s="200"/>
      <c r="AE39" s="164"/>
    </row>
    <row r="40" spans="1:31" s="7" customFormat="1" ht="15" customHeight="1" x14ac:dyDescent="0.25">
      <c r="A40" s="18" t="s">
        <v>19</v>
      </c>
      <c r="B40" s="4"/>
      <c r="C40" s="102"/>
      <c r="D40" s="102"/>
      <c r="E40" s="18"/>
      <c r="F40" s="18"/>
      <c r="G40" s="18"/>
      <c r="H40" s="4"/>
      <c r="I40" s="232"/>
      <c r="J40" s="4"/>
      <c r="K40" s="18"/>
      <c r="L40" s="18"/>
      <c r="M40" s="4"/>
      <c r="N40" s="4"/>
      <c r="O40" s="18"/>
      <c r="P40" s="4"/>
      <c r="Q40" s="18"/>
      <c r="R40" s="18"/>
      <c r="S40" s="18"/>
      <c r="T40" s="4"/>
      <c r="U40" s="4"/>
      <c r="V40" s="233"/>
      <c r="W40" s="104"/>
      <c r="X40" s="233"/>
      <c r="Y40" s="233"/>
      <c r="Z40" s="5"/>
      <c r="AA40" s="233"/>
      <c r="AB40" s="84"/>
      <c r="AC40" s="83"/>
      <c r="AD40" s="84"/>
      <c r="AE40" s="83"/>
    </row>
    <row r="41" spans="1:31" ht="15" customHeight="1" x14ac:dyDescent="0.25">
      <c r="A41" s="49" t="s">
        <v>20</v>
      </c>
      <c r="B41" s="2" t="s">
        <v>145</v>
      </c>
      <c r="C41" s="87">
        <f>IF(B41=$B$4,2,IF(B41=$B$5,1,0))</f>
        <v>2</v>
      </c>
      <c r="D41" s="55" t="s">
        <v>2352</v>
      </c>
      <c r="E41" s="49" t="s">
        <v>414</v>
      </c>
      <c r="F41" s="49" t="s">
        <v>1155</v>
      </c>
      <c r="G41" s="75" t="s">
        <v>1620</v>
      </c>
      <c r="H41" s="93">
        <v>43770</v>
      </c>
      <c r="I41" s="108" t="s">
        <v>1621</v>
      </c>
      <c r="J41" s="2" t="s">
        <v>1622</v>
      </c>
      <c r="K41" s="75" t="s">
        <v>1198</v>
      </c>
      <c r="L41" s="75" t="s">
        <v>1623</v>
      </c>
      <c r="M41" s="93">
        <v>43799</v>
      </c>
      <c r="N41" s="92" t="s">
        <v>1624</v>
      </c>
      <c r="O41" s="75" t="s">
        <v>1363</v>
      </c>
      <c r="P41" s="99">
        <v>70000</v>
      </c>
      <c r="Q41" s="49" t="s">
        <v>1625</v>
      </c>
      <c r="R41" s="75" t="s">
        <v>324</v>
      </c>
      <c r="S41" s="75" t="s">
        <v>1626</v>
      </c>
      <c r="T41" s="55">
        <v>43769</v>
      </c>
      <c r="U41" s="77" t="s">
        <v>322</v>
      </c>
      <c r="V41" s="106" t="s">
        <v>1627</v>
      </c>
      <c r="W41" s="200" t="s">
        <v>322</v>
      </c>
      <c r="X41" s="164"/>
      <c r="Y41" s="164"/>
      <c r="Z41" s="88"/>
      <c r="AA41" s="164"/>
      <c r="AB41" s="77" t="s">
        <v>322</v>
      </c>
      <c r="AC41" s="164"/>
      <c r="AD41" s="200"/>
      <c r="AE41" s="164"/>
    </row>
    <row r="42" spans="1:31" ht="15" customHeight="1" x14ac:dyDescent="0.25">
      <c r="A42" s="49"/>
      <c r="B42" s="2"/>
      <c r="C42" s="87"/>
      <c r="D42" s="55"/>
      <c r="E42" s="49"/>
      <c r="F42" s="49"/>
      <c r="G42" s="75"/>
      <c r="H42" s="93"/>
      <c r="I42" s="108"/>
      <c r="J42" s="77"/>
      <c r="K42" s="75"/>
      <c r="L42" s="75"/>
      <c r="M42" s="93"/>
      <c r="N42" s="92"/>
      <c r="O42" s="75"/>
      <c r="P42" s="99"/>
      <c r="Q42" s="49" t="s">
        <v>1628</v>
      </c>
      <c r="R42" s="75" t="s">
        <v>324</v>
      </c>
      <c r="S42" s="75" t="s">
        <v>1629</v>
      </c>
      <c r="T42" s="55">
        <v>43769</v>
      </c>
      <c r="U42" s="77" t="s">
        <v>322</v>
      </c>
      <c r="V42" s="106" t="s">
        <v>1630</v>
      </c>
      <c r="W42" s="261" t="s">
        <v>244</v>
      </c>
      <c r="X42" s="164"/>
      <c r="Y42" s="164"/>
      <c r="Z42" s="88"/>
      <c r="AA42" s="164"/>
      <c r="AB42" s="77"/>
      <c r="AC42" s="164"/>
      <c r="AD42" s="200"/>
      <c r="AE42" s="164"/>
    </row>
    <row r="43" spans="1:31" ht="15" customHeight="1" x14ac:dyDescent="0.25">
      <c r="A43" s="49" t="s">
        <v>21</v>
      </c>
      <c r="B43" s="2" t="s">
        <v>145</v>
      </c>
      <c r="C43" s="87">
        <f>IF(B43=$B$4,2,IF(B43=$B$5,1,0))</f>
        <v>2</v>
      </c>
      <c r="D43" s="55" t="s">
        <v>2353</v>
      </c>
      <c r="E43" s="49" t="s">
        <v>421</v>
      </c>
      <c r="F43" s="49" t="s">
        <v>323</v>
      </c>
      <c r="G43" s="75" t="s">
        <v>320</v>
      </c>
      <c r="H43" s="93" t="s">
        <v>126</v>
      </c>
      <c r="I43" s="106" t="s">
        <v>1631</v>
      </c>
      <c r="J43" s="2" t="s">
        <v>840</v>
      </c>
      <c r="K43" s="75" t="s">
        <v>1198</v>
      </c>
      <c r="L43" s="75" t="s">
        <v>1632</v>
      </c>
      <c r="M43" s="93">
        <v>43795</v>
      </c>
      <c r="N43" s="92" t="s">
        <v>1633</v>
      </c>
      <c r="O43" s="234" t="s">
        <v>2258</v>
      </c>
      <c r="P43" s="99">
        <v>5015</v>
      </c>
      <c r="Q43" s="49" t="s">
        <v>2381</v>
      </c>
      <c r="R43" s="75" t="s">
        <v>324</v>
      </c>
      <c r="S43" s="75" t="s">
        <v>1634</v>
      </c>
      <c r="T43" s="93">
        <v>43735</v>
      </c>
      <c r="U43" s="77" t="s">
        <v>322</v>
      </c>
      <c r="V43" s="106" t="s">
        <v>1635</v>
      </c>
      <c r="W43" s="2" t="s">
        <v>1636</v>
      </c>
      <c r="X43" s="49" t="s">
        <v>1247</v>
      </c>
      <c r="Y43" s="164" t="s">
        <v>1637</v>
      </c>
      <c r="Z43" s="88">
        <v>43789</v>
      </c>
      <c r="AA43" s="106" t="s">
        <v>1638</v>
      </c>
      <c r="AB43" s="77" t="s">
        <v>322</v>
      </c>
      <c r="AC43" s="164"/>
      <c r="AD43" s="200"/>
      <c r="AE43" s="164"/>
    </row>
    <row r="44" spans="1:31" ht="15" customHeight="1" x14ac:dyDescent="0.25">
      <c r="A44" s="49"/>
      <c r="B44" s="86"/>
      <c r="C44" s="87"/>
      <c r="D44" s="55"/>
      <c r="E44" s="49"/>
      <c r="F44" s="49"/>
      <c r="G44" s="75"/>
      <c r="H44" s="93"/>
      <c r="I44" s="254"/>
      <c r="J44" s="77"/>
      <c r="K44" s="75"/>
      <c r="L44" s="75"/>
      <c r="M44" s="93"/>
      <c r="N44" s="92"/>
      <c r="O44" s="75"/>
      <c r="P44" s="99"/>
      <c r="Q44" s="49" t="s">
        <v>2382</v>
      </c>
      <c r="R44" s="75" t="s">
        <v>1512</v>
      </c>
      <c r="S44" s="75" t="s">
        <v>1639</v>
      </c>
      <c r="T44" s="93">
        <v>43789</v>
      </c>
      <c r="U44" s="77" t="s">
        <v>322</v>
      </c>
      <c r="V44" s="106" t="s">
        <v>1640</v>
      </c>
      <c r="W44" s="2" t="s">
        <v>1636</v>
      </c>
      <c r="X44" s="49" t="s">
        <v>1247</v>
      </c>
      <c r="Y44" s="164" t="s">
        <v>1641</v>
      </c>
      <c r="Z44" s="88">
        <v>43736</v>
      </c>
      <c r="AA44" s="106" t="s">
        <v>1642</v>
      </c>
      <c r="AB44" s="275" t="s">
        <v>244</v>
      </c>
      <c r="AC44" s="164"/>
      <c r="AD44" s="200"/>
      <c r="AE44" s="164"/>
    </row>
    <row r="45" spans="1:31" ht="15" customHeight="1" x14ac:dyDescent="0.25">
      <c r="A45" s="49"/>
      <c r="B45" s="86"/>
      <c r="C45" s="87"/>
      <c r="D45" s="55"/>
      <c r="E45" s="49"/>
      <c r="F45" s="49"/>
      <c r="G45" s="75"/>
      <c r="H45" s="93"/>
      <c r="I45" s="254"/>
      <c r="J45" s="77"/>
      <c r="K45" s="75"/>
      <c r="L45" s="75"/>
      <c r="M45" s="93"/>
      <c r="N45" s="92"/>
      <c r="O45" s="75"/>
      <c r="P45" s="99"/>
      <c r="Q45" s="49" t="s">
        <v>2382</v>
      </c>
      <c r="R45" s="75" t="s">
        <v>1512</v>
      </c>
      <c r="S45" s="75" t="s">
        <v>1643</v>
      </c>
      <c r="T45" s="93">
        <v>43789</v>
      </c>
      <c r="U45" s="77" t="s">
        <v>322</v>
      </c>
      <c r="V45" s="106" t="s">
        <v>1644</v>
      </c>
      <c r="W45" s="236" t="s">
        <v>244</v>
      </c>
      <c r="X45" s="49"/>
      <c r="Y45" s="164"/>
      <c r="Z45" s="88"/>
      <c r="AA45" s="164"/>
      <c r="AB45" s="77"/>
      <c r="AC45" s="164"/>
      <c r="AD45" s="200"/>
      <c r="AE45" s="164"/>
    </row>
    <row r="46" spans="1:31" ht="15" customHeight="1" x14ac:dyDescent="0.25">
      <c r="A46" s="49"/>
      <c r="B46" s="86"/>
      <c r="C46" s="87"/>
      <c r="D46" s="55"/>
      <c r="E46" s="49"/>
      <c r="F46" s="49"/>
      <c r="G46" s="75"/>
      <c r="H46" s="93"/>
      <c r="I46" s="254"/>
      <c r="J46" s="77"/>
      <c r="K46" s="75"/>
      <c r="L46" s="75"/>
      <c r="M46" s="93"/>
      <c r="N46" s="92"/>
      <c r="O46" s="75"/>
      <c r="P46" s="99"/>
      <c r="Q46" s="49" t="s">
        <v>1645</v>
      </c>
      <c r="R46" s="75" t="s">
        <v>1380</v>
      </c>
      <c r="S46" s="75" t="s">
        <v>1646</v>
      </c>
      <c r="T46" s="93">
        <v>43768</v>
      </c>
      <c r="U46" s="77" t="s">
        <v>322</v>
      </c>
      <c r="V46" s="106" t="s">
        <v>1647</v>
      </c>
      <c r="W46" s="236" t="s">
        <v>244</v>
      </c>
      <c r="X46" s="49"/>
      <c r="Y46" s="164"/>
      <c r="Z46" s="88"/>
      <c r="AA46" s="164"/>
      <c r="AB46" s="77"/>
      <c r="AC46" s="164"/>
      <c r="AD46" s="200"/>
      <c r="AE46" s="164"/>
    </row>
    <row r="47" spans="1:31" ht="15" customHeight="1" x14ac:dyDescent="0.25">
      <c r="A47" s="49"/>
      <c r="B47" s="86"/>
      <c r="C47" s="87"/>
      <c r="D47" s="55"/>
      <c r="E47" s="49"/>
      <c r="F47" s="49"/>
      <c r="G47" s="75"/>
      <c r="H47" s="93"/>
      <c r="I47" s="254"/>
      <c r="J47" s="77"/>
      <c r="K47" s="75"/>
      <c r="L47" s="75"/>
      <c r="M47" s="93"/>
      <c r="N47" s="92"/>
      <c r="O47" s="75"/>
      <c r="P47" s="99"/>
      <c r="Q47" s="49" t="s">
        <v>1648</v>
      </c>
      <c r="R47" s="75" t="s">
        <v>1380</v>
      </c>
      <c r="S47" s="75" t="s">
        <v>1649</v>
      </c>
      <c r="T47" s="93">
        <v>43778</v>
      </c>
      <c r="U47" s="77" t="s">
        <v>322</v>
      </c>
      <c r="V47" s="106" t="s">
        <v>1650</v>
      </c>
      <c r="W47" s="236" t="s">
        <v>244</v>
      </c>
      <c r="X47" s="49"/>
      <c r="Y47" s="164"/>
      <c r="Z47" s="88"/>
      <c r="AA47" s="164"/>
      <c r="AB47" s="77"/>
      <c r="AC47" s="164"/>
      <c r="AD47" s="200"/>
      <c r="AE47" s="164"/>
    </row>
    <row r="48" spans="1:31" ht="15" customHeight="1" x14ac:dyDescent="0.25">
      <c r="A48" s="49" t="s">
        <v>22</v>
      </c>
      <c r="B48" s="2" t="s">
        <v>151</v>
      </c>
      <c r="C48" s="87">
        <f>IF(B48=$B$4,2,IF(B48=$B$5,1,0))</f>
        <v>1</v>
      </c>
      <c r="D48" s="55" t="s">
        <v>2354</v>
      </c>
      <c r="E48" s="49" t="s">
        <v>423</v>
      </c>
      <c r="F48" s="49" t="s">
        <v>323</v>
      </c>
      <c r="G48" s="75" t="s">
        <v>320</v>
      </c>
      <c r="H48" s="93" t="s">
        <v>1651</v>
      </c>
      <c r="I48" s="110" t="s">
        <v>2383</v>
      </c>
      <c r="J48" s="77" t="s">
        <v>322</v>
      </c>
      <c r="K48" s="75"/>
      <c r="L48" s="75"/>
      <c r="M48" s="92"/>
      <c r="N48" s="92"/>
      <c r="O48" s="75"/>
      <c r="P48" s="92"/>
      <c r="Q48" s="77" t="s">
        <v>322</v>
      </c>
      <c r="R48" s="75"/>
      <c r="S48" s="75"/>
      <c r="T48" s="77"/>
      <c r="U48" s="77"/>
      <c r="V48" s="204"/>
      <c r="W48" s="77" t="s">
        <v>322</v>
      </c>
      <c r="X48" s="49"/>
      <c r="Y48" s="164"/>
      <c r="Z48" s="200"/>
      <c r="AA48" s="164"/>
      <c r="AB48" s="77" t="s">
        <v>322</v>
      </c>
      <c r="AC48" s="164"/>
      <c r="AD48" s="200"/>
      <c r="AE48" s="164"/>
    </row>
    <row r="49" spans="1:31" ht="15" customHeight="1" x14ac:dyDescent="0.25">
      <c r="A49" s="49"/>
      <c r="B49" s="86"/>
      <c r="C49" s="87"/>
      <c r="D49" s="10"/>
      <c r="E49" s="49" t="s">
        <v>848</v>
      </c>
      <c r="F49" s="75" t="s">
        <v>1380</v>
      </c>
      <c r="G49" s="75" t="s">
        <v>1652</v>
      </c>
      <c r="H49" s="93">
        <v>43749</v>
      </c>
      <c r="I49" s="254" t="s">
        <v>1653</v>
      </c>
      <c r="J49" s="275" t="s">
        <v>244</v>
      </c>
      <c r="K49" s="75"/>
      <c r="L49" s="75"/>
      <c r="M49" s="92"/>
      <c r="N49" s="92"/>
      <c r="O49" s="75"/>
      <c r="P49" s="92"/>
      <c r="Q49" s="49"/>
      <c r="R49" s="75"/>
      <c r="S49" s="75"/>
      <c r="T49" s="77"/>
      <c r="U49" s="77"/>
      <c r="V49" s="204"/>
      <c r="W49" s="2"/>
      <c r="X49" s="49"/>
      <c r="Y49" s="164"/>
      <c r="Z49" s="200"/>
      <c r="AA49" s="164"/>
      <c r="AB49" s="77"/>
      <c r="AC49" s="164"/>
      <c r="AD49" s="200"/>
      <c r="AE49" s="164"/>
    </row>
    <row r="50" spans="1:31" ht="15" customHeight="1" x14ac:dyDescent="0.25">
      <c r="A50" s="49"/>
      <c r="B50" s="86"/>
      <c r="C50" s="87"/>
      <c r="D50" s="10"/>
      <c r="E50" s="49" t="s">
        <v>848</v>
      </c>
      <c r="F50" s="75" t="s">
        <v>1380</v>
      </c>
      <c r="G50" s="75" t="s">
        <v>1654</v>
      </c>
      <c r="H50" s="93">
        <v>43760</v>
      </c>
      <c r="I50" s="254" t="s">
        <v>1655</v>
      </c>
      <c r="J50" s="275" t="s">
        <v>244</v>
      </c>
      <c r="K50" s="75"/>
      <c r="L50" s="75"/>
      <c r="M50" s="92"/>
      <c r="N50" s="92"/>
      <c r="O50" s="75"/>
      <c r="P50" s="92"/>
      <c r="Q50" s="49"/>
      <c r="R50" s="75"/>
      <c r="S50" s="75"/>
      <c r="T50" s="77"/>
      <c r="U50" s="77"/>
      <c r="V50" s="204"/>
      <c r="W50" s="2"/>
      <c r="X50" s="49"/>
      <c r="Y50" s="164"/>
      <c r="Z50" s="200"/>
      <c r="AA50" s="164"/>
      <c r="AB50" s="77"/>
      <c r="AC50" s="164"/>
      <c r="AD50" s="200"/>
      <c r="AE50" s="164"/>
    </row>
    <row r="51" spans="1:31" ht="15" customHeight="1" x14ac:dyDescent="0.25">
      <c r="A51" s="49"/>
      <c r="B51" s="86"/>
      <c r="C51" s="87"/>
      <c r="D51" s="10"/>
      <c r="E51" s="49" t="s">
        <v>848</v>
      </c>
      <c r="F51" s="75" t="s">
        <v>2238</v>
      </c>
      <c r="G51" s="75" t="s">
        <v>1656</v>
      </c>
      <c r="H51" s="93">
        <v>43762</v>
      </c>
      <c r="I51" s="254" t="s">
        <v>1657</v>
      </c>
      <c r="J51" s="275" t="s">
        <v>244</v>
      </c>
      <c r="K51" s="75"/>
      <c r="L51" s="75"/>
      <c r="M51" s="92"/>
      <c r="N51" s="92"/>
      <c r="O51" s="75"/>
      <c r="P51" s="92"/>
      <c r="Q51" s="49"/>
      <c r="R51" s="75"/>
      <c r="S51" s="75"/>
      <c r="T51" s="77"/>
      <c r="U51" s="77"/>
      <c r="V51" s="204"/>
      <c r="W51" s="2"/>
      <c r="X51" s="49"/>
      <c r="Y51" s="164"/>
      <c r="Z51" s="200"/>
      <c r="AA51" s="164"/>
      <c r="AB51" s="77"/>
      <c r="AC51" s="164"/>
      <c r="AD51" s="200"/>
      <c r="AE51" s="164"/>
    </row>
    <row r="52" spans="1:31" ht="15" customHeight="1" x14ac:dyDescent="0.25">
      <c r="A52" s="75" t="s">
        <v>23</v>
      </c>
      <c r="B52" s="2" t="s">
        <v>151</v>
      </c>
      <c r="C52" s="87">
        <f>IF(B52=$B$4,2,IF(B52=$B$5,1,0))</f>
        <v>1</v>
      </c>
      <c r="D52" s="10"/>
      <c r="E52" s="164" t="s">
        <v>425</v>
      </c>
      <c r="F52" s="49" t="s">
        <v>244</v>
      </c>
      <c r="G52" s="75"/>
      <c r="H52" s="93"/>
      <c r="I52" s="106" t="s">
        <v>1658</v>
      </c>
      <c r="J52" s="77" t="s">
        <v>322</v>
      </c>
      <c r="K52" s="75"/>
      <c r="L52" s="75"/>
      <c r="M52" s="92"/>
      <c r="N52" s="92"/>
      <c r="O52" s="75"/>
      <c r="P52" s="92"/>
      <c r="Q52" s="77" t="s">
        <v>322</v>
      </c>
      <c r="R52" s="75"/>
      <c r="S52" s="75"/>
      <c r="T52" s="93"/>
      <c r="U52" s="93"/>
      <c r="V52" s="204"/>
      <c r="W52" s="77" t="s">
        <v>322</v>
      </c>
      <c r="X52" s="49"/>
      <c r="Y52" s="164"/>
      <c r="Z52" s="200"/>
      <c r="AA52" s="164"/>
      <c r="AB52" s="77" t="s">
        <v>322</v>
      </c>
      <c r="AC52" s="164"/>
      <c r="AD52" s="200"/>
      <c r="AE52" s="164"/>
    </row>
    <row r="53" spans="1:31" ht="15" customHeight="1" x14ac:dyDescent="0.25">
      <c r="A53" s="75"/>
      <c r="B53" s="86"/>
      <c r="C53" s="87"/>
      <c r="D53" s="10"/>
      <c r="E53" s="164" t="s">
        <v>425</v>
      </c>
      <c r="F53" s="75" t="s">
        <v>1380</v>
      </c>
      <c r="G53" s="75" t="s">
        <v>1659</v>
      </c>
      <c r="H53" s="93">
        <v>43763</v>
      </c>
      <c r="I53" s="106" t="s">
        <v>1660</v>
      </c>
      <c r="J53" s="275" t="s">
        <v>244</v>
      </c>
      <c r="K53" s="75"/>
      <c r="L53" s="75"/>
      <c r="M53" s="92"/>
      <c r="N53" s="92"/>
      <c r="O53" s="75"/>
      <c r="P53" s="92"/>
      <c r="Q53" s="49"/>
      <c r="R53" s="75"/>
      <c r="S53" s="75"/>
      <c r="T53" s="93"/>
      <c r="U53" s="93"/>
      <c r="V53" s="204"/>
      <c r="W53" s="2"/>
      <c r="X53" s="49"/>
      <c r="Y53" s="164"/>
      <c r="Z53" s="200"/>
      <c r="AA53" s="164"/>
      <c r="AB53" s="77"/>
      <c r="AC53" s="164"/>
      <c r="AD53" s="200"/>
      <c r="AE53" s="164"/>
    </row>
    <row r="54" spans="1:31" ht="15" customHeight="1" x14ac:dyDescent="0.25">
      <c r="A54" s="75"/>
      <c r="B54" s="86"/>
      <c r="C54" s="87"/>
      <c r="D54" s="10"/>
      <c r="E54" s="164" t="s">
        <v>425</v>
      </c>
      <c r="F54" s="75" t="s">
        <v>1380</v>
      </c>
      <c r="G54" s="75" t="s">
        <v>1661</v>
      </c>
      <c r="H54" s="93">
        <v>43766</v>
      </c>
      <c r="I54" s="106" t="s">
        <v>1662</v>
      </c>
      <c r="J54" s="275" t="s">
        <v>244</v>
      </c>
      <c r="K54" s="75"/>
      <c r="L54" s="75"/>
      <c r="M54" s="92"/>
      <c r="N54" s="92"/>
      <c r="O54" s="75"/>
      <c r="P54" s="92"/>
      <c r="Q54" s="49"/>
      <c r="R54" s="75"/>
      <c r="S54" s="75"/>
      <c r="T54" s="93"/>
      <c r="U54" s="93"/>
      <c r="V54" s="204"/>
      <c r="W54" s="2"/>
      <c r="X54" s="49"/>
      <c r="Y54" s="164"/>
      <c r="Z54" s="200"/>
      <c r="AA54" s="164"/>
      <c r="AB54" s="77"/>
      <c r="AC54" s="164"/>
      <c r="AD54" s="200"/>
      <c r="AE54" s="164"/>
    </row>
    <row r="55" spans="1:31" ht="15" customHeight="1" x14ac:dyDescent="0.25">
      <c r="A55" s="49" t="s">
        <v>24</v>
      </c>
      <c r="B55" s="2" t="s">
        <v>145</v>
      </c>
      <c r="C55" s="96">
        <f>IF(B55=$B$4,2,IF(B55=$B$5,1,0))</f>
        <v>2</v>
      </c>
      <c r="D55" s="59" t="s">
        <v>2348</v>
      </c>
      <c r="E55" s="49" t="s">
        <v>427</v>
      </c>
      <c r="F55" s="49" t="s">
        <v>323</v>
      </c>
      <c r="G55" s="75" t="s">
        <v>320</v>
      </c>
      <c r="H55" s="55">
        <v>43768</v>
      </c>
      <c r="I55" s="108" t="s">
        <v>428</v>
      </c>
      <c r="J55" s="77" t="s">
        <v>322</v>
      </c>
      <c r="K55" s="49"/>
      <c r="L55" s="49"/>
      <c r="M55" s="77"/>
      <c r="N55" s="77"/>
      <c r="O55" s="49"/>
      <c r="P55" s="77"/>
      <c r="Q55" s="49" t="s">
        <v>1663</v>
      </c>
      <c r="R55" s="49" t="s">
        <v>800</v>
      </c>
      <c r="S55" s="49" t="s">
        <v>1222</v>
      </c>
      <c r="T55" s="55" t="s">
        <v>322</v>
      </c>
      <c r="U55" s="77" t="s">
        <v>322</v>
      </c>
      <c r="V55" s="106" t="s">
        <v>1664</v>
      </c>
      <c r="W55" s="2" t="s">
        <v>1665</v>
      </c>
      <c r="X55" s="49" t="s">
        <v>2281</v>
      </c>
      <c r="Y55" s="164" t="s">
        <v>1666</v>
      </c>
      <c r="Z55" s="88">
        <v>43797</v>
      </c>
      <c r="AA55" s="106" t="s">
        <v>1667</v>
      </c>
      <c r="AB55" s="77" t="s">
        <v>322</v>
      </c>
      <c r="AC55" s="164"/>
      <c r="AD55" s="200"/>
      <c r="AE55" s="164"/>
    </row>
    <row r="56" spans="1:31" ht="15" customHeight="1" x14ac:dyDescent="0.25">
      <c r="A56" s="49"/>
      <c r="B56" s="2"/>
      <c r="C56" s="96"/>
      <c r="D56" s="60"/>
      <c r="E56" s="49" t="s">
        <v>427</v>
      </c>
      <c r="F56" s="75" t="s">
        <v>324</v>
      </c>
      <c r="G56" s="75" t="s">
        <v>1668</v>
      </c>
      <c r="H56" s="55">
        <v>43746</v>
      </c>
      <c r="I56" s="108" t="s">
        <v>1669</v>
      </c>
      <c r="J56" s="275" t="s">
        <v>244</v>
      </c>
      <c r="K56" s="49"/>
      <c r="L56" s="49"/>
      <c r="M56" s="77"/>
      <c r="N56" s="77"/>
      <c r="O56" s="49"/>
      <c r="P56" s="77"/>
      <c r="Q56" s="49"/>
      <c r="R56" s="49"/>
      <c r="S56" s="49"/>
      <c r="T56" s="55"/>
      <c r="U56" s="55"/>
      <c r="V56" s="204"/>
      <c r="W56" s="2"/>
      <c r="X56" s="49"/>
      <c r="Y56" s="164"/>
      <c r="Z56" s="200"/>
      <c r="AA56" s="164"/>
      <c r="AB56" s="77"/>
      <c r="AC56" s="164"/>
      <c r="AD56" s="200"/>
      <c r="AE56" s="164"/>
    </row>
    <row r="57" spans="1:31" s="7" customFormat="1" ht="15" customHeight="1" x14ac:dyDescent="0.25">
      <c r="A57" s="49" t="s">
        <v>25</v>
      </c>
      <c r="B57" s="2" t="s">
        <v>151</v>
      </c>
      <c r="C57" s="96">
        <f>IF(B57=$B$4,2,IF(B57=$B$5,1,0))</f>
        <v>1</v>
      </c>
      <c r="D57" s="55" t="s">
        <v>2355</v>
      </c>
      <c r="E57" s="49" t="s">
        <v>429</v>
      </c>
      <c r="F57" s="49" t="s">
        <v>323</v>
      </c>
      <c r="G57" s="75" t="s">
        <v>320</v>
      </c>
      <c r="H57" s="55">
        <v>43768</v>
      </c>
      <c r="I57" s="108" t="s">
        <v>1670</v>
      </c>
      <c r="J57" s="77" t="s">
        <v>322</v>
      </c>
      <c r="K57" s="49"/>
      <c r="L57" s="49"/>
      <c r="M57" s="77"/>
      <c r="N57" s="77"/>
      <c r="O57" s="49"/>
      <c r="P57" s="77"/>
      <c r="Q57" s="49" t="s">
        <v>1671</v>
      </c>
      <c r="R57" s="49" t="s">
        <v>1380</v>
      </c>
      <c r="S57" s="49" t="s">
        <v>1672</v>
      </c>
      <c r="T57" s="55">
        <v>43783</v>
      </c>
      <c r="U57" s="77" t="s">
        <v>322</v>
      </c>
      <c r="V57" s="231" t="s">
        <v>1673</v>
      </c>
      <c r="W57" s="77" t="s">
        <v>322</v>
      </c>
      <c r="X57" s="49"/>
      <c r="Y57" s="49"/>
      <c r="Z57" s="77"/>
      <c r="AA57" s="49"/>
      <c r="AB57" s="77" t="s">
        <v>322</v>
      </c>
      <c r="AC57" s="49"/>
      <c r="AD57" s="77"/>
      <c r="AE57" s="49"/>
    </row>
    <row r="58" spans="1:31" s="7" customFormat="1" ht="15" customHeight="1" x14ac:dyDescent="0.25">
      <c r="A58" s="49"/>
      <c r="B58" s="86"/>
      <c r="C58" s="96"/>
      <c r="D58" s="10"/>
      <c r="E58" s="49" t="s">
        <v>429</v>
      </c>
      <c r="F58" s="49" t="s">
        <v>2239</v>
      </c>
      <c r="G58" s="49" t="s">
        <v>1674</v>
      </c>
      <c r="H58" s="55">
        <v>43762</v>
      </c>
      <c r="I58" s="254" t="s">
        <v>1675</v>
      </c>
      <c r="J58" s="275" t="s">
        <v>244</v>
      </c>
      <c r="K58" s="49"/>
      <c r="L58" s="49"/>
      <c r="M58" s="77"/>
      <c r="N58" s="77"/>
      <c r="O58" s="49"/>
      <c r="P58" s="77"/>
      <c r="Q58" s="49"/>
      <c r="R58" s="49"/>
      <c r="S58" s="49"/>
      <c r="T58" s="77"/>
      <c r="U58" s="77"/>
      <c r="V58" s="231"/>
      <c r="W58" s="2"/>
      <c r="X58" s="49"/>
      <c r="Y58" s="49"/>
      <c r="Z58" s="77"/>
      <c r="AA58" s="49"/>
      <c r="AB58" s="77"/>
      <c r="AC58" s="49"/>
      <c r="AD58" s="77"/>
      <c r="AE58" s="49"/>
    </row>
    <row r="59" spans="1:31" ht="15" customHeight="1" x14ac:dyDescent="0.25">
      <c r="A59" s="75" t="s">
        <v>26</v>
      </c>
      <c r="B59" s="2" t="s">
        <v>151</v>
      </c>
      <c r="C59" s="87">
        <f>IF(B59=$B$4,2,IF(B59=$B$5,1,0))</f>
        <v>1</v>
      </c>
      <c r="D59" s="88" t="s">
        <v>2356</v>
      </c>
      <c r="E59" s="49" t="s">
        <v>432</v>
      </c>
      <c r="F59" s="49" t="s">
        <v>323</v>
      </c>
      <c r="G59" s="75" t="s">
        <v>433</v>
      </c>
      <c r="H59" s="93">
        <v>43775</v>
      </c>
      <c r="I59" s="110" t="s">
        <v>1676</v>
      </c>
      <c r="J59" s="77" t="s">
        <v>322</v>
      </c>
      <c r="K59" s="75"/>
      <c r="L59" s="75"/>
      <c r="M59" s="92"/>
      <c r="N59" s="92"/>
      <c r="O59" s="75"/>
      <c r="P59" s="92"/>
      <c r="Q59" s="77" t="s">
        <v>322</v>
      </c>
      <c r="R59" s="75"/>
      <c r="S59" s="75"/>
      <c r="T59" s="93"/>
      <c r="U59" s="93"/>
      <c r="V59" s="229"/>
      <c r="W59" s="77" t="s">
        <v>322</v>
      </c>
      <c r="X59" s="49"/>
      <c r="Y59" s="164"/>
      <c r="Z59" s="200"/>
      <c r="AA59" s="164"/>
      <c r="AB59" s="77" t="s">
        <v>322</v>
      </c>
      <c r="AC59" s="164"/>
      <c r="AD59" s="200"/>
      <c r="AE59" s="164"/>
    </row>
    <row r="60" spans="1:31" ht="15" customHeight="1" x14ac:dyDescent="0.25">
      <c r="A60" s="75"/>
      <c r="B60" s="86"/>
      <c r="C60" s="87"/>
      <c r="D60" s="88"/>
      <c r="E60" s="49" t="s">
        <v>860</v>
      </c>
      <c r="F60" s="49" t="s">
        <v>323</v>
      </c>
      <c r="G60" s="75" t="s">
        <v>1677</v>
      </c>
      <c r="H60" s="93" t="s">
        <v>126</v>
      </c>
      <c r="I60" s="106" t="s">
        <v>1678</v>
      </c>
      <c r="J60" s="275" t="s">
        <v>244</v>
      </c>
      <c r="K60" s="75"/>
      <c r="L60" s="75"/>
      <c r="M60" s="92"/>
      <c r="N60" s="92"/>
      <c r="O60" s="75"/>
      <c r="P60" s="92"/>
      <c r="Q60" s="49"/>
      <c r="R60" s="75"/>
      <c r="S60" s="75"/>
      <c r="T60" s="93"/>
      <c r="U60" s="93"/>
      <c r="V60" s="229"/>
      <c r="W60" s="2"/>
      <c r="X60" s="49"/>
      <c r="Y60" s="164"/>
      <c r="Z60" s="200"/>
      <c r="AA60" s="164"/>
      <c r="AB60" s="77"/>
      <c r="AC60" s="164"/>
      <c r="AD60" s="200"/>
      <c r="AE60" s="164"/>
    </row>
    <row r="61" spans="1:31" ht="15" customHeight="1" x14ac:dyDescent="0.25">
      <c r="A61" s="75"/>
      <c r="B61" s="86"/>
      <c r="C61" s="87"/>
      <c r="D61" s="74"/>
      <c r="E61" s="49" t="s">
        <v>860</v>
      </c>
      <c r="F61" s="49" t="s">
        <v>1380</v>
      </c>
      <c r="G61" s="75" t="s">
        <v>1679</v>
      </c>
      <c r="H61" s="93">
        <v>43769</v>
      </c>
      <c r="I61" s="110" t="s">
        <v>1680</v>
      </c>
      <c r="J61" s="275" t="s">
        <v>244</v>
      </c>
      <c r="K61" s="75"/>
      <c r="L61" s="75"/>
      <c r="M61" s="92"/>
      <c r="N61" s="92"/>
      <c r="O61" s="75"/>
      <c r="P61" s="92"/>
      <c r="Q61" s="49"/>
      <c r="R61" s="75"/>
      <c r="S61" s="75"/>
      <c r="T61" s="93"/>
      <c r="U61" s="93"/>
      <c r="V61" s="229"/>
      <c r="W61" s="2"/>
      <c r="X61" s="49"/>
      <c r="Y61" s="164"/>
      <c r="Z61" s="200"/>
      <c r="AA61" s="164"/>
      <c r="AB61" s="77"/>
      <c r="AC61" s="164"/>
      <c r="AD61" s="200"/>
      <c r="AE61" s="164"/>
    </row>
    <row r="62" spans="1:31" ht="15" customHeight="1" x14ac:dyDescent="0.25">
      <c r="A62" s="49" t="s">
        <v>27</v>
      </c>
      <c r="B62" s="86" t="s">
        <v>151</v>
      </c>
      <c r="C62" s="96">
        <f>IF(B62=$B$4,2,IF(B62=$B$5,1,0))</f>
        <v>1</v>
      </c>
      <c r="D62" s="10"/>
      <c r="E62" s="49" t="s">
        <v>436</v>
      </c>
      <c r="F62" s="49" t="s">
        <v>323</v>
      </c>
      <c r="G62" s="75" t="s">
        <v>320</v>
      </c>
      <c r="H62" s="93">
        <v>43774</v>
      </c>
      <c r="I62" s="110" t="s">
        <v>1681</v>
      </c>
      <c r="J62" s="77" t="s">
        <v>322</v>
      </c>
      <c r="K62" s="75"/>
      <c r="L62" s="75"/>
      <c r="M62" s="92"/>
      <c r="N62" s="92"/>
      <c r="O62" s="75"/>
      <c r="P62" s="92"/>
      <c r="Q62" s="77" t="s">
        <v>322</v>
      </c>
      <c r="R62" s="75"/>
      <c r="S62" s="75"/>
      <c r="T62" s="77"/>
      <c r="U62" s="77"/>
      <c r="V62" s="229"/>
      <c r="W62" s="2" t="s">
        <v>322</v>
      </c>
      <c r="X62" s="49"/>
      <c r="Y62" s="164"/>
      <c r="Z62" s="200"/>
      <c r="AA62" s="164"/>
      <c r="AB62" s="77" t="s">
        <v>322</v>
      </c>
      <c r="AC62" s="164"/>
      <c r="AD62" s="200"/>
      <c r="AE62" s="164"/>
    </row>
    <row r="63" spans="1:31" ht="15" customHeight="1" x14ac:dyDescent="0.25">
      <c r="A63" s="49"/>
      <c r="B63" s="86"/>
      <c r="C63" s="96"/>
      <c r="D63" s="10"/>
      <c r="E63" s="49" t="s">
        <v>1682</v>
      </c>
      <c r="F63" s="49" t="s">
        <v>323</v>
      </c>
      <c r="G63" s="75" t="s">
        <v>320</v>
      </c>
      <c r="H63" s="93" t="s">
        <v>126</v>
      </c>
      <c r="I63" s="110" t="s">
        <v>1683</v>
      </c>
      <c r="J63" s="275" t="s">
        <v>244</v>
      </c>
      <c r="K63" s="75"/>
      <c r="L63" s="75"/>
      <c r="M63" s="92"/>
      <c r="N63" s="92"/>
      <c r="O63" s="75"/>
      <c r="P63" s="92"/>
      <c r="Q63" s="49"/>
      <c r="R63" s="75"/>
      <c r="S63" s="75"/>
      <c r="T63" s="77"/>
      <c r="U63" s="77"/>
      <c r="V63" s="229"/>
      <c r="W63" s="2"/>
      <c r="X63" s="49"/>
      <c r="Y63" s="164"/>
      <c r="Z63" s="200"/>
      <c r="AA63" s="164"/>
      <c r="AB63" s="77"/>
      <c r="AC63" s="164"/>
      <c r="AD63" s="200"/>
      <c r="AE63" s="164"/>
    </row>
    <row r="64" spans="1:31" ht="15" customHeight="1" x14ac:dyDescent="0.25">
      <c r="A64" s="75" t="s">
        <v>28</v>
      </c>
      <c r="B64" s="86" t="s">
        <v>151</v>
      </c>
      <c r="C64" s="96">
        <f>IF(B64=$B$4,2,IF(B64=$B$5,1,0))</f>
        <v>1</v>
      </c>
      <c r="D64" s="87"/>
      <c r="E64" s="49" t="s">
        <v>2375</v>
      </c>
      <c r="F64" s="49" t="s">
        <v>1684</v>
      </c>
      <c r="G64" s="75" t="s">
        <v>1685</v>
      </c>
      <c r="H64" s="93">
        <v>43784</v>
      </c>
      <c r="I64" s="110" t="s">
        <v>1686</v>
      </c>
      <c r="J64" s="77" t="s">
        <v>322</v>
      </c>
      <c r="K64" s="75"/>
      <c r="L64" s="75"/>
      <c r="M64" s="92"/>
      <c r="N64" s="92"/>
      <c r="O64" s="75"/>
      <c r="P64" s="92"/>
      <c r="Q64" s="77" t="s">
        <v>322</v>
      </c>
      <c r="R64" s="75"/>
      <c r="S64" s="75"/>
      <c r="T64" s="77"/>
      <c r="U64" s="77"/>
      <c r="V64" s="108"/>
      <c r="W64" s="77" t="s">
        <v>322</v>
      </c>
      <c r="X64" s="49"/>
      <c r="Y64" s="164"/>
      <c r="Z64" s="200"/>
      <c r="AA64" s="164"/>
      <c r="AB64" s="77" t="s">
        <v>322</v>
      </c>
      <c r="AC64" s="164"/>
      <c r="AD64" s="200"/>
      <c r="AE64" s="164"/>
    </row>
    <row r="65" spans="1:32" ht="15" customHeight="1" x14ac:dyDescent="0.25">
      <c r="A65" s="75"/>
      <c r="B65" s="86"/>
      <c r="C65" s="96"/>
      <c r="D65" s="87"/>
      <c r="E65" s="49" t="s">
        <v>1687</v>
      </c>
      <c r="F65" s="49" t="s">
        <v>1380</v>
      </c>
      <c r="G65" s="75" t="s">
        <v>1688</v>
      </c>
      <c r="H65" s="93">
        <v>43769</v>
      </c>
      <c r="I65" s="110" t="s">
        <v>1689</v>
      </c>
      <c r="J65" s="275" t="s">
        <v>244</v>
      </c>
      <c r="K65" s="75"/>
      <c r="L65" s="75"/>
      <c r="M65" s="92"/>
      <c r="N65" s="92"/>
      <c r="O65" s="75"/>
      <c r="P65" s="92"/>
      <c r="Q65" s="49"/>
      <c r="R65" s="75"/>
      <c r="S65" s="75"/>
      <c r="T65" s="77"/>
      <c r="U65" s="77"/>
      <c r="V65" s="108"/>
      <c r="W65" s="2"/>
      <c r="X65" s="49"/>
      <c r="Y65" s="164"/>
      <c r="Z65" s="200"/>
      <c r="AA65" s="164"/>
      <c r="AB65" s="77"/>
      <c r="AC65" s="164"/>
      <c r="AD65" s="200"/>
      <c r="AE65" s="164"/>
    </row>
    <row r="66" spans="1:32" ht="15" customHeight="1" x14ac:dyDescent="0.25">
      <c r="A66" s="75" t="s">
        <v>29</v>
      </c>
      <c r="B66" s="2" t="s">
        <v>145</v>
      </c>
      <c r="C66" s="96">
        <f>IF(B66=$B$4,2,IF(B66=$B$5,1,0))</f>
        <v>2</v>
      </c>
      <c r="D66" s="88" t="s">
        <v>2350</v>
      </c>
      <c r="E66" s="49" t="s">
        <v>437</v>
      </c>
      <c r="F66" s="75" t="s">
        <v>1150</v>
      </c>
      <c r="G66" s="75" t="s">
        <v>1690</v>
      </c>
      <c r="H66" s="95" t="s">
        <v>1691</v>
      </c>
      <c r="I66" s="108" t="s">
        <v>1692</v>
      </c>
      <c r="J66" s="2" t="s">
        <v>1693</v>
      </c>
      <c r="K66" s="75" t="s">
        <v>1198</v>
      </c>
      <c r="L66" s="75" t="s">
        <v>1694</v>
      </c>
      <c r="M66" s="93">
        <v>43740</v>
      </c>
      <c r="N66" s="92" t="s">
        <v>1695</v>
      </c>
      <c r="O66" s="234" t="s">
        <v>2259</v>
      </c>
      <c r="P66" s="99">
        <v>116000</v>
      </c>
      <c r="Q66" s="75" t="s">
        <v>1696</v>
      </c>
      <c r="R66" s="75" t="s">
        <v>324</v>
      </c>
      <c r="S66" s="75" t="s">
        <v>1697</v>
      </c>
      <c r="T66" s="93">
        <v>43739</v>
      </c>
      <c r="U66" s="77" t="s">
        <v>322</v>
      </c>
      <c r="V66" s="229" t="s">
        <v>1698</v>
      </c>
      <c r="W66" s="2" t="s">
        <v>1699</v>
      </c>
      <c r="X66" s="49" t="s">
        <v>1247</v>
      </c>
      <c r="Y66" s="164" t="s">
        <v>1700</v>
      </c>
      <c r="Z66" s="88">
        <v>43749</v>
      </c>
      <c r="AA66" s="106" t="s">
        <v>1701</v>
      </c>
      <c r="AB66" s="77" t="s">
        <v>322</v>
      </c>
      <c r="AC66" s="164"/>
      <c r="AD66" s="200"/>
      <c r="AE66" s="164"/>
    </row>
    <row r="67" spans="1:32" ht="15" customHeight="1" x14ac:dyDescent="0.25">
      <c r="A67" s="75"/>
      <c r="B67" s="86"/>
      <c r="C67" s="96"/>
      <c r="D67" s="74"/>
      <c r="E67" s="49" t="s">
        <v>1702</v>
      </c>
      <c r="F67" s="75" t="s">
        <v>1703</v>
      </c>
      <c r="G67" s="75" t="s">
        <v>1704</v>
      </c>
      <c r="H67" s="95" t="s">
        <v>1705</v>
      </c>
      <c r="I67" s="108" t="s">
        <v>1706</v>
      </c>
      <c r="J67" s="2" t="s">
        <v>1693</v>
      </c>
      <c r="K67" s="75" t="s">
        <v>1198</v>
      </c>
      <c r="L67" s="75" t="s">
        <v>1707</v>
      </c>
      <c r="M67" s="93">
        <v>43753</v>
      </c>
      <c r="N67" s="92" t="s">
        <v>1708</v>
      </c>
      <c r="O67" s="234" t="s">
        <v>2260</v>
      </c>
      <c r="P67" s="99">
        <v>116000</v>
      </c>
      <c r="Q67" s="75" t="s">
        <v>1709</v>
      </c>
      <c r="R67" s="75" t="s">
        <v>1194</v>
      </c>
      <c r="S67" s="75" t="s">
        <v>1710</v>
      </c>
      <c r="T67" s="93">
        <v>43752</v>
      </c>
      <c r="U67" s="77" t="s">
        <v>322</v>
      </c>
      <c r="V67" s="229" t="s">
        <v>1711</v>
      </c>
      <c r="W67" s="2" t="s">
        <v>1699</v>
      </c>
      <c r="X67" s="49" t="s">
        <v>1247</v>
      </c>
      <c r="Y67" s="164" t="s">
        <v>1712</v>
      </c>
      <c r="Z67" s="88">
        <v>43752</v>
      </c>
      <c r="AA67" s="106" t="s">
        <v>1713</v>
      </c>
      <c r="AB67" s="275" t="s">
        <v>244</v>
      </c>
      <c r="AC67" s="164"/>
      <c r="AD67" s="200"/>
      <c r="AE67" s="164"/>
    </row>
    <row r="68" spans="1:32" ht="15" customHeight="1" x14ac:dyDescent="0.25">
      <c r="A68" s="75"/>
      <c r="B68" s="86"/>
      <c r="C68" s="96"/>
      <c r="D68" s="74"/>
      <c r="E68" s="49"/>
      <c r="F68" s="75"/>
      <c r="G68" s="75"/>
      <c r="H68" s="93"/>
      <c r="I68" s="108"/>
      <c r="J68" s="2" t="s">
        <v>1693</v>
      </c>
      <c r="K68" s="75" t="s">
        <v>1198</v>
      </c>
      <c r="L68" s="75" t="s">
        <v>1714</v>
      </c>
      <c r="M68" s="93">
        <v>43769</v>
      </c>
      <c r="N68" s="92" t="s">
        <v>1715</v>
      </c>
      <c r="O68" s="234" t="s">
        <v>2261</v>
      </c>
      <c r="P68" s="99">
        <v>116000</v>
      </c>
      <c r="Q68" s="75"/>
      <c r="R68" s="75"/>
      <c r="S68" s="75"/>
      <c r="T68" s="93"/>
      <c r="U68" s="93"/>
      <c r="V68" s="229"/>
      <c r="W68" s="2" t="s">
        <v>1699</v>
      </c>
      <c r="X68" s="49" t="s">
        <v>1247</v>
      </c>
      <c r="Y68" s="164" t="s">
        <v>1716</v>
      </c>
      <c r="Z68" s="88">
        <v>43766</v>
      </c>
      <c r="AA68" s="106" t="s">
        <v>1717</v>
      </c>
      <c r="AB68" s="275" t="s">
        <v>244</v>
      </c>
      <c r="AC68" s="164"/>
      <c r="AD68" s="200"/>
      <c r="AE68" s="164"/>
    </row>
    <row r="69" spans="1:32" ht="15" customHeight="1" x14ac:dyDescent="0.25">
      <c r="A69" s="75" t="s">
        <v>30</v>
      </c>
      <c r="B69" s="86" t="s">
        <v>151</v>
      </c>
      <c r="C69" s="87">
        <f>IF(B69=$B$4,2,IF(B69=$B$5,1,0))</f>
        <v>1</v>
      </c>
      <c r="D69" s="87"/>
      <c r="E69" s="49" t="s">
        <v>441</v>
      </c>
      <c r="F69" s="49" t="s">
        <v>323</v>
      </c>
      <c r="G69" s="75" t="s">
        <v>320</v>
      </c>
      <c r="H69" s="92" t="s">
        <v>322</v>
      </c>
      <c r="I69" s="110" t="s">
        <v>442</v>
      </c>
      <c r="J69" s="77" t="s">
        <v>322</v>
      </c>
      <c r="K69" s="75"/>
      <c r="L69" s="75"/>
      <c r="M69" s="92"/>
      <c r="N69" s="92"/>
      <c r="O69" s="75"/>
      <c r="P69" s="92"/>
      <c r="Q69" s="77" t="s">
        <v>322</v>
      </c>
      <c r="R69" s="75"/>
      <c r="S69" s="75"/>
      <c r="T69" s="77"/>
      <c r="U69" s="77"/>
      <c r="V69" s="204"/>
      <c r="W69" s="77" t="s">
        <v>322</v>
      </c>
      <c r="X69" s="49"/>
      <c r="Y69" s="164"/>
      <c r="Z69" s="200"/>
      <c r="AA69" s="164"/>
      <c r="AB69" s="77" t="s">
        <v>322</v>
      </c>
      <c r="AC69" s="164"/>
      <c r="AD69" s="200"/>
      <c r="AE69" s="164"/>
    </row>
    <row r="70" spans="1:32" ht="15" customHeight="1" x14ac:dyDescent="0.25">
      <c r="A70" s="75"/>
      <c r="B70" s="86"/>
      <c r="C70" s="87"/>
      <c r="D70" s="87"/>
      <c r="E70" s="49" t="s">
        <v>1718</v>
      </c>
      <c r="F70" s="75" t="s">
        <v>1380</v>
      </c>
      <c r="G70" s="75" t="s">
        <v>1719</v>
      </c>
      <c r="H70" s="93">
        <v>43756</v>
      </c>
      <c r="I70" s="254" t="s">
        <v>1720</v>
      </c>
      <c r="J70" s="275" t="s">
        <v>244</v>
      </c>
      <c r="K70" s="75"/>
      <c r="L70" s="75"/>
      <c r="M70" s="92"/>
      <c r="N70" s="92"/>
      <c r="O70" s="75"/>
      <c r="P70" s="92"/>
      <c r="Q70" s="49"/>
      <c r="R70" s="75"/>
      <c r="S70" s="75"/>
      <c r="T70" s="77"/>
      <c r="U70" s="77"/>
      <c r="V70" s="204"/>
      <c r="W70" s="2"/>
      <c r="X70" s="49"/>
      <c r="Y70" s="164"/>
      <c r="Z70" s="200"/>
      <c r="AA70" s="164"/>
      <c r="AB70" s="77"/>
      <c r="AC70" s="164"/>
      <c r="AD70" s="200"/>
      <c r="AE70" s="164"/>
    </row>
    <row r="71" spans="1:32" s="7" customFormat="1" ht="15" customHeight="1" x14ac:dyDescent="0.25">
      <c r="A71" s="18" t="s">
        <v>31</v>
      </c>
      <c r="B71" s="4"/>
      <c r="C71" s="102"/>
      <c r="D71" s="102"/>
      <c r="E71" s="18"/>
      <c r="F71" s="18"/>
      <c r="G71" s="18"/>
      <c r="H71" s="4"/>
      <c r="I71" s="232"/>
      <c r="J71" s="4"/>
      <c r="K71" s="18"/>
      <c r="L71" s="18"/>
      <c r="M71" s="4"/>
      <c r="N71" s="4"/>
      <c r="O71" s="18"/>
      <c r="P71" s="4"/>
      <c r="Q71" s="18"/>
      <c r="R71" s="18"/>
      <c r="S71" s="18"/>
      <c r="T71" s="4"/>
      <c r="U71" s="4"/>
      <c r="V71" s="233"/>
      <c r="W71" s="104"/>
      <c r="X71" s="233"/>
      <c r="Y71" s="233"/>
      <c r="Z71" s="5"/>
      <c r="AA71" s="233"/>
      <c r="AB71" s="84"/>
      <c r="AC71" s="83"/>
      <c r="AD71" s="84"/>
      <c r="AE71" s="83"/>
    </row>
    <row r="72" spans="1:32" ht="15" customHeight="1" x14ac:dyDescent="0.25">
      <c r="A72" s="75" t="s">
        <v>32</v>
      </c>
      <c r="B72" s="2" t="s">
        <v>151</v>
      </c>
      <c r="C72" s="87">
        <f>IF(B72=$B$4,2,IF(B72=$B$5,1,0))</f>
        <v>1</v>
      </c>
      <c r="D72" s="88" t="s">
        <v>2359</v>
      </c>
      <c r="E72" s="49" t="s">
        <v>1206</v>
      </c>
      <c r="F72" s="49" t="s">
        <v>319</v>
      </c>
      <c r="G72" s="75" t="s">
        <v>1721</v>
      </c>
      <c r="H72" s="93">
        <v>43752</v>
      </c>
      <c r="I72" s="106" t="s">
        <v>444</v>
      </c>
      <c r="J72" s="77" t="s">
        <v>322</v>
      </c>
      <c r="K72" s="75"/>
      <c r="L72" s="75"/>
      <c r="M72" s="92"/>
      <c r="N72" s="92"/>
      <c r="O72" s="75"/>
      <c r="P72" s="92"/>
      <c r="Q72" s="77" t="s">
        <v>322</v>
      </c>
      <c r="R72" s="75"/>
      <c r="S72" s="75"/>
      <c r="T72" s="93"/>
      <c r="U72" s="93"/>
      <c r="V72" s="204"/>
      <c r="W72" s="2" t="s">
        <v>2250</v>
      </c>
      <c r="X72" s="49" t="s">
        <v>1247</v>
      </c>
      <c r="Y72" s="164" t="s">
        <v>2251</v>
      </c>
      <c r="Z72" s="88">
        <v>43760</v>
      </c>
      <c r="AA72" s="106" t="s">
        <v>2249</v>
      </c>
      <c r="AB72" s="77" t="s">
        <v>322</v>
      </c>
      <c r="AC72" s="164"/>
      <c r="AD72" s="200"/>
      <c r="AE72" s="164"/>
    </row>
    <row r="73" spans="1:32" ht="15" customHeight="1" x14ac:dyDescent="0.25">
      <c r="A73" s="75"/>
      <c r="B73" s="86"/>
      <c r="C73" s="87"/>
      <c r="D73" s="88"/>
      <c r="E73" s="49" t="s">
        <v>1206</v>
      </c>
      <c r="F73" s="49" t="s">
        <v>1380</v>
      </c>
      <c r="G73" s="75" t="s">
        <v>1722</v>
      </c>
      <c r="H73" s="93">
        <v>43760</v>
      </c>
      <c r="I73" s="254" t="s">
        <v>1723</v>
      </c>
      <c r="J73" s="275" t="s">
        <v>244</v>
      </c>
      <c r="K73" s="75"/>
      <c r="L73" s="75"/>
      <c r="M73" s="92"/>
      <c r="N73" s="92"/>
      <c r="O73" s="75"/>
      <c r="P73" s="92"/>
      <c r="Q73" s="49"/>
      <c r="R73" s="75"/>
      <c r="S73" s="75"/>
      <c r="T73" s="93"/>
      <c r="U73" s="93"/>
      <c r="V73" s="204"/>
      <c r="W73" s="2"/>
      <c r="X73" s="49"/>
      <c r="Y73" s="164"/>
      <c r="Z73" s="200"/>
      <c r="AA73" s="164"/>
      <c r="AB73" s="77"/>
      <c r="AC73" s="164"/>
      <c r="AD73" s="200"/>
      <c r="AE73" s="164"/>
    </row>
    <row r="74" spans="1:32" ht="15" customHeight="1" x14ac:dyDescent="0.25">
      <c r="A74" s="75" t="s">
        <v>33</v>
      </c>
      <c r="B74" s="86" t="s">
        <v>151</v>
      </c>
      <c r="C74" s="87">
        <f>IF(B74=$B$4,2,IF(B74=$B$5,1,0))</f>
        <v>1</v>
      </c>
      <c r="D74" s="87"/>
      <c r="E74" s="49" t="s">
        <v>445</v>
      </c>
      <c r="F74" s="49" t="s">
        <v>323</v>
      </c>
      <c r="G74" s="75" t="s">
        <v>320</v>
      </c>
      <c r="H74" s="77" t="s">
        <v>322</v>
      </c>
      <c r="I74" s="110" t="s">
        <v>1724</v>
      </c>
      <c r="J74" s="77" t="s">
        <v>322</v>
      </c>
      <c r="K74" s="49"/>
      <c r="L74" s="49"/>
      <c r="M74" s="77"/>
      <c r="N74" s="77"/>
      <c r="O74" s="49"/>
      <c r="P74" s="77"/>
      <c r="Q74" s="77" t="s">
        <v>322</v>
      </c>
      <c r="R74" s="49"/>
      <c r="S74" s="49"/>
      <c r="T74" s="77"/>
      <c r="U74" s="77"/>
      <c r="V74" s="204"/>
      <c r="W74" s="77" t="s">
        <v>322</v>
      </c>
      <c r="X74" s="49"/>
      <c r="Y74" s="164"/>
      <c r="Z74" s="200"/>
      <c r="AA74" s="164"/>
      <c r="AB74" s="77" t="s">
        <v>322</v>
      </c>
      <c r="AC74" s="164"/>
      <c r="AD74" s="200"/>
      <c r="AE74" s="164"/>
    </row>
    <row r="75" spans="1:32" ht="15" customHeight="1" x14ac:dyDescent="0.25">
      <c r="A75" s="75" t="s">
        <v>95</v>
      </c>
      <c r="B75" s="2" t="s">
        <v>145</v>
      </c>
      <c r="C75" s="96">
        <f>IF(B75=$B$4,2,IF(B75=$B$5,1,0))</f>
        <v>2</v>
      </c>
      <c r="D75" s="88" t="s">
        <v>2345</v>
      </c>
      <c r="E75" s="49" t="s">
        <v>455</v>
      </c>
      <c r="F75" s="49" t="s">
        <v>323</v>
      </c>
      <c r="G75" s="75" t="s">
        <v>320</v>
      </c>
      <c r="H75" s="55" t="s">
        <v>322</v>
      </c>
      <c r="I75" s="106" t="s">
        <v>456</v>
      </c>
      <c r="J75" s="77" t="s">
        <v>322</v>
      </c>
      <c r="K75" s="49"/>
      <c r="L75" s="49"/>
      <c r="M75" s="77"/>
      <c r="N75" s="77"/>
      <c r="O75" s="49"/>
      <c r="P75" s="77"/>
      <c r="Q75" s="49" t="s">
        <v>1725</v>
      </c>
      <c r="R75" s="75" t="s">
        <v>1512</v>
      </c>
      <c r="S75" s="49" t="s">
        <v>1726</v>
      </c>
      <c r="T75" s="55">
        <v>43783</v>
      </c>
      <c r="U75" s="77" t="s">
        <v>322</v>
      </c>
      <c r="V75" s="108" t="s">
        <v>1727</v>
      </c>
      <c r="W75" s="77" t="s">
        <v>322</v>
      </c>
      <c r="X75" s="49"/>
      <c r="Y75" s="164"/>
      <c r="Z75" s="200"/>
      <c r="AA75" s="3"/>
      <c r="AB75" s="2" t="s">
        <v>1728</v>
      </c>
      <c r="AC75" s="164" t="s">
        <v>2283</v>
      </c>
      <c r="AD75" s="88">
        <v>43793</v>
      </c>
      <c r="AE75" s="106" t="s">
        <v>1729</v>
      </c>
      <c r="AF75" s="169" t="s">
        <v>244</v>
      </c>
    </row>
    <row r="76" spans="1:32" ht="15" customHeight="1" x14ac:dyDescent="0.25">
      <c r="A76" s="75"/>
      <c r="B76" s="92"/>
      <c r="C76" s="87"/>
      <c r="D76" s="87"/>
      <c r="E76" s="49" t="s">
        <v>455</v>
      </c>
      <c r="F76" s="49" t="s">
        <v>1380</v>
      </c>
      <c r="G76" s="75" t="s">
        <v>1730</v>
      </c>
      <c r="H76" s="55">
        <v>43766</v>
      </c>
      <c r="I76" s="106" t="s">
        <v>1731</v>
      </c>
      <c r="J76" s="275" t="s">
        <v>244</v>
      </c>
      <c r="K76" s="49"/>
      <c r="L76" s="49"/>
      <c r="M76" s="77"/>
      <c r="N76" s="77"/>
      <c r="O76" s="49"/>
      <c r="P76" s="77"/>
      <c r="Q76" s="49"/>
      <c r="R76" s="49"/>
      <c r="S76" s="49"/>
      <c r="T76" s="77"/>
      <c r="U76" s="77"/>
      <c r="V76" s="108"/>
      <c r="W76" s="2"/>
      <c r="X76" s="49"/>
      <c r="Y76" s="164"/>
      <c r="Z76" s="200"/>
      <c r="AA76" s="164"/>
      <c r="AB76" s="77"/>
      <c r="AC76" s="164"/>
      <c r="AD76" s="200"/>
      <c r="AE76" s="164"/>
      <c r="AF76" s="169" t="s">
        <v>244</v>
      </c>
    </row>
    <row r="77" spans="1:32" ht="15" customHeight="1" x14ac:dyDescent="0.25">
      <c r="A77" s="75" t="s">
        <v>34</v>
      </c>
      <c r="B77" s="2" t="s">
        <v>145</v>
      </c>
      <c r="C77" s="87">
        <f>IF(B77=$B$4,2,IF(B77=$B$5,1,0))</f>
        <v>2</v>
      </c>
      <c r="D77" s="88" t="s">
        <v>2358</v>
      </c>
      <c r="E77" s="49" t="s">
        <v>457</v>
      </c>
      <c r="F77" s="49" t="s">
        <v>323</v>
      </c>
      <c r="G77" s="211" t="s">
        <v>1732</v>
      </c>
      <c r="H77" s="95" t="s">
        <v>1733</v>
      </c>
      <c r="I77" s="110" t="s">
        <v>1734</v>
      </c>
      <c r="J77" s="86" t="s">
        <v>1735</v>
      </c>
      <c r="K77" s="75" t="s">
        <v>1198</v>
      </c>
      <c r="L77" s="75" t="s">
        <v>1736</v>
      </c>
      <c r="M77" s="93">
        <v>43798</v>
      </c>
      <c r="N77" s="93" t="s">
        <v>1737</v>
      </c>
      <c r="O77" s="75" t="s">
        <v>1363</v>
      </c>
      <c r="P77" s="99">
        <v>1500</v>
      </c>
      <c r="Q77" s="49" t="s">
        <v>891</v>
      </c>
      <c r="R77" s="75" t="s">
        <v>1512</v>
      </c>
      <c r="S77" s="75" t="s">
        <v>1738</v>
      </c>
      <c r="T77" s="93">
        <v>43795</v>
      </c>
      <c r="U77" s="77" t="s">
        <v>322</v>
      </c>
      <c r="V77" s="229" t="s">
        <v>1739</v>
      </c>
      <c r="W77" s="200" t="s">
        <v>322</v>
      </c>
      <c r="X77" s="164"/>
      <c r="Y77" s="164"/>
      <c r="Z77" s="88"/>
      <c r="AA77" s="106"/>
      <c r="AB77" s="2" t="s">
        <v>886</v>
      </c>
      <c r="AC77" s="164" t="s">
        <v>2282</v>
      </c>
      <c r="AD77" s="88">
        <v>43741</v>
      </c>
      <c r="AE77" s="106" t="s">
        <v>1740</v>
      </c>
      <c r="AF77" s="169" t="s">
        <v>244</v>
      </c>
    </row>
    <row r="78" spans="1:32" ht="15" customHeight="1" x14ac:dyDescent="0.25">
      <c r="A78" s="75"/>
      <c r="B78" s="86"/>
      <c r="C78" s="87"/>
      <c r="D78" s="88"/>
      <c r="E78" s="49" t="s">
        <v>457</v>
      </c>
      <c r="F78" s="49" t="s">
        <v>1380</v>
      </c>
      <c r="G78" s="211" t="s">
        <v>1741</v>
      </c>
      <c r="H78" s="93">
        <v>43794</v>
      </c>
      <c r="I78" s="110" t="s">
        <v>1742</v>
      </c>
      <c r="J78" s="86" t="s">
        <v>1743</v>
      </c>
      <c r="K78" s="75" t="s">
        <v>1198</v>
      </c>
      <c r="L78" s="75" t="s">
        <v>1744</v>
      </c>
      <c r="M78" s="93">
        <v>43789</v>
      </c>
      <c r="N78" s="93" t="s">
        <v>1745</v>
      </c>
      <c r="O78" s="75" t="s">
        <v>1363</v>
      </c>
      <c r="P78" s="99">
        <v>10000</v>
      </c>
      <c r="Q78" s="49" t="s">
        <v>1746</v>
      </c>
      <c r="R78" s="75" t="s">
        <v>324</v>
      </c>
      <c r="S78" s="75" t="s">
        <v>1747</v>
      </c>
      <c r="T78" s="93">
        <v>43784</v>
      </c>
      <c r="U78" s="77" t="s">
        <v>322</v>
      </c>
      <c r="V78" s="229" t="s">
        <v>1748</v>
      </c>
      <c r="W78" s="261" t="s">
        <v>244</v>
      </c>
      <c r="X78" s="164"/>
      <c r="Y78" s="164"/>
      <c r="Z78" s="88"/>
      <c r="AA78" s="106"/>
      <c r="AB78" s="77"/>
      <c r="AC78" s="164"/>
      <c r="AD78" s="200"/>
      <c r="AE78" s="164"/>
    </row>
    <row r="79" spans="1:32" ht="15" customHeight="1" x14ac:dyDescent="0.25">
      <c r="A79" s="75"/>
      <c r="B79" s="86"/>
      <c r="C79" s="87"/>
      <c r="D79" s="87"/>
      <c r="E79" s="49" t="s">
        <v>465</v>
      </c>
      <c r="F79" s="49" t="s">
        <v>323</v>
      </c>
      <c r="G79" s="211" t="s">
        <v>1732</v>
      </c>
      <c r="H79" s="95" t="s">
        <v>1749</v>
      </c>
      <c r="I79" s="110" t="s">
        <v>1750</v>
      </c>
      <c r="J79" s="86" t="s">
        <v>1735</v>
      </c>
      <c r="K79" s="75" t="s">
        <v>1198</v>
      </c>
      <c r="L79" s="75" t="s">
        <v>1751</v>
      </c>
      <c r="M79" s="93">
        <v>43789</v>
      </c>
      <c r="N79" s="92" t="s">
        <v>1752</v>
      </c>
      <c r="O79" s="75" t="s">
        <v>1363</v>
      </c>
      <c r="P79" s="99">
        <v>1500</v>
      </c>
      <c r="Q79" s="49" t="s">
        <v>1746</v>
      </c>
      <c r="R79" s="75" t="s">
        <v>1380</v>
      </c>
      <c r="S79" s="75" t="s">
        <v>1753</v>
      </c>
      <c r="T79" s="93">
        <v>43796</v>
      </c>
      <c r="U79" s="77" t="s">
        <v>322</v>
      </c>
      <c r="V79" s="229" t="s">
        <v>1754</v>
      </c>
      <c r="W79" s="236" t="s">
        <v>244</v>
      </c>
      <c r="X79" s="49"/>
      <c r="Y79" s="164"/>
      <c r="Z79" s="200"/>
      <c r="AA79" s="164"/>
      <c r="AB79" s="77"/>
      <c r="AC79" s="164"/>
      <c r="AD79" s="200"/>
      <c r="AE79" s="164"/>
    </row>
    <row r="80" spans="1:32" ht="15" customHeight="1" x14ac:dyDescent="0.25">
      <c r="A80" s="75"/>
      <c r="B80" s="86"/>
      <c r="C80" s="87"/>
      <c r="D80" s="87"/>
      <c r="E80" s="49"/>
      <c r="F80" s="49"/>
      <c r="G80" s="211"/>
      <c r="H80" s="93"/>
      <c r="I80" s="110"/>
      <c r="J80" s="86" t="s">
        <v>1755</v>
      </c>
      <c r="K80" s="75" t="s">
        <v>1198</v>
      </c>
      <c r="L80" s="75" t="s">
        <v>1756</v>
      </c>
      <c r="M80" s="93">
        <v>43789</v>
      </c>
      <c r="N80" s="92" t="s">
        <v>1757</v>
      </c>
      <c r="O80" s="75" t="s">
        <v>1363</v>
      </c>
      <c r="P80" s="99">
        <v>40259</v>
      </c>
      <c r="Q80" s="49" t="s">
        <v>1758</v>
      </c>
      <c r="R80" s="75" t="s">
        <v>1380</v>
      </c>
      <c r="S80" s="75" t="s">
        <v>1759</v>
      </c>
      <c r="T80" s="93">
        <v>43783</v>
      </c>
      <c r="U80" s="77" t="s">
        <v>322</v>
      </c>
      <c r="V80" s="229" t="s">
        <v>1760</v>
      </c>
      <c r="W80" s="236" t="s">
        <v>244</v>
      </c>
      <c r="X80" s="49"/>
      <c r="Y80" s="164"/>
      <c r="Z80" s="200"/>
      <c r="AA80" s="164"/>
      <c r="AB80" s="77"/>
      <c r="AC80" s="164"/>
      <c r="AD80" s="200"/>
      <c r="AE80" s="164"/>
    </row>
    <row r="81" spans="1:31" ht="15" customHeight="1" x14ac:dyDescent="0.25">
      <c r="A81" s="75"/>
      <c r="B81" s="86"/>
      <c r="C81" s="87"/>
      <c r="D81" s="87"/>
      <c r="E81" s="49"/>
      <c r="F81" s="49"/>
      <c r="G81" s="211"/>
      <c r="H81" s="93"/>
      <c r="I81" s="110"/>
      <c r="J81" s="92"/>
      <c r="K81" s="75"/>
      <c r="L81" s="75"/>
      <c r="M81" s="93"/>
      <c r="N81" s="92"/>
      <c r="O81" s="229"/>
      <c r="P81" s="99"/>
      <c r="Q81" s="49" t="s">
        <v>1758</v>
      </c>
      <c r="R81" s="75" t="s">
        <v>1380</v>
      </c>
      <c r="S81" s="75" t="s">
        <v>1761</v>
      </c>
      <c r="T81" s="93">
        <v>43784</v>
      </c>
      <c r="U81" s="77" t="s">
        <v>322</v>
      </c>
      <c r="V81" s="229" t="s">
        <v>1762</v>
      </c>
      <c r="W81" s="236" t="s">
        <v>244</v>
      </c>
      <c r="X81" s="49"/>
      <c r="Y81" s="164"/>
      <c r="Z81" s="200"/>
      <c r="AA81" s="164"/>
      <c r="AB81" s="77"/>
      <c r="AC81" s="164"/>
      <c r="AD81" s="200"/>
      <c r="AE81" s="164"/>
    </row>
    <row r="82" spans="1:31" ht="15" customHeight="1" x14ac:dyDescent="0.25">
      <c r="A82" s="75"/>
      <c r="B82" s="86"/>
      <c r="C82" s="87"/>
      <c r="D82" s="87"/>
      <c r="E82" s="49"/>
      <c r="F82" s="49"/>
      <c r="G82" s="211"/>
      <c r="H82" s="93"/>
      <c r="I82" s="110"/>
      <c r="J82" s="92"/>
      <c r="K82" s="75"/>
      <c r="L82" s="75"/>
      <c r="M82" s="93"/>
      <c r="N82" s="92"/>
      <c r="O82" s="229"/>
      <c r="P82" s="99"/>
      <c r="Q82" s="49" t="s">
        <v>1763</v>
      </c>
      <c r="R82" s="75" t="s">
        <v>1380</v>
      </c>
      <c r="S82" s="75" t="s">
        <v>1764</v>
      </c>
      <c r="T82" s="93">
        <v>43788</v>
      </c>
      <c r="U82" s="77" t="s">
        <v>322</v>
      </c>
      <c r="V82" s="229" t="s">
        <v>1765</v>
      </c>
      <c r="W82" s="236" t="s">
        <v>244</v>
      </c>
      <c r="X82" s="49"/>
      <c r="Y82" s="164"/>
      <c r="Z82" s="200"/>
      <c r="AA82" s="164"/>
      <c r="AB82" s="77"/>
      <c r="AC82" s="164"/>
      <c r="AD82" s="200"/>
      <c r="AE82" s="164"/>
    </row>
    <row r="83" spans="1:31" ht="15" customHeight="1" x14ac:dyDescent="0.25">
      <c r="A83" s="49" t="s">
        <v>35</v>
      </c>
      <c r="B83" s="2" t="s">
        <v>151</v>
      </c>
      <c r="C83" s="87">
        <f>IF(B83=$B$4,2,IF(B83=$B$5,1,0))</f>
        <v>1</v>
      </c>
      <c r="D83" s="60" t="s">
        <v>2357</v>
      </c>
      <c r="E83" s="49" t="s">
        <v>467</v>
      </c>
      <c r="F83" s="49" t="s">
        <v>323</v>
      </c>
      <c r="G83" s="75" t="s">
        <v>320</v>
      </c>
      <c r="H83" s="92" t="s">
        <v>322</v>
      </c>
      <c r="I83" s="110" t="s">
        <v>468</v>
      </c>
      <c r="J83" s="77" t="s">
        <v>322</v>
      </c>
      <c r="K83" s="75"/>
      <c r="L83" s="75"/>
      <c r="M83" s="92"/>
      <c r="N83" s="92"/>
      <c r="O83" s="75"/>
      <c r="P83" s="92"/>
      <c r="Q83" s="77" t="s">
        <v>322</v>
      </c>
      <c r="R83" s="75"/>
      <c r="S83" s="75"/>
      <c r="T83" s="77"/>
      <c r="U83" s="77"/>
      <c r="V83" s="204"/>
      <c r="W83" s="77" t="s">
        <v>322</v>
      </c>
      <c r="X83" s="49"/>
      <c r="Y83" s="164"/>
      <c r="Z83" s="200"/>
      <c r="AA83" s="164"/>
      <c r="AB83" s="77" t="s">
        <v>322</v>
      </c>
      <c r="AC83" s="164"/>
      <c r="AD83" s="200"/>
      <c r="AE83" s="164"/>
    </row>
    <row r="84" spans="1:31" ht="15" customHeight="1" x14ac:dyDescent="0.25">
      <c r="A84" s="49"/>
      <c r="B84" s="86"/>
      <c r="C84" s="87"/>
      <c r="D84" s="10"/>
      <c r="E84" s="49" t="s">
        <v>467</v>
      </c>
      <c r="F84" s="49" t="s">
        <v>1766</v>
      </c>
      <c r="G84" s="75" t="s">
        <v>1767</v>
      </c>
      <c r="H84" s="93">
        <v>43770</v>
      </c>
      <c r="I84" s="110" t="s">
        <v>1768</v>
      </c>
      <c r="J84" s="275" t="s">
        <v>244</v>
      </c>
      <c r="K84" s="75"/>
      <c r="L84" s="75"/>
      <c r="M84" s="92"/>
      <c r="N84" s="92"/>
      <c r="O84" s="75"/>
      <c r="P84" s="92"/>
      <c r="Q84" s="49"/>
      <c r="R84" s="75"/>
      <c r="S84" s="75"/>
      <c r="T84" s="77"/>
      <c r="U84" s="77"/>
      <c r="V84" s="204"/>
      <c r="W84" s="2"/>
      <c r="X84" s="49"/>
      <c r="Y84" s="164"/>
      <c r="Z84" s="200"/>
      <c r="AA84" s="164"/>
      <c r="AB84" s="77"/>
      <c r="AC84" s="164"/>
      <c r="AD84" s="200"/>
      <c r="AE84" s="164"/>
    </row>
    <row r="85" spans="1:31" ht="15" customHeight="1" x14ac:dyDescent="0.25">
      <c r="A85" s="75" t="s">
        <v>36</v>
      </c>
      <c r="B85" s="86" t="s">
        <v>151</v>
      </c>
      <c r="C85" s="87">
        <f>IF(B85=$B$4,2,IF(B85=$B$5,1,0))</f>
        <v>1</v>
      </c>
      <c r="D85" s="74"/>
      <c r="E85" s="49" t="s">
        <v>470</v>
      </c>
      <c r="F85" s="49" t="s">
        <v>323</v>
      </c>
      <c r="G85" s="75" t="s">
        <v>320</v>
      </c>
      <c r="H85" s="55">
        <v>43759</v>
      </c>
      <c r="I85" s="108" t="s">
        <v>1769</v>
      </c>
      <c r="J85" s="77" t="s">
        <v>322</v>
      </c>
      <c r="K85" s="49"/>
      <c r="L85" s="49"/>
      <c r="M85" s="77"/>
      <c r="N85" s="77"/>
      <c r="O85" s="49"/>
      <c r="P85" s="77"/>
      <c r="Q85" s="77" t="s">
        <v>322</v>
      </c>
      <c r="R85" s="49"/>
      <c r="S85" s="49"/>
      <c r="T85" s="93"/>
      <c r="U85" s="93"/>
      <c r="V85" s="231"/>
      <c r="W85" s="77" t="s">
        <v>322</v>
      </c>
      <c r="X85" s="49"/>
      <c r="Y85" s="164"/>
      <c r="Z85" s="200"/>
      <c r="AA85" s="164"/>
      <c r="AB85" s="77" t="s">
        <v>322</v>
      </c>
      <c r="AC85" s="164"/>
      <c r="AD85" s="200"/>
      <c r="AE85" s="164"/>
    </row>
    <row r="86" spans="1:31" ht="15" customHeight="1" x14ac:dyDescent="0.25">
      <c r="A86" s="75"/>
      <c r="B86" s="86"/>
      <c r="C86" s="87"/>
      <c r="D86" s="74"/>
      <c r="E86" s="49" t="s">
        <v>470</v>
      </c>
      <c r="F86" s="49" t="s">
        <v>1380</v>
      </c>
      <c r="G86" s="75" t="s">
        <v>1770</v>
      </c>
      <c r="H86" s="55">
        <v>43763</v>
      </c>
      <c r="I86" s="108" t="s">
        <v>1771</v>
      </c>
      <c r="J86" s="275" t="s">
        <v>244</v>
      </c>
      <c r="K86" s="49"/>
      <c r="L86" s="49"/>
      <c r="M86" s="77"/>
      <c r="N86" s="77"/>
      <c r="O86" s="49"/>
      <c r="P86" s="77"/>
      <c r="Q86" s="49"/>
      <c r="R86" s="49"/>
      <c r="S86" s="49"/>
      <c r="T86" s="93"/>
      <c r="U86" s="93"/>
      <c r="V86" s="231"/>
      <c r="W86" s="2"/>
      <c r="X86" s="49"/>
      <c r="Y86" s="164"/>
      <c r="Z86" s="200"/>
      <c r="AA86" s="164"/>
      <c r="AB86" s="77"/>
      <c r="AC86" s="164"/>
      <c r="AD86" s="200"/>
      <c r="AE86" s="164"/>
    </row>
    <row r="87" spans="1:31" ht="15" customHeight="1" x14ac:dyDescent="0.25">
      <c r="A87" s="49" t="s">
        <v>37</v>
      </c>
      <c r="B87" s="2" t="s">
        <v>145</v>
      </c>
      <c r="C87" s="96">
        <f>IF(B87=$B$4,2,IF(B87=$B$5,1,0))</f>
        <v>2</v>
      </c>
      <c r="D87" s="212" t="s">
        <v>2350</v>
      </c>
      <c r="E87" s="49" t="s">
        <v>472</v>
      </c>
      <c r="F87" s="49" t="s">
        <v>323</v>
      </c>
      <c r="G87" s="75" t="s">
        <v>320</v>
      </c>
      <c r="H87" s="77" t="s">
        <v>322</v>
      </c>
      <c r="I87" s="231" t="s">
        <v>897</v>
      </c>
      <c r="J87" s="2" t="s">
        <v>1772</v>
      </c>
      <c r="K87" s="75" t="s">
        <v>1198</v>
      </c>
      <c r="L87" s="75" t="s">
        <v>1773</v>
      </c>
      <c r="M87" s="93">
        <v>43797</v>
      </c>
      <c r="N87" s="92" t="s">
        <v>322</v>
      </c>
      <c r="O87" s="106" t="s">
        <v>1774</v>
      </c>
      <c r="P87" s="99">
        <v>201226</v>
      </c>
      <c r="Q87" s="49" t="s">
        <v>1775</v>
      </c>
      <c r="R87" s="75" t="s">
        <v>1380</v>
      </c>
      <c r="S87" s="75" t="s">
        <v>1776</v>
      </c>
      <c r="T87" s="55">
        <v>43795</v>
      </c>
      <c r="U87" s="77" t="s">
        <v>322</v>
      </c>
      <c r="V87" s="106" t="s">
        <v>1777</v>
      </c>
      <c r="W87" s="77" t="s">
        <v>322</v>
      </c>
      <c r="X87" s="49"/>
      <c r="Y87" s="164"/>
      <c r="Z87" s="200"/>
      <c r="AA87" s="164"/>
      <c r="AB87" s="77" t="s">
        <v>322</v>
      </c>
      <c r="AC87" s="164"/>
      <c r="AD87" s="200"/>
      <c r="AE87" s="164"/>
    </row>
    <row r="88" spans="1:31" ht="15" customHeight="1" x14ac:dyDescent="0.25">
      <c r="A88" s="49"/>
      <c r="B88" s="2"/>
      <c r="C88" s="96"/>
      <c r="D88" s="59"/>
      <c r="E88" s="49"/>
      <c r="F88" s="49"/>
      <c r="G88" s="75"/>
      <c r="H88" s="77"/>
      <c r="I88" s="231"/>
      <c r="J88" s="2" t="s">
        <v>1778</v>
      </c>
      <c r="K88" s="75" t="s">
        <v>1198</v>
      </c>
      <c r="L88" s="75" t="s">
        <v>1779</v>
      </c>
      <c r="M88" s="93">
        <v>43788</v>
      </c>
      <c r="N88" s="92" t="s">
        <v>1780</v>
      </c>
      <c r="O88" s="106" t="s">
        <v>1781</v>
      </c>
      <c r="P88" s="99">
        <v>4000</v>
      </c>
      <c r="Q88" s="49" t="s">
        <v>1782</v>
      </c>
      <c r="R88" s="75" t="s">
        <v>1380</v>
      </c>
      <c r="S88" s="75" t="s">
        <v>1783</v>
      </c>
      <c r="T88" s="55">
        <v>43784</v>
      </c>
      <c r="U88" s="77" t="s">
        <v>322</v>
      </c>
      <c r="V88" s="106" t="s">
        <v>1784</v>
      </c>
      <c r="W88" s="236" t="s">
        <v>244</v>
      </c>
      <c r="X88" s="49"/>
      <c r="Y88" s="164"/>
      <c r="Z88" s="200"/>
      <c r="AA88" s="164"/>
      <c r="AB88" s="77"/>
      <c r="AC88" s="164"/>
      <c r="AD88" s="200"/>
      <c r="AE88" s="164"/>
    </row>
    <row r="89" spans="1:31" ht="15" customHeight="1" x14ac:dyDescent="0.25">
      <c r="A89" s="49"/>
      <c r="B89" s="2"/>
      <c r="C89" s="96"/>
      <c r="D89" s="59"/>
      <c r="E89" s="49"/>
      <c r="F89" s="49"/>
      <c r="G89" s="75"/>
      <c r="H89" s="77"/>
      <c r="I89" s="231"/>
      <c r="J89" s="77"/>
      <c r="K89" s="75"/>
      <c r="L89" s="75"/>
      <c r="M89" s="93"/>
      <c r="N89" s="92"/>
      <c r="O89" s="254"/>
      <c r="P89" s="99"/>
      <c r="Q89" s="49" t="s">
        <v>1785</v>
      </c>
      <c r="R89" s="75" t="s">
        <v>1380</v>
      </c>
      <c r="S89" s="75" t="s">
        <v>1786</v>
      </c>
      <c r="T89" s="55">
        <v>43784</v>
      </c>
      <c r="U89" s="77" t="s">
        <v>322</v>
      </c>
      <c r="V89" s="106" t="s">
        <v>1787</v>
      </c>
      <c r="W89" s="236" t="s">
        <v>244</v>
      </c>
      <c r="X89" s="49"/>
      <c r="Y89" s="164"/>
      <c r="Z89" s="200"/>
      <c r="AA89" s="164"/>
      <c r="AB89" s="77"/>
      <c r="AC89" s="164"/>
      <c r="AD89" s="200"/>
      <c r="AE89" s="164"/>
    </row>
    <row r="90" spans="1:31" ht="15" customHeight="1" x14ac:dyDescent="0.25">
      <c r="A90" s="49"/>
      <c r="B90" s="2"/>
      <c r="C90" s="96"/>
      <c r="D90" s="59"/>
      <c r="E90" s="49"/>
      <c r="F90" s="49"/>
      <c r="G90" s="75"/>
      <c r="H90" s="77"/>
      <c r="I90" s="231"/>
      <c r="J90" s="77"/>
      <c r="K90" s="75"/>
      <c r="L90" s="75"/>
      <c r="M90" s="93"/>
      <c r="N90" s="92"/>
      <c r="O90" s="254"/>
      <c r="P90" s="99"/>
      <c r="Q90" s="49" t="s">
        <v>1671</v>
      </c>
      <c r="R90" s="75" t="s">
        <v>1380</v>
      </c>
      <c r="S90" s="75" t="s">
        <v>1788</v>
      </c>
      <c r="T90" s="55">
        <v>43783</v>
      </c>
      <c r="U90" s="77" t="s">
        <v>322</v>
      </c>
      <c r="V90" s="106" t="s">
        <v>1789</v>
      </c>
      <c r="W90" s="236" t="s">
        <v>244</v>
      </c>
      <c r="X90" s="49"/>
      <c r="Y90" s="164"/>
      <c r="Z90" s="200"/>
      <c r="AA90" s="164"/>
      <c r="AB90" s="77"/>
      <c r="AC90" s="164"/>
      <c r="AD90" s="200"/>
      <c r="AE90" s="164"/>
    </row>
    <row r="91" spans="1:31" ht="15" customHeight="1" x14ac:dyDescent="0.25">
      <c r="A91" s="49" t="s">
        <v>96</v>
      </c>
      <c r="B91" s="86" t="s">
        <v>151</v>
      </c>
      <c r="C91" s="87">
        <f>IF(B91=$B$4,2,IF(B91=$B$5,1,0))</f>
        <v>1</v>
      </c>
      <c r="D91" s="10"/>
      <c r="E91" s="49" t="s">
        <v>474</v>
      </c>
      <c r="F91" s="49" t="s">
        <v>374</v>
      </c>
      <c r="G91" s="75" t="s">
        <v>2384</v>
      </c>
      <c r="H91" s="55">
        <v>43754</v>
      </c>
      <c r="I91" s="106" t="s">
        <v>1790</v>
      </c>
      <c r="J91" s="77" t="s">
        <v>322</v>
      </c>
      <c r="K91" s="49"/>
      <c r="L91" s="49"/>
      <c r="M91" s="77"/>
      <c r="N91" s="77"/>
      <c r="O91" s="49"/>
      <c r="P91" s="77"/>
      <c r="Q91" s="77" t="s">
        <v>322</v>
      </c>
      <c r="R91" s="49"/>
      <c r="S91" s="49"/>
      <c r="T91" s="77"/>
      <c r="U91" s="77"/>
      <c r="V91" s="3"/>
      <c r="W91" s="77" t="s">
        <v>322</v>
      </c>
      <c r="X91" s="49"/>
      <c r="Y91" s="49"/>
      <c r="Z91" s="55"/>
      <c r="AA91" s="3"/>
      <c r="AB91" s="77" t="s">
        <v>322</v>
      </c>
      <c r="AC91" s="164"/>
      <c r="AD91" s="200"/>
      <c r="AE91" s="164"/>
    </row>
    <row r="92" spans="1:31" s="7" customFormat="1" ht="15" customHeight="1" x14ac:dyDescent="0.25">
      <c r="A92" s="18" t="s">
        <v>38</v>
      </c>
      <c r="B92" s="4"/>
      <c r="C92" s="102"/>
      <c r="D92" s="102"/>
      <c r="E92" s="18"/>
      <c r="F92" s="18"/>
      <c r="G92" s="18"/>
      <c r="H92" s="4"/>
      <c r="I92" s="232"/>
      <c r="J92" s="4"/>
      <c r="K92" s="18"/>
      <c r="L92" s="18"/>
      <c r="M92" s="4"/>
      <c r="N92" s="4"/>
      <c r="O92" s="18"/>
      <c r="P92" s="4"/>
      <c r="Q92" s="18"/>
      <c r="R92" s="18"/>
      <c r="S92" s="18"/>
      <c r="T92" s="4"/>
      <c r="U92" s="4"/>
      <c r="V92" s="233"/>
      <c r="W92" s="104"/>
      <c r="X92" s="233"/>
      <c r="Y92" s="233"/>
      <c r="Z92" s="5"/>
      <c r="AA92" s="233"/>
      <c r="AB92" s="84"/>
      <c r="AC92" s="83"/>
      <c r="AD92" s="84"/>
      <c r="AE92" s="83"/>
    </row>
    <row r="93" spans="1:31" ht="15" customHeight="1" x14ac:dyDescent="0.25">
      <c r="A93" s="75" t="s">
        <v>39</v>
      </c>
      <c r="B93" s="2" t="s">
        <v>151</v>
      </c>
      <c r="C93" s="87">
        <f t="shared" ref="C93:C101" si="1">IF(B93=$B$4,2,IF(B93=$B$5,1,0))</f>
        <v>1</v>
      </c>
      <c r="D93" s="87"/>
      <c r="E93" s="49" t="s">
        <v>480</v>
      </c>
      <c r="F93" s="49" t="s">
        <v>244</v>
      </c>
      <c r="G93" s="75"/>
      <c r="H93" s="77"/>
      <c r="I93" s="110" t="s">
        <v>1791</v>
      </c>
      <c r="J93" s="77" t="s">
        <v>322</v>
      </c>
      <c r="K93" s="49"/>
      <c r="L93" s="49"/>
      <c r="M93" s="77"/>
      <c r="N93" s="77"/>
      <c r="O93" s="49"/>
      <c r="P93" s="77"/>
      <c r="Q93" s="77" t="s">
        <v>322</v>
      </c>
      <c r="R93" s="49"/>
      <c r="S93" s="49"/>
      <c r="T93" s="93"/>
      <c r="U93" s="93"/>
      <c r="V93" s="229"/>
      <c r="W93" s="77" t="s">
        <v>322</v>
      </c>
      <c r="X93" s="49"/>
      <c r="Y93" s="164"/>
      <c r="Z93" s="200"/>
      <c r="AA93" s="164"/>
      <c r="AB93" s="77" t="s">
        <v>322</v>
      </c>
      <c r="AC93" s="164"/>
      <c r="AD93" s="200"/>
      <c r="AE93" s="164"/>
    </row>
    <row r="94" spans="1:31" ht="15" customHeight="1" x14ac:dyDescent="0.25">
      <c r="A94" s="75"/>
      <c r="B94" s="86"/>
      <c r="C94" s="87"/>
      <c r="D94" s="87"/>
      <c r="E94" s="49" t="s">
        <v>480</v>
      </c>
      <c r="F94" s="49" t="s">
        <v>1380</v>
      </c>
      <c r="G94" s="75" t="s">
        <v>1792</v>
      </c>
      <c r="H94" s="55">
        <v>43797</v>
      </c>
      <c r="I94" s="110" t="s">
        <v>1793</v>
      </c>
      <c r="J94" s="275" t="s">
        <v>244</v>
      </c>
      <c r="K94" s="49"/>
      <c r="L94" s="49"/>
      <c r="M94" s="77"/>
      <c r="N94" s="77"/>
      <c r="O94" s="49"/>
      <c r="P94" s="77"/>
      <c r="Q94" s="49"/>
      <c r="R94" s="49"/>
      <c r="S94" s="49"/>
      <c r="T94" s="93"/>
      <c r="U94" s="93"/>
      <c r="V94" s="229"/>
      <c r="W94" s="2"/>
      <c r="X94" s="49"/>
      <c r="Y94" s="164"/>
      <c r="Z94" s="200"/>
      <c r="AA94" s="164"/>
      <c r="AB94" s="77"/>
      <c r="AC94" s="164"/>
      <c r="AD94" s="200"/>
      <c r="AE94" s="164"/>
    </row>
    <row r="95" spans="1:31" ht="15" customHeight="1" x14ac:dyDescent="0.25">
      <c r="A95" s="49" t="s">
        <v>40</v>
      </c>
      <c r="B95" s="2" t="s">
        <v>151</v>
      </c>
      <c r="C95" s="87">
        <f t="shared" si="1"/>
        <v>1</v>
      </c>
      <c r="D95" s="55" t="s">
        <v>2345</v>
      </c>
      <c r="E95" s="49" t="s">
        <v>483</v>
      </c>
      <c r="F95" s="49" t="s">
        <v>323</v>
      </c>
      <c r="G95" s="75" t="s">
        <v>320</v>
      </c>
      <c r="H95" s="93">
        <v>43776</v>
      </c>
      <c r="I95" s="110" t="s">
        <v>1794</v>
      </c>
      <c r="J95" s="77" t="s">
        <v>322</v>
      </c>
      <c r="K95" s="75"/>
      <c r="L95" s="75"/>
      <c r="M95" s="92"/>
      <c r="N95" s="92"/>
      <c r="O95" s="75"/>
      <c r="P95" s="92"/>
      <c r="Q95" s="77" t="s">
        <v>322</v>
      </c>
      <c r="R95" s="75"/>
      <c r="S95" s="75"/>
      <c r="T95" s="93"/>
      <c r="U95" s="93"/>
      <c r="V95" s="204"/>
      <c r="W95" s="2" t="s">
        <v>1795</v>
      </c>
      <c r="X95" s="49" t="s">
        <v>1796</v>
      </c>
      <c r="Y95" s="164" t="s">
        <v>1797</v>
      </c>
      <c r="Z95" s="88">
        <v>43802</v>
      </c>
      <c r="AA95" s="106" t="s">
        <v>1798</v>
      </c>
      <c r="AB95" s="77" t="s">
        <v>322</v>
      </c>
      <c r="AC95" s="164"/>
      <c r="AD95" s="200"/>
      <c r="AE95" s="164"/>
    </row>
    <row r="96" spans="1:31" ht="15" customHeight="1" x14ac:dyDescent="0.25">
      <c r="A96" s="49"/>
      <c r="B96" s="86"/>
      <c r="C96" s="87"/>
      <c r="D96" s="55"/>
      <c r="E96" s="49" t="s">
        <v>483</v>
      </c>
      <c r="F96" s="49" t="s">
        <v>1799</v>
      </c>
      <c r="G96" s="75" t="s">
        <v>1800</v>
      </c>
      <c r="H96" s="93">
        <v>43784</v>
      </c>
      <c r="I96" s="110" t="s">
        <v>1801</v>
      </c>
      <c r="J96" s="275" t="s">
        <v>244</v>
      </c>
      <c r="K96" s="75"/>
      <c r="L96" s="75"/>
      <c r="M96" s="92"/>
      <c r="N96" s="92"/>
      <c r="O96" s="75"/>
      <c r="P96" s="92"/>
      <c r="Q96" s="77"/>
      <c r="R96" s="75"/>
      <c r="S96" s="75"/>
      <c r="T96" s="93"/>
      <c r="U96" s="93"/>
      <c r="V96" s="204"/>
      <c r="W96" s="2"/>
      <c r="X96" s="49"/>
      <c r="Y96" s="164"/>
      <c r="Z96" s="200"/>
      <c r="AA96" s="164"/>
      <c r="AB96" s="77"/>
      <c r="AC96" s="164"/>
      <c r="AD96" s="200"/>
      <c r="AE96" s="164"/>
    </row>
    <row r="97" spans="1:31" ht="15" customHeight="1" x14ac:dyDescent="0.25">
      <c r="A97" s="49" t="s">
        <v>41</v>
      </c>
      <c r="B97" s="86" t="s">
        <v>151</v>
      </c>
      <c r="C97" s="87">
        <f t="shared" si="1"/>
        <v>1</v>
      </c>
      <c r="D97" s="10"/>
      <c r="E97" s="49" t="s">
        <v>486</v>
      </c>
      <c r="F97" s="49" t="s">
        <v>487</v>
      </c>
      <c r="G97" s="75" t="s">
        <v>320</v>
      </c>
      <c r="H97" s="93">
        <v>43767</v>
      </c>
      <c r="I97" s="110" t="s">
        <v>488</v>
      </c>
      <c r="J97" s="77" t="s">
        <v>322</v>
      </c>
      <c r="K97" s="75"/>
      <c r="L97" s="75"/>
      <c r="M97" s="92"/>
      <c r="N97" s="92"/>
      <c r="O97" s="75"/>
      <c r="P97" s="92"/>
      <c r="Q97" s="77" t="s">
        <v>322</v>
      </c>
      <c r="R97" s="75"/>
      <c r="S97" s="75"/>
      <c r="T97" s="93"/>
      <c r="U97" s="93"/>
      <c r="V97" s="204"/>
      <c r="W97" s="77" t="s">
        <v>322</v>
      </c>
      <c r="X97" s="49"/>
      <c r="Y97" s="164"/>
      <c r="Z97" s="200"/>
      <c r="AA97" s="164"/>
      <c r="AB97" s="77" t="s">
        <v>322</v>
      </c>
      <c r="AC97" s="164"/>
      <c r="AD97" s="200"/>
      <c r="AE97" s="164"/>
    </row>
    <row r="98" spans="1:31" ht="15" customHeight="1" x14ac:dyDescent="0.25">
      <c r="A98" s="49" t="s">
        <v>42</v>
      </c>
      <c r="B98" s="86" t="s">
        <v>151</v>
      </c>
      <c r="C98" s="87">
        <f t="shared" si="1"/>
        <v>1</v>
      </c>
      <c r="D98" s="10"/>
      <c r="E98" s="49" t="s">
        <v>489</v>
      </c>
      <c r="F98" s="49" t="s">
        <v>323</v>
      </c>
      <c r="G98" s="75" t="s">
        <v>320</v>
      </c>
      <c r="H98" s="93">
        <v>43770</v>
      </c>
      <c r="I98" s="110" t="s">
        <v>490</v>
      </c>
      <c r="J98" s="77" t="s">
        <v>322</v>
      </c>
      <c r="K98" s="75"/>
      <c r="L98" s="75"/>
      <c r="M98" s="92"/>
      <c r="N98" s="92"/>
      <c r="O98" s="75"/>
      <c r="P98" s="92"/>
      <c r="Q98" s="77" t="s">
        <v>322</v>
      </c>
      <c r="R98" s="75"/>
      <c r="S98" s="75"/>
      <c r="T98" s="93"/>
      <c r="U98" s="93"/>
      <c r="V98" s="204"/>
      <c r="W98" s="77" t="s">
        <v>322</v>
      </c>
      <c r="X98" s="49"/>
      <c r="Y98" s="164"/>
      <c r="Z98" s="200"/>
      <c r="AA98" s="164"/>
      <c r="AB98" s="77" t="s">
        <v>322</v>
      </c>
      <c r="AC98" s="164"/>
      <c r="AD98" s="200"/>
      <c r="AE98" s="164"/>
    </row>
    <row r="99" spans="1:31" ht="15" customHeight="1" x14ac:dyDescent="0.25">
      <c r="A99" s="75" t="s">
        <v>92</v>
      </c>
      <c r="B99" s="86" t="s">
        <v>147</v>
      </c>
      <c r="C99" s="87">
        <f t="shared" si="1"/>
        <v>0</v>
      </c>
      <c r="D99" s="87"/>
      <c r="E99" s="49" t="s">
        <v>491</v>
      </c>
      <c r="F99" s="49" t="s">
        <v>244</v>
      </c>
      <c r="G99" s="75"/>
      <c r="H99" s="77"/>
      <c r="I99" s="108" t="s">
        <v>1802</v>
      </c>
      <c r="J99" s="77" t="s">
        <v>322</v>
      </c>
      <c r="K99" s="49"/>
      <c r="L99" s="49"/>
      <c r="M99" s="77"/>
      <c r="N99" s="77"/>
      <c r="O99" s="49"/>
      <c r="P99" s="77"/>
      <c r="Q99" s="77" t="s">
        <v>322</v>
      </c>
      <c r="R99" s="49"/>
      <c r="S99" s="49"/>
      <c r="T99" s="77"/>
      <c r="U99" s="77"/>
      <c r="V99" s="204"/>
      <c r="W99" s="77" t="s">
        <v>322</v>
      </c>
      <c r="X99" s="49"/>
      <c r="Y99" s="164"/>
      <c r="Z99" s="200"/>
      <c r="AA99" s="164"/>
      <c r="AB99" s="77" t="s">
        <v>322</v>
      </c>
      <c r="AC99" s="164"/>
      <c r="AD99" s="200"/>
      <c r="AE99" s="164"/>
    </row>
    <row r="100" spans="1:31" ht="15" customHeight="1" x14ac:dyDescent="0.25">
      <c r="A100" s="49" t="s">
        <v>43</v>
      </c>
      <c r="B100" s="86" t="s">
        <v>147</v>
      </c>
      <c r="C100" s="87">
        <f t="shared" si="1"/>
        <v>0</v>
      </c>
      <c r="D100" s="10"/>
      <c r="E100" s="49" t="s">
        <v>1803</v>
      </c>
      <c r="F100" s="49" t="s">
        <v>244</v>
      </c>
      <c r="G100" s="75"/>
      <c r="H100" s="77"/>
      <c r="I100" s="106" t="s">
        <v>1804</v>
      </c>
      <c r="J100" s="77" t="s">
        <v>322</v>
      </c>
      <c r="K100" s="49"/>
      <c r="L100" s="49"/>
      <c r="M100" s="77"/>
      <c r="N100" s="77"/>
      <c r="O100" s="49"/>
      <c r="P100" s="77"/>
      <c r="Q100" s="77" t="s">
        <v>322</v>
      </c>
      <c r="R100" s="49"/>
      <c r="S100" s="49"/>
      <c r="T100" s="92"/>
      <c r="U100" s="92"/>
      <c r="V100" s="231"/>
      <c r="W100" s="77" t="s">
        <v>322</v>
      </c>
      <c r="X100" s="49"/>
      <c r="Y100" s="164"/>
      <c r="Z100" s="200"/>
      <c r="AA100" s="164"/>
      <c r="AB100" s="77" t="s">
        <v>322</v>
      </c>
      <c r="AC100" s="164"/>
      <c r="AD100" s="200"/>
      <c r="AE100" s="164"/>
    </row>
    <row r="101" spans="1:31" ht="15" customHeight="1" x14ac:dyDescent="0.25">
      <c r="A101" s="75" t="s">
        <v>44</v>
      </c>
      <c r="B101" s="2" t="s">
        <v>145</v>
      </c>
      <c r="C101" s="87">
        <f t="shared" si="1"/>
        <v>2</v>
      </c>
      <c r="D101" s="88" t="s">
        <v>2351</v>
      </c>
      <c r="E101" s="49" t="s">
        <v>496</v>
      </c>
      <c r="F101" s="49" t="s">
        <v>374</v>
      </c>
      <c r="G101" s="75" t="s">
        <v>320</v>
      </c>
      <c r="H101" s="92" t="s">
        <v>322</v>
      </c>
      <c r="I101" s="234" t="s">
        <v>1805</v>
      </c>
      <c r="J101" s="77" t="s">
        <v>322</v>
      </c>
      <c r="K101" s="75"/>
      <c r="L101" s="75"/>
      <c r="M101" s="93"/>
      <c r="N101" s="92"/>
      <c r="O101" s="234"/>
      <c r="P101" s="99"/>
      <c r="Q101" s="49" t="s">
        <v>1344</v>
      </c>
      <c r="R101" s="75" t="s">
        <v>1474</v>
      </c>
      <c r="S101" s="75" t="s">
        <v>1806</v>
      </c>
      <c r="T101" s="55">
        <v>43783</v>
      </c>
      <c r="U101" s="77" t="s">
        <v>322</v>
      </c>
      <c r="V101" s="229" t="s">
        <v>1807</v>
      </c>
      <c r="W101" s="2" t="s">
        <v>1344</v>
      </c>
      <c r="X101" s="49" t="s">
        <v>2284</v>
      </c>
      <c r="Y101" s="164" t="s">
        <v>1808</v>
      </c>
      <c r="Z101" s="88">
        <v>43766</v>
      </c>
      <c r="AA101" s="106" t="s">
        <v>1809</v>
      </c>
      <c r="AB101" s="77" t="s">
        <v>322</v>
      </c>
      <c r="AC101" s="164"/>
      <c r="AD101" s="200"/>
      <c r="AE101" s="164"/>
    </row>
    <row r="102" spans="1:31" ht="15" customHeight="1" x14ac:dyDescent="0.25">
      <c r="A102" s="75"/>
      <c r="B102" s="2"/>
      <c r="C102" s="87"/>
      <c r="D102" s="88"/>
      <c r="E102" s="49"/>
      <c r="F102" s="49"/>
      <c r="G102" s="75"/>
      <c r="H102" s="92"/>
      <c r="I102" s="234"/>
      <c r="J102" s="77"/>
      <c r="K102" s="75"/>
      <c r="L102" s="75"/>
      <c r="M102" s="93"/>
      <c r="N102" s="92"/>
      <c r="O102" s="234"/>
      <c r="P102" s="99"/>
      <c r="Q102" s="49"/>
      <c r="R102" s="75"/>
      <c r="S102" s="75"/>
      <c r="T102" s="77"/>
      <c r="U102" s="77"/>
      <c r="V102" s="229"/>
      <c r="W102" s="2" t="s">
        <v>914</v>
      </c>
      <c r="X102" s="49" t="s">
        <v>2285</v>
      </c>
      <c r="Y102" s="164" t="s">
        <v>1810</v>
      </c>
      <c r="Z102" s="237" t="s">
        <v>1811</v>
      </c>
      <c r="AA102" s="106" t="s">
        <v>1812</v>
      </c>
      <c r="AB102" s="275" t="s">
        <v>244</v>
      </c>
      <c r="AC102" s="164"/>
      <c r="AD102" s="200"/>
      <c r="AE102" s="164"/>
    </row>
    <row r="103" spans="1:31" s="7" customFormat="1" ht="15" customHeight="1" x14ac:dyDescent="0.25">
      <c r="A103" s="18" t="s">
        <v>45</v>
      </c>
      <c r="B103" s="4"/>
      <c r="C103" s="102"/>
      <c r="D103" s="102"/>
      <c r="E103" s="18"/>
      <c r="F103" s="18"/>
      <c r="G103" s="18"/>
      <c r="H103" s="4"/>
      <c r="I103" s="232"/>
      <c r="J103" s="4"/>
      <c r="K103" s="18"/>
      <c r="L103" s="18"/>
      <c r="M103" s="4"/>
      <c r="N103" s="4"/>
      <c r="O103" s="18"/>
      <c r="P103" s="4"/>
      <c r="Q103" s="18"/>
      <c r="R103" s="18"/>
      <c r="S103" s="18"/>
      <c r="T103" s="4"/>
      <c r="U103" s="4"/>
      <c r="V103" s="233"/>
      <c r="W103" s="104"/>
      <c r="X103" s="233"/>
      <c r="Y103" s="233"/>
      <c r="Z103" s="5"/>
      <c r="AA103" s="233"/>
      <c r="AB103" s="84"/>
      <c r="AC103" s="83"/>
      <c r="AD103" s="84"/>
      <c r="AE103" s="83"/>
    </row>
    <row r="104" spans="1:31" ht="15" customHeight="1" x14ac:dyDescent="0.25">
      <c r="A104" s="75" t="s">
        <v>46</v>
      </c>
      <c r="B104" s="2" t="s">
        <v>145</v>
      </c>
      <c r="C104" s="87">
        <f t="shared" ref="C104:C129" si="2">IF(B104=$B$4,2,IF(B104=$B$5,1,0))</f>
        <v>2</v>
      </c>
      <c r="D104" s="88" t="s">
        <v>2345</v>
      </c>
      <c r="E104" s="49" t="s">
        <v>499</v>
      </c>
      <c r="F104" s="49" t="s">
        <v>323</v>
      </c>
      <c r="G104" s="75" t="s">
        <v>320</v>
      </c>
      <c r="H104" s="93">
        <v>43774</v>
      </c>
      <c r="I104" s="110" t="s">
        <v>1813</v>
      </c>
      <c r="J104" s="2" t="s">
        <v>1814</v>
      </c>
      <c r="K104" s="75" t="s">
        <v>1198</v>
      </c>
      <c r="L104" s="75" t="s">
        <v>1815</v>
      </c>
      <c r="M104" s="93">
        <v>43795</v>
      </c>
      <c r="N104" s="92" t="s">
        <v>1816</v>
      </c>
      <c r="O104" s="234" t="s">
        <v>2262</v>
      </c>
      <c r="P104" s="99">
        <v>1428</v>
      </c>
      <c r="Q104" s="49" t="s">
        <v>1817</v>
      </c>
      <c r="R104" s="75" t="s">
        <v>1380</v>
      </c>
      <c r="S104" s="75" t="s">
        <v>1818</v>
      </c>
      <c r="T104" s="93">
        <v>43763</v>
      </c>
      <c r="U104" s="77" t="s">
        <v>322</v>
      </c>
      <c r="V104" s="106" t="s">
        <v>1819</v>
      </c>
      <c r="W104" s="2" t="s">
        <v>1820</v>
      </c>
      <c r="X104" s="49" t="s">
        <v>1821</v>
      </c>
      <c r="Y104" s="164" t="s">
        <v>1822</v>
      </c>
      <c r="Z104" s="88">
        <v>43788</v>
      </c>
      <c r="AA104" s="106" t="s">
        <v>1823</v>
      </c>
      <c r="AB104" s="77" t="s">
        <v>322</v>
      </c>
      <c r="AC104" s="164"/>
      <c r="AD104" s="200"/>
      <c r="AE104" s="164"/>
    </row>
    <row r="105" spans="1:31" ht="15" customHeight="1" x14ac:dyDescent="0.25">
      <c r="A105" s="75"/>
      <c r="B105" s="86"/>
      <c r="C105" s="87"/>
      <c r="D105" s="88"/>
      <c r="E105" s="49"/>
      <c r="F105" s="49"/>
      <c r="G105" s="75"/>
      <c r="H105" s="93"/>
      <c r="I105" s="110"/>
      <c r="J105" s="77"/>
      <c r="K105" s="75"/>
      <c r="L105" s="75"/>
      <c r="M105" s="93"/>
      <c r="N105" s="92"/>
      <c r="O105" s="75"/>
      <c r="P105" s="99"/>
      <c r="Q105" s="49" t="s">
        <v>1824</v>
      </c>
      <c r="R105" s="75" t="s">
        <v>1380</v>
      </c>
      <c r="S105" s="75" t="s">
        <v>1825</v>
      </c>
      <c r="T105" s="93">
        <v>43770</v>
      </c>
      <c r="U105" s="77" t="s">
        <v>322</v>
      </c>
      <c r="V105" s="106" t="s">
        <v>1826</v>
      </c>
      <c r="W105" s="2" t="s">
        <v>1827</v>
      </c>
      <c r="X105" s="49" t="s">
        <v>1247</v>
      </c>
      <c r="Y105" s="164" t="s">
        <v>1828</v>
      </c>
      <c r="Z105" s="88">
        <v>43788</v>
      </c>
      <c r="AA105" s="106" t="s">
        <v>1829</v>
      </c>
      <c r="AB105" s="275" t="s">
        <v>244</v>
      </c>
      <c r="AC105" s="164"/>
      <c r="AD105" s="200"/>
      <c r="AE105" s="164"/>
    </row>
    <row r="106" spans="1:31" ht="15" customHeight="1" x14ac:dyDescent="0.25">
      <c r="A106" s="75"/>
      <c r="B106" s="86"/>
      <c r="C106" s="87"/>
      <c r="D106" s="88"/>
      <c r="E106" s="49"/>
      <c r="F106" s="49"/>
      <c r="G106" s="75"/>
      <c r="H106" s="93"/>
      <c r="I106" s="110"/>
      <c r="J106" s="77"/>
      <c r="K106" s="75"/>
      <c r="L106" s="75"/>
      <c r="M106" s="93"/>
      <c r="N106" s="92"/>
      <c r="O106" s="75"/>
      <c r="P106" s="99"/>
      <c r="Q106" s="49" t="s">
        <v>1830</v>
      </c>
      <c r="R106" s="75" t="s">
        <v>1380</v>
      </c>
      <c r="S106" s="75" t="s">
        <v>1831</v>
      </c>
      <c r="T106" s="93">
        <v>43763</v>
      </c>
      <c r="U106" s="77" t="s">
        <v>322</v>
      </c>
      <c r="V106" s="106" t="s">
        <v>1832</v>
      </c>
      <c r="W106" s="236" t="s">
        <v>244</v>
      </c>
      <c r="X106" s="49"/>
      <c r="Y106" s="164"/>
      <c r="Z106" s="88"/>
      <c r="AA106" s="254"/>
      <c r="AB106" s="77"/>
      <c r="AC106" s="164"/>
      <c r="AD106" s="200"/>
      <c r="AE106" s="164"/>
    </row>
    <row r="107" spans="1:31" ht="15" customHeight="1" x14ac:dyDescent="0.25">
      <c r="A107" s="75"/>
      <c r="B107" s="86"/>
      <c r="C107" s="87"/>
      <c r="D107" s="88"/>
      <c r="E107" s="49"/>
      <c r="F107" s="49"/>
      <c r="G107" s="75"/>
      <c r="H107" s="93"/>
      <c r="I107" s="110"/>
      <c r="J107" s="77"/>
      <c r="K107" s="75"/>
      <c r="L107" s="75"/>
      <c r="M107" s="93"/>
      <c r="N107" s="92"/>
      <c r="O107" s="75"/>
      <c r="P107" s="99"/>
      <c r="Q107" s="49" t="s">
        <v>1833</v>
      </c>
      <c r="R107" s="75" t="s">
        <v>1834</v>
      </c>
      <c r="S107" s="75" t="s">
        <v>1835</v>
      </c>
      <c r="T107" s="93">
        <v>43788</v>
      </c>
      <c r="U107" s="77" t="s">
        <v>322</v>
      </c>
      <c r="V107" s="106" t="s">
        <v>1836</v>
      </c>
      <c r="W107" s="236" t="s">
        <v>244</v>
      </c>
      <c r="X107" s="49"/>
      <c r="Y107" s="164"/>
      <c r="Z107" s="88"/>
      <c r="AA107" s="254"/>
      <c r="AB107" s="77"/>
      <c r="AC107" s="164"/>
      <c r="AD107" s="200"/>
      <c r="AE107" s="164"/>
    </row>
    <row r="108" spans="1:31" ht="15" customHeight="1" x14ac:dyDescent="0.25">
      <c r="A108" s="75"/>
      <c r="B108" s="86"/>
      <c r="C108" s="87"/>
      <c r="D108" s="88"/>
      <c r="E108" s="49"/>
      <c r="F108" s="49"/>
      <c r="G108" s="75"/>
      <c r="H108" s="93"/>
      <c r="I108" s="110"/>
      <c r="J108" s="77"/>
      <c r="K108" s="75"/>
      <c r="L108" s="75"/>
      <c r="M108" s="93"/>
      <c r="N108" s="92"/>
      <c r="O108" s="75"/>
      <c r="P108" s="99"/>
      <c r="Q108" s="49" t="s">
        <v>1837</v>
      </c>
      <c r="R108" s="75" t="s">
        <v>1834</v>
      </c>
      <c r="S108" s="75" t="s">
        <v>1838</v>
      </c>
      <c r="T108" s="93">
        <v>43788</v>
      </c>
      <c r="U108" s="77" t="s">
        <v>322</v>
      </c>
      <c r="V108" s="106" t="s">
        <v>1839</v>
      </c>
      <c r="W108" s="236" t="s">
        <v>244</v>
      </c>
      <c r="X108" s="49"/>
      <c r="Y108" s="164"/>
      <c r="Z108" s="88"/>
      <c r="AA108" s="254"/>
      <c r="AB108" s="77"/>
      <c r="AC108" s="164"/>
      <c r="AD108" s="200"/>
      <c r="AE108" s="164"/>
    </row>
    <row r="109" spans="1:31" ht="15" customHeight="1" x14ac:dyDescent="0.25">
      <c r="A109" s="75"/>
      <c r="B109" s="86"/>
      <c r="C109" s="87"/>
      <c r="D109" s="88"/>
      <c r="E109" s="49"/>
      <c r="F109" s="49"/>
      <c r="G109" s="75"/>
      <c r="H109" s="93"/>
      <c r="I109" s="110"/>
      <c r="J109" s="77"/>
      <c r="K109" s="75"/>
      <c r="L109" s="75"/>
      <c r="M109" s="93"/>
      <c r="N109" s="92"/>
      <c r="O109" s="75"/>
      <c r="P109" s="99"/>
      <c r="Q109" s="49" t="s">
        <v>1840</v>
      </c>
      <c r="R109" s="75" t="s">
        <v>1512</v>
      </c>
      <c r="S109" s="75" t="s">
        <v>1841</v>
      </c>
      <c r="T109" s="93">
        <v>43720</v>
      </c>
      <c r="U109" s="77" t="s">
        <v>322</v>
      </c>
      <c r="V109" s="106" t="s">
        <v>1842</v>
      </c>
      <c r="W109" s="236" t="s">
        <v>244</v>
      </c>
      <c r="X109" s="49"/>
      <c r="Y109" s="164"/>
      <c r="Z109" s="88"/>
      <c r="AA109" s="254"/>
      <c r="AB109" s="77"/>
      <c r="AC109" s="164"/>
      <c r="AD109" s="200"/>
      <c r="AE109" s="164"/>
    </row>
    <row r="110" spans="1:31" ht="15" customHeight="1" x14ac:dyDescent="0.25">
      <c r="A110" s="49" t="s">
        <v>47</v>
      </c>
      <c r="B110" s="2" t="s">
        <v>151</v>
      </c>
      <c r="C110" s="87">
        <f t="shared" si="2"/>
        <v>1</v>
      </c>
      <c r="D110" s="55" t="s">
        <v>2356</v>
      </c>
      <c r="E110" s="49" t="s">
        <v>501</v>
      </c>
      <c r="F110" s="49" t="s">
        <v>323</v>
      </c>
      <c r="G110" s="75" t="s">
        <v>320</v>
      </c>
      <c r="H110" s="92" t="s">
        <v>322</v>
      </c>
      <c r="I110" s="110" t="s">
        <v>502</v>
      </c>
      <c r="J110" s="77" t="s">
        <v>322</v>
      </c>
      <c r="K110" s="75"/>
      <c r="L110" s="75"/>
      <c r="M110" s="92"/>
      <c r="N110" s="92"/>
      <c r="O110" s="75"/>
      <c r="P110" s="92"/>
      <c r="Q110" s="77" t="s">
        <v>322</v>
      </c>
      <c r="R110" s="75"/>
      <c r="S110" s="75"/>
      <c r="T110" s="77"/>
      <c r="U110" s="77"/>
      <c r="V110" s="204"/>
      <c r="W110" s="77" t="s">
        <v>322</v>
      </c>
      <c r="X110" s="49"/>
      <c r="Y110" s="164"/>
      <c r="Z110" s="200"/>
      <c r="AA110" s="164"/>
      <c r="AB110" s="77" t="s">
        <v>322</v>
      </c>
      <c r="AC110" s="164"/>
      <c r="AD110" s="200"/>
      <c r="AE110" s="164"/>
    </row>
    <row r="111" spans="1:31" ht="15" customHeight="1" x14ac:dyDescent="0.25">
      <c r="A111" s="75" t="s">
        <v>48</v>
      </c>
      <c r="B111" s="86" t="s">
        <v>147</v>
      </c>
      <c r="C111" s="87">
        <f t="shared" si="2"/>
        <v>0</v>
      </c>
      <c r="D111" s="87"/>
      <c r="E111" s="49" t="s">
        <v>1843</v>
      </c>
      <c r="F111" s="171" t="s">
        <v>244</v>
      </c>
      <c r="G111" s="75"/>
      <c r="H111" s="92"/>
      <c r="I111" s="110" t="s">
        <v>1844</v>
      </c>
      <c r="J111" s="77" t="s">
        <v>322</v>
      </c>
      <c r="K111" s="75"/>
      <c r="L111" s="75"/>
      <c r="M111" s="92"/>
      <c r="N111" s="92"/>
      <c r="O111" s="75"/>
      <c r="P111" s="92"/>
      <c r="Q111" s="77" t="s">
        <v>322</v>
      </c>
      <c r="R111" s="75"/>
      <c r="S111" s="75"/>
      <c r="T111" s="77"/>
      <c r="U111" s="77"/>
      <c r="V111" s="204"/>
      <c r="W111" s="77" t="s">
        <v>322</v>
      </c>
      <c r="X111" s="49"/>
      <c r="Y111" s="164"/>
      <c r="Z111" s="200"/>
      <c r="AA111" s="164"/>
      <c r="AB111" s="77" t="s">
        <v>322</v>
      </c>
      <c r="AC111" s="164"/>
      <c r="AD111" s="200"/>
      <c r="AE111" s="164"/>
    </row>
    <row r="112" spans="1:31" ht="15" customHeight="1" x14ac:dyDescent="0.25">
      <c r="A112" s="75" t="s">
        <v>49</v>
      </c>
      <c r="B112" s="86" t="s">
        <v>151</v>
      </c>
      <c r="C112" s="87">
        <f t="shared" si="2"/>
        <v>1</v>
      </c>
      <c r="D112" s="87"/>
      <c r="E112" s="49" t="s">
        <v>505</v>
      </c>
      <c r="F112" s="49" t="s">
        <v>323</v>
      </c>
      <c r="G112" s="75" t="s">
        <v>320</v>
      </c>
      <c r="H112" s="77" t="s">
        <v>322</v>
      </c>
      <c r="I112" s="254" t="s">
        <v>506</v>
      </c>
      <c r="J112" s="77" t="s">
        <v>322</v>
      </c>
      <c r="K112" s="49"/>
      <c r="L112" s="49"/>
      <c r="M112" s="77"/>
      <c r="N112" s="77"/>
      <c r="O112" s="49"/>
      <c r="P112" s="77"/>
      <c r="Q112" s="49" t="s">
        <v>1845</v>
      </c>
      <c r="R112" s="49" t="s">
        <v>1193</v>
      </c>
      <c r="S112" s="49" t="s">
        <v>1846</v>
      </c>
      <c r="T112" s="93">
        <v>43720</v>
      </c>
      <c r="U112" s="77" t="s">
        <v>322</v>
      </c>
      <c r="V112" s="229" t="s">
        <v>1847</v>
      </c>
      <c r="W112" s="77" t="s">
        <v>322</v>
      </c>
      <c r="X112" s="49"/>
      <c r="Y112" s="164"/>
      <c r="Z112" s="200"/>
      <c r="AA112" s="164"/>
      <c r="AB112" s="77" t="s">
        <v>322</v>
      </c>
      <c r="AC112" s="164"/>
      <c r="AD112" s="200"/>
      <c r="AE112" s="164"/>
    </row>
    <row r="113" spans="1:32" ht="15" customHeight="1" x14ac:dyDescent="0.25">
      <c r="A113" s="75"/>
      <c r="B113" s="86"/>
      <c r="C113" s="87"/>
      <c r="D113" s="87"/>
      <c r="E113" s="49" t="s">
        <v>505</v>
      </c>
      <c r="F113" s="49" t="s">
        <v>1380</v>
      </c>
      <c r="G113" s="75" t="s">
        <v>1848</v>
      </c>
      <c r="H113" s="55">
        <v>43761</v>
      </c>
      <c r="I113" s="254" t="s">
        <v>1849</v>
      </c>
      <c r="J113" s="275" t="s">
        <v>244</v>
      </c>
      <c r="K113" s="49"/>
      <c r="L113" s="49"/>
      <c r="M113" s="77"/>
      <c r="N113" s="77"/>
      <c r="O113" s="49"/>
      <c r="P113" s="77"/>
      <c r="Q113" s="49"/>
      <c r="R113" s="49"/>
      <c r="S113" s="49"/>
      <c r="T113" s="93"/>
      <c r="U113" s="93"/>
      <c r="V113" s="204"/>
      <c r="W113" s="2"/>
      <c r="X113" s="49"/>
      <c r="Y113" s="164"/>
      <c r="Z113" s="200"/>
      <c r="AA113" s="164"/>
      <c r="AB113" s="77"/>
      <c r="AC113" s="164"/>
      <c r="AD113" s="200"/>
      <c r="AE113" s="164"/>
    </row>
    <row r="114" spans="1:32" ht="15" customHeight="1" x14ac:dyDescent="0.25">
      <c r="A114" s="75" t="s">
        <v>50</v>
      </c>
      <c r="B114" s="2" t="s">
        <v>145</v>
      </c>
      <c r="C114" s="87">
        <f t="shared" si="2"/>
        <v>2</v>
      </c>
      <c r="D114" s="55" t="s">
        <v>2345</v>
      </c>
      <c r="E114" s="49" t="s">
        <v>508</v>
      </c>
      <c r="F114" s="49" t="s">
        <v>323</v>
      </c>
      <c r="G114" s="75" t="s">
        <v>320</v>
      </c>
      <c r="H114" s="77" t="s">
        <v>322</v>
      </c>
      <c r="I114" s="108" t="s">
        <v>1850</v>
      </c>
      <c r="J114" s="2" t="s">
        <v>1851</v>
      </c>
      <c r="K114" s="49" t="s">
        <v>1198</v>
      </c>
      <c r="L114" s="49" t="s">
        <v>1852</v>
      </c>
      <c r="M114" s="55">
        <v>43783</v>
      </c>
      <c r="N114" s="77" t="s">
        <v>1853</v>
      </c>
      <c r="O114" s="234" t="s">
        <v>2263</v>
      </c>
      <c r="P114" s="109">
        <v>5000</v>
      </c>
      <c r="Q114" s="49" t="s">
        <v>1854</v>
      </c>
      <c r="R114" s="49" t="s">
        <v>324</v>
      </c>
      <c r="S114" s="49" t="s">
        <v>1855</v>
      </c>
      <c r="T114" s="55">
        <v>43790</v>
      </c>
      <c r="U114" s="77" t="s">
        <v>322</v>
      </c>
      <c r="V114" s="229" t="s">
        <v>1856</v>
      </c>
      <c r="W114" s="77" t="s">
        <v>322</v>
      </c>
      <c r="X114" s="49"/>
      <c r="Y114" s="164"/>
      <c r="Z114" s="200"/>
      <c r="AA114" s="164"/>
      <c r="AB114" s="77" t="s">
        <v>322</v>
      </c>
      <c r="AC114" s="164"/>
      <c r="AD114" s="200"/>
      <c r="AE114" s="164"/>
    </row>
    <row r="115" spans="1:32" ht="15" customHeight="1" x14ac:dyDescent="0.25">
      <c r="A115" s="75"/>
      <c r="B115" s="86"/>
      <c r="C115" s="87"/>
      <c r="D115" s="55"/>
      <c r="E115" s="49"/>
      <c r="F115" s="49"/>
      <c r="G115" s="75"/>
      <c r="H115" s="77"/>
      <c r="I115" s="108"/>
      <c r="J115" s="2" t="s">
        <v>1851</v>
      </c>
      <c r="K115" s="49" t="s">
        <v>1194</v>
      </c>
      <c r="L115" s="49" t="s">
        <v>1857</v>
      </c>
      <c r="M115" s="55">
        <v>43790</v>
      </c>
      <c r="N115" s="77" t="s">
        <v>1858</v>
      </c>
      <c r="O115" s="234" t="s">
        <v>2264</v>
      </c>
      <c r="P115" s="109">
        <v>5000</v>
      </c>
      <c r="Q115" s="49"/>
      <c r="R115" s="49"/>
      <c r="S115" s="49"/>
      <c r="T115" s="55"/>
      <c r="U115" s="77"/>
      <c r="V115" s="229"/>
      <c r="W115" s="2"/>
      <c r="X115" s="49"/>
      <c r="Y115" s="164"/>
      <c r="Z115" s="200"/>
      <c r="AA115" s="164"/>
      <c r="AB115" s="77"/>
      <c r="AC115" s="164"/>
      <c r="AD115" s="200"/>
      <c r="AE115" s="164"/>
    </row>
    <row r="116" spans="1:32" ht="15" customHeight="1" x14ac:dyDescent="0.25">
      <c r="A116" s="75" t="s">
        <v>51</v>
      </c>
      <c r="B116" s="2" t="s">
        <v>145</v>
      </c>
      <c r="C116" s="87">
        <f t="shared" si="2"/>
        <v>2</v>
      </c>
      <c r="D116" s="88" t="s">
        <v>2351</v>
      </c>
      <c r="E116" s="49" t="s">
        <v>511</v>
      </c>
      <c r="F116" s="49" t="s">
        <v>374</v>
      </c>
      <c r="G116" s="75" t="s">
        <v>320</v>
      </c>
      <c r="H116" s="77" t="s">
        <v>1859</v>
      </c>
      <c r="I116" s="229" t="s">
        <v>1860</v>
      </c>
      <c r="J116" s="2" t="s">
        <v>840</v>
      </c>
      <c r="K116" s="49" t="s">
        <v>1198</v>
      </c>
      <c r="L116" s="49" t="s">
        <v>1861</v>
      </c>
      <c r="M116" s="55">
        <v>43782</v>
      </c>
      <c r="N116" s="77" t="s">
        <v>1862</v>
      </c>
      <c r="O116" s="234" t="s">
        <v>2265</v>
      </c>
      <c r="P116" s="109">
        <v>2500</v>
      </c>
      <c r="Q116" s="49" t="s">
        <v>1863</v>
      </c>
      <c r="R116" s="49" t="s">
        <v>1193</v>
      </c>
      <c r="S116" s="49" t="s">
        <v>1864</v>
      </c>
      <c r="T116" s="55">
        <v>43798</v>
      </c>
      <c r="U116" s="77" t="s">
        <v>322</v>
      </c>
      <c r="V116" s="106" t="s">
        <v>1865</v>
      </c>
      <c r="W116" s="2" t="s">
        <v>1866</v>
      </c>
      <c r="X116" s="49" t="s">
        <v>2281</v>
      </c>
      <c r="Y116" s="49" t="s">
        <v>2286</v>
      </c>
      <c r="Z116" s="55">
        <v>43777</v>
      </c>
      <c r="AA116" s="106" t="s">
        <v>1867</v>
      </c>
      <c r="AB116" s="77" t="s">
        <v>322</v>
      </c>
      <c r="AC116" s="164"/>
      <c r="AD116" s="200"/>
      <c r="AE116" s="164"/>
    </row>
    <row r="117" spans="1:32" ht="15" customHeight="1" x14ac:dyDescent="0.25">
      <c r="A117" s="75"/>
      <c r="B117" s="2"/>
      <c r="C117" s="87"/>
      <c r="D117" s="74"/>
      <c r="E117" s="49" t="s">
        <v>514</v>
      </c>
      <c r="F117" s="49" t="s">
        <v>2238</v>
      </c>
      <c r="G117" s="75" t="s">
        <v>1868</v>
      </c>
      <c r="H117" s="55">
        <v>43747</v>
      </c>
      <c r="I117" s="254" t="s">
        <v>1869</v>
      </c>
      <c r="J117" s="275" t="s">
        <v>244</v>
      </c>
      <c r="K117" s="49"/>
      <c r="L117" s="49"/>
      <c r="M117" s="55"/>
      <c r="N117" s="77"/>
      <c r="O117" s="3"/>
      <c r="P117" s="109"/>
      <c r="Q117" s="49" t="s">
        <v>1870</v>
      </c>
      <c r="R117" s="49" t="s">
        <v>1380</v>
      </c>
      <c r="S117" s="49" t="s">
        <v>1871</v>
      </c>
      <c r="T117" s="55">
        <v>43797</v>
      </c>
      <c r="U117" s="77" t="s">
        <v>322</v>
      </c>
      <c r="V117" s="106" t="s">
        <v>1872</v>
      </c>
      <c r="W117" s="236" t="s">
        <v>244</v>
      </c>
      <c r="X117" s="49"/>
      <c r="Y117" s="49"/>
      <c r="Z117" s="55"/>
      <c r="AA117" s="3"/>
      <c r="AB117" s="77"/>
      <c r="AC117" s="164"/>
      <c r="AD117" s="200"/>
      <c r="AE117" s="164"/>
    </row>
    <row r="118" spans="1:32" ht="15" customHeight="1" x14ac:dyDescent="0.25">
      <c r="A118" s="49" t="s">
        <v>52</v>
      </c>
      <c r="B118" s="2" t="s">
        <v>151</v>
      </c>
      <c r="C118" s="96">
        <f t="shared" si="2"/>
        <v>1</v>
      </c>
      <c r="D118" s="10"/>
      <c r="E118" s="49" t="s">
        <v>1873</v>
      </c>
      <c r="F118" s="49" t="s">
        <v>374</v>
      </c>
      <c r="G118" s="75" t="s">
        <v>1874</v>
      </c>
      <c r="H118" s="92" t="s">
        <v>1875</v>
      </c>
      <c r="I118" s="110" t="s">
        <v>2240</v>
      </c>
      <c r="J118" s="77" t="s">
        <v>322</v>
      </c>
      <c r="K118" s="75"/>
      <c r="L118" s="75"/>
      <c r="M118" s="92"/>
      <c r="N118" s="92"/>
      <c r="O118" s="75"/>
      <c r="P118" s="92"/>
      <c r="Q118" s="77" t="s">
        <v>322</v>
      </c>
      <c r="R118" s="75"/>
      <c r="S118" s="75"/>
      <c r="T118" s="93"/>
      <c r="U118" s="93"/>
      <c r="V118" s="229"/>
      <c r="W118" s="77" t="s">
        <v>322</v>
      </c>
      <c r="X118" s="49"/>
      <c r="Y118" s="164"/>
      <c r="Z118" s="200"/>
      <c r="AA118" s="164"/>
      <c r="AB118" s="77" t="s">
        <v>322</v>
      </c>
      <c r="AC118" s="164"/>
      <c r="AD118" s="200"/>
      <c r="AE118" s="164"/>
    </row>
    <row r="119" spans="1:32" ht="15" customHeight="1" x14ac:dyDescent="0.25">
      <c r="A119" s="49" t="s">
        <v>53</v>
      </c>
      <c r="B119" s="86" t="s">
        <v>151</v>
      </c>
      <c r="C119" s="87">
        <f t="shared" si="2"/>
        <v>1</v>
      </c>
      <c r="D119" s="10"/>
      <c r="E119" s="49" t="s">
        <v>516</v>
      </c>
      <c r="F119" s="49" t="s">
        <v>323</v>
      </c>
      <c r="G119" s="75" t="s">
        <v>320</v>
      </c>
      <c r="H119" s="93">
        <v>43776</v>
      </c>
      <c r="I119" s="3" t="s">
        <v>1876</v>
      </c>
      <c r="J119" s="77" t="s">
        <v>322</v>
      </c>
      <c r="K119" s="75"/>
      <c r="L119" s="75"/>
      <c r="M119" s="92"/>
      <c r="N119" s="92"/>
      <c r="O119" s="75"/>
      <c r="P119" s="92"/>
      <c r="Q119" s="77" t="s">
        <v>322</v>
      </c>
      <c r="R119" s="75"/>
      <c r="S119" s="75"/>
      <c r="T119" s="77"/>
      <c r="U119" s="77"/>
      <c r="V119" s="229"/>
      <c r="W119" s="77" t="s">
        <v>322</v>
      </c>
      <c r="X119" s="49"/>
      <c r="Y119" s="164"/>
      <c r="Z119" s="200"/>
      <c r="AA119" s="164"/>
      <c r="AB119" s="77" t="s">
        <v>322</v>
      </c>
      <c r="AC119" s="164"/>
      <c r="AD119" s="200"/>
      <c r="AE119" s="164"/>
    </row>
    <row r="120" spans="1:32" ht="15" customHeight="1" x14ac:dyDescent="0.25">
      <c r="A120" s="49" t="s">
        <v>54</v>
      </c>
      <c r="B120" s="86" t="s">
        <v>151</v>
      </c>
      <c r="C120" s="87">
        <f t="shared" si="2"/>
        <v>1</v>
      </c>
      <c r="D120" s="10"/>
      <c r="E120" s="49" t="s">
        <v>518</v>
      </c>
      <c r="F120" s="49" t="s">
        <v>1157</v>
      </c>
      <c r="G120" s="75" t="s">
        <v>1877</v>
      </c>
      <c r="H120" s="92" t="s">
        <v>322</v>
      </c>
      <c r="I120" s="110" t="s">
        <v>520</v>
      </c>
      <c r="J120" s="77" t="s">
        <v>322</v>
      </c>
      <c r="K120" s="75"/>
      <c r="L120" s="75"/>
      <c r="M120" s="92"/>
      <c r="N120" s="92"/>
      <c r="O120" s="75"/>
      <c r="P120" s="92"/>
      <c r="Q120" s="77" t="s">
        <v>322</v>
      </c>
      <c r="R120" s="75"/>
      <c r="S120" s="75"/>
      <c r="T120" s="77"/>
      <c r="U120" s="77"/>
      <c r="V120" s="229"/>
      <c r="W120" s="77" t="s">
        <v>322</v>
      </c>
      <c r="X120" s="49"/>
      <c r="Y120" s="164"/>
      <c r="Z120" s="200"/>
      <c r="AA120" s="164"/>
      <c r="AB120" s="77" t="s">
        <v>322</v>
      </c>
      <c r="AC120" s="164"/>
      <c r="AD120" s="200"/>
      <c r="AE120" s="164"/>
    </row>
    <row r="121" spans="1:32" ht="15" customHeight="1" x14ac:dyDescent="0.25">
      <c r="A121" s="49"/>
      <c r="B121" s="86"/>
      <c r="C121" s="87"/>
      <c r="D121" s="10"/>
      <c r="E121" s="49" t="s">
        <v>518</v>
      </c>
      <c r="F121" s="49" t="s">
        <v>1380</v>
      </c>
      <c r="G121" s="75" t="s">
        <v>1878</v>
      </c>
      <c r="H121" s="93">
        <v>43756</v>
      </c>
      <c r="I121" s="254" t="s">
        <v>1879</v>
      </c>
      <c r="J121" s="275" t="s">
        <v>244</v>
      </c>
      <c r="K121" s="75"/>
      <c r="L121" s="75"/>
      <c r="M121" s="92"/>
      <c r="N121" s="92"/>
      <c r="O121" s="75"/>
      <c r="P121" s="92"/>
      <c r="Q121" s="49"/>
      <c r="R121" s="75"/>
      <c r="S121" s="75"/>
      <c r="T121" s="77"/>
      <c r="U121" s="77"/>
      <c r="V121" s="229"/>
      <c r="W121" s="2"/>
      <c r="X121" s="49"/>
      <c r="Y121" s="164"/>
      <c r="Z121" s="200"/>
      <c r="AA121" s="164"/>
      <c r="AB121" s="77"/>
      <c r="AC121" s="164"/>
      <c r="AD121" s="200"/>
      <c r="AE121" s="164"/>
    </row>
    <row r="122" spans="1:32" ht="15" customHeight="1" x14ac:dyDescent="0.25">
      <c r="A122" s="75"/>
      <c r="B122" s="86"/>
      <c r="C122" s="87"/>
      <c r="D122" s="10"/>
      <c r="E122" s="49" t="s">
        <v>521</v>
      </c>
      <c r="F122" s="49" t="s">
        <v>323</v>
      </c>
      <c r="G122" s="75" t="s">
        <v>320</v>
      </c>
      <c r="H122" s="92" t="s">
        <v>322</v>
      </c>
      <c r="I122" s="110" t="s">
        <v>522</v>
      </c>
      <c r="J122" s="275" t="s">
        <v>244</v>
      </c>
      <c r="K122" s="75"/>
      <c r="L122" s="75"/>
      <c r="M122" s="92"/>
      <c r="N122" s="92"/>
      <c r="O122" s="75"/>
      <c r="P122" s="92"/>
      <c r="Q122" s="49"/>
      <c r="R122" s="75"/>
      <c r="S122" s="75"/>
      <c r="T122" s="77"/>
      <c r="U122" s="77"/>
      <c r="V122" s="229"/>
      <c r="W122" s="2"/>
      <c r="X122" s="49"/>
      <c r="Y122" s="164"/>
      <c r="Z122" s="200"/>
      <c r="AA122" s="164"/>
      <c r="AB122" s="77"/>
      <c r="AC122" s="164"/>
      <c r="AD122" s="200"/>
      <c r="AE122" s="164"/>
    </row>
    <row r="123" spans="1:32" ht="15" customHeight="1" x14ac:dyDescent="0.25">
      <c r="A123" s="49" t="s">
        <v>55</v>
      </c>
      <c r="B123" s="2" t="s">
        <v>145</v>
      </c>
      <c r="C123" s="87">
        <f t="shared" si="2"/>
        <v>2</v>
      </c>
      <c r="D123" s="88" t="s">
        <v>2360</v>
      </c>
      <c r="E123" s="49" t="s">
        <v>523</v>
      </c>
      <c r="F123" s="49" t="s">
        <v>524</v>
      </c>
      <c r="G123" s="75" t="s">
        <v>320</v>
      </c>
      <c r="H123" s="55">
        <v>43769</v>
      </c>
      <c r="I123" s="110" t="s">
        <v>525</v>
      </c>
      <c r="J123" s="2" t="s">
        <v>1880</v>
      </c>
      <c r="K123" s="75" t="s">
        <v>1198</v>
      </c>
      <c r="L123" s="75" t="s">
        <v>1881</v>
      </c>
      <c r="M123" s="93">
        <v>43796</v>
      </c>
      <c r="N123" s="92" t="s">
        <v>1882</v>
      </c>
      <c r="O123" s="196" t="s">
        <v>2266</v>
      </c>
      <c r="P123" s="99">
        <v>12500</v>
      </c>
      <c r="Q123" s="49" t="s">
        <v>1883</v>
      </c>
      <c r="R123" s="75" t="s">
        <v>1380</v>
      </c>
      <c r="S123" s="75" t="s">
        <v>1884</v>
      </c>
      <c r="T123" s="93">
        <v>43795</v>
      </c>
      <c r="U123" s="77" t="s">
        <v>322</v>
      </c>
      <c r="V123" s="229" t="s">
        <v>1885</v>
      </c>
      <c r="W123" s="2" t="s">
        <v>1886</v>
      </c>
      <c r="X123" s="49" t="s">
        <v>1887</v>
      </c>
      <c r="Y123" s="164" t="s">
        <v>1888</v>
      </c>
      <c r="Z123" s="88">
        <v>43800</v>
      </c>
      <c r="AA123" s="164" t="s">
        <v>1889</v>
      </c>
      <c r="AB123" s="77" t="s">
        <v>322</v>
      </c>
      <c r="AC123" s="164"/>
      <c r="AD123" s="200"/>
      <c r="AE123" s="164"/>
    </row>
    <row r="124" spans="1:32" ht="15" customHeight="1" x14ac:dyDescent="0.25">
      <c r="A124" s="75"/>
      <c r="B124" s="92"/>
      <c r="C124" s="87"/>
      <c r="D124" s="87"/>
      <c r="E124" s="49" t="s">
        <v>526</v>
      </c>
      <c r="F124" s="49" t="s">
        <v>323</v>
      </c>
      <c r="G124" s="75" t="s">
        <v>320</v>
      </c>
      <c r="H124" s="92" t="s">
        <v>322</v>
      </c>
      <c r="I124" s="110" t="s">
        <v>1890</v>
      </c>
      <c r="J124" s="2" t="s">
        <v>1891</v>
      </c>
      <c r="K124" s="75" t="s">
        <v>1198</v>
      </c>
      <c r="L124" s="75" t="s">
        <v>1892</v>
      </c>
      <c r="M124" s="214">
        <v>43770</v>
      </c>
      <c r="N124" s="92" t="s">
        <v>1893</v>
      </c>
      <c r="O124" s="196" t="s">
        <v>2267</v>
      </c>
      <c r="P124" s="99">
        <v>3500</v>
      </c>
      <c r="Q124" s="49"/>
      <c r="R124" s="75"/>
      <c r="S124" s="75"/>
      <c r="T124" s="93"/>
      <c r="U124" s="93"/>
      <c r="V124" s="229"/>
      <c r="W124" s="2" t="s">
        <v>1894</v>
      </c>
      <c r="X124" s="49" t="s">
        <v>1200</v>
      </c>
      <c r="Y124" s="164" t="s">
        <v>1895</v>
      </c>
      <c r="Z124" s="88">
        <v>43800</v>
      </c>
      <c r="AA124" s="106" t="s">
        <v>1896</v>
      </c>
      <c r="AB124" s="275" t="s">
        <v>244</v>
      </c>
      <c r="AC124" s="164"/>
      <c r="AD124" s="200"/>
      <c r="AE124" s="164"/>
    </row>
    <row r="125" spans="1:32" ht="15" customHeight="1" x14ac:dyDescent="0.25">
      <c r="A125" s="49" t="s">
        <v>56</v>
      </c>
      <c r="B125" s="2" t="s">
        <v>147</v>
      </c>
      <c r="C125" s="96">
        <f t="shared" si="2"/>
        <v>0</v>
      </c>
      <c r="D125" s="10"/>
      <c r="E125" s="49" t="s">
        <v>528</v>
      </c>
      <c r="F125" s="171" t="s">
        <v>244</v>
      </c>
      <c r="G125" s="49"/>
      <c r="H125" s="77"/>
      <c r="I125" s="108" t="s">
        <v>1897</v>
      </c>
      <c r="J125" s="77" t="s">
        <v>322</v>
      </c>
      <c r="K125" s="75"/>
      <c r="L125" s="75"/>
      <c r="M125" s="92"/>
      <c r="N125" s="92"/>
      <c r="O125" s="75"/>
      <c r="P125" s="92"/>
      <c r="Q125" s="77" t="s">
        <v>322</v>
      </c>
      <c r="R125" s="75"/>
      <c r="S125" s="75"/>
      <c r="T125" s="77"/>
      <c r="U125" s="77"/>
      <c r="V125" s="204"/>
      <c r="W125" s="77" t="s">
        <v>322</v>
      </c>
      <c r="X125" s="49"/>
      <c r="Y125" s="164"/>
      <c r="Z125" s="200"/>
      <c r="AA125" s="164"/>
      <c r="AB125" s="77" t="s">
        <v>322</v>
      </c>
      <c r="AC125" s="164"/>
      <c r="AD125" s="200"/>
      <c r="AE125" s="164"/>
    </row>
    <row r="126" spans="1:32" ht="15" customHeight="1" x14ac:dyDescent="0.25">
      <c r="A126" s="75" t="s">
        <v>57</v>
      </c>
      <c r="B126" s="86" t="s">
        <v>147</v>
      </c>
      <c r="C126" s="87">
        <f t="shared" si="2"/>
        <v>0</v>
      </c>
      <c r="D126" s="87"/>
      <c r="E126" s="49" t="s">
        <v>529</v>
      </c>
      <c r="F126" s="171" t="s">
        <v>244</v>
      </c>
      <c r="G126" s="75"/>
      <c r="H126" s="92"/>
      <c r="I126" s="110" t="s">
        <v>1898</v>
      </c>
      <c r="J126" s="77" t="s">
        <v>322</v>
      </c>
      <c r="K126" s="75"/>
      <c r="L126" s="75"/>
      <c r="M126" s="92"/>
      <c r="N126" s="92"/>
      <c r="O126" s="75"/>
      <c r="P126" s="92"/>
      <c r="Q126" s="77" t="s">
        <v>322</v>
      </c>
      <c r="R126" s="75"/>
      <c r="S126" s="75"/>
      <c r="T126" s="92"/>
      <c r="U126" s="92"/>
      <c r="V126" s="108"/>
      <c r="W126" s="77" t="s">
        <v>322</v>
      </c>
      <c r="X126" s="49"/>
      <c r="Y126" s="164"/>
      <c r="Z126" s="200"/>
      <c r="AA126" s="164"/>
      <c r="AB126" s="77" t="s">
        <v>322</v>
      </c>
      <c r="AC126" s="164"/>
      <c r="AD126" s="200"/>
      <c r="AE126" s="164"/>
    </row>
    <row r="127" spans="1:32" ht="15" customHeight="1" x14ac:dyDescent="0.25">
      <c r="A127" s="75" t="s">
        <v>58</v>
      </c>
      <c r="B127" s="2" t="s">
        <v>145</v>
      </c>
      <c r="C127" s="87">
        <f t="shared" si="2"/>
        <v>2</v>
      </c>
      <c r="D127" s="55" t="s">
        <v>2352</v>
      </c>
      <c r="E127" s="49" t="s">
        <v>1899</v>
      </c>
      <c r="F127" s="49" t="s">
        <v>323</v>
      </c>
      <c r="G127" s="75" t="s">
        <v>320</v>
      </c>
      <c r="H127" s="93" t="s">
        <v>322</v>
      </c>
      <c r="I127" s="229" t="s">
        <v>1900</v>
      </c>
      <c r="J127" s="2" t="s">
        <v>1497</v>
      </c>
      <c r="K127" s="75" t="s">
        <v>1194</v>
      </c>
      <c r="L127" s="75" t="s">
        <v>2268</v>
      </c>
      <c r="M127" s="93">
        <v>43770</v>
      </c>
      <c r="N127" s="256" t="s">
        <v>1909</v>
      </c>
      <c r="O127" s="234" t="s">
        <v>1910</v>
      </c>
      <c r="P127" s="77" t="s">
        <v>322</v>
      </c>
      <c r="Q127" s="77" t="s">
        <v>322</v>
      </c>
      <c r="R127" s="75"/>
      <c r="S127" s="75"/>
      <c r="T127" s="77"/>
      <c r="U127" s="77"/>
      <c r="V127" s="229"/>
      <c r="W127" s="77" t="s">
        <v>322</v>
      </c>
      <c r="X127" s="49"/>
      <c r="Y127" s="164"/>
      <c r="Z127" s="200"/>
      <c r="AA127" s="164"/>
      <c r="AB127" s="2" t="s">
        <v>1905</v>
      </c>
      <c r="AC127" s="164" t="s">
        <v>1906</v>
      </c>
      <c r="AD127" s="200" t="s">
        <v>126</v>
      </c>
      <c r="AE127" s="106" t="s">
        <v>1907</v>
      </c>
      <c r="AF127" s="169" t="s">
        <v>244</v>
      </c>
    </row>
    <row r="128" spans="1:32" ht="15" customHeight="1" x14ac:dyDescent="0.25">
      <c r="A128" s="75"/>
      <c r="B128" s="86"/>
      <c r="C128" s="87"/>
      <c r="D128" s="10"/>
      <c r="E128" s="49"/>
      <c r="F128" s="49"/>
      <c r="G128" s="75"/>
      <c r="H128" s="93"/>
      <c r="I128" s="229"/>
      <c r="J128" s="2" t="s">
        <v>1901</v>
      </c>
      <c r="K128" s="49" t="s">
        <v>2269</v>
      </c>
      <c r="L128" s="75" t="s">
        <v>1902</v>
      </c>
      <c r="M128" s="92" t="s">
        <v>126</v>
      </c>
      <c r="N128" s="86" t="s">
        <v>1903</v>
      </c>
      <c r="O128" s="75" t="s">
        <v>1904</v>
      </c>
      <c r="P128" s="77" t="s">
        <v>322</v>
      </c>
      <c r="Q128" s="49"/>
      <c r="R128" s="75"/>
      <c r="S128" s="75"/>
      <c r="T128" s="77"/>
      <c r="U128" s="77"/>
      <c r="V128" s="229"/>
      <c r="W128" s="2"/>
      <c r="X128" s="49"/>
      <c r="Y128" s="164"/>
      <c r="Z128" s="200"/>
      <c r="AA128" s="164"/>
      <c r="AB128" s="77"/>
      <c r="AC128" s="164"/>
      <c r="AD128" s="200"/>
      <c r="AE128" s="164"/>
    </row>
    <row r="129" spans="1:31" ht="15" customHeight="1" x14ac:dyDescent="0.25">
      <c r="A129" s="49" t="s">
        <v>59</v>
      </c>
      <c r="B129" s="86" t="s">
        <v>151</v>
      </c>
      <c r="C129" s="87">
        <f t="shared" si="2"/>
        <v>1</v>
      </c>
      <c r="D129" s="10"/>
      <c r="E129" s="49" t="s">
        <v>536</v>
      </c>
      <c r="F129" s="49" t="s">
        <v>812</v>
      </c>
      <c r="G129" s="75" t="s">
        <v>320</v>
      </c>
      <c r="H129" s="92" t="s">
        <v>322</v>
      </c>
      <c r="I129" s="234" t="s">
        <v>1911</v>
      </c>
      <c r="J129" s="77" t="s">
        <v>322</v>
      </c>
      <c r="K129" s="75"/>
      <c r="L129" s="75"/>
      <c r="M129" s="92"/>
      <c r="N129" s="92"/>
      <c r="O129" s="75"/>
      <c r="P129" s="92"/>
      <c r="Q129" s="77" t="s">
        <v>322</v>
      </c>
      <c r="R129" s="49"/>
      <c r="S129" s="75"/>
      <c r="T129" s="93"/>
      <c r="U129" s="93"/>
      <c r="V129" s="229"/>
      <c r="W129" s="77" t="s">
        <v>322</v>
      </c>
      <c r="X129" s="49"/>
      <c r="Y129" s="164"/>
      <c r="Z129" s="88"/>
      <c r="AA129" s="106"/>
      <c r="AB129" s="77" t="s">
        <v>322</v>
      </c>
      <c r="AC129" s="164"/>
      <c r="AD129" s="200"/>
      <c r="AE129" s="164"/>
    </row>
    <row r="130" spans="1:31" ht="15" customHeight="1" x14ac:dyDescent="0.25">
      <c r="A130" s="49"/>
      <c r="B130" s="86"/>
      <c r="C130" s="87"/>
      <c r="D130" s="10"/>
      <c r="E130" s="49" t="s">
        <v>1912</v>
      </c>
      <c r="F130" s="49" t="s">
        <v>1380</v>
      </c>
      <c r="G130" s="75" t="s">
        <v>1913</v>
      </c>
      <c r="H130" s="93">
        <v>43755</v>
      </c>
      <c r="I130" s="234" t="s">
        <v>1914</v>
      </c>
      <c r="J130" s="276" t="s">
        <v>244</v>
      </c>
      <c r="K130" s="262"/>
      <c r="L130" s="262"/>
      <c r="M130" s="263"/>
      <c r="N130" s="263"/>
      <c r="O130" s="262"/>
      <c r="P130" s="263"/>
      <c r="Q130" s="49"/>
      <c r="R130" s="49"/>
      <c r="S130" s="75"/>
      <c r="T130" s="93"/>
      <c r="U130" s="93"/>
      <c r="V130" s="229"/>
      <c r="W130" s="77"/>
      <c r="X130" s="49"/>
      <c r="Y130" s="164"/>
      <c r="Z130" s="88"/>
      <c r="AA130" s="106"/>
      <c r="AB130" s="77"/>
      <c r="AC130" s="164"/>
      <c r="AD130" s="200"/>
      <c r="AE130" s="164"/>
    </row>
    <row r="131" spans="1:31" ht="15" customHeight="1" x14ac:dyDescent="0.25">
      <c r="A131" s="49"/>
      <c r="B131" s="86"/>
      <c r="C131" s="87"/>
      <c r="D131" s="10"/>
      <c r="E131" s="49" t="s">
        <v>1912</v>
      </c>
      <c r="F131" s="49" t="s">
        <v>1380</v>
      </c>
      <c r="G131" s="75" t="s">
        <v>1915</v>
      </c>
      <c r="H131" s="93">
        <v>43761</v>
      </c>
      <c r="I131" s="234" t="s">
        <v>1914</v>
      </c>
      <c r="J131" s="275" t="s">
        <v>244</v>
      </c>
      <c r="K131" s="75"/>
      <c r="L131" s="75"/>
      <c r="M131" s="92"/>
      <c r="N131" s="92"/>
      <c r="O131" s="75"/>
      <c r="P131" s="92"/>
      <c r="Q131" s="49"/>
      <c r="R131" s="49"/>
      <c r="S131" s="75"/>
      <c r="T131" s="93"/>
      <c r="U131" s="93"/>
      <c r="V131" s="229"/>
      <c r="W131" s="77"/>
      <c r="X131" s="49"/>
      <c r="Y131" s="164"/>
      <c r="Z131" s="88"/>
      <c r="AA131" s="106"/>
      <c r="AB131" s="77"/>
      <c r="AC131" s="164"/>
      <c r="AD131" s="200"/>
      <c r="AE131" s="164"/>
    </row>
    <row r="132" spans="1:31" s="7" customFormat="1" ht="15" customHeight="1" x14ac:dyDescent="0.25">
      <c r="A132" s="18" t="s">
        <v>60</v>
      </c>
      <c r="B132" s="4"/>
      <c r="C132" s="102"/>
      <c r="D132" s="102"/>
      <c r="E132" s="18"/>
      <c r="F132" s="18"/>
      <c r="G132" s="18"/>
      <c r="H132" s="4"/>
      <c r="I132" s="232"/>
      <c r="J132" s="4"/>
      <c r="K132" s="18"/>
      <c r="L132" s="18"/>
      <c r="M132" s="4"/>
      <c r="N132" s="4"/>
      <c r="O132" s="18"/>
      <c r="P132" s="4"/>
      <c r="Q132" s="18"/>
      <c r="R132" s="18"/>
      <c r="S132" s="18"/>
      <c r="T132" s="4"/>
      <c r="U132" s="4"/>
      <c r="V132" s="233"/>
      <c r="W132" s="5"/>
      <c r="X132" s="233"/>
      <c r="Y132" s="233"/>
      <c r="Z132" s="5"/>
      <c r="AA132" s="233"/>
      <c r="AB132" s="84"/>
      <c r="AC132" s="83"/>
      <c r="AD132" s="84"/>
      <c r="AE132" s="83"/>
    </row>
    <row r="133" spans="1:31" ht="15" customHeight="1" x14ac:dyDescent="0.25">
      <c r="A133" s="49" t="s">
        <v>61</v>
      </c>
      <c r="B133" s="86" t="s">
        <v>151</v>
      </c>
      <c r="C133" s="87">
        <f t="shared" ref="C133:C182" si="3">IF(B133=$B$4,2,IF(B133=$B$5,1,0))</f>
        <v>1</v>
      </c>
      <c r="D133" s="10"/>
      <c r="E133" s="49" t="s">
        <v>545</v>
      </c>
      <c r="F133" s="49" t="s">
        <v>323</v>
      </c>
      <c r="G133" s="75" t="s">
        <v>320</v>
      </c>
      <c r="H133" s="92" t="s">
        <v>322</v>
      </c>
      <c r="I133" s="110" t="s">
        <v>546</v>
      </c>
      <c r="J133" s="77" t="s">
        <v>322</v>
      </c>
      <c r="K133" s="75"/>
      <c r="L133" s="75"/>
      <c r="M133" s="92"/>
      <c r="N133" s="92"/>
      <c r="O133" s="75"/>
      <c r="P133" s="92"/>
      <c r="Q133" s="77" t="s">
        <v>322</v>
      </c>
      <c r="R133" s="75"/>
      <c r="S133" s="75"/>
      <c r="T133" s="77"/>
      <c r="U133" s="77"/>
      <c r="V133" s="204"/>
      <c r="W133" s="77" t="s">
        <v>322</v>
      </c>
      <c r="X133" s="49"/>
      <c r="Y133" s="164"/>
      <c r="Z133" s="200"/>
      <c r="AA133" s="164"/>
      <c r="AB133" s="77" t="s">
        <v>322</v>
      </c>
      <c r="AC133" s="164"/>
      <c r="AD133" s="200"/>
      <c r="AE133" s="164"/>
    </row>
    <row r="134" spans="1:31" ht="15" customHeight="1" x14ac:dyDescent="0.25">
      <c r="A134" s="49" t="s">
        <v>62</v>
      </c>
      <c r="B134" s="86" t="s">
        <v>151</v>
      </c>
      <c r="C134" s="87">
        <f t="shared" si="3"/>
        <v>1</v>
      </c>
      <c r="D134" s="10"/>
      <c r="E134" s="49" t="s">
        <v>547</v>
      </c>
      <c r="F134" s="49" t="s">
        <v>323</v>
      </c>
      <c r="G134" s="75" t="s">
        <v>320</v>
      </c>
      <c r="H134" s="93">
        <v>43787</v>
      </c>
      <c r="I134" s="106" t="s">
        <v>548</v>
      </c>
      <c r="J134" s="77" t="s">
        <v>322</v>
      </c>
      <c r="K134" s="75"/>
      <c r="L134" s="75"/>
      <c r="M134" s="92"/>
      <c r="N134" s="92"/>
      <c r="O134" s="75"/>
      <c r="P134" s="92"/>
      <c r="Q134" s="77" t="s">
        <v>322</v>
      </c>
      <c r="R134" s="49"/>
      <c r="S134" s="75"/>
      <c r="T134" s="93"/>
      <c r="U134" s="93"/>
      <c r="V134" s="229"/>
      <c r="W134" s="77" t="s">
        <v>322</v>
      </c>
      <c r="X134" s="49"/>
      <c r="Y134" s="164"/>
      <c r="Z134" s="200"/>
      <c r="AA134" s="164"/>
      <c r="AB134" s="77" t="s">
        <v>322</v>
      </c>
      <c r="AC134" s="164"/>
      <c r="AD134" s="200"/>
      <c r="AE134" s="164"/>
    </row>
    <row r="135" spans="1:31" ht="15" customHeight="1" x14ac:dyDescent="0.25">
      <c r="A135" s="49"/>
      <c r="B135" s="86"/>
      <c r="C135" s="87"/>
      <c r="D135" s="10"/>
      <c r="E135" s="49" t="s">
        <v>547</v>
      </c>
      <c r="F135" s="49" t="s">
        <v>1380</v>
      </c>
      <c r="G135" s="75" t="s">
        <v>1916</v>
      </c>
      <c r="H135" s="93">
        <v>43768</v>
      </c>
      <c r="I135" s="106" t="s">
        <v>1917</v>
      </c>
      <c r="J135" s="275" t="s">
        <v>244</v>
      </c>
      <c r="K135" s="75"/>
      <c r="L135" s="75"/>
      <c r="M135" s="92"/>
      <c r="N135" s="92"/>
      <c r="O135" s="75"/>
      <c r="P135" s="92"/>
      <c r="Q135" s="77"/>
      <c r="R135" s="49"/>
      <c r="S135" s="75"/>
      <c r="T135" s="93"/>
      <c r="U135" s="93"/>
      <c r="V135" s="229"/>
      <c r="W135" s="77"/>
      <c r="X135" s="49"/>
      <c r="Y135" s="164"/>
      <c r="Z135" s="200"/>
      <c r="AA135" s="164"/>
      <c r="AB135" s="77"/>
      <c r="AC135" s="164"/>
      <c r="AD135" s="200"/>
      <c r="AE135" s="164"/>
    </row>
    <row r="136" spans="1:31" ht="15" customHeight="1" x14ac:dyDescent="0.25">
      <c r="A136" s="75" t="s">
        <v>63</v>
      </c>
      <c r="B136" s="86" t="s">
        <v>151</v>
      </c>
      <c r="C136" s="87">
        <f t="shared" si="3"/>
        <v>1</v>
      </c>
      <c r="D136" s="87"/>
      <c r="E136" s="49" t="s">
        <v>552</v>
      </c>
      <c r="F136" s="49" t="s">
        <v>374</v>
      </c>
      <c r="G136" s="75" t="s">
        <v>320</v>
      </c>
      <c r="H136" s="93">
        <v>43767</v>
      </c>
      <c r="I136" s="110" t="s">
        <v>1918</v>
      </c>
      <c r="J136" s="77" t="s">
        <v>322</v>
      </c>
      <c r="K136" s="75"/>
      <c r="L136" s="75"/>
      <c r="M136" s="92"/>
      <c r="N136" s="92"/>
      <c r="O136" s="75"/>
      <c r="P136" s="92"/>
      <c r="Q136" s="77" t="s">
        <v>322</v>
      </c>
      <c r="R136" s="75"/>
      <c r="S136" s="75"/>
      <c r="T136" s="77"/>
      <c r="U136" s="77"/>
      <c r="V136" s="204"/>
      <c r="W136" s="77" t="s">
        <v>322</v>
      </c>
      <c r="X136" s="49"/>
      <c r="Y136" s="164"/>
      <c r="Z136" s="200"/>
      <c r="AA136" s="164"/>
      <c r="AB136" s="77" t="s">
        <v>322</v>
      </c>
      <c r="AC136" s="164"/>
      <c r="AD136" s="200"/>
      <c r="AE136" s="164"/>
    </row>
    <row r="137" spans="1:31" ht="15" customHeight="1" x14ac:dyDescent="0.25">
      <c r="A137" s="75" t="s">
        <v>64</v>
      </c>
      <c r="B137" s="2" t="s">
        <v>151</v>
      </c>
      <c r="C137" s="87">
        <f t="shared" si="3"/>
        <v>1</v>
      </c>
      <c r="D137" s="74"/>
      <c r="E137" s="49" t="s">
        <v>554</v>
      </c>
      <c r="F137" s="49" t="s">
        <v>1380</v>
      </c>
      <c r="G137" s="75" t="s">
        <v>1919</v>
      </c>
      <c r="H137" s="93">
        <v>43762</v>
      </c>
      <c r="I137" s="110" t="s">
        <v>1920</v>
      </c>
      <c r="J137" s="77" t="s">
        <v>322</v>
      </c>
      <c r="K137" s="75"/>
      <c r="L137" s="75"/>
      <c r="M137" s="92"/>
      <c r="N137" s="92"/>
      <c r="O137" s="75"/>
      <c r="P137" s="92"/>
      <c r="Q137" s="77" t="s">
        <v>322</v>
      </c>
      <c r="R137" s="49"/>
      <c r="S137" s="49"/>
      <c r="T137" s="55"/>
      <c r="U137" s="93"/>
      <c r="V137" s="231"/>
      <c r="W137" s="77" t="s">
        <v>322</v>
      </c>
      <c r="X137" s="49"/>
      <c r="Y137" s="164"/>
      <c r="Z137" s="200"/>
      <c r="AA137" s="164"/>
      <c r="AB137" s="77" t="s">
        <v>322</v>
      </c>
      <c r="AC137" s="164"/>
      <c r="AD137" s="200"/>
      <c r="AE137" s="164"/>
    </row>
    <row r="138" spans="1:31" ht="15" customHeight="1" x14ac:dyDescent="0.25">
      <c r="A138" s="75"/>
      <c r="B138" s="86"/>
      <c r="C138" s="87"/>
      <c r="D138" s="74"/>
      <c r="E138" s="49" t="s">
        <v>554</v>
      </c>
      <c r="F138" s="49" t="s">
        <v>1380</v>
      </c>
      <c r="G138" s="75" t="s">
        <v>1921</v>
      </c>
      <c r="H138" s="93">
        <v>43795</v>
      </c>
      <c r="I138" s="110" t="s">
        <v>1922</v>
      </c>
      <c r="J138" s="275" t="s">
        <v>244</v>
      </c>
      <c r="K138" s="75"/>
      <c r="L138" s="75"/>
      <c r="M138" s="92"/>
      <c r="N138" s="92"/>
      <c r="O138" s="75"/>
      <c r="P138" s="92"/>
      <c r="Q138" s="77"/>
      <c r="R138" s="49"/>
      <c r="S138" s="49"/>
      <c r="T138" s="55"/>
      <c r="U138" s="77"/>
      <c r="V138" s="231"/>
      <c r="W138" s="2"/>
      <c r="X138" s="49"/>
      <c r="Y138" s="164"/>
      <c r="Z138" s="200"/>
      <c r="AA138" s="164"/>
      <c r="AB138" s="77"/>
      <c r="AC138" s="164"/>
      <c r="AD138" s="200"/>
      <c r="AE138" s="164"/>
    </row>
    <row r="139" spans="1:31" ht="15" customHeight="1" x14ac:dyDescent="0.25">
      <c r="A139" s="75"/>
      <c r="B139" s="86"/>
      <c r="C139" s="87"/>
      <c r="D139" s="87"/>
      <c r="E139" s="49" t="s">
        <v>559</v>
      </c>
      <c r="F139" s="171" t="s">
        <v>244</v>
      </c>
      <c r="G139" s="75"/>
      <c r="H139" s="92"/>
      <c r="I139" s="110" t="s">
        <v>1923</v>
      </c>
      <c r="J139" s="275" t="s">
        <v>244</v>
      </c>
      <c r="K139" s="75"/>
      <c r="L139" s="75"/>
      <c r="M139" s="92"/>
      <c r="N139" s="92"/>
      <c r="O139" s="75"/>
      <c r="P139" s="92"/>
      <c r="Q139" s="77"/>
      <c r="R139" s="75"/>
      <c r="S139" s="75"/>
      <c r="T139" s="77"/>
      <c r="U139" s="77"/>
      <c r="V139" s="204"/>
      <c r="W139" s="2"/>
      <c r="X139" s="49"/>
      <c r="Y139" s="164"/>
      <c r="Z139" s="200"/>
      <c r="AA139" s="164"/>
      <c r="AB139" s="77"/>
      <c r="AC139" s="164"/>
      <c r="AD139" s="200"/>
      <c r="AE139" s="164"/>
    </row>
    <row r="140" spans="1:31" ht="15" customHeight="1" x14ac:dyDescent="0.25">
      <c r="A140" s="49" t="s">
        <v>65</v>
      </c>
      <c r="B140" s="2" t="s">
        <v>151</v>
      </c>
      <c r="C140" s="87">
        <f t="shared" si="3"/>
        <v>1</v>
      </c>
      <c r="D140" s="55" t="s">
        <v>2361</v>
      </c>
      <c r="E140" s="49" t="s">
        <v>563</v>
      </c>
      <c r="F140" s="49" t="s">
        <v>323</v>
      </c>
      <c r="G140" s="75" t="s">
        <v>320</v>
      </c>
      <c r="H140" s="55">
        <v>43756</v>
      </c>
      <c r="I140" s="254" t="s">
        <v>1924</v>
      </c>
      <c r="J140" s="2" t="s">
        <v>1925</v>
      </c>
      <c r="K140" s="75" t="s">
        <v>1908</v>
      </c>
      <c r="L140" s="49" t="s">
        <v>1926</v>
      </c>
      <c r="M140" s="55">
        <v>43790</v>
      </c>
      <c r="N140" s="77" t="s">
        <v>1927</v>
      </c>
      <c r="O140" s="3" t="s">
        <v>2270</v>
      </c>
      <c r="P140" s="109">
        <v>60000</v>
      </c>
      <c r="Q140" s="77" t="s">
        <v>322</v>
      </c>
      <c r="R140" s="49"/>
      <c r="S140" s="49"/>
      <c r="T140" s="93"/>
      <c r="U140" s="93"/>
      <c r="V140" s="229"/>
      <c r="W140" s="77" t="s">
        <v>322</v>
      </c>
      <c r="X140" s="49"/>
      <c r="Y140" s="164"/>
      <c r="Z140" s="200"/>
      <c r="AA140" s="164"/>
      <c r="AB140" s="77" t="s">
        <v>322</v>
      </c>
      <c r="AC140" s="164"/>
      <c r="AD140" s="200"/>
      <c r="AE140" s="164"/>
    </row>
    <row r="141" spans="1:31" ht="15" customHeight="1" x14ac:dyDescent="0.25">
      <c r="A141" s="49"/>
      <c r="B141" s="86"/>
      <c r="C141" s="87"/>
      <c r="D141" s="55"/>
      <c r="E141" s="49"/>
      <c r="F141" s="49"/>
      <c r="G141" s="75"/>
      <c r="H141" s="55"/>
      <c r="I141" s="254"/>
      <c r="J141" s="2" t="s">
        <v>1925</v>
      </c>
      <c r="K141" s="75" t="s">
        <v>1908</v>
      </c>
      <c r="L141" s="49" t="s">
        <v>1928</v>
      </c>
      <c r="M141" s="55">
        <v>43769</v>
      </c>
      <c r="N141" s="77" t="s">
        <v>1929</v>
      </c>
      <c r="O141" s="3" t="s">
        <v>2271</v>
      </c>
      <c r="P141" s="109">
        <v>60000</v>
      </c>
      <c r="Q141" s="77"/>
      <c r="R141" s="49"/>
      <c r="S141" s="49"/>
      <c r="T141" s="93"/>
      <c r="U141" s="93"/>
      <c r="V141" s="229"/>
      <c r="W141" s="2"/>
      <c r="X141" s="49"/>
      <c r="Y141" s="164"/>
      <c r="Z141" s="200"/>
      <c r="AA141" s="164"/>
      <c r="AB141" s="77"/>
      <c r="AC141" s="164"/>
      <c r="AD141" s="200"/>
      <c r="AE141" s="164"/>
    </row>
    <row r="142" spans="1:31" ht="15" customHeight="1" x14ac:dyDescent="0.25">
      <c r="A142" s="75" t="s">
        <v>66</v>
      </c>
      <c r="B142" s="2" t="s">
        <v>151</v>
      </c>
      <c r="C142" s="87">
        <f t="shared" si="3"/>
        <v>1</v>
      </c>
      <c r="D142" s="88" t="s">
        <v>2360</v>
      </c>
      <c r="E142" s="49" t="s">
        <v>568</v>
      </c>
      <c r="F142" s="49" t="s">
        <v>812</v>
      </c>
      <c r="G142" s="75" t="s">
        <v>320</v>
      </c>
      <c r="H142" s="93" t="s">
        <v>1930</v>
      </c>
      <c r="I142" s="108" t="s">
        <v>1308</v>
      </c>
      <c r="J142" s="77" t="s">
        <v>322</v>
      </c>
      <c r="K142" s="75"/>
      <c r="L142" s="75"/>
      <c r="M142" s="92"/>
      <c r="N142" s="92"/>
      <c r="O142" s="75"/>
      <c r="P142" s="92"/>
      <c r="Q142" s="77" t="s">
        <v>322</v>
      </c>
      <c r="R142" s="75"/>
      <c r="S142" s="75"/>
      <c r="T142" s="77"/>
      <c r="U142" s="77"/>
      <c r="V142" s="229"/>
      <c r="W142" s="77" t="s">
        <v>322</v>
      </c>
      <c r="X142" s="49"/>
      <c r="Y142" s="164"/>
      <c r="Z142" s="200"/>
      <c r="AA142" s="164"/>
      <c r="AB142" s="77" t="s">
        <v>322</v>
      </c>
      <c r="AC142" s="164"/>
      <c r="AD142" s="200"/>
      <c r="AE142" s="164"/>
    </row>
    <row r="143" spans="1:31" ht="15" customHeight="1" x14ac:dyDescent="0.25">
      <c r="A143" s="75"/>
      <c r="B143" s="92"/>
      <c r="C143" s="87"/>
      <c r="D143" s="87"/>
      <c r="E143" s="49" t="s">
        <v>568</v>
      </c>
      <c r="F143" s="49" t="s">
        <v>324</v>
      </c>
      <c r="G143" s="75" t="s">
        <v>1931</v>
      </c>
      <c r="H143" s="93">
        <v>43790</v>
      </c>
      <c r="I143" s="110" t="s">
        <v>1932</v>
      </c>
      <c r="J143" s="275" t="s">
        <v>244</v>
      </c>
      <c r="K143" s="75"/>
      <c r="L143" s="75"/>
      <c r="M143" s="92"/>
      <c r="N143" s="92"/>
      <c r="O143" s="75"/>
      <c r="P143" s="92"/>
      <c r="Q143" s="49"/>
      <c r="R143" s="75"/>
      <c r="S143" s="75"/>
      <c r="T143" s="77"/>
      <c r="U143" s="77"/>
      <c r="V143" s="229"/>
      <c r="W143" s="2"/>
      <c r="X143" s="49"/>
      <c r="Y143" s="164"/>
      <c r="Z143" s="200"/>
      <c r="AA143" s="164"/>
      <c r="AB143" s="77"/>
      <c r="AC143" s="164"/>
      <c r="AD143" s="200"/>
      <c r="AE143" s="164"/>
    </row>
    <row r="144" spans="1:31" ht="15" customHeight="1" x14ac:dyDescent="0.25">
      <c r="A144" s="75"/>
      <c r="B144" s="92"/>
      <c r="C144" s="87"/>
      <c r="D144" s="87"/>
      <c r="E144" s="49" t="s">
        <v>572</v>
      </c>
      <c r="F144" s="49" t="s">
        <v>1143</v>
      </c>
      <c r="G144" s="75" t="s">
        <v>1933</v>
      </c>
      <c r="H144" s="93" t="s">
        <v>322</v>
      </c>
      <c r="I144" s="108" t="s">
        <v>1934</v>
      </c>
      <c r="J144" s="275" t="s">
        <v>244</v>
      </c>
      <c r="K144" s="75"/>
      <c r="L144" s="75"/>
      <c r="M144" s="92"/>
      <c r="N144" s="92"/>
      <c r="O144" s="75"/>
      <c r="P144" s="92"/>
      <c r="Q144" s="49"/>
      <c r="R144" s="75"/>
      <c r="S144" s="75"/>
      <c r="T144" s="77"/>
      <c r="U144" s="77"/>
      <c r="V144" s="229"/>
      <c r="W144" s="2"/>
      <c r="X144" s="49"/>
      <c r="Y144" s="164"/>
      <c r="Z144" s="200"/>
      <c r="AA144" s="164"/>
      <c r="AB144" s="77"/>
      <c r="AC144" s="164"/>
      <c r="AD144" s="200"/>
      <c r="AE144" s="164"/>
    </row>
    <row r="145" spans="1:32" s="7" customFormat="1" ht="15" customHeight="1" x14ac:dyDescent="0.25">
      <c r="A145" s="18" t="s">
        <v>67</v>
      </c>
      <c r="B145" s="4"/>
      <c r="C145" s="102"/>
      <c r="D145" s="102"/>
      <c r="E145" s="18"/>
      <c r="F145" s="18"/>
      <c r="G145" s="18"/>
      <c r="H145" s="4"/>
      <c r="I145" s="18"/>
      <c r="J145" s="4"/>
      <c r="K145" s="18"/>
      <c r="L145" s="18"/>
      <c r="M145" s="4"/>
      <c r="N145" s="4"/>
      <c r="O145" s="18"/>
      <c r="P145" s="4"/>
      <c r="Q145" s="18"/>
      <c r="R145" s="18"/>
      <c r="S145" s="18"/>
      <c r="T145" s="4"/>
      <c r="U145" s="4"/>
      <c r="V145" s="18"/>
      <c r="W145" s="104"/>
      <c r="X145" s="233"/>
      <c r="Y145" s="233"/>
      <c r="Z145" s="5"/>
      <c r="AA145" s="233"/>
      <c r="AB145" s="84"/>
      <c r="AC145" s="83"/>
      <c r="AD145" s="84"/>
      <c r="AE145" s="83"/>
    </row>
    <row r="146" spans="1:32" ht="15" customHeight="1" x14ac:dyDescent="0.25">
      <c r="A146" s="75" t="s">
        <v>68</v>
      </c>
      <c r="B146" s="2" t="s">
        <v>145</v>
      </c>
      <c r="C146" s="87">
        <f t="shared" si="3"/>
        <v>2</v>
      </c>
      <c r="D146" s="91" t="s">
        <v>2362</v>
      </c>
      <c r="E146" s="49" t="s">
        <v>575</v>
      </c>
      <c r="F146" s="49" t="s">
        <v>323</v>
      </c>
      <c r="G146" s="75" t="s">
        <v>320</v>
      </c>
      <c r="H146" s="93">
        <v>43775</v>
      </c>
      <c r="I146" s="229" t="s">
        <v>1935</v>
      </c>
      <c r="J146" s="2" t="s">
        <v>1003</v>
      </c>
      <c r="K146" s="75" t="s">
        <v>800</v>
      </c>
      <c r="L146" s="75" t="s">
        <v>1936</v>
      </c>
      <c r="M146" s="93">
        <v>43796</v>
      </c>
      <c r="N146" s="92" t="s">
        <v>1757</v>
      </c>
      <c r="O146" s="234" t="s">
        <v>2272</v>
      </c>
      <c r="P146" s="99">
        <v>2501</v>
      </c>
      <c r="Q146" s="77" t="s">
        <v>322</v>
      </c>
      <c r="R146" s="75"/>
      <c r="S146" s="75"/>
      <c r="T146" s="77"/>
      <c r="U146" s="77"/>
      <c r="V146" s="229"/>
      <c r="W146" s="77" t="s">
        <v>322</v>
      </c>
      <c r="X146" s="49"/>
      <c r="Y146" s="164"/>
      <c r="Z146" s="200"/>
      <c r="AA146" s="164"/>
      <c r="AB146" s="165" t="s">
        <v>1937</v>
      </c>
      <c r="AC146" s="164" t="s">
        <v>1938</v>
      </c>
      <c r="AD146" s="88">
        <v>43795</v>
      </c>
      <c r="AE146" s="106" t="s">
        <v>1935</v>
      </c>
      <c r="AF146" s="170" t="s">
        <v>244</v>
      </c>
    </row>
    <row r="147" spans="1:32" ht="15" customHeight="1" x14ac:dyDescent="0.25">
      <c r="A147" s="75"/>
      <c r="B147" s="86"/>
      <c r="C147" s="87"/>
      <c r="D147" s="74"/>
      <c r="E147" s="49" t="s">
        <v>575</v>
      </c>
      <c r="F147" s="49" t="s">
        <v>1380</v>
      </c>
      <c r="G147" s="75" t="s">
        <v>1939</v>
      </c>
      <c r="H147" s="93">
        <v>43766</v>
      </c>
      <c r="I147" s="229" t="s">
        <v>1940</v>
      </c>
      <c r="J147" s="275" t="s">
        <v>244</v>
      </c>
      <c r="K147" s="75"/>
      <c r="L147" s="75"/>
      <c r="M147" s="92"/>
      <c r="N147" s="92"/>
      <c r="O147" s="75"/>
      <c r="P147" s="92"/>
      <c r="Q147" s="77"/>
      <c r="R147" s="75"/>
      <c r="S147" s="75"/>
      <c r="T147" s="77"/>
      <c r="U147" s="77"/>
      <c r="V147" s="229"/>
      <c r="W147" s="2"/>
      <c r="X147" s="49"/>
      <c r="Y147" s="164"/>
      <c r="Z147" s="200"/>
      <c r="AA147" s="164"/>
      <c r="AB147" s="200"/>
      <c r="AC147" s="164"/>
      <c r="AD147" s="88"/>
      <c r="AE147" s="106"/>
      <c r="AF147" s="170"/>
    </row>
    <row r="148" spans="1:32" ht="15" customHeight="1" x14ac:dyDescent="0.25">
      <c r="A148" s="49" t="s">
        <v>70</v>
      </c>
      <c r="B148" s="86" t="s">
        <v>151</v>
      </c>
      <c r="C148" s="87">
        <f t="shared" si="3"/>
        <v>1</v>
      </c>
      <c r="D148" s="87"/>
      <c r="E148" s="49" t="s">
        <v>581</v>
      </c>
      <c r="F148" s="49" t="s">
        <v>323</v>
      </c>
      <c r="G148" s="75" t="s">
        <v>320</v>
      </c>
      <c r="H148" s="77" t="s">
        <v>322</v>
      </c>
      <c r="I148" s="108" t="s">
        <v>1941</v>
      </c>
      <c r="J148" s="77" t="s">
        <v>322</v>
      </c>
      <c r="K148" s="49"/>
      <c r="L148" s="49"/>
      <c r="M148" s="77"/>
      <c r="N148" s="77"/>
      <c r="O148" s="49"/>
      <c r="P148" s="77"/>
      <c r="Q148" s="77" t="s">
        <v>322</v>
      </c>
      <c r="R148" s="49"/>
      <c r="S148" s="49"/>
      <c r="T148" s="92"/>
      <c r="U148" s="92"/>
      <c r="V148" s="229"/>
      <c r="W148" s="77" t="s">
        <v>322</v>
      </c>
      <c r="X148" s="49"/>
      <c r="Y148" s="164"/>
      <c r="Z148" s="200"/>
      <c r="AA148" s="164"/>
      <c r="AB148" s="77" t="s">
        <v>322</v>
      </c>
      <c r="AC148" s="164"/>
      <c r="AD148" s="200"/>
      <c r="AE148" s="164"/>
    </row>
    <row r="149" spans="1:32" ht="15" customHeight="1" x14ac:dyDescent="0.25">
      <c r="A149" s="49" t="s">
        <v>71</v>
      </c>
      <c r="B149" s="2" t="s">
        <v>151</v>
      </c>
      <c r="C149" s="87">
        <f t="shared" si="3"/>
        <v>1</v>
      </c>
      <c r="D149" s="55" t="s">
        <v>2352</v>
      </c>
      <c r="E149" s="49" t="s">
        <v>582</v>
      </c>
      <c r="F149" s="49" t="s">
        <v>323</v>
      </c>
      <c r="G149" s="75" t="s">
        <v>320</v>
      </c>
      <c r="H149" s="92" t="s">
        <v>322</v>
      </c>
      <c r="I149" s="234" t="s">
        <v>1942</v>
      </c>
      <c r="J149" s="77" t="s">
        <v>322</v>
      </c>
      <c r="K149" s="75"/>
      <c r="L149" s="75"/>
      <c r="M149" s="92"/>
      <c r="N149" s="92"/>
      <c r="O149" s="75"/>
      <c r="P149" s="92"/>
      <c r="Q149" s="77" t="s">
        <v>322</v>
      </c>
      <c r="R149" s="75"/>
      <c r="S149" s="75"/>
      <c r="T149" s="77"/>
      <c r="U149" s="77"/>
      <c r="V149" s="204"/>
      <c r="W149" s="77" t="s">
        <v>322</v>
      </c>
      <c r="X149" s="49"/>
      <c r="Y149" s="164"/>
      <c r="Z149" s="200"/>
      <c r="AA149" s="164"/>
      <c r="AB149" s="77" t="s">
        <v>322</v>
      </c>
      <c r="AC149" s="164"/>
      <c r="AD149" s="200"/>
      <c r="AE149" s="164"/>
    </row>
    <row r="150" spans="1:32" ht="15" customHeight="1" x14ac:dyDescent="0.25">
      <c r="A150" s="49"/>
      <c r="B150" s="86"/>
      <c r="C150" s="87"/>
      <c r="D150" s="10"/>
      <c r="E150" s="49" t="s">
        <v>1943</v>
      </c>
      <c r="F150" s="49" t="s">
        <v>1380</v>
      </c>
      <c r="G150" s="75" t="s">
        <v>1944</v>
      </c>
      <c r="H150" s="93">
        <v>43761</v>
      </c>
      <c r="I150" s="234" t="s">
        <v>1945</v>
      </c>
      <c r="J150" s="275" t="s">
        <v>244</v>
      </c>
      <c r="K150" s="75"/>
      <c r="L150" s="75"/>
      <c r="M150" s="92"/>
      <c r="N150" s="92"/>
      <c r="O150" s="75"/>
      <c r="P150" s="92"/>
      <c r="Q150" s="49"/>
      <c r="R150" s="75"/>
      <c r="S150" s="75"/>
      <c r="T150" s="77"/>
      <c r="U150" s="77"/>
      <c r="V150" s="204"/>
      <c r="W150" s="2"/>
      <c r="X150" s="49"/>
      <c r="Y150" s="164"/>
      <c r="Z150" s="200"/>
      <c r="AA150" s="164"/>
      <c r="AB150" s="77"/>
      <c r="AC150" s="164"/>
      <c r="AD150" s="200"/>
      <c r="AE150" s="164"/>
    </row>
    <row r="151" spans="1:32" ht="15" customHeight="1" x14ac:dyDescent="0.25">
      <c r="A151" s="75" t="s">
        <v>72</v>
      </c>
      <c r="B151" s="2" t="s">
        <v>145</v>
      </c>
      <c r="C151" s="87">
        <f t="shared" si="3"/>
        <v>2</v>
      </c>
      <c r="D151" s="55" t="s">
        <v>2345</v>
      </c>
      <c r="E151" s="49" t="s">
        <v>585</v>
      </c>
      <c r="F151" s="49" t="s">
        <v>2238</v>
      </c>
      <c r="G151" s="49" t="s">
        <v>2242</v>
      </c>
      <c r="H151" s="77" t="s">
        <v>2243</v>
      </c>
      <c r="I151" s="108" t="s">
        <v>2241</v>
      </c>
      <c r="J151" s="2" t="s">
        <v>1946</v>
      </c>
      <c r="K151" s="75" t="s">
        <v>1908</v>
      </c>
      <c r="L151" s="49" t="s">
        <v>1947</v>
      </c>
      <c r="M151" s="55">
        <v>43749</v>
      </c>
      <c r="N151" s="77" t="s">
        <v>1948</v>
      </c>
      <c r="O151" s="75" t="s">
        <v>1363</v>
      </c>
      <c r="P151" s="109">
        <v>24436</v>
      </c>
      <c r="Q151" s="164" t="s">
        <v>1949</v>
      </c>
      <c r="R151" s="164" t="s">
        <v>1380</v>
      </c>
      <c r="S151" s="49" t="s">
        <v>1950</v>
      </c>
      <c r="T151" s="55">
        <v>43797</v>
      </c>
      <c r="U151" s="77" t="s">
        <v>322</v>
      </c>
      <c r="V151" s="229" t="s">
        <v>1951</v>
      </c>
      <c r="W151" s="2" t="s">
        <v>1952</v>
      </c>
      <c r="X151" s="49" t="s">
        <v>2288</v>
      </c>
      <c r="Y151" s="164" t="s">
        <v>1953</v>
      </c>
      <c r="Z151" s="88">
        <v>43797</v>
      </c>
      <c r="AA151" s="106" t="s">
        <v>1954</v>
      </c>
      <c r="AB151" s="77" t="s">
        <v>322</v>
      </c>
      <c r="AC151" s="164"/>
      <c r="AD151" s="200"/>
      <c r="AE151" s="164"/>
    </row>
    <row r="152" spans="1:32" ht="15" customHeight="1" x14ac:dyDescent="0.25">
      <c r="A152" s="75"/>
      <c r="B152" s="2"/>
      <c r="C152" s="87"/>
      <c r="D152" s="55"/>
      <c r="E152" s="49"/>
      <c r="F152" s="49"/>
      <c r="G152" s="49"/>
      <c r="H152" s="77"/>
      <c r="I152" s="108"/>
      <c r="J152" s="77"/>
      <c r="K152" s="75" t="s">
        <v>1194</v>
      </c>
      <c r="L152" s="49" t="s">
        <v>1955</v>
      </c>
      <c r="M152" s="55">
        <v>43756</v>
      </c>
      <c r="N152" s="77" t="s">
        <v>1956</v>
      </c>
      <c r="O152" s="75" t="s">
        <v>1363</v>
      </c>
      <c r="P152" s="109">
        <v>24436</v>
      </c>
      <c r="Q152" s="164" t="s">
        <v>1957</v>
      </c>
      <c r="R152" s="164" t="s">
        <v>1958</v>
      </c>
      <c r="S152" s="49" t="s">
        <v>1959</v>
      </c>
      <c r="T152" s="55">
        <v>43797</v>
      </c>
      <c r="U152" s="77" t="s">
        <v>322</v>
      </c>
      <c r="V152" s="229" t="s">
        <v>1960</v>
      </c>
      <c r="W152" s="2" t="s">
        <v>1952</v>
      </c>
      <c r="X152" s="49" t="s">
        <v>2289</v>
      </c>
      <c r="Y152" s="164" t="s">
        <v>1961</v>
      </c>
      <c r="Z152" s="165" t="s">
        <v>2287</v>
      </c>
      <c r="AA152" s="106" t="s">
        <v>1962</v>
      </c>
      <c r="AB152" s="275" t="s">
        <v>244</v>
      </c>
      <c r="AC152" s="164"/>
      <c r="AD152" s="200"/>
      <c r="AE152" s="164"/>
    </row>
    <row r="153" spans="1:32" ht="15" customHeight="1" x14ac:dyDescent="0.25">
      <c r="A153" s="75"/>
      <c r="B153" s="2"/>
      <c r="C153" s="87"/>
      <c r="D153" s="55"/>
      <c r="E153" s="49"/>
      <c r="F153" s="49"/>
      <c r="G153" s="49"/>
      <c r="H153" s="77"/>
      <c r="I153" s="108"/>
      <c r="J153" s="77"/>
      <c r="K153" s="49"/>
      <c r="L153" s="49"/>
      <c r="M153" s="77"/>
      <c r="N153" s="77"/>
      <c r="O153" s="49"/>
      <c r="P153" s="109"/>
      <c r="Q153" s="164" t="s">
        <v>1949</v>
      </c>
      <c r="R153" s="164" t="s">
        <v>1380</v>
      </c>
      <c r="S153" s="49" t="s">
        <v>1963</v>
      </c>
      <c r="T153" s="55">
        <v>43797</v>
      </c>
      <c r="U153" s="77" t="s">
        <v>322</v>
      </c>
      <c r="V153" s="229" t="s">
        <v>1964</v>
      </c>
      <c r="W153" s="236" t="s">
        <v>244</v>
      </c>
      <c r="X153" s="49"/>
      <c r="Y153" s="164"/>
      <c r="Z153" s="200"/>
      <c r="AA153" s="164"/>
      <c r="AB153" s="77"/>
      <c r="AC153" s="164"/>
      <c r="AD153" s="200"/>
      <c r="AE153" s="164"/>
    </row>
    <row r="154" spans="1:32" ht="15" customHeight="1" x14ac:dyDescent="0.25">
      <c r="A154" s="49" t="s">
        <v>74</v>
      </c>
      <c r="B154" s="2" t="s">
        <v>145</v>
      </c>
      <c r="C154" s="87">
        <f t="shared" si="3"/>
        <v>2</v>
      </c>
      <c r="D154" s="55" t="s">
        <v>2352</v>
      </c>
      <c r="E154" s="49" t="s">
        <v>595</v>
      </c>
      <c r="F154" s="49" t="s">
        <v>323</v>
      </c>
      <c r="G154" s="75" t="s">
        <v>1965</v>
      </c>
      <c r="H154" s="93">
        <v>43752</v>
      </c>
      <c r="I154" s="108" t="s">
        <v>597</v>
      </c>
      <c r="J154" s="86" t="s">
        <v>1031</v>
      </c>
      <c r="K154" s="75" t="s">
        <v>1198</v>
      </c>
      <c r="L154" s="49" t="s">
        <v>2275</v>
      </c>
      <c r="M154" s="55">
        <v>43784</v>
      </c>
      <c r="N154" s="77" t="s">
        <v>2274</v>
      </c>
      <c r="O154" s="196" t="s">
        <v>2273</v>
      </c>
      <c r="P154" s="77" t="s">
        <v>322</v>
      </c>
      <c r="Q154" s="75" t="s">
        <v>1966</v>
      </c>
      <c r="R154" s="164" t="s">
        <v>1193</v>
      </c>
      <c r="S154" s="75" t="s">
        <v>1967</v>
      </c>
      <c r="T154" s="93">
        <v>43790</v>
      </c>
      <c r="U154" s="77" t="s">
        <v>322</v>
      </c>
      <c r="V154" s="229" t="s">
        <v>1968</v>
      </c>
      <c r="W154" s="165" t="s">
        <v>1969</v>
      </c>
      <c r="X154" s="164" t="s">
        <v>1970</v>
      </c>
      <c r="Y154" s="164" t="s">
        <v>1971</v>
      </c>
      <c r="Z154" s="88">
        <v>43793</v>
      </c>
      <c r="AA154" s="106" t="s">
        <v>1972</v>
      </c>
      <c r="AB154" s="77" t="s">
        <v>322</v>
      </c>
      <c r="AC154" s="164"/>
      <c r="AD154" s="88"/>
      <c r="AE154" s="106"/>
      <c r="AF154" s="169" t="s">
        <v>244</v>
      </c>
    </row>
    <row r="155" spans="1:32" ht="15" customHeight="1" x14ac:dyDescent="0.25">
      <c r="A155" s="75"/>
      <c r="B155" s="86"/>
      <c r="C155" s="87"/>
      <c r="D155" s="87"/>
      <c r="E155" s="49" t="s">
        <v>595</v>
      </c>
      <c r="F155" s="49" t="s">
        <v>1143</v>
      </c>
      <c r="G155" s="75" t="s">
        <v>1973</v>
      </c>
      <c r="H155" s="93" t="s">
        <v>322</v>
      </c>
      <c r="I155" s="108" t="s">
        <v>1974</v>
      </c>
      <c r="J155" s="275" t="s">
        <v>244</v>
      </c>
      <c r="K155" s="49"/>
      <c r="L155" s="49"/>
      <c r="M155" s="55"/>
      <c r="N155" s="77"/>
      <c r="O155" s="3"/>
      <c r="P155" s="109"/>
      <c r="Q155" s="49" t="s">
        <v>1516</v>
      </c>
      <c r="R155" s="49" t="s">
        <v>2254</v>
      </c>
      <c r="S155" s="49" t="s">
        <v>1975</v>
      </c>
      <c r="T155" s="55">
        <v>43790</v>
      </c>
      <c r="U155" s="77" t="s">
        <v>322</v>
      </c>
      <c r="V155" s="231" t="s">
        <v>1976</v>
      </c>
      <c r="W155" s="165" t="s">
        <v>601</v>
      </c>
      <c r="X155" s="164" t="s">
        <v>1193</v>
      </c>
      <c r="Y155" s="164" t="s">
        <v>2289</v>
      </c>
      <c r="Z155" s="88">
        <v>43790</v>
      </c>
      <c r="AA155" s="106" t="s">
        <v>1977</v>
      </c>
      <c r="AB155" s="275" t="s">
        <v>244</v>
      </c>
      <c r="AC155" s="164"/>
      <c r="AD155" s="200"/>
      <c r="AE155" s="164"/>
    </row>
    <row r="156" spans="1:32" ht="15" customHeight="1" x14ac:dyDescent="0.25">
      <c r="A156" s="75"/>
      <c r="B156" s="86"/>
      <c r="C156" s="87"/>
      <c r="D156" s="87"/>
      <c r="E156" s="49" t="s">
        <v>595</v>
      </c>
      <c r="F156" s="49" t="s">
        <v>1380</v>
      </c>
      <c r="G156" s="75" t="s">
        <v>1978</v>
      </c>
      <c r="H156" s="93">
        <v>43746</v>
      </c>
      <c r="I156" s="108" t="s">
        <v>1979</v>
      </c>
      <c r="J156" s="275" t="s">
        <v>244</v>
      </c>
      <c r="K156" s="49"/>
      <c r="L156" s="49"/>
      <c r="M156" s="55"/>
      <c r="N156" s="77"/>
      <c r="O156" s="3"/>
      <c r="P156" s="109"/>
      <c r="Q156" s="49"/>
      <c r="R156" s="49"/>
      <c r="S156" s="49"/>
      <c r="T156" s="55"/>
      <c r="U156" s="55"/>
      <c r="V156" s="231"/>
      <c r="W156" s="165"/>
      <c r="X156" s="164"/>
      <c r="Y156" s="164"/>
      <c r="Z156" s="88"/>
      <c r="AA156" s="164"/>
      <c r="AB156" s="77"/>
      <c r="AC156" s="164"/>
      <c r="AD156" s="200"/>
      <c r="AE156" s="164"/>
    </row>
    <row r="157" spans="1:32" ht="15" customHeight="1" x14ac:dyDescent="0.25">
      <c r="A157" s="75" t="s">
        <v>75</v>
      </c>
      <c r="B157" s="2" t="s">
        <v>151</v>
      </c>
      <c r="C157" s="87">
        <f t="shared" si="3"/>
        <v>1</v>
      </c>
      <c r="D157" s="55" t="s">
        <v>2358</v>
      </c>
      <c r="E157" s="49" t="s">
        <v>609</v>
      </c>
      <c r="F157" s="49" t="s">
        <v>1980</v>
      </c>
      <c r="G157" s="75" t="s">
        <v>1981</v>
      </c>
      <c r="H157" s="93">
        <v>43775</v>
      </c>
      <c r="I157" s="106" t="s">
        <v>1982</v>
      </c>
      <c r="J157" s="77" t="s">
        <v>322</v>
      </c>
      <c r="K157" s="75"/>
      <c r="L157" s="75"/>
      <c r="M157" s="92"/>
      <c r="N157" s="92"/>
      <c r="O157" s="75"/>
      <c r="P157" s="92"/>
      <c r="Q157" s="49" t="s">
        <v>1983</v>
      </c>
      <c r="R157" s="164" t="s">
        <v>1380</v>
      </c>
      <c r="S157" s="75" t="s">
        <v>1984</v>
      </c>
      <c r="T157" s="93">
        <v>43763</v>
      </c>
      <c r="U157" s="77" t="s">
        <v>322</v>
      </c>
      <c r="V157" s="106" t="s">
        <v>1985</v>
      </c>
      <c r="W157" s="77" t="s">
        <v>322</v>
      </c>
      <c r="X157" s="49"/>
      <c r="Y157" s="164"/>
      <c r="Z157" s="200"/>
      <c r="AA157" s="164"/>
      <c r="AB157" s="77" t="s">
        <v>322</v>
      </c>
      <c r="AC157" s="164"/>
      <c r="AD157" s="200"/>
      <c r="AE157" s="164"/>
    </row>
    <row r="158" spans="1:32" ht="15" customHeight="1" x14ac:dyDescent="0.25">
      <c r="A158" s="75" t="s">
        <v>76</v>
      </c>
      <c r="B158" s="86" t="s">
        <v>151</v>
      </c>
      <c r="C158" s="87">
        <f t="shared" si="3"/>
        <v>1</v>
      </c>
      <c r="D158" s="87"/>
      <c r="E158" s="49" t="s">
        <v>613</v>
      </c>
      <c r="F158" s="49" t="s">
        <v>374</v>
      </c>
      <c r="G158" s="75" t="s">
        <v>320</v>
      </c>
      <c r="H158" s="93">
        <v>43768</v>
      </c>
      <c r="I158" s="110" t="s">
        <v>1986</v>
      </c>
      <c r="J158" s="77" t="s">
        <v>322</v>
      </c>
      <c r="K158" s="75"/>
      <c r="L158" s="75"/>
      <c r="M158" s="92"/>
      <c r="N158" s="92"/>
      <c r="O158" s="75"/>
      <c r="P158" s="92"/>
      <c r="Q158" s="77" t="s">
        <v>322</v>
      </c>
      <c r="R158" s="75"/>
      <c r="S158" s="75"/>
      <c r="T158" s="93"/>
      <c r="U158" s="93"/>
      <c r="V158" s="204"/>
      <c r="W158" s="77" t="s">
        <v>322</v>
      </c>
      <c r="X158" s="49"/>
      <c r="Y158" s="164"/>
      <c r="Z158" s="200"/>
      <c r="AA158" s="164"/>
      <c r="AB158" s="77" t="s">
        <v>322</v>
      </c>
      <c r="AC158" s="164"/>
      <c r="AD158" s="200"/>
      <c r="AE158" s="164"/>
    </row>
    <row r="159" spans="1:32" ht="15" customHeight="1" x14ac:dyDescent="0.25">
      <c r="A159" s="75" t="s">
        <v>77</v>
      </c>
      <c r="B159" s="2" t="s">
        <v>151</v>
      </c>
      <c r="C159" s="87">
        <f t="shared" si="3"/>
        <v>1</v>
      </c>
      <c r="D159" s="88" t="s">
        <v>2356</v>
      </c>
      <c r="E159" s="49" t="s">
        <v>615</v>
      </c>
      <c r="F159" s="49" t="s">
        <v>323</v>
      </c>
      <c r="G159" s="75" t="s">
        <v>320</v>
      </c>
      <c r="H159" s="55">
        <v>43768</v>
      </c>
      <c r="I159" s="110" t="s">
        <v>1987</v>
      </c>
      <c r="J159" s="2" t="s">
        <v>1988</v>
      </c>
      <c r="K159" s="49" t="s">
        <v>1194</v>
      </c>
      <c r="L159" s="49" t="s">
        <v>1989</v>
      </c>
      <c r="M159" s="55">
        <v>43796</v>
      </c>
      <c r="N159" s="77" t="s">
        <v>1816</v>
      </c>
      <c r="O159" s="234" t="s">
        <v>2276</v>
      </c>
      <c r="P159" s="77">
        <v>999</v>
      </c>
      <c r="Q159" s="77" t="s">
        <v>322</v>
      </c>
      <c r="R159" s="49"/>
      <c r="S159" s="49"/>
      <c r="T159" s="93"/>
      <c r="U159" s="93"/>
      <c r="V159" s="204"/>
      <c r="W159" s="77" t="s">
        <v>322</v>
      </c>
      <c r="X159" s="49"/>
      <c r="Y159" s="164"/>
      <c r="Z159" s="200"/>
      <c r="AA159" s="164"/>
      <c r="AB159" s="77" t="s">
        <v>322</v>
      </c>
      <c r="AC159" s="164"/>
      <c r="AD159" s="200"/>
      <c r="AE159" s="164"/>
    </row>
    <row r="160" spans="1:32" ht="15" customHeight="1" x14ac:dyDescent="0.25">
      <c r="A160" s="75"/>
      <c r="B160" s="86"/>
      <c r="C160" s="87"/>
      <c r="D160" s="87"/>
      <c r="E160" s="49" t="s">
        <v>617</v>
      </c>
      <c r="F160" s="49" t="s">
        <v>323</v>
      </c>
      <c r="G160" s="75" t="s">
        <v>1990</v>
      </c>
      <c r="H160" s="93">
        <v>43776</v>
      </c>
      <c r="I160" s="108" t="s">
        <v>1991</v>
      </c>
      <c r="J160" s="275" t="s">
        <v>244</v>
      </c>
      <c r="K160" s="49"/>
      <c r="L160" s="49"/>
      <c r="M160" s="77"/>
      <c r="N160" s="77"/>
      <c r="O160" s="49"/>
      <c r="P160" s="77"/>
      <c r="Q160" s="49"/>
      <c r="R160" s="49"/>
      <c r="S160" s="49"/>
      <c r="T160" s="93"/>
      <c r="U160" s="93"/>
      <c r="V160" s="204"/>
      <c r="W160" s="2"/>
      <c r="X160" s="49"/>
      <c r="Y160" s="164"/>
      <c r="Z160" s="200"/>
      <c r="AA160" s="164"/>
      <c r="AB160" s="77"/>
      <c r="AC160" s="164"/>
      <c r="AD160" s="200"/>
      <c r="AE160" s="164"/>
    </row>
    <row r="161" spans="1:31" ht="15" customHeight="1" x14ac:dyDescent="0.25">
      <c r="A161" s="75" t="s">
        <v>78</v>
      </c>
      <c r="B161" s="2" t="s">
        <v>145</v>
      </c>
      <c r="C161" s="87">
        <f t="shared" si="3"/>
        <v>2</v>
      </c>
      <c r="D161" s="88" t="s">
        <v>2345</v>
      </c>
      <c r="E161" s="49" t="s">
        <v>622</v>
      </c>
      <c r="F161" s="49" t="s">
        <v>623</v>
      </c>
      <c r="G161" s="75" t="s">
        <v>624</v>
      </c>
      <c r="H161" s="86" t="s">
        <v>1992</v>
      </c>
      <c r="I161" s="110" t="s">
        <v>1993</v>
      </c>
      <c r="J161" s="86" t="s">
        <v>626</v>
      </c>
      <c r="K161" s="49" t="s">
        <v>1194</v>
      </c>
      <c r="L161" s="75" t="s">
        <v>1994</v>
      </c>
      <c r="M161" s="93">
        <v>43768</v>
      </c>
      <c r="N161" s="92" t="s">
        <v>1995</v>
      </c>
      <c r="O161" s="234" t="s">
        <v>2277</v>
      </c>
      <c r="P161" s="99">
        <v>6130</v>
      </c>
      <c r="Q161" s="75" t="s">
        <v>1996</v>
      </c>
      <c r="R161" s="75" t="s">
        <v>1198</v>
      </c>
      <c r="S161" s="75" t="s">
        <v>1997</v>
      </c>
      <c r="T161" s="93">
        <v>43790</v>
      </c>
      <c r="U161" s="77" t="s">
        <v>322</v>
      </c>
      <c r="V161" s="106" t="s">
        <v>1998</v>
      </c>
      <c r="W161" s="165" t="s">
        <v>1999</v>
      </c>
      <c r="X161" s="164" t="s">
        <v>1201</v>
      </c>
      <c r="Y161" s="164" t="s">
        <v>2290</v>
      </c>
      <c r="Z161" s="88">
        <v>43771</v>
      </c>
      <c r="AA161" s="106" t="s">
        <v>2000</v>
      </c>
      <c r="AB161" s="77" t="s">
        <v>322</v>
      </c>
      <c r="AC161" s="164"/>
      <c r="AD161" s="200"/>
      <c r="AE161" s="164"/>
    </row>
    <row r="162" spans="1:31" ht="15" customHeight="1" x14ac:dyDescent="0.25">
      <c r="A162" s="75"/>
      <c r="B162" s="92"/>
      <c r="C162" s="87"/>
      <c r="D162" s="87"/>
      <c r="E162" s="49" t="s">
        <v>2001</v>
      </c>
      <c r="F162" s="49" t="s">
        <v>323</v>
      </c>
      <c r="G162" s="75" t="s">
        <v>320</v>
      </c>
      <c r="H162" s="93">
        <v>43767</v>
      </c>
      <c r="I162" s="110" t="s">
        <v>2002</v>
      </c>
      <c r="J162" s="86" t="s">
        <v>2003</v>
      </c>
      <c r="K162" s="49" t="s">
        <v>1194</v>
      </c>
      <c r="L162" s="75" t="s">
        <v>2004</v>
      </c>
      <c r="M162" s="93">
        <v>43797</v>
      </c>
      <c r="N162" s="92" t="s">
        <v>1757</v>
      </c>
      <c r="O162" s="234" t="s">
        <v>2278</v>
      </c>
      <c r="P162" s="99">
        <v>19117</v>
      </c>
      <c r="Q162" s="75" t="s">
        <v>634</v>
      </c>
      <c r="R162" s="75" t="s">
        <v>1198</v>
      </c>
      <c r="S162" s="264" t="s">
        <v>2005</v>
      </c>
      <c r="T162" s="265">
        <v>43792</v>
      </c>
      <c r="U162" s="77" t="s">
        <v>322</v>
      </c>
      <c r="V162" s="106" t="s">
        <v>2006</v>
      </c>
      <c r="W162" s="165" t="s">
        <v>2007</v>
      </c>
      <c r="X162" s="164" t="s">
        <v>1201</v>
      </c>
      <c r="Y162" s="49" t="s">
        <v>2008</v>
      </c>
      <c r="Z162" s="55">
        <v>43791</v>
      </c>
      <c r="AA162" s="106" t="s">
        <v>2009</v>
      </c>
      <c r="AB162" s="275" t="s">
        <v>244</v>
      </c>
      <c r="AC162" s="164"/>
      <c r="AD162" s="200"/>
      <c r="AE162" s="164"/>
    </row>
    <row r="163" spans="1:31" ht="15" customHeight="1" x14ac:dyDescent="0.25">
      <c r="A163" s="75"/>
      <c r="B163" s="92"/>
      <c r="C163" s="87"/>
      <c r="D163" s="87"/>
      <c r="E163" s="49"/>
      <c r="F163" s="49"/>
      <c r="G163" s="75"/>
      <c r="H163" s="93"/>
      <c r="I163" s="110"/>
      <c r="J163" s="86" t="s">
        <v>1067</v>
      </c>
      <c r="K163" s="75" t="s">
        <v>1198</v>
      </c>
      <c r="L163" s="75" t="s">
        <v>2010</v>
      </c>
      <c r="M163" s="93">
        <v>43796</v>
      </c>
      <c r="N163" s="92" t="s">
        <v>1858</v>
      </c>
      <c r="O163" s="234" t="s">
        <v>2279</v>
      </c>
      <c r="P163" s="99">
        <v>4000</v>
      </c>
      <c r="Q163" s="75" t="s">
        <v>2011</v>
      </c>
      <c r="R163" s="75" t="s">
        <v>1198</v>
      </c>
      <c r="S163" s="264" t="s">
        <v>2012</v>
      </c>
      <c r="T163" s="265">
        <v>43790</v>
      </c>
      <c r="U163" s="77" t="s">
        <v>322</v>
      </c>
      <c r="V163" s="106" t="s">
        <v>2013</v>
      </c>
      <c r="W163" s="261" t="s">
        <v>244</v>
      </c>
      <c r="X163" s="164"/>
      <c r="Y163" s="49"/>
      <c r="Z163" s="55"/>
      <c r="AA163" s="106"/>
      <c r="AB163" s="77"/>
      <c r="AC163" s="164"/>
      <c r="AD163" s="200"/>
      <c r="AE163" s="164"/>
    </row>
    <row r="164" spans="1:31" ht="15" customHeight="1" x14ac:dyDescent="0.25">
      <c r="A164" s="49" t="s">
        <v>79</v>
      </c>
      <c r="B164" s="86" t="s">
        <v>151</v>
      </c>
      <c r="C164" s="87">
        <f t="shared" si="3"/>
        <v>1</v>
      </c>
      <c r="D164" s="10"/>
      <c r="E164" s="49" t="s">
        <v>638</v>
      </c>
      <c r="F164" s="49" t="s">
        <v>323</v>
      </c>
      <c r="G164" s="75" t="s">
        <v>320</v>
      </c>
      <c r="H164" s="92" t="s">
        <v>322</v>
      </c>
      <c r="I164" s="110" t="s">
        <v>2014</v>
      </c>
      <c r="J164" s="77" t="s">
        <v>322</v>
      </c>
      <c r="K164" s="75"/>
      <c r="L164" s="75"/>
      <c r="M164" s="92"/>
      <c r="N164" s="92"/>
      <c r="O164" s="75"/>
      <c r="P164" s="92"/>
      <c r="Q164" s="77" t="s">
        <v>322</v>
      </c>
      <c r="R164" s="75"/>
      <c r="S164" s="75"/>
      <c r="T164" s="77"/>
      <c r="U164" s="77"/>
      <c r="V164" s="108"/>
      <c r="W164" s="77" t="s">
        <v>322</v>
      </c>
      <c r="X164" s="49"/>
      <c r="Y164" s="164"/>
      <c r="Z164" s="200"/>
      <c r="AA164" s="164"/>
      <c r="AB164" s="77" t="s">
        <v>322</v>
      </c>
      <c r="AC164" s="164"/>
      <c r="AD164" s="200"/>
      <c r="AE164" s="164"/>
    </row>
    <row r="165" spans="1:31" s="7" customFormat="1" ht="15" customHeight="1" x14ac:dyDescent="0.25">
      <c r="A165" s="18" t="s">
        <v>80</v>
      </c>
      <c r="B165" s="4"/>
      <c r="C165" s="102"/>
      <c r="D165" s="102"/>
      <c r="E165" s="18"/>
      <c r="F165" s="18"/>
      <c r="G165" s="18"/>
      <c r="H165" s="4"/>
      <c r="I165" s="18"/>
      <c r="J165" s="4"/>
      <c r="K165" s="18"/>
      <c r="L165" s="18"/>
      <c r="M165" s="4"/>
      <c r="N165" s="4"/>
      <c r="O165" s="18"/>
      <c r="P165" s="4"/>
      <c r="Q165" s="18"/>
      <c r="R165" s="18"/>
      <c r="S165" s="18"/>
      <c r="T165" s="4"/>
      <c r="U165" s="4"/>
      <c r="V165" s="18"/>
      <c r="W165" s="104"/>
      <c r="X165" s="233"/>
      <c r="Y165" s="233"/>
      <c r="Z165" s="5"/>
      <c r="AA165" s="233"/>
      <c r="AB165" s="84"/>
      <c r="AC165" s="83"/>
      <c r="AD165" s="84"/>
      <c r="AE165" s="83"/>
    </row>
    <row r="166" spans="1:31" s="7" customFormat="1" ht="15" customHeight="1" x14ac:dyDescent="0.25">
      <c r="A166" s="49" t="s">
        <v>69</v>
      </c>
      <c r="B166" s="2" t="s">
        <v>151</v>
      </c>
      <c r="C166" s="87">
        <f>IF(B166=$B$4,2,IF(B166=$B$5,1,0))</f>
        <v>1</v>
      </c>
      <c r="D166" s="55" t="s">
        <v>2345</v>
      </c>
      <c r="E166" s="49" t="s">
        <v>640</v>
      </c>
      <c r="F166" s="49" t="s">
        <v>641</v>
      </c>
      <c r="G166" s="75" t="s">
        <v>320</v>
      </c>
      <c r="H166" s="92" t="s">
        <v>322</v>
      </c>
      <c r="I166" s="110" t="s">
        <v>642</v>
      </c>
      <c r="J166" s="77" t="s">
        <v>322</v>
      </c>
      <c r="K166" s="75"/>
      <c r="L166" s="75"/>
      <c r="M166" s="92"/>
      <c r="N166" s="92"/>
      <c r="O166" s="75"/>
      <c r="P166" s="92"/>
      <c r="Q166" s="77" t="s">
        <v>322</v>
      </c>
      <c r="R166" s="75"/>
      <c r="S166" s="75"/>
      <c r="T166" s="93"/>
      <c r="U166" s="93"/>
      <c r="V166" s="229"/>
      <c r="W166" s="77" t="s">
        <v>322</v>
      </c>
      <c r="X166" s="49"/>
      <c r="Y166" s="164"/>
      <c r="Z166" s="200"/>
      <c r="AA166" s="164"/>
      <c r="AB166" s="77" t="s">
        <v>322</v>
      </c>
      <c r="AC166" s="49"/>
      <c r="AD166" s="77"/>
      <c r="AE166" s="49"/>
    </row>
    <row r="167" spans="1:31" ht="15" customHeight="1" x14ac:dyDescent="0.25">
      <c r="A167" s="75" t="s">
        <v>81</v>
      </c>
      <c r="B167" s="2" t="s">
        <v>151</v>
      </c>
      <c r="C167" s="87">
        <f t="shared" si="3"/>
        <v>1</v>
      </c>
      <c r="D167" s="88" t="s">
        <v>2345</v>
      </c>
      <c r="E167" s="49" t="s">
        <v>2015</v>
      </c>
      <c r="F167" s="171" t="s">
        <v>244</v>
      </c>
      <c r="G167" s="75"/>
      <c r="H167" s="92"/>
      <c r="I167" s="3" t="s">
        <v>2016</v>
      </c>
      <c r="J167" s="77" t="s">
        <v>322</v>
      </c>
      <c r="K167" s="75"/>
      <c r="L167" s="75"/>
      <c r="M167" s="92"/>
      <c r="N167" s="92"/>
      <c r="O167" s="75"/>
      <c r="P167" s="92"/>
      <c r="Q167" s="49" t="s">
        <v>2017</v>
      </c>
      <c r="R167" s="75" t="s">
        <v>1380</v>
      </c>
      <c r="S167" s="75" t="s">
        <v>2018</v>
      </c>
      <c r="T167" s="93">
        <v>43776</v>
      </c>
      <c r="U167" s="77" t="s">
        <v>322</v>
      </c>
      <c r="V167" s="106" t="s">
        <v>2019</v>
      </c>
      <c r="W167" s="2" t="s">
        <v>2020</v>
      </c>
      <c r="X167" s="49" t="s">
        <v>2291</v>
      </c>
      <c r="Y167" s="164" t="s">
        <v>2021</v>
      </c>
      <c r="Z167" s="88">
        <v>43759</v>
      </c>
      <c r="AA167" s="106" t="s">
        <v>2022</v>
      </c>
      <c r="AB167" s="77" t="s">
        <v>322</v>
      </c>
      <c r="AC167" s="164"/>
      <c r="AD167" s="200"/>
      <c r="AE167" s="164"/>
    </row>
    <row r="168" spans="1:31" ht="15" customHeight="1" x14ac:dyDescent="0.25">
      <c r="A168" s="75"/>
      <c r="B168" s="2"/>
      <c r="C168" s="87"/>
      <c r="D168" s="88"/>
      <c r="E168" s="49"/>
      <c r="F168" s="49"/>
      <c r="G168" s="75"/>
      <c r="H168" s="92"/>
      <c r="I168" s="3"/>
      <c r="J168" s="77"/>
      <c r="K168" s="75"/>
      <c r="L168" s="75"/>
      <c r="M168" s="92"/>
      <c r="N168" s="92"/>
      <c r="O168" s="75"/>
      <c r="P168" s="92"/>
      <c r="Q168" s="49" t="s">
        <v>2017</v>
      </c>
      <c r="R168" s="75" t="s">
        <v>800</v>
      </c>
      <c r="S168" s="75" t="s">
        <v>2023</v>
      </c>
      <c r="T168" s="93">
        <v>43794</v>
      </c>
      <c r="U168" s="77" t="s">
        <v>322</v>
      </c>
      <c r="V168" s="106" t="s">
        <v>2024</v>
      </c>
      <c r="W168" s="236" t="s">
        <v>244</v>
      </c>
      <c r="X168" s="49"/>
      <c r="Y168" s="164"/>
      <c r="Z168" s="200"/>
      <c r="AA168" s="164"/>
      <c r="AB168" s="77"/>
      <c r="AC168" s="164"/>
      <c r="AD168" s="200"/>
      <c r="AE168" s="164"/>
    </row>
    <row r="169" spans="1:31" ht="15" customHeight="1" x14ac:dyDescent="0.25">
      <c r="A169" s="49" t="s">
        <v>73</v>
      </c>
      <c r="B169" s="2" t="s">
        <v>151</v>
      </c>
      <c r="C169" s="87">
        <f>IF(B169=$B$4,2,IF(B169=$B$5,1,0))</f>
        <v>1</v>
      </c>
      <c r="D169" s="59" t="s">
        <v>2363</v>
      </c>
      <c r="E169" s="49" t="s">
        <v>646</v>
      </c>
      <c r="F169" s="49" t="s">
        <v>323</v>
      </c>
      <c r="G169" s="75" t="s">
        <v>320</v>
      </c>
      <c r="H169" s="93">
        <v>43770</v>
      </c>
      <c r="I169" s="110" t="s">
        <v>2025</v>
      </c>
      <c r="J169" s="77" t="s">
        <v>322</v>
      </c>
      <c r="K169" s="75"/>
      <c r="L169" s="75"/>
      <c r="M169" s="92"/>
      <c r="N169" s="92"/>
      <c r="O169" s="75"/>
      <c r="P169" s="92"/>
      <c r="Q169" s="77" t="s">
        <v>322</v>
      </c>
      <c r="R169" s="75"/>
      <c r="S169" s="75"/>
      <c r="T169" s="92"/>
      <c r="U169" s="92"/>
      <c r="V169" s="204"/>
      <c r="W169" s="77" t="s">
        <v>322</v>
      </c>
      <c r="X169" s="49"/>
      <c r="Y169" s="164"/>
      <c r="Z169" s="200"/>
      <c r="AA169" s="164"/>
      <c r="AB169" s="77" t="s">
        <v>322</v>
      </c>
      <c r="AC169" s="164"/>
      <c r="AD169" s="200"/>
      <c r="AE169" s="164"/>
    </row>
    <row r="170" spans="1:31" ht="15" customHeight="1" x14ac:dyDescent="0.25">
      <c r="A170" s="75"/>
      <c r="B170" s="2"/>
      <c r="C170" s="87"/>
      <c r="D170" s="87"/>
      <c r="E170" s="49" t="s">
        <v>648</v>
      </c>
      <c r="F170" s="49" t="s">
        <v>323</v>
      </c>
      <c r="G170" s="75" t="s">
        <v>2026</v>
      </c>
      <c r="H170" s="93">
        <v>43770</v>
      </c>
      <c r="I170" s="108" t="s">
        <v>2027</v>
      </c>
      <c r="J170" s="275" t="s">
        <v>244</v>
      </c>
      <c r="K170" s="75"/>
      <c r="L170" s="75"/>
      <c r="M170" s="92"/>
      <c r="N170" s="92"/>
      <c r="O170" s="75"/>
      <c r="P170" s="92"/>
      <c r="Q170" s="49"/>
      <c r="R170" s="75"/>
      <c r="S170" s="75"/>
      <c r="T170" s="92"/>
      <c r="U170" s="92"/>
      <c r="V170" s="204"/>
      <c r="W170" s="2"/>
      <c r="X170" s="49"/>
      <c r="Y170" s="164"/>
      <c r="Z170" s="200"/>
      <c r="AA170" s="164"/>
      <c r="AB170" s="77"/>
      <c r="AC170" s="164"/>
      <c r="AD170" s="200"/>
      <c r="AE170" s="164"/>
    </row>
    <row r="171" spans="1:31" ht="15" customHeight="1" x14ac:dyDescent="0.25">
      <c r="A171" s="75" t="s">
        <v>82</v>
      </c>
      <c r="B171" s="86" t="s">
        <v>151</v>
      </c>
      <c r="C171" s="87">
        <f t="shared" si="3"/>
        <v>1</v>
      </c>
      <c r="D171" s="74"/>
      <c r="E171" s="49" t="s">
        <v>652</v>
      </c>
      <c r="F171" s="49" t="s">
        <v>319</v>
      </c>
      <c r="G171" s="75" t="s">
        <v>320</v>
      </c>
      <c r="H171" s="93">
        <v>43769</v>
      </c>
      <c r="I171" s="110" t="s">
        <v>653</v>
      </c>
      <c r="J171" s="77" t="s">
        <v>322</v>
      </c>
      <c r="K171" s="75"/>
      <c r="L171" s="75"/>
      <c r="M171" s="92"/>
      <c r="N171" s="92"/>
      <c r="O171" s="75"/>
      <c r="P171" s="92"/>
      <c r="Q171" s="77" t="s">
        <v>322</v>
      </c>
      <c r="R171" s="75"/>
      <c r="S171" s="75"/>
      <c r="T171" s="77"/>
      <c r="U171" s="77"/>
      <c r="V171" s="229"/>
      <c r="W171" s="77" t="s">
        <v>322</v>
      </c>
      <c r="X171" s="49"/>
      <c r="Y171" s="164"/>
      <c r="Z171" s="200"/>
      <c r="AA171" s="164"/>
      <c r="AB171" s="77" t="s">
        <v>322</v>
      </c>
      <c r="AC171" s="164"/>
      <c r="AD171" s="200"/>
      <c r="AE171" s="164"/>
    </row>
    <row r="172" spans="1:31" ht="15" customHeight="1" x14ac:dyDescent="0.25">
      <c r="A172" s="75"/>
      <c r="B172" s="92"/>
      <c r="C172" s="87"/>
      <c r="D172" s="87"/>
      <c r="E172" s="49" t="s">
        <v>654</v>
      </c>
      <c r="F172" s="49" t="s">
        <v>244</v>
      </c>
      <c r="G172" s="75"/>
      <c r="H172" s="93"/>
      <c r="I172" s="110" t="s">
        <v>2028</v>
      </c>
      <c r="J172" s="275" t="s">
        <v>244</v>
      </c>
      <c r="K172" s="75"/>
      <c r="L172" s="75"/>
      <c r="M172" s="92"/>
      <c r="N172" s="92"/>
      <c r="O172" s="75"/>
      <c r="P172" s="92"/>
      <c r="Q172" s="49"/>
      <c r="R172" s="75"/>
      <c r="S172" s="75"/>
      <c r="T172" s="77"/>
      <c r="U172" s="77"/>
      <c r="V172" s="229"/>
      <c r="W172" s="77"/>
      <c r="X172" s="49"/>
      <c r="Y172" s="164"/>
      <c r="Z172" s="200"/>
      <c r="AA172" s="164"/>
      <c r="AB172" s="77"/>
      <c r="AC172" s="164"/>
      <c r="AD172" s="200"/>
      <c r="AE172" s="164"/>
    </row>
    <row r="173" spans="1:31" ht="15" customHeight="1" x14ac:dyDescent="0.25">
      <c r="A173" s="75" t="s">
        <v>83</v>
      </c>
      <c r="B173" s="86" t="s">
        <v>151</v>
      </c>
      <c r="C173" s="87">
        <f t="shared" si="3"/>
        <v>1</v>
      </c>
      <c r="D173" s="87"/>
      <c r="E173" s="49" t="s">
        <v>658</v>
      </c>
      <c r="F173" s="49" t="s">
        <v>374</v>
      </c>
      <c r="G173" s="75" t="s">
        <v>320</v>
      </c>
      <c r="H173" s="92" t="s">
        <v>322</v>
      </c>
      <c r="I173" s="229" t="s">
        <v>2029</v>
      </c>
      <c r="J173" s="77" t="s">
        <v>322</v>
      </c>
      <c r="K173" s="75"/>
      <c r="L173" s="75"/>
      <c r="M173" s="92"/>
      <c r="N173" s="92"/>
      <c r="O173" s="75"/>
      <c r="P173" s="92"/>
      <c r="Q173" s="77" t="s">
        <v>322</v>
      </c>
      <c r="R173" s="75"/>
      <c r="S173" s="75"/>
      <c r="T173" s="77"/>
      <c r="U173" s="77"/>
      <c r="V173" s="229"/>
      <c r="W173" s="77" t="s">
        <v>322</v>
      </c>
      <c r="X173" s="49"/>
      <c r="Y173" s="164"/>
      <c r="Z173" s="200"/>
      <c r="AA173" s="164"/>
      <c r="AB173" s="77" t="s">
        <v>322</v>
      </c>
      <c r="AC173" s="164"/>
      <c r="AD173" s="200"/>
      <c r="AE173" s="164"/>
    </row>
    <row r="174" spans="1:31" ht="15" customHeight="1" x14ac:dyDescent="0.25">
      <c r="A174" s="49" t="s">
        <v>84</v>
      </c>
      <c r="B174" s="2" t="s">
        <v>151</v>
      </c>
      <c r="C174" s="87">
        <f t="shared" si="3"/>
        <v>1</v>
      </c>
      <c r="D174" s="55" t="s">
        <v>2350</v>
      </c>
      <c r="E174" s="49" t="s">
        <v>661</v>
      </c>
      <c r="F174" s="49" t="s">
        <v>323</v>
      </c>
      <c r="G174" s="75" t="s">
        <v>320</v>
      </c>
      <c r="H174" s="93">
        <v>43749</v>
      </c>
      <c r="I174" s="110" t="s">
        <v>662</v>
      </c>
      <c r="J174" s="77" t="s">
        <v>322</v>
      </c>
      <c r="K174" s="75"/>
      <c r="L174" s="75"/>
      <c r="M174" s="93"/>
      <c r="N174" s="92"/>
      <c r="O174" s="234"/>
      <c r="P174" s="77"/>
      <c r="Q174" s="49" t="s">
        <v>2030</v>
      </c>
      <c r="R174" s="75" t="s">
        <v>1380</v>
      </c>
      <c r="S174" s="75" t="s">
        <v>2031</v>
      </c>
      <c r="T174" s="93">
        <v>43734</v>
      </c>
      <c r="U174" s="77" t="s">
        <v>322</v>
      </c>
      <c r="V174" s="106" t="s">
        <v>2032</v>
      </c>
      <c r="W174" s="77" t="s">
        <v>322</v>
      </c>
      <c r="X174" s="49"/>
      <c r="Y174" s="164"/>
      <c r="Z174" s="200"/>
      <c r="AA174" s="164"/>
      <c r="AB174" s="77" t="s">
        <v>322</v>
      </c>
      <c r="AC174" s="164"/>
      <c r="AD174" s="200"/>
      <c r="AE174" s="164"/>
    </row>
    <row r="175" spans="1:31" ht="15" customHeight="1" x14ac:dyDescent="0.25">
      <c r="A175" s="75" t="s">
        <v>85</v>
      </c>
      <c r="B175" s="2" t="s">
        <v>151</v>
      </c>
      <c r="C175" s="87">
        <f t="shared" si="3"/>
        <v>1</v>
      </c>
      <c r="D175" s="55" t="s">
        <v>2364</v>
      </c>
      <c r="E175" s="49" t="s">
        <v>1105</v>
      </c>
      <c r="F175" s="49" t="s">
        <v>323</v>
      </c>
      <c r="G175" s="75" t="s">
        <v>320</v>
      </c>
      <c r="H175" s="55">
        <v>43767</v>
      </c>
      <c r="I175" s="108" t="s">
        <v>1107</v>
      </c>
      <c r="J175" s="77" t="s">
        <v>322</v>
      </c>
      <c r="K175" s="49"/>
      <c r="L175" s="49"/>
      <c r="M175" s="77"/>
      <c r="N175" s="77"/>
      <c r="O175" s="49"/>
      <c r="P175" s="77"/>
      <c r="Q175" s="77" t="s">
        <v>322</v>
      </c>
      <c r="R175" s="49"/>
      <c r="S175" s="49"/>
      <c r="T175" s="77"/>
      <c r="U175" s="77"/>
      <c r="V175" s="204"/>
      <c r="W175" s="77" t="s">
        <v>322</v>
      </c>
      <c r="X175" s="49"/>
      <c r="Y175" s="164"/>
      <c r="Z175" s="200"/>
      <c r="AA175" s="164"/>
      <c r="AB175" s="77" t="s">
        <v>322</v>
      </c>
      <c r="AC175" s="164"/>
      <c r="AD175" s="200"/>
      <c r="AE175" s="164"/>
    </row>
    <row r="176" spans="1:31" ht="15" customHeight="1" x14ac:dyDescent="0.25">
      <c r="A176" s="49" t="s">
        <v>86</v>
      </c>
      <c r="B176" s="49" t="s">
        <v>151</v>
      </c>
      <c r="C176" s="96">
        <f t="shared" si="3"/>
        <v>1</v>
      </c>
      <c r="D176" s="59" t="s">
        <v>2365</v>
      </c>
      <c r="E176" s="49" t="s">
        <v>669</v>
      </c>
      <c r="F176" s="49" t="s">
        <v>323</v>
      </c>
      <c r="G176" s="75" t="s">
        <v>320</v>
      </c>
      <c r="H176" s="77" t="s">
        <v>322</v>
      </c>
      <c r="I176" s="229" t="s">
        <v>2033</v>
      </c>
      <c r="J176" s="77" t="s">
        <v>322</v>
      </c>
      <c r="K176" s="75"/>
      <c r="L176" s="75"/>
      <c r="M176" s="92"/>
      <c r="N176" s="92"/>
      <c r="O176" s="75"/>
      <c r="P176" s="92"/>
      <c r="Q176" s="77" t="s">
        <v>322</v>
      </c>
      <c r="R176" s="75"/>
      <c r="S176" s="75"/>
      <c r="T176" s="77"/>
      <c r="U176" s="77"/>
      <c r="V176" s="229"/>
      <c r="W176" s="77" t="s">
        <v>322</v>
      </c>
      <c r="X176" s="49"/>
      <c r="Y176" s="164"/>
      <c r="Z176" s="200"/>
      <c r="AA176" s="164"/>
      <c r="AB176" s="77" t="s">
        <v>322</v>
      </c>
      <c r="AC176" s="164"/>
      <c r="AD176" s="200"/>
      <c r="AE176" s="164"/>
    </row>
    <row r="177" spans="1:31" ht="15" customHeight="1" x14ac:dyDescent="0.25">
      <c r="A177" s="49" t="s">
        <v>87</v>
      </c>
      <c r="B177" s="2" t="s">
        <v>145</v>
      </c>
      <c r="C177" s="87">
        <f t="shared" si="3"/>
        <v>2</v>
      </c>
      <c r="D177" s="55" t="s">
        <v>2345</v>
      </c>
      <c r="E177" s="49" t="s">
        <v>672</v>
      </c>
      <c r="F177" s="49" t="s">
        <v>323</v>
      </c>
      <c r="G177" s="75" t="s">
        <v>320</v>
      </c>
      <c r="H177" s="93" t="s">
        <v>2034</v>
      </c>
      <c r="I177" s="229" t="s">
        <v>2035</v>
      </c>
      <c r="J177" s="2" t="s">
        <v>674</v>
      </c>
      <c r="K177" s="49" t="s">
        <v>1198</v>
      </c>
      <c r="L177" s="49" t="s">
        <v>2036</v>
      </c>
      <c r="M177" s="55">
        <v>43795</v>
      </c>
      <c r="N177" s="77" t="s">
        <v>2037</v>
      </c>
      <c r="O177" s="49" t="s">
        <v>2280</v>
      </c>
      <c r="P177" s="109">
        <v>2627</v>
      </c>
      <c r="Q177" s="49" t="s">
        <v>2038</v>
      </c>
      <c r="R177" s="75" t="s">
        <v>2039</v>
      </c>
      <c r="S177" s="75" t="s">
        <v>2040</v>
      </c>
      <c r="T177" s="55">
        <v>43783</v>
      </c>
      <c r="U177" s="77" t="s">
        <v>322</v>
      </c>
      <c r="V177" s="106" t="s">
        <v>2041</v>
      </c>
      <c r="W177" s="2" t="s">
        <v>1118</v>
      </c>
      <c r="X177" s="49" t="s">
        <v>2292</v>
      </c>
      <c r="Y177" s="164" t="s">
        <v>2042</v>
      </c>
      <c r="Z177" s="88">
        <v>43791</v>
      </c>
      <c r="AA177" s="3" t="s">
        <v>2043</v>
      </c>
      <c r="AB177" s="77" t="s">
        <v>322</v>
      </c>
      <c r="AC177" s="164"/>
      <c r="AD177" s="200"/>
      <c r="AE177" s="164"/>
    </row>
    <row r="178" spans="1:31" ht="15" customHeight="1" x14ac:dyDescent="0.25">
      <c r="A178" s="49"/>
      <c r="B178" s="86"/>
      <c r="C178" s="87"/>
      <c r="D178" s="55"/>
      <c r="E178" s="49" t="s">
        <v>672</v>
      </c>
      <c r="F178" s="49" t="s">
        <v>323</v>
      </c>
      <c r="G178" s="75" t="s">
        <v>2044</v>
      </c>
      <c r="H178" s="93">
        <v>43777</v>
      </c>
      <c r="I178" s="254" t="s">
        <v>2045</v>
      </c>
      <c r="J178" s="275" t="s">
        <v>244</v>
      </c>
      <c r="K178" s="49"/>
      <c r="L178" s="49"/>
      <c r="M178" s="55"/>
      <c r="N178" s="77"/>
      <c r="O178" s="49"/>
      <c r="P178" s="109"/>
      <c r="Q178" s="49" t="s">
        <v>2038</v>
      </c>
      <c r="R178" s="75" t="s">
        <v>1512</v>
      </c>
      <c r="S178" s="75" t="s">
        <v>2046</v>
      </c>
      <c r="T178" s="55">
        <v>43778</v>
      </c>
      <c r="U178" s="77" t="s">
        <v>322</v>
      </c>
      <c r="V178" s="106" t="s">
        <v>2047</v>
      </c>
      <c r="W178" s="236" t="s">
        <v>244</v>
      </c>
      <c r="X178" s="49"/>
      <c r="Y178" s="164"/>
      <c r="Z178" s="200"/>
      <c r="AA178" s="164"/>
      <c r="AB178" s="77"/>
      <c r="AC178" s="164"/>
      <c r="AD178" s="200"/>
      <c r="AE178" s="164"/>
    </row>
    <row r="179" spans="1:31" ht="15" customHeight="1" x14ac:dyDescent="0.25">
      <c r="A179" s="49"/>
      <c r="B179" s="86"/>
      <c r="C179" s="87"/>
      <c r="D179" s="55"/>
      <c r="E179" s="49" t="s">
        <v>672</v>
      </c>
      <c r="F179" s="49" t="s">
        <v>2244</v>
      </c>
      <c r="G179" s="75" t="s">
        <v>2048</v>
      </c>
      <c r="H179" s="93" t="s">
        <v>322</v>
      </c>
      <c r="I179" s="254" t="s">
        <v>2045</v>
      </c>
      <c r="J179" s="275" t="s">
        <v>244</v>
      </c>
      <c r="K179" s="49"/>
      <c r="L179" s="49"/>
      <c r="M179" s="55"/>
      <c r="N179" s="77"/>
      <c r="O179" s="49"/>
      <c r="P179" s="109"/>
      <c r="Q179" s="49" t="s">
        <v>2038</v>
      </c>
      <c r="R179" s="75" t="s">
        <v>1380</v>
      </c>
      <c r="S179" s="75" t="s">
        <v>2049</v>
      </c>
      <c r="T179" s="55">
        <v>43783</v>
      </c>
      <c r="U179" s="77" t="s">
        <v>322</v>
      </c>
      <c r="V179" s="106" t="s">
        <v>2050</v>
      </c>
      <c r="W179" s="236" t="s">
        <v>244</v>
      </c>
      <c r="X179" s="49"/>
      <c r="Y179" s="164"/>
      <c r="Z179" s="200"/>
      <c r="AA179" s="164"/>
      <c r="AB179" s="77"/>
      <c r="AC179" s="164"/>
      <c r="AD179" s="200"/>
      <c r="AE179" s="164"/>
    </row>
    <row r="180" spans="1:31" ht="15" customHeight="1" x14ac:dyDescent="0.25">
      <c r="A180" s="49"/>
      <c r="B180" s="86"/>
      <c r="C180" s="87"/>
      <c r="D180" s="55"/>
      <c r="E180" s="49" t="s">
        <v>672</v>
      </c>
      <c r="F180" s="49" t="s">
        <v>2051</v>
      </c>
      <c r="G180" s="75" t="s">
        <v>2052</v>
      </c>
      <c r="H180" s="93" t="s">
        <v>322</v>
      </c>
      <c r="I180" s="254" t="s">
        <v>2045</v>
      </c>
      <c r="J180" s="275" t="s">
        <v>244</v>
      </c>
      <c r="K180" s="49"/>
      <c r="L180" s="49"/>
      <c r="M180" s="55"/>
      <c r="N180" s="77"/>
      <c r="O180" s="49"/>
      <c r="P180" s="109"/>
      <c r="Q180" s="49"/>
      <c r="R180" s="75"/>
      <c r="S180" s="75"/>
      <c r="T180" s="77"/>
      <c r="U180" s="77"/>
      <c r="V180" s="229"/>
      <c r="W180" s="2"/>
      <c r="X180" s="49"/>
      <c r="Y180" s="164"/>
      <c r="Z180" s="200"/>
      <c r="AA180" s="164"/>
      <c r="AB180" s="77"/>
      <c r="AC180" s="164"/>
      <c r="AD180" s="200"/>
      <c r="AE180" s="164"/>
    </row>
    <row r="181" spans="1:31" ht="15" customHeight="1" x14ac:dyDescent="0.25">
      <c r="A181" s="75" t="s">
        <v>88</v>
      </c>
      <c r="B181" s="86" t="s">
        <v>147</v>
      </c>
      <c r="C181" s="87">
        <f t="shared" si="3"/>
        <v>0</v>
      </c>
      <c r="D181" s="87"/>
      <c r="E181" s="49" t="s">
        <v>677</v>
      </c>
      <c r="F181" s="49" t="s">
        <v>244</v>
      </c>
      <c r="G181" s="75"/>
      <c r="H181" s="55"/>
      <c r="I181" s="229" t="s">
        <v>2053</v>
      </c>
      <c r="J181" s="77" t="s">
        <v>322</v>
      </c>
      <c r="K181" s="49"/>
      <c r="L181" s="49"/>
      <c r="M181" s="77"/>
      <c r="N181" s="77"/>
      <c r="O181" s="49"/>
      <c r="P181" s="77"/>
      <c r="Q181" s="77" t="s">
        <v>322</v>
      </c>
      <c r="R181" s="49"/>
      <c r="S181" s="49"/>
      <c r="T181" s="93"/>
      <c r="U181" s="93"/>
      <c r="V181" s="204"/>
      <c r="W181" s="77" t="s">
        <v>322</v>
      </c>
      <c r="X181" s="49"/>
      <c r="Y181" s="164"/>
      <c r="Z181" s="200"/>
      <c r="AA181" s="164"/>
      <c r="AB181" s="77" t="s">
        <v>322</v>
      </c>
      <c r="AC181" s="164"/>
      <c r="AD181" s="200"/>
      <c r="AE181" s="164"/>
    </row>
    <row r="182" spans="1:31" ht="15" customHeight="1" x14ac:dyDescent="0.25">
      <c r="A182" s="49" t="s">
        <v>89</v>
      </c>
      <c r="B182" s="86" t="s">
        <v>151</v>
      </c>
      <c r="C182" s="87">
        <f t="shared" si="3"/>
        <v>1</v>
      </c>
      <c r="D182" s="10"/>
      <c r="E182" s="49" t="s">
        <v>1362</v>
      </c>
      <c r="F182" s="49" t="s">
        <v>323</v>
      </c>
      <c r="G182" s="75" t="s">
        <v>320</v>
      </c>
      <c r="H182" s="92" t="s">
        <v>322</v>
      </c>
      <c r="I182" s="110" t="s">
        <v>2054</v>
      </c>
      <c r="J182" s="77" t="s">
        <v>322</v>
      </c>
      <c r="K182" s="75"/>
      <c r="L182" s="75"/>
      <c r="M182" s="92"/>
      <c r="N182" s="92"/>
      <c r="O182" s="75"/>
      <c r="P182" s="92"/>
      <c r="Q182" s="77" t="s">
        <v>322</v>
      </c>
      <c r="R182" s="75"/>
      <c r="S182" s="75"/>
      <c r="T182" s="92"/>
      <c r="U182" s="92"/>
      <c r="V182" s="204"/>
      <c r="W182" s="77" t="s">
        <v>322</v>
      </c>
      <c r="X182" s="49"/>
      <c r="Y182" s="164"/>
      <c r="Z182" s="200"/>
      <c r="AA182" s="164"/>
      <c r="AB182" s="77" t="s">
        <v>322</v>
      </c>
      <c r="AC182" s="164"/>
      <c r="AD182" s="200"/>
      <c r="AE182" s="164"/>
    </row>
    <row r="183" spans="1:31" ht="16" customHeight="1" x14ac:dyDescent="0.25">
      <c r="A183" s="248" t="s">
        <v>2245</v>
      </c>
    </row>
    <row r="184" spans="1:31" ht="15" customHeight="1" x14ac:dyDescent="0.25">
      <c r="A184" s="114"/>
    </row>
    <row r="185" spans="1:31" ht="15" customHeight="1" x14ac:dyDescent="0.25">
      <c r="A185" s="114"/>
    </row>
    <row r="186" spans="1:31" ht="15" customHeight="1" x14ac:dyDescent="0.25"/>
    <row r="187" spans="1:31" ht="15" customHeight="1" x14ac:dyDescent="0.25"/>
    <row r="188" spans="1:31" ht="15" customHeight="1" x14ac:dyDescent="0.25"/>
    <row r="189" spans="1:31" ht="15" customHeight="1" x14ac:dyDescent="0.25">
      <c r="A189" s="115"/>
      <c r="B189" s="111"/>
      <c r="C189" s="6"/>
      <c r="D189" s="8"/>
      <c r="E189" s="6"/>
      <c r="F189" s="6"/>
      <c r="G189" s="6"/>
      <c r="H189" s="8"/>
      <c r="I189" s="6"/>
      <c r="J189" s="8"/>
      <c r="K189" s="6"/>
      <c r="L189" s="6"/>
      <c r="M189" s="8"/>
      <c r="N189" s="8"/>
      <c r="O189" s="6"/>
      <c r="P189" s="8"/>
      <c r="Q189" s="6"/>
      <c r="R189" s="6"/>
      <c r="S189" s="6"/>
      <c r="T189" s="8"/>
      <c r="U189" s="8"/>
      <c r="V189" s="6"/>
    </row>
    <row r="190" spans="1:31" ht="15" customHeight="1" x14ac:dyDescent="0.25">
      <c r="C190" s="6"/>
      <c r="D190" s="8"/>
      <c r="E190" s="6"/>
      <c r="F190" s="6"/>
      <c r="G190" s="6"/>
      <c r="H190" s="8"/>
      <c r="I190" s="6"/>
      <c r="J190" s="8"/>
      <c r="K190" s="6"/>
      <c r="L190" s="6"/>
      <c r="M190" s="8"/>
      <c r="N190" s="8"/>
      <c r="O190" s="6"/>
      <c r="P190" s="8"/>
      <c r="Q190" s="6"/>
      <c r="R190" s="6"/>
      <c r="S190" s="6"/>
      <c r="T190" s="8"/>
      <c r="U190" s="8"/>
      <c r="V190" s="6"/>
    </row>
    <row r="191" spans="1:31" ht="15" customHeight="1" x14ac:dyDescent="0.25">
      <c r="C191" s="6"/>
      <c r="D191" s="8"/>
      <c r="E191" s="6"/>
      <c r="F191" s="6"/>
      <c r="G191" s="6"/>
      <c r="H191" s="8"/>
      <c r="I191" s="6"/>
      <c r="J191" s="8"/>
      <c r="K191" s="6"/>
      <c r="L191" s="6"/>
      <c r="M191" s="8"/>
      <c r="N191" s="8"/>
      <c r="O191" s="6"/>
      <c r="P191" s="8"/>
      <c r="Q191" s="6"/>
      <c r="R191" s="6"/>
      <c r="S191" s="6"/>
      <c r="T191" s="8"/>
      <c r="U191" s="8"/>
      <c r="V191" s="6"/>
    </row>
    <row r="192" spans="1:31" ht="15" customHeight="1" x14ac:dyDescent="0.25">
      <c r="C192" s="6"/>
      <c r="D192" s="8"/>
      <c r="E192" s="6"/>
      <c r="F192" s="6"/>
      <c r="G192" s="6"/>
      <c r="H192" s="8"/>
      <c r="I192" s="6"/>
      <c r="J192" s="8"/>
      <c r="K192" s="6"/>
      <c r="L192" s="6"/>
      <c r="M192" s="8"/>
      <c r="N192" s="8"/>
      <c r="O192" s="6"/>
      <c r="P192" s="8"/>
      <c r="Q192" s="6"/>
      <c r="R192" s="6"/>
      <c r="S192" s="6"/>
      <c r="T192" s="8"/>
      <c r="U192" s="8"/>
      <c r="V192" s="6"/>
    </row>
    <row r="193" spans="1:22" ht="15" customHeight="1" x14ac:dyDescent="0.25">
      <c r="A193" s="115"/>
      <c r="B193" s="111"/>
      <c r="C193" s="6"/>
      <c r="D193" s="8"/>
      <c r="E193" s="6"/>
      <c r="F193" s="6"/>
      <c r="G193" s="6"/>
      <c r="H193" s="8"/>
      <c r="I193" s="6"/>
      <c r="J193" s="8"/>
      <c r="K193" s="6"/>
      <c r="L193" s="6"/>
      <c r="M193" s="8"/>
      <c r="N193" s="8"/>
      <c r="O193" s="6"/>
      <c r="P193" s="8"/>
      <c r="Q193" s="6"/>
      <c r="R193" s="6"/>
      <c r="S193" s="6"/>
      <c r="T193" s="8"/>
      <c r="U193" s="8"/>
      <c r="V193" s="6"/>
    </row>
    <row r="194" spans="1:22" ht="15" customHeight="1" x14ac:dyDescent="0.25">
      <c r="C194" s="6"/>
      <c r="D194" s="8"/>
      <c r="E194" s="6"/>
      <c r="F194" s="6"/>
      <c r="G194" s="6"/>
      <c r="H194" s="8"/>
      <c r="I194" s="6"/>
      <c r="J194" s="8"/>
      <c r="K194" s="6"/>
      <c r="L194" s="6"/>
      <c r="M194" s="8"/>
      <c r="N194" s="8"/>
      <c r="O194" s="6"/>
      <c r="P194" s="8"/>
      <c r="Q194" s="6"/>
      <c r="R194" s="6"/>
      <c r="S194" s="6"/>
      <c r="T194" s="8"/>
      <c r="U194" s="8"/>
      <c r="V194" s="6"/>
    </row>
    <row r="195" spans="1:22" ht="15" customHeight="1" x14ac:dyDescent="0.25">
      <c r="C195" s="6"/>
      <c r="D195" s="8"/>
      <c r="E195" s="6"/>
      <c r="F195" s="6"/>
      <c r="G195" s="6"/>
      <c r="H195" s="8"/>
      <c r="I195" s="6"/>
      <c r="J195" s="8"/>
      <c r="K195" s="6"/>
      <c r="L195" s="6"/>
      <c r="M195" s="8"/>
      <c r="N195" s="8"/>
      <c r="O195" s="6"/>
      <c r="P195" s="8"/>
      <c r="Q195" s="6"/>
      <c r="R195" s="6"/>
      <c r="S195" s="6"/>
      <c r="T195" s="8"/>
      <c r="U195" s="8"/>
      <c r="V195" s="6"/>
    </row>
    <row r="196" spans="1:22" ht="15" customHeight="1" x14ac:dyDescent="0.25">
      <c r="A196" s="115"/>
      <c r="B196" s="111"/>
      <c r="C196" s="6"/>
      <c r="D196" s="8"/>
      <c r="E196" s="6"/>
      <c r="F196" s="6"/>
      <c r="G196" s="6"/>
      <c r="H196" s="8"/>
      <c r="I196" s="6"/>
      <c r="J196" s="8"/>
      <c r="K196" s="6"/>
      <c r="L196" s="6"/>
      <c r="M196" s="8"/>
      <c r="N196" s="8"/>
      <c r="O196" s="6"/>
      <c r="P196" s="8"/>
      <c r="Q196" s="6"/>
      <c r="R196" s="6"/>
      <c r="S196" s="6"/>
      <c r="T196" s="8"/>
      <c r="U196" s="8"/>
      <c r="V196" s="6"/>
    </row>
    <row r="197" spans="1:22" ht="15" customHeight="1" x14ac:dyDescent="0.25">
      <c r="C197" s="6"/>
      <c r="D197" s="8"/>
      <c r="E197" s="6"/>
      <c r="F197" s="6"/>
      <c r="G197" s="6"/>
      <c r="H197" s="8"/>
      <c r="I197" s="6"/>
      <c r="J197" s="8"/>
      <c r="K197" s="6"/>
      <c r="L197" s="6"/>
      <c r="M197" s="8"/>
      <c r="N197" s="8"/>
      <c r="O197" s="6"/>
      <c r="P197" s="8"/>
      <c r="Q197" s="6"/>
      <c r="R197" s="6"/>
      <c r="S197" s="6"/>
      <c r="T197" s="8"/>
      <c r="U197" s="8"/>
      <c r="V197" s="6"/>
    </row>
    <row r="198" spans="1:22" ht="15" customHeight="1" x14ac:dyDescent="0.25">
      <c r="C198" s="6"/>
      <c r="D198" s="8"/>
      <c r="E198" s="6"/>
      <c r="F198" s="6"/>
      <c r="G198" s="6"/>
      <c r="H198" s="8"/>
      <c r="I198" s="6"/>
      <c r="J198" s="8"/>
      <c r="K198" s="6"/>
      <c r="L198" s="6"/>
      <c r="M198" s="8"/>
      <c r="N198" s="8"/>
      <c r="O198" s="6"/>
      <c r="P198" s="8"/>
      <c r="Q198" s="6"/>
      <c r="R198" s="6"/>
      <c r="S198" s="6"/>
      <c r="T198" s="8"/>
      <c r="U198" s="8"/>
      <c r="V198" s="6"/>
    </row>
    <row r="199" spans="1:22" ht="15" customHeight="1" x14ac:dyDescent="0.25">
      <c r="C199" s="6"/>
      <c r="D199" s="8"/>
      <c r="E199" s="6"/>
      <c r="F199" s="6"/>
      <c r="G199" s="6"/>
      <c r="H199" s="8"/>
      <c r="I199" s="6"/>
      <c r="J199" s="8"/>
      <c r="K199" s="6"/>
      <c r="L199" s="6"/>
      <c r="M199" s="8"/>
      <c r="N199" s="8"/>
      <c r="O199" s="6"/>
      <c r="P199" s="8"/>
      <c r="Q199" s="6"/>
      <c r="R199" s="6"/>
      <c r="S199" s="6"/>
      <c r="T199" s="8"/>
      <c r="U199" s="8"/>
      <c r="V199" s="6"/>
    </row>
    <row r="200" spans="1:22" ht="15" customHeight="1" x14ac:dyDescent="0.25">
      <c r="A200" s="115"/>
      <c r="B200" s="111"/>
      <c r="C200" s="6"/>
      <c r="D200" s="8"/>
      <c r="E200" s="6"/>
      <c r="F200" s="6"/>
      <c r="G200" s="6"/>
      <c r="H200" s="8"/>
      <c r="I200" s="6"/>
      <c r="J200" s="8"/>
      <c r="K200" s="6"/>
      <c r="L200" s="6"/>
      <c r="M200" s="8"/>
      <c r="N200" s="8"/>
      <c r="O200" s="6"/>
      <c r="P200" s="8"/>
      <c r="Q200" s="6"/>
      <c r="R200" s="6"/>
      <c r="S200" s="6"/>
      <c r="T200" s="8"/>
      <c r="U200" s="8"/>
      <c r="V200" s="6"/>
    </row>
    <row r="201" spans="1:22" ht="15" customHeight="1" x14ac:dyDescent="0.25">
      <c r="C201" s="6"/>
      <c r="D201" s="8"/>
      <c r="E201" s="6"/>
      <c r="F201" s="6"/>
      <c r="G201" s="6"/>
      <c r="H201" s="8"/>
      <c r="I201" s="6"/>
      <c r="J201" s="8"/>
      <c r="K201" s="6"/>
      <c r="L201" s="6"/>
      <c r="M201" s="8"/>
      <c r="N201" s="8"/>
      <c r="O201" s="6"/>
      <c r="P201" s="8"/>
      <c r="Q201" s="6"/>
      <c r="R201" s="6"/>
      <c r="S201" s="6"/>
      <c r="T201" s="8"/>
      <c r="U201" s="8"/>
      <c r="V201" s="6"/>
    </row>
    <row r="202" spans="1:22" ht="15" customHeight="1" x14ac:dyDescent="0.25">
      <c r="C202" s="6"/>
      <c r="D202" s="8"/>
      <c r="E202" s="6"/>
      <c r="F202" s="6"/>
      <c r="G202" s="6"/>
      <c r="H202" s="8"/>
      <c r="I202" s="6"/>
      <c r="J202" s="8"/>
      <c r="K202" s="6"/>
      <c r="L202" s="6"/>
      <c r="M202" s="8"/>
      <c r="N202" s="8"/>
      <c r="O202" s="6"/>
      <c r="P202" s="8"/>
      <c r="Q202" s="6"/>
      <c r="R202" s="6"/>
      <c r="S202" s="6"/>
      <c r="T202" s="8"/>
      <c r="U202" s="8"/>
      <c r="V202" s="6"/>
    </row>
    <row r="203" spans="1:22" ht="15" customHeight="1" x14ac:dyDescent="0.25">
      <c r="A203" s="115"/>
      <c r="B203" s="111"/>
      <c r="C203" s="6"/>
      <c r="D203" s="8"/>
      <c r="E203" s="6"/>
      <c r="F203" s="6"/>
      <c r="G203" s="6"/>
      <c r="H203" s="8"/>
      <c r="I203" s="6"/>
      <c r="J203" s="8"/>
      <c r="K203" s="6"/>
      <c r="L203" s="6"/>
      <c r="M203" s="8"/>
      <c r="N203" s="8"/>
      <c r="O203" s="6"/>
      <c r="P203" s="8"/>
      <c r="Q203" s="6"/>
      <c r="R203" s="6"/>
      <c r="S203" s="6"/>
      <c r="T203" s="8"/>
      <c r="U203" s="8"/>
      <c r="V203" s="6"/>
    </row>
    <row r="204" spans="1:22" ht="15" customHeight="1" x14ac:dyDescent="0.25">
      <c r="C204" s="6"/>
      <c r="D204" s="8"/>
      <c r="E204" s="6"/>
      <c r="F204" s="6"/>
      <c r="G204" s="6"/>
      <c r="H204" s="8"/>
      <c r="I204" s="6"/>
      <c r="J204" s="8"/>
      <c r="K204" s="6"/>
      <c r="L204" s="6"/>
      <c r="M204" s="8"/>
      <c r="N204" s="8"/>
      <c r="O204" s="6"/>
      <c r="P204" s="8"/>
      <c r="Q204" s="6"/>
      <c r="R204" s="6"/>
      <c r="S204" s="6"/>
      <c r="T204" s="8"/>
      <c r="U204" s="8"/>
      <c r="V204" s="6"/>
    </row>
    <row r="205" spans="1:22" ht="15" customHeight="1" x14ac:dyDescent="0.25">
      <c r="C205" s="6"/>
      <c r="D205" s="8"/>
      <c r="E205" s="6"/>
      <c r="F205" s="6"/>
      <c r="G205" s="6"/>
      <c r="H205" s="8"/>
      <c r="I205" s="6"/>
      <c r="J205" s="8"/>
      <c r="K205" s="6"/>
      <c r="L205" s="6"/>
      <c r="M205" s="8"/>
      <c r="N205" s="8"/>
      <c r="O205" s="6"/>
      <c r="P205" s="8"/>
      <c r="Q205" s="6"/>
      <c r="R205" s="6"/>
      <c r="S205" s="6"/>
      <c r="T205" s="8"/>
      <c r="U205" s="8"/>
      <c r="V205" s="6"/>
    </row>
    <row r="206" spans="1:22" ht="15" customHeight="1" x14ac:dyDescent="0.25">
      <c r="C206" s="6"/>
      <c r="D206" s="8"/>
      <c r="E206" s="6"/>
      <c r="F206" s="6"/>
      <c r="G206" s="6"/>
      <c r="H206" s="8"/>
      <c r="I206" s="6"/>
      <c r="J206" s="8"/>
      <c r="K206" s="6"/>
      <c r="L206" s="6"/>
      <c r="M206" s="8"/>
      <c r="N206" s="8"/>
      <c r="O206" s="6"/>
      <c r="P206" s="8"/>
      <c r="Q206" s="6"/>
      <c r="R206" s="6"/>
      <c r="S206" s="6"/>
      <c r="T206" s="8"/>
      <c r="U206" s="8"/>
      <c r="V206" s="6"/>
    </row>
    <row r="207" spans="1:22" ht="15" customHeight="1" x14ac:dyDescent="0.25">
      <c r="A207" s="115"/>
      <c r="B207" s="111"/>
      <c r="C207" s="6"/>
      <c r="D207" s="8"/>
      <c r="E207" s="6"/>
      <c r="F207" s="6"/>
      <c r="G207" s="6"/>
      <c r="H207" s="8"/>
      <c r="I207" s="6"/>
      <c r="J207" s="8"/>
      <c r="K207" s="6"/>
      <c r="L207" s="6"/>
      <c r="M207" s="8"/>
      <c r="N207" s="8"/>
      <c r="O207" s="6"/>
      <c r="P207" s="8"/>
      <c r="Q207" s="6"/>
      <c r="R207" s="6"/>
      <c r="S207" s="6"/>
      <c r="T207" s="8"/>
      <c r="U207" s="8"/>
      <c r="V207" s="6"/>
    </row>
    <row r="208" spans="1:22" ht="15" customHeight="1" x14ac:dyDescent="0.25">
      <c r="C208" s="6"/>
      <c r="D208" s="8"/>
      <c r="E208" s="6"/>
      <c r="F208" s="6"/>
      <c r="G208" s="6"/>
      <c r="H208" s="8"/>
      <c r="I208" s="6"/>
      <c r="J208" s="8"/>
      <c r="K208" s="6"/>
      <c r="L208" s="6"/>
      <c r="M208" s="8"/>
      <c r="N208" s="8"/>
      <c r="O208" s="6"/>
      <c r="P208" s="8"/>
      <c r="Q208" s="6"/>
      <c r="R208" s="6"/>
      <c r="S208" s="6"/>
      <c r="T208" s="8"/>
      <c r="U208" s="8"/>
      <c r="V208" s="6"/>
    </row>
    <row r="209" spans="2:22" ht="15" customHeight="1" x14ac:dyDescent="0.25">
      <c r="C209" s="6"/>
      <c r="D209" s="8"/>
      <c r="E209" s="6"/>
      <c r="F209" s="6"/>
      <c r="G209" s="6"/>
      <c r="H209" s="8"/>
      <c r="I209" s="6"/>
      <c r="J209" s="8"/>
      <c r="K209" s="6"/>
      <c r="L209" s="6"/>
      <c r="M209" s="8"/>
      <c r="N209" s="8"/>
      <c r="O209" s="6"/>
      <c r="P209" s="8"/>
      <c r="Q209" s="6"/>
      <c r="R209" s="6"/>
      <c r="S209" s="6"/>
      <c r="T209" s="8"/>
      <c r="U209" s="8"/>
      <c r="V209" s="6"/>
    </row>
    <row r="210" spans="2:22" ht="15" customHeight="1" x14ac:dyDescent="0.25">
      <c r="C210" s="6"/>
      <c r="D210" s="8"/>
      <c r="E210" s="6"/>
      <c r="F210" s="6"/>
      <c r="G210" s="6"/>
      <c r="H210" s="8"/>
      <c r="I210" s="6"/>
      <c r="J210" s="8"/>
      <c r="K210" s="6"/>
      <c r="L210" s="6"/>
      <c r="M210" s="8"/>
      <c r="N210" s="8"/>
      <c r="O210" s="6"/>
      <c r="P210" s="8"/>
      <c r="Q210" s="6"/>
      <c r="R210" s="6"/>
      <c r="S210" s="6"/>
      <c r="T210" s="8"/>
      <c r="U210" s="8"/>
      <c r="V210" s="6"/>
    </row>
    <row r="211" spans="2:22" ht="15" customHeight="1" x14ac:dyDescent="0.25">
      <c r="C211" s="6"/>
      <c r="D211" s="8"/>
      <c r="E211" s="6"/>
      <c r="F211" s="6"/>
      <c r="G211" s="6"/>
      <c r="H211" s="8"/>
      <c r="I211" s="6"/>
      <c r="J211" s="8"/>
      <c r="K211" s="6"/>
      <c r="L211" s="6"/>
      <c r="M211" s="8"/>
      <c r="N211" s="8"/>
      <c r="O211" s="6"/>
      <c r="P211" s="8"/>
      <c r="Q211" s="6"/>
      <c r="R211" s="6"/>
      <c r="S211" s="6"/>
      <c r="T211" s="8"/>
      <c r="U211" s="8"/>
      <c r="V211" s="6"/>
    </row>
    <row r="212" spans="2:22" ht="15" customHeight="1" x14ac:dyDescent="0.25">
      <c r="C212" s="6"/>
      <c r="D212" s="8"/>
      <c r="E212" s="6"/>
      <c r="F212" s="6"/>
      <c r="G212" s="6"/>
      <c r="H212" s="8"/>
      <c r="I212" s="6"/>
      <c r="J212" s="8"/>
      <c r="K212" s="6"/>
      <c r="L212" s="6"/>
      <c r="M212" s="8"/>
      <c r="N212" s="8"/>
      <c r="O212" s="6"/>
      <c r="P212" s="8"/>
      <c r="Q212" s="6"/>
      <c r="R212" s="6"/>
      <c r="S212" s="6"/>
      <c r="T212" s="8"/>
      <c r="U212" s="8"/>
      <c r="V212" s="6"/>
    </row>
    <row r="213" spans="2:22" ht="15" customHeight="1" x14ac:dyDescent="0.25">
      <c r="C213" s="6"/>
      <c r="D213" s="8"/>
      <c r="E213" s="6"/>
      <c r="F213" s="6"/>
      <c r="G213" s="6"/>
      <c r="H213" s="8"/>
      <c r="I213" s="6"/>
      <c r="J213" s="8"/>
      <c r="K213" s="6"/>
      <c r="L213" s="6"/>
      <c r="M213" s="8"/>
      <c r="N213" s="8"/>
      <c r="O213" s="6"/>
      <c r="P213" s="8"/>
      <c r="Q213" s="6"/>
      <c r="R213" s="6"/>
      <c r="S213" s="6"/>
      <c r="T213" s="8"/>
      <c r="U213" s="8"/>
      <c r="V213" s="6"/>
    </row>
    <row r="214" spans="2:22" ht="15" customHeight="1" x14ac:dyDescent="0.25">
      <c r="C214" s="6"/>
      <c r="D214" s="8"/>
      <c r="E214" s="6"/>
      <c r="F214" s="6"/>
      <c r="G214" s="6"/>
      <c r="H214" s="8"/>
      <c r="I214" s="6"/>
      <c r="J214" s="8"/>
      <c r="K214" s="6"/>
      <c r="L214" s="6"/>
      <c r="M214" s="8"/>
      <c r="N214" s="8"/>
      <c r="O214" s="6"/>
      <c r="P214" s="8"/>
      <c r="Q214" s="6"/>
      <c r="R214" s="6"/>
      <c r="S214" s="6"/>
      <c r="T214" s="8"/>
      <c r="U214" s="8"/>
      <c r="V214" s="6"/>
    </row>
    <row r="215" spans="2:22" ht="15" customHeight="1" x14ac:dyDescent="0.25">
      <c r="C215" s="6"/>
      <c r="D215" s="8"/>
      <c r="E215" s="6"/>
      <c r="F215" s="6"/>
      <c r="G215" s="6"/>
      <c r="H215" s="8"/>
      <c r="I215" s="6"/>
      <c r="J215" s="8"/>
      <c r="K215" s="6"/>
      <c r="L215" s="6"/>
      <c r="M215" s="8"/>
      <c r="N215" s="8"/>
      <c r="O215" s="6"/>
      <c r="P215" s="8"/>
      <c r="Q215" s="6"/>
      <c r="R215" s="6"/>
      <c r="S215" s="6"/>
      <c r="T215" s="8"/>
      <c r="U215" s="8"/>
      <c r="V215" s="6"/>
    </row>
    <row r="216" spans="2:22" ht="15" customHeight="1" x14ac:dyDescent="0.25">
      <c r="C216" s="6"/>
      <c r="D216" s="8"/>
      <c r="E216" s="6"/>
      <c r="F216" s="6"/>
      <c r="G216" s="6"/>
      <c r="H216" s="8"/>
      <c r="I216" s="6"/>
      <c r="J216" s="8"/>
      <c r="K216" s="6"/>
      <c r="L216" s="6"/>
      <c r="M216" s="8"/>
      <c r="N216" s="8"/>
      <c r="O216" s="6"/>
      <c r="P216" s="8"/>
      <c r="Q216" s="6"/>
      <c r="R216" s="6"/>
      <c r="S216" s="6"/>
      <c r="T216" s="8"/>
      <c r="U216" s="8"/>
      <c r="V216" s="6"/>
    </row>
    <row r="217" spans="2:22" ht="15" customHeight="1" x14ac:dyDescent="0.25">
      <c r="C217" s="6"/>
      <c r="D217" s="8"/>
      <c r="E217" s="6"/>
      <c r="F217" s="6"/>
      <c r="G217" s="6"/>
      <c r="H217" s="8"/>
      <c r="I217" s="6"/>
      <c r="J217" s="8"/>
      <c r="K217" s="6"/>
      <c r="L217" s="6"/>
      <c r="M217" s="8"/>
      <c r="N217" s="8"/>
      <c r="O217" s="6"/>
      <c r="P217" s="8"/>
      <c r="Q217" s="6"/>
      <c r="R217" s="6"/>
      <c r="S217" s="6"/>
      <c r="T217" s="8"/>
      <c r="U217" s="8"/>
      <c r="V217" s="6"/>
    </row>
    <row r="218" spans="2:22" ht="15" customHeight="1" x14ac:dyDescent="0.25">
      <c r="C218" s="6"/>
      <c r="D218" s="8"/>
      <c r="E218" s="6"/>
      <c r="F218" s="6"/>
      <c r="G218" s="6"/>
      <c r="H218" s="8"/>
      <c r="I218" s="6"/>
      <c r="J218" s="8"/>
      <c r="K218" s="6"/>
      <c r="L218" s="6"/>
      <c r="M218" s="8"/>
      <c r="N218" s="8"/>
      <c r="O218" s="6"/>
      <c r="P218" s="8"/>
      <c r="Q218" s="6"/>
      <c r="R218" s="6"/>
      <c r="S218" s="6"/>
      <c r="T218" s="8"/>
      <c r="U218" s="8"/>
      <c r="V218" s="6"/>
    </row>
    <row r="219" spans="2:22" ht="15" customHeight="1" x14ac:dyDescent="0.25">
      <c r="C219" s="6"/>
      <c r="D219" s="8"/>
      <c r="E219" s="6"/>
      <c r="F219" s="6"/>
      <c r="G219" s="6"/>
      <c r="H219" s="8"/>
      <c r="I219" s="6"/>
      <c r="J219" s="8"/>
      <c r="K219" s="6"/>
      <c r="L219" s="6"/>
      <c r="M219" s="8"/>
      <c r="N219" s="8"/>
      <c r="O219" s="6"/>
      <c r="P219" s="8"/>
      <c r="Q219" s="6"/>
      <c r="R219" s="6"/>
      <c r="S219" s="6"/>
      <c r="T219" s="8"/>
      <c r="U219" s="8"/>
      <c r="V219" s="6"/>
    </row>
    <row r="220" spans="2:22" ht="15" customHeight="1" x14ac:dyDescent="0.25">
      <c r="C220" s="6"/>
      <c r="D220" s="8"/>
      <c r="E220" s="6"/>
      <c r="F220" s="6"/>
      <c r="G220" s="6"/>
      <c r="H220" s="8"/>
      <c r="I220" s="6"/>
      <c r="J220" s="8"/>
      <c r="K220" s="6"/>
      <c r="L220" s="6"/>
      <c r="M220" s="8"/>
      <c r="N220" s="8"/>
      <c r="O220" s="6"/>
      <c r="P220" s="8"/>
      <c r="Q220" s="6"/>
      <c r="R220" s="6"/>
      <c r="S220" s="6"/>
      <c r="T220" s="8"/>
      <c r="U220" s="8"/>
      <c r="V220" s="6"/>
    </row>
    <row r="221" spans="2:22" ht="15" customHeight="1" x14ac:dyDescent="0.25">
      <c r="B221" s="6"/>
      <c r="C221" s="6"/>
      <c r="D221" s="8"/>
      <c r="E221" s="6"/>
      <c r="F221" s="6"/>
      <c r="G221" s="6"/>
      <c r="H221" s="8"/>
      <c r="I221" s="6"/>
      <c r="J221" s="8"/>
      <c r="K221" s="6"/>
      <c r="L221" s="6"/>
      <c r="M221" s="8"/>
      <c r="N221" s="8"/>
      <c r="O221" s="6"/>
      <c r="P221" s="8"/>
      <c r="Q221" s="6"/>
      <c r="R221" s="6"/>
      <c r="S221" s="6"/>
      <c r="T221" s="8"/>
      <c r="U221" s="8"/>
      <c r="V221" s="6"/>
    </row>
    <row r="222" spans="2:22" ht="15" customHeight="1" x14ac:dyDescent="0.25">
      <c r="B222" s="6"/>
      <c r="C222" s="6"/>
      <c r="D222" s="8"/>
      <c r="E222" s="6"/>
      <c r="F222" s="6"/>
      <c r="G222" s="6"/>
      <c r="H222" s="8"/>
      <c r="I222" s="6"/>
      <c r="J222" s="8"/>
      <c r="K222" s="6"/>
      <c r="L222" s="6"/>
      <c r="M222" s="8"/>
      <c r="N222" s="8"/>
      <c r="O222" s="6"/>
      <c r="P222" s="8"/>
      <c r="Q222" s="6"/>
      <c r="R222" s="6"/>
      <c r="S222" s="6"/>
      <c r="T222" s="8"/>
      <c r="U222" s="8"/>
      <c r="V222" s="6"/>
    </row>
    <row r="223" spans="2:22" ht="15" customHeight="1" x14ac:dyDescent="0.25">
      <c r="B223" s="6"/>
      <c r="C223" s="6"/>
      <c r="D223" s="8"/>
      <c r="E223" s="6"/>
      <c r="F223" s="6"/>
      <c r="G223" s="6"/>
      <c r="H223" s="8"/>
      <c r="I223" s="6"/>
      <c r="J223" s="8"/>
      <c r="K223" s="6"/>
      <c r="L223" s="6"/>
      <c r="M223" s="8"/>
      <c r="N223" s="8"/>
      <c r="O223" s="6"/>
      <c r="P223" s="8"/>
      <c r="Q223" s="6"/>
      <c r="R223" s="6"/>
      <c r="S223" s="6"/>
      <c r="T223" s="8"/>
      <c r="U223" s="8"/>
      <c r="V223" s="6"/>
    </row>
    <row r="224" spans="2:22" ht="15" customHeight="1" x14ac:dyDescent="0.25">
      <c r="B224" s="6"/>
      <c r="C224" s="6"/>
      <c r="D224" s="8"/>
      <c r="E224" s="6"/>
      <c r="F224" s="6"/>
      <c r="G224" s="6"/>
      <c r="H224" s="8"/>
      <c r="I224" s="6"/>
      <c r="J224" s="8"/>
      <c r="K224" s="6"/>
      <c r="L224" s="6"/>
      <c r="M224" s="8"/>
      <c r="N224" s="8"/>
      <c r="O224" s="6"/>
      <c r="P224" s="8"/>
      <c r="Q224" s="6"/>
      <c r="R224" s="6"/>
      <c r="S224" s="6"/>
      <c r="T224" s="8"/>
      <c r="U224" s="8"/>
      <c r="V224" s="6"/>
    </row>
    <row r="225" spans="2:22" ht="15" customHeight="1" x14ac:dyDescent="0.25">
      <c r="B225" s="6"/>
      <c r="C225" s="6"/>
      <c r="D225" s="8"/>
      <c r="E225" s="6"/>
      <c r="F225" s="6"/>
      <c r="G225" s="6"/>
      <c r="H225" s="8"/>
      <c r="I225" s="6"/>
      <c r="J225" s="8"/>
      <c r="K225" s="6"/>
      <c r="L225" s="6"/>
      <c r="M225" s="8"/>
      <c r="N225" s="8"/>
      <c r="O225" s="6"/>
      <c r="P225" s="8"/>
      <c r="Q225" s="6"/>
      <c r="R225" s="6"/>
      <c r="S225" s="6"/>
      <c r="T225" s="8"/>
      <c r="U225" s="8"/>
      <c r="V225" s="6"/>
    </row>
    <row r="226" spans="2:22" ht="15" customHeight="1" x14ac:dyDescent="0.25">
      <c r="B226" s="6"/>
      <c r="C226" s="6"/>
      <c r="D226" s="8"/>
      <c r="E226" s="6"/>
      <c r="F226" s="6"/>
      <c r="G226" s="6"/>
      <c r="H226" s="8"/>
      <c r="I226" s="6"/>
      <c r="J226" s="8"/>
      <c r="K226" s="6"/>
      <c r="L226" s="6"/>
      <c r="M226" s="8"/>
      <c r="N226" s="8"/>
      <c r="O226" s="6"/>
      <c r="P226" s="8"/>
      <c r="Q226" s="6"/>
      <c r="R226" s="6"/>
      <c r="S226" s="6"/>
      <c r="T226" s="8"/>
      <c r="U226" s="8"/>
      <c r="V226" s="6"/>
    </row>
    <row r="227" spans="2:22" ht="15" customHeight="1" x14ac:dyDescent="0.25">
      <c r="B227" s="6"/>
      <c r="C227" s="6"/>
      <c r="D227" s="8"/>
      <c r="E227" s="6"/>
      <c r="F227" s="6"/>
      <c r="G227" s="6"/>
      <c r="H227" s="8"/>
      <c r="I227" s="6"/>
      <c r="J227" s="8"/>
      <c r="K227" s="6"/>
      <c r="L227" s="6"/>
      <c r="M227" s="8"/>
      <c r="N227" s="8"/>
      <c r="O227" s="6"/>
      <c r="P227" s="8"/>
      <c r="Q227" s="6"/>
      <c r="R227" s="6"/>
      <c r="S227" s="6"/>
      <c r="T227" s="8"/>
      <c r="U227" s="8"/>
      <c r="V227" s="6"/>
    </row>
    <row r="228" spans="2:22" ht="15" customHeight="1" x14ac:dyDescent="0.25">
      <c r="B228" s="6"/>
      <c r="C228" s="6"/>
      <c r="D228" s="8"/>
      <c r="E228" s="6"/>
      <c r="F228" s="6"/>
      <c r="G228" s="6"/>
      <c r="H228" s="8"/>
      <c r="I228" s="6"/>
      <c r="J228" s="8"/>
      <c r="K228" s="6"/>
      <c r="L228" s="6"/>
      <c r="M228" s="8"/>
      <c r="N228" s="8"/>
      <c r="O228" s="6"/>
      <c r="P228" s="8"/>
      <c r="Q228" s="6"/>
      <c r="R228" s="6"/>
      <c r="S228" s="6"/>
      <c r="T228" s="8"/>
      <c r="U228" s="8"/>
      <c r="V228" s="6"/>
    </row>
    <row r="229" spans="2:22" ht="15" customHeight="1" x14ac:dyDescent="0.25">
      <c r="B229" s="6"/>
      <c r="C229" s="6"/>
      <c r="D229" s="8"/>
      <c r="E229" s="6"/>
      <c r="F229" s="6"/>
      <c r="G229" s="6"/>
      <c r="H229" s="8"/>
      <c r="I229" s="6"/>
      <c r="J229" s="8"/>
      <c r="K229" s="6"/>
      <c r="L229" s="6"/>
      <c r="M229" s="8"/>
      <c r="N229" s="8"/>
      <c r="O229" s="6"/>
      <c r="P229" s="8"/>
      <c r="Q229" s="6"/>
      <c r="R229" s="6"/>
      <c r="S229" s="6"/>
      <c r="T229" s="8"/>
      <c r="U229" s="8"/>
      <c r="V229" s="6"/>
    </row>
    <row r="230" spans="2:22" ht="15" customHeight="1" x14ac:dyDescent="0.25">
      <c r="B230" s="6"/>
      <c r="C230" s="6"/>
      <c r="D230" s="8"/>
      <c r="E230" s="6"/>
      <c r="F230" s="6"/>
      <c r="G230" s="6"/>
      <c r="H230" s="8"/>
      <c r="I230" s="6"/>
      <c r="J230" s="8"/>
      <c r="K230" s="6"/>
      <c r="L230" s="6"/>
      <c r="M230" s="8"/>
      <c r="N230" s="8"/>
      <c r="O230" s="6"/>
      <c r="P230" s="8"/>
      <c r="Q230" s="6"/>
      <c r="R230" s="6"/>
      <c r="S230" s="6"/>
      <c r="T230" s="8"/>
      <c r="U230" s="8"/>
      <c r="V230" s="6"/>
    </row>
    <row r="231" spans="2:22" ht="15" customHeight="1" x14ac:dyDescent="0.25">
      <c r="B231" s="6"/>
      <c r="C231" s="6"/>
      <c r="D231" s="8"/>
      <c r="E231" s="6"/>
      <c r="F231" s="6"/>
      <c r="G231" s="6"/>
      <c r="H231" s="8"/>
      <c r="I231" s="6"/>
      <c r="J231" s="8"/>
      <c r="K231" s="6"/>
      <c r="L231" s="6"/>
      <c r="M231" s="8"/>
      <c r="N231" s="8"/>
      <c r="O231" s="6"/>
      <c r="P231" s="8"/>
      <c r="Q231" s="6"/>
      <c r="R231" s="6"/>
      <c r="S231" s="6"/>
      <c r="T231" s="8"/>
      <c r="U231" s="8"/>
      <c r="V231" s="6"/>
    </row>
    <row r="232" spans="2:22" ht="15" customHeight="1" x14ac:dyDescent="0.25">
      <c r="B232" s="6"/>
      <c r="C232" s="6"/>
      <c r="D232" s="8"/>
      <c r="E232" s="6"/>
      <c r="F232" s="6"/>
      <c r="G232" s="6"/>
      <c r="H232" s="8"/>
      <c r="I232" s="6"/>
      <c r="J232" s="8"/>
      <c r="K232" s="6"/>
      <c r="L232" s="6"/>
      <c r="M232" s="8"/>
      <c r="N232" s="8"/>
      <c r="O232" s="6"/>
      <c r="P232" s="8"/>
      <c r="Q232" s="6"/>
      <c r="R232" s="6"/>
      <c r="S232" s="6"/>
      <c r="T232" s="8"/>
      <c r="U232" s="8"/>
      <c r="V232" s="6"/>
    </row>
    <row r="233" spans="2:22" ht="15" customHeight="1" x14ac:dyDescent="0.25">
      <c r="B233" s="6"/>
      <c r="C233" s="6"/>
      <c r="D233" s="8"/>
      <c r="E233" s="6"/>
      <c r="F233" s="6"/>
      <c r="G233" s="6"/>
      <c r="H233" s="8"/>
      <c r="I233" s="6"/>
      <c r="J233" s="8"/>
      <c r="K233" s="6"/>
      <c r="L233" s="6"/>
      <c r="M233" s="8"/>
      <c r="N233" s="8"/>
      <c r="O233" s="6"/>
      <c r="P233" s="8"/>
      <c r="Q233" s="6"/>
      <c r="R233" s="6"/>
      <c r="S233" s="6"/>
      <c r="T233" s="8"/>
      <c r="U233" s="8"/>
      <c r="V233" s="6"/>
    </row>
    <row r="234" spans="2:22" ht="15" customHeight="1" x14ac:dyDescent="0.25">
      <c r="B234" s="6"/>
      <c r="C234" s="6"/>
      <c r="D234" s="8"/>
      <c r="E234" s="6"/>
      <c r="F234" s="6"/>
      <c r="G234" s="6"/>
      <c r="H234" s="8"/>
      <c r="I234" s="6"/>
      <c r="J234" s="8"/>
      <c r="K234" s="6"/>
      <c r="L234" s="6"/>
      <c r="M234" s="8"/>
      <c r="N234" s="8"/>
      <c r="O234" s="6"/>
      <c r="P234" s="8"/>
      <c r="Q234" s="6"/>
      <c r="R234" s="6"/>
      <c r="S234" s="6"/>
      <c r="T234" s="8"/>
      <c r="U234" s="8"/>
      <c r="V234" s="6"/>
    </row>
    <row r="235" spans="2:22" ht="15" customHeight="1" x14ac:dyDescent="0.25">
      <c r="B235" s="6"/>
      <c r="C235" s="6"/>
      <c r="D235" s="8"/>
      <c r="E235" s="6"/>
      <c r="F235" s="6"/>
      <c r="G235" s="6"/>
      <c r="H235" s="8"/>
      <c r="I235" s="6"/>
      <c r="J235" s="8"/>
      <c r="K235" s="6"/>
      <c r="L235" s="6"/>
      <c r="M235" s="8"/>
      <c r="N235" s="8"/>
      <c r="O235" s="6"/>
      <c r="P235" s="8"/>
      <c r="Q235" s="6"/>
      <c r="R235" s="6"/>
      <c r="S235" s="6"/>
      <c r="T235" s="8"/>
      <c r="U235" s="8"/>
      <c r="V235" s="6"/>
    </row>
    <row r="236" spans="2:22" ht="15" customHeight="1" x14ac:dyDescent="0.25">
      <c r="B236" s="6"/>
      <c r="C236" s="6"/>
      <c r="D236" s="8"/>
      <c r="E236" s="6"/>
      <c r="F236" s="6"/>
      <c r="G236" s="6"/>
      <c r="H236" s="8"/>
      <c r="I236" s="6"/>
      <c r="J236" s="8"/>
      <c r="K236" s="6"/>
      <c r="L236" s="6"/>
      <c r="M236" s="8"/>
      <c r="N236" s="8"/>
      <c r="O236" s="6"/>
      <c r="P236" s="8"/>
      <c r="Q236" s="6"/>
      <c r="R236" s="6"/>
      <c r="S236" s="6"/>
      <c r="T236" s="8"/>
      <c r="U236" s="8"/>
      <c r="V236" s="6"/>
    </row>
    <row r="237" spans="2:22" ht="15" customHeight="1" x14ac:dyDescent="0.25">
      <c r="B237" s="6"/>
      <c r="C237" s="6"/>
      <c r="D237" s="8"/>
      <c r="E237" s="6"/>
      <c r="F237" s="6"/>
      <c r="G237" s="6"/>
      <c r="H237" s="8"/>
      <c r="I237" s="6"/>
      <c r="J237" s="8"/>
      <c r="K237" s="6"/>
      <c r="L237" s="6"/>
      <c r="M237" s="8"/>
      <c r="N237" s="8"/>
      <c r="O237" s="6"/>
      <c r="P237" s="8"/>
      <c r="Q237" s="6"/>
      <c r="R237" s="6"/>
      <c r="S237" s="6"/>
      <c r="T237" s="8"/>
      <c r="U237" s="8"/>
      <c r="V237" s="6"/>
    </row>
    <row r="238" spans="2:22" ht="15" customHeight="1" x14ac:dyDescent="0.25">
      <c r="B238" s="6"/>
      <c r="C238" s="6"/>
      <c r="D238" s="8"/>
      <c r="E238" s="6"/>
      <c r="F238" s="6"/>
      <c r="G238" s="6"/>
      <c r="H238" s="8"/>
      <c r="I238" s="6"/>
      <c r="J238" s="8"/>
      <c r="K238" s="6"/>
      <c r="L238" s="6"/>
      <c r="M238" s="8"/>
      <c r="N238" s="8"/>
      <c r="O238" s="6"/>
      <c r="P238" s="8"/>
      <c r="Q238" s="6"/>
      <c r="R238" s="6"/>
      <c r="S238" s="6"/>
      <c r="T238" s="8"/>
      <c r="U238" s="8"/>
      <c r="V238" s="6"/>
    </row>
    <row r="239" spans="2:22" ht="15" customHeight="1" x14ac:dyDescent="0.25">
      <c r="B239" s="6"/>
      <c r="C239" s="6"/>
      <c r="D239" s="8"/>
      <c r="E239" s="6"/>
      <c r="F239" s="6"/>
      <c r="G239" s="6"/>
      <c r="H239" s="8"/>
      <c r="I239" s="6"/>
      <c r="J239" s="8"/>
      <c r="K239" s="6"/>
      <c r="L239" s="6"/>
      <c r="M239" s="8"/>
      <c r="N239" s="8"/>
      <c r="O239" s="6"/>
      <c r="P239" s="8"/>
      <c r="Q239" s="6"/>
      <c r="R239" s="6"/>
      <c r="S239" s="6"/>
      <c r="T239" s="8"/>
      <c r="U239" s="8"/>
      <c r="V239" s="6"/>
    </row>
    <row r="240" spans="2:22" ht="15" customHeight="1" x14ac:dyDescent="0.25">
      <c r="B240" s="6"/>
      <c r="C240" s="6"/>
      <c r="D240" s="8"/>
      <c r="E240" s="6"/>
      <c r="F240" s="6"/>
      <c r="G240" s="6"/>
      <c r="H240" s="8"/>
      <c r="I240" s="6"/>
      <c r="J240" s="8"/>
      <c r="K240" s="6"/>
      <c r="L240" s="6"/>
      <c r="M240" s="8"/>
      <c r="N240" s="8"/>
      <c r="O240" s="6"/>
      <c r="P240" s="8"/>
      <c r="Q240" s="6"/>
      <c r="R240" s="6"/>
      <c r="S240" s="6"/>
      <c r="T240" s="8"/>
      <c r="U240" s="8"/>
      <c r="V240" s="6"/>
    </row>
    <row r="241" spans="2:22" ht="15" customHeight="1" x14ac:dyDescent="0.25">
      <c r="B241" s="6"/>
      <c r="C241" s="6"/>
      <c r="D241" s="8"/>
      <c r="E241" s="6"/>
      <c r="F241" s="6"/>
      <c r="G241" s="6"/>
      <c r="H241" s="8"/>
      <c r="I241" s="6"/>
      <c r="J241" s="8"/>
      <c r="K241" s="6"/>
      <c r="L241" s="6"/>
      <c r="M241" s="8"/>
      <c r="N241" s="8"/>
      <c r="O241" s="6"/>
      <c r="P241" s="8"/>
      <c r="Q241" s="6"/>
      <c r="R241" s="6"/>
      <c r="S241" s="6"/>
      <c r="T241" s="8"/>
      <c r="U241" s="8"/>
      <c r="V241" s="6"/>
    </row>
    <row r="242" spans="2:22" ht="15" customHeight="1" x14ac:dyDescent="0.25">
      <c r="B242" s="6"/>
      <c r="C242" s="6"/>
      <c r="D242" s="8"/>
      <c r="E242" s="6"/>
      <c r="F242" s="6"/>
      <c r="G242" s="6"/>
      <c r="H242" s="8"/>
      <c r="I242" s="6"/>
      <c r="J242" s="8"/>
      <c r="K242" s="6"/>
      <c r="L242" s="6"/>
      <c r="M242" s="8"/>
      <c r="N242" s="8"/>
      <c r="O242" s="6"/>
      <c r="P242" s="8"/>
      <c r="Q242" s="6"/>
      <c r="R242" s="6"/>
      <c r="S242" s="6"/>
      <c r="T242" s="8"/>
      <c r="U242" s="8"/>
      <c r="V242" s="6"/>
    </row>
    <row r="243" spans="2:22" ht="15" customHeight="1" x14ac:dyDescent="0.25">
      <c r="B243" s="6"/>
      <c r="C243" s="6"/>
      <c r="D243" s="8"/>
      <c r="E243" s="6"/>
      <c r="F243" s="6"/>
      <c r="G243" s="6"/>
      <c r="H243" s="8"/>
      <c r="I243" s="6"/>
      <c r="J243" s="8"/>
      <c r="K243" s="6"/>
      <c r="L243" s="6"/>
      <c r="M243" s="8"/>
      <c r="N243" s="8"/>
      <c r="O243" s="6"/>
      <c r="P243" s="8"/>
      <c r="Q243" s="6"/>
      <c r="R243" s="6"/>
      <c r="S243" s="6"/>
      <c r="T243" s="8"/>
      <c r="U243" s="8"/>
      <c r="V243" s="6"/>
    </row>
    <row r="244" spans="2:22" ht="15" customHeight="1" x14ac:dyDescent="0.25">
      <c r="B244" s="6"/>
      <c r="C244" s="6"/>
      <c r="D244" s="8"/>
      <c r="E244" s="6"/>
      <c r="F244" s="6"/>
      <c r="G244" s="6"/>
      <c r="H244" s="8"/>
      <c r="I244" s="6"/>
      <c r="J244" s="8"/>
      <c r="K244" s="6"/>
      <c r="L244" s="6"/>
      <c r="M244" s="8"/>
      <c r="N244" s="8"/>
      <c r="O244" s="6"/>
      <c r="P244" s="8"/>
      <c r="Q244" s="6"/>
      <c r="R244" s="6"/>
      <c r="S244" s="6"/>
      <c r="T244" s="8"/>
      <c r="U244" s="8"/>
      <c r="V244" s="6"/>
    </row>
    <row r="245" spans="2:22" ht="15" customHeight="1" x14ac:dyDescent="0.25">
      <c r="B245" s="6"/>
      <c r="C245" s="6"/>
      <c r="D245" s="8"/>
      <c r="E245" s="6"/>
      <c r="F245" s="6"/>
      <c r="G245" s="6"/>
      <c r="H245" s="8"/>
      <c r="I245" s="6"/>
      <c r="J245" s="8"/>
      <c r="K245" s="6"/>
      <c r="L245" s="6"/>
      <c r="M245" s="8"/>
      <c r="N245" s="8"/>
      <c r="O245" s="6"/>
      <c r="P245" s="8"/>
      <c r="Q245" s="6"/>
      <c r="R245" s="6"/>
      <c r="S245" s="6"/>
      <c r="T245" s="8"/>
      <c r="U245" s="8"/>
      <c r="V245" s="6"/>
    </row>
    <row r="246" spans="2:22" ht="15" customHeight="1" x14ac:dyDescent="0.25">
      <c r="B246" s="6"/>
      <c r="C246" s="6"/>
      <c r="D246" s="8"/>
      <c r="E246" s="6"/>
      <c r="F246" s="6"/>
      <c r="G246" s="6"/>
      <c r="H246" s="8"/>
      <c r="I246" s="6"/>
      <c r="J246" s="8"/>
      <c r="K246" s="6"/>
      <c r="L246" s="6"/>
      <c r="M246" s="8"/>
      <c r="N246" s="8"/>
      <c r="O246" s="6"/>
      <c r="P246" s="8"/>
      <c r="Q246" s="6"/>
      <c r="R246" s="6"/>
      <c r="S246" s="6"/>
      <c r="T246" s="8"/>
      <c r="U246" s="8"/>
      <c r="V246" s="6"/>
    </row>
    <row r="247" spans="2:22" ht="15" customHeight="1" x14ac:dyDescent="0.25">
      <c r="B247" s="6"/>
      <c r="C247" s="6"/>
      <c r="D247" s="8"/>
      <c r="E247" s="6"/>
      <c r="F247" s="6"/>
      <c r="G247" s="6"/>
      <c r="H247" s="8"/>
      <c r="I247" s="6"/>
      <c r="J247" s="8"/>
      <c r="K247" s="6"/>
      <c r="L247" s="6"/>
      <c r="M247" s="8"/>
      <c r="N247" s="8"/>
      <c r="O247" s="6"/>
      <c r="P247" s="8"/>
      <c r="Q247" s="6"/>
      <c r="R247" s="6"/>
      <c r="S247" s="6"/>
      <c r="T247" s="8"/>
      <c r="U247" s="8"/>
      <c r="V247" s="6"/>
    </row>
    <row r="248" spans="2:22" ht="15" customHeight="1" x14ac:dyDescent="0.25">
      <c r="B248" s="6"/>
      <c r="C248" s="6"/>
      <c r="D248" s="8"/>
      <c r="E248" s="6"/>
      <c r="F248" s="6"/>
      <c r="G248" s="6"/>
      <c r="H248" s="8"/>
      <c r="I248" s="6"/>
      <c r="J248" s="8"/>
      <c r="K248" s="6"/>
      <c r="L248" s="6"/>
      <c r="M248" s="8"/>
      <c r="N248" s="8"/>
      <c r="O248" s="6"/>
      <c r="P248" s="8"/>
      <c r="Q248" s="6"/>
      <c r="R248" s="6"/>
      <c r="S248" s="6"/>
      <c r="T248" s="8"/>
      <c r="U248" s="8"/>
      <c r="V248" s="6"/>
    </row>
    <row r="249" spans="2:22" ht="15" customHeight="1" x14ac:dyDescent="0.25">
      <c r="B249" s="6"/>
      <c r="C249" s="6"/>
      <c r="D249" s="8"/>
      <c r="E249" s="6"/>
      <c r="F249" s="6"/>
      <c r="G249" s="6"/>
      <c r="H249" s="8"/>
      <c r="I249" s="6"/>
      <c r="J249" s="8"/>
      <c r="K249" s="6"/>
      <c r="L249" s="6"/>
      <c r="M249" s="8"/>
      <c r="N249" s="8"/>
      <c r="O249" s="6"/>
      <c r="P249" s="8"/>
      <c r="Q249" s="6"/>
      <c r="R249" s="6"/>
      <c r="S249" s="6"/>
      <c r="T249" s="8"/>
      <c r="U249" s="8"/>
      <c r="V249" s="6"/>
    </row>
    <row r="250" spans="2:22" ht="15" customHeight="1" x14ac:dyDescent="0.25">
      <c r="B250" s="6"/>
      <c r="C250" s="6"/>
      <c r="D250" s="8"/>
      <c r="E250" s="6"/>
      <c r="F250" s="6"/>
      <c r="G250" s="6"/>
      <c r="H250" s="8"/>
      <c r="I250" s="6"/>
      <c r="J250" s="8"/>
      <c r="K250" s="6"/>
      <c r="L250" s="6"/>
      <c r="M250" s="8"/>
      <c r="N250" s="8"/>
      <c r="O250" s="6"/>
      <c r="P250" s="8"/>
      <c r="Q250" s="6"/>
      <c r="R250" s="6"/>
      <c r="S250" s="6"/>
      <c r="T250" s="8"/>
      <c r="U250" s="8"/>
      <c r="V250" s="6"/>
    </row>
    <row r="251" spans="2:22" ht="15" customHeight="1" x14ac:dyDescent="0.25">
      <c r="B251" s="6"/>
      <c r="C251" s="6"/>
      <c r="D251" s="8"/>
      <c r="E251" s="6"/>
      <c r="F251" s="6"/>
      <c r="G251" s="6"/>
      <c r="H251" s="8"/>
      <c r="I251" s="6"/>
      <c r="J251" s="8"/>
      <c r="K251" s="6"/>
      <c r="L251" s="6"/>
      <c r="M251" s="8"/>
      <c r="N251" s="8"/>
      <c r="O251" s="6"/>
      <c r="P251" s="8"/>
      <c r="Q251" s="6"/>
      <c r="R251" s="6"/>
      <c r="S251" s="6"/>
      <c r="T251" s="8"/>
      <c r="U251" s="8"/>
      <c r="V251" s="6"/>
    </row>
    <row r="252" spans="2:22" ht="15" customHeight="1" x14ac:dyDescent="0.25">
      <c r="B252" s="6"/>
      <c r="C252" s="6"/>
      <c r="D252" s="8"/>
      <c r="E252" s="6"/>
      <c r="F252" s="6"/>
      <c r="G252" s="6"/>
      <c r="H252" s="8"/>
      <c r="I252" s="6"/>
      <c r="J252" s="8"/>
      <c r="K252" s="6"/>
      <c r="L252" s="6"/>
      <c r="M252" s="8"/>
      <c r="N252" s="8"/>
      <c r="O252" s="6"/>
      <c r="P252" s="8"/>
      <c r="Q252" s="6"/>
      <c r="R252" s="6"/>
      <c r="S252" s="6"/>
      <c r="T252" s="8"/>
      <c r="U252" s="8"/>
      <c r="V252" s="6"/>
    </row>
    <row r="253" spans="2:22" ht="15" customHeight="1" x14ac:dyDescent="0.25">
      <c r="B253" s="6"/>
      <c r="C253" s="6"/>
      <c r="D253" s="8"/>
      <c r="E253" s="6"/>
      <c r="F253" s="6"/>
      <c r="G253" s="6"/>
      <c r="H253" s="8"/>
      <c r="I253" s="6"/>
      <c r="J253" s="8"/>
      <c r="K253" s="6"/>
      <c r="L253" s="6"/>
      <c r="M253" s="8"/>
      <c r="N253" s="8"/>
      <c r="O253" s="6"/>
      <c r="P253" s="8"/>
      <c r="Q253" s="6"/>
      <c r="R253" s="6"/>
      <c r="S253" s="6"/>
      <c r="T253" s="8"/>
      <c r="U253" s="8"/>
      <c r="V253" s="6"/>
    </row>
    <row r="254" spans="2:22" ht="15" customHeight="1" x14ac:dyDescent="0.25">
      <c r="B254" s="6"/>
      <c r="C254" s="6"/>
      <c r="D254" s="8"/>
      <c r="E254" s="6"/>
      <c r="F254" s="6"/>
      <c r="G254" s="6"/>
      <c r="H254" s="8"/>
      <c r="I254" s="6"/>
      <c r="J254" s="8"/>
      <c r="K254" s="6"/>
      <c r="L254" s="6"/>
      <c r="M254" s="8"/>
      <c r="N254" s="8"/>
      <c r="O254" s="6"/>
      <c r="P254" s="8"/>
      <c r="Q254" s="6"/>
      <c r="R254" s="6"/>
      <c r="S254" s="6"/>
      <c r="T254" s="8"/>
      <c r="U254" s="8"/>
      <c r="V254" s="6"/>
    </row>
    <row r="255" spans="2:22" ht="15" customHeight="1" x14ac:dyDescent="0.25">
      <c r="B255" s="6"/>
      <c r="C255" s="6"/>
      <c r="D255" s="8"/>
      <c r="E255" s="6"/>
      <c r="F255" s="6"/>
      <c r="G255" s="6"/>
      <c r="H255" s="8"/>
      <c r="I255" s="6"/>
      <c r="J255" s="8"/>
      <c r="K255" s="6"/>
      <c r="L255" s="6"/>
      <c r="M255" s="8"/>
      <c r="N255" s="8"/>
      <c r="O255" s="6"/>
      <c r="P255" s="8"/>
      <c r="Q255" s="6"/>
      <c r="R255" s="6"/>
      <c r="S255" s="6"/>
      <c r="T255" s="8"/>
      <c r="U255" s="8"/>
      <c r="V255" s="6"/>
    </row>
  </sheetData>
  <autoFilter ref="A7:AF183" xr:uid="{00000000-0009-0000-0000-000009000000}"/>
  <mergeCells count="35">
    <mergeCell ref="A3:A6"/>
    <mergeCell ref="D3:D6"/>
    <mergeCell ref="E3:I3"/>
    <mergeCell ref="J3:P3"/>
    <mergeCell ref="Q3:V3"/>
    <mergeCell ref="L4:L6"/>
    <mergeCell ref="M4:M6"/>
    <mergeCell ref="N4:N6"/>
    <mergeCell ref="T4:T6"/>
    <mergeCell ref="U4:U6"/>
    <mergeCell ref="V4:V6"/>
    <mergeCell ref="I4:I6"/>
    <mergeCell ref="J4:J6"/>
    <mergeCell ref="K4:K6"/>
    <mergeCell ref="O4:O6"/>
    <mergeCell ref="P4:P6"/>
    <mergeCell ref="Q4:Q6"/>
    <mergeCell ref="R4:R6"/>
    <mergeCell ref="S4:S6"/>
    <mergeCell ref="C4:C6"/>
    <mergeCell ref="E4:E6"/>
    <mergeCell ref="F4:F6"/>
    <mergeCell ref="G4:G6"/>
    <mergeCell ref="H4:H6"/>
    <mergeCell ref="AC4:AC6"/>
    <mergeCell ref="AD4:AD6"/>
    <mergeCell ref="AE4:AE6"/>
    <mergeCell ref="W3:AA3"/>
    <mergeCell ref="AB3:AE3"/>
    <mergeCell ref="W4:W6"/>
    <mergeCell ref="X4:X6"/>
    <mergeCell ref="Y4:Y6"/>
    <mergeCell ref="AA4:AA6"/>
    <mergeCell ref="AB4:AB6"/>
    <mergeCell ref="Z4:Z6"/>
  </mergeCells>
  <dataValidations count="2">
    <dataValidation type="list" allowBlank="1" showInputMessage="1" showErrorMessage="1" sqref="B166:B182 B4 B72:B91 B93:B102 B41:B70 B133:B144 B146:B164 B104:B131 B8:B39" xr:uid="{00000000-0002-0000-0900-000000000000}">
      <formula1>$B$4:$B$6</formula1>
    </dataValidation>
    <dataValidation type="list" allowBlank="1" showInputMessage="1" showErrorMessage="1" sqref="AB165:AE165 T7:AE7 AB40:AE40 AB71:AE71 AB92:AE92 AB103:AE103 B7 AB145:AE145 AB132:AE132" xr:uid="{00000000-0002-0000-0900-000001000000}">
      <formula1>$B$6:$B$6</formula1>
    </dataValidation>
  </dataValidations>
  <hyperlinks>
    <hyperlink ref="I13" r:id="rId1" xr:uid="{00000000-0004-0000-0900-000000000000}"/>
    <hyperlink ref="I10" r:id="rId2" display="http://budget.bryanskoblfin.ru/Show/Category/34?ItemId=7;    " xr:uid="{00000000-0004-0000-0900-000001000000}"/>
    <hyperlink ref="I16" r:id="rId3" xr:uid="{00000000-0004-0000-0900-000002000000}"/>
    <hyperlink ref="I22" r:id="rId4" xr:uid="{00000000-0004-0000-0900-000003000000}"/>
    <hyperlink ref="I12" r:id="rId5" xr:uid="{00000000-0004-0000-0900-000004000000}"/>
    <hyperlink ref="I11" r:id="rId6" xr:uid="{00000000-0004-0000-0900-000005000000}"/>
    <hyperlink ref="I8" r:id="rId7" xr:uid="{00000000-0004-0000-0900-000006000000}"/>
    <hyperlink ref="I26" r:id="rId8" display="http://portal.tverfin.ru/portal/Menu/Page/317" xr:uid="{00000000-0004-0000-0900-000007000000}"/>
    <hyperlink ref="I41" r:id="rId9" display="http://budget.karelia.ru/vazhno-znat/broshyury-byudzhet-dlya-grazhdan/2019-god" xr:uid="{00000000-0004-0000-0900-000008000000}"/>
    <hyperlink ref="I97" r:id="rId10" xr:uid="{00000000-0004-0000-0900-000009000000}"/>
    <hyperlink ref="I110" r:id="rId11" xr:uid="{00000000-0004-0000-0900-00000A000000}"/>
    <hyperlink ref="I133" r:id="rId12" xr:uid="{00000000-0004-0000-0900-00000B000000}"/>
    <hyperlink ref="I69" r:id="rId13" xr:uid="{00000000-0004-0000-0900-00000C000000}"/>
    <hyperlink ref="I93" r:id="rId14" display="http://minfinrd.ru/deyatelnost/byudzhet-dlya-grazhdan" xr:uid="{00000000-0004-0000-0900-00000D000000}"/>
    <hyperlink ref="I142" r:id="rId15" xr:uid="{00000000-0004-0000-0900-00000E000000}"/>
    <hyperlink ref="I48" r:id="rId16" display="https://dvinaland.ru/gov/iogv/minfin/" xr:uid="{00000000-0004-0000-0900-00000F000000}"/>
    <hyperlink ref="I98" r:id="rId17" xr:uid="{00000000-0004-0000-0900-000010000000}"/>
    <hyperlink ref="I151" r:id="rId18" xr:uid="{00000000-0004-0000-0900-000011000000}"/>
    <hyperlink ref="I154" r:id="rId19" xr:uid="{00000000-0004-0000-0900-000012000000}"/>
    <hyperlink ref="I174" r:id="rId20" xr:uid="{00000000-0004-0000-0900-000013000000}"/>
    <hyperlink ref="I171" r:id="rId21" xr:uid="{00000000-0004-0000-0900-000014000000}"/>
    <hyperlink ref="I181" r:id="rId22" display="http://www.eao.ru/vlast--1/deyatelnost/otkrytye-dannye/otkrytyy-byudzhet/" xr:uid="{00000000-0004-0000-0900-000015000000}"/>
    <hyperlink ref="I66" r:id="rId23" display="https://fincom.gov.spb.ru/budget/info/main" xr:uid="{00000000-0004-0000-0900-000016000000}"/>
    <hyperlink ref="I23" r:id="rId24" display="http://minfin-rzn.ru/portal/Menu/Presentation/185?ItemId=185" xr:uid="{00000000-0004-0000-0900-000017000000}"/>
    <hyperlink ref="I21" r:id="rId25" display="http://orel-region.ru/index.php?head=180&amp;part=108&amp;unit=10" xr:uid="{00000000-0004-0000-0900-000018000000}"/>
    <hyperlink ref="I116" r:id="rId26" display="http://budget.cap.ru/Menu/Page/724" xr:uid="{00000000-0004-0000-0900-000019000000}"/>
    <hyperlink ref="I120" r:id="rId27" display="http://mf.nnov.ru:8025/broshyura" xr:uid="{00000000-0004-0000-0900-00001A000000}"/>
    <hyperlink ref="I126" r:id="rId28" display="http://budget.minfin-samara.ru/razdely/parametri-budzheta/osnovnie-harakteristiki-budzheta/" xr:uid="{00000000-0004-0000-0900-00001B000000}"/>
    <hyperlink ref="I146" r:id="rId29" xr:uid="{00000000-0004-0000-0900-00001C000000}"/>
    <hyperlink ref="I139" r:id="rId30" display="http://open.minfin74.ru/budget/" xr:uid="{00000000-0004-0000-0900-00001D000000}"/>
    <hyperlink ref="I172" r:id="rId31" location="/plan/plan/indicators" display="http://openbudget.kamgov.ru/Dashboard#/plan/plan/indicators" xr:uid="{00000000-0004-0000-0900-00001E000000}"/>
    <hyperlink ref="I177" r:id="rId32" display="http://openbudget.sakhminfin.ru/Menu/Page/444" xr:uid="{00000000-0004-0000-0900-00001F000000}"/>
    <hyperlink ref="I18" r:id="rId33" xr:uid="{00000000-0004-0000-0900-000020000000}"/>
    <hyperlink ref="I31" r:id="rId34" display="http://budget.mos.ru/citizen" xr:uid="{00000000-0004-0000-0900-000021000000}"/>
    <hyperlink ref="I52" r:id="rId35" display="https://df.gov35.ru/otkrytyy-byudzhet/byudzhet-dlya-grazhdan/proekt-zakona-o-byudzhete/2020/" xr:uid="{00000000-0004-0000-0900-000022000000}"/>
    <hyperlink ref="I55" r:id="rId36" xr:uid="{00000000-0004-0000-0900-000023000000}"/>
    <hyperlink ref="I125" r:id="rId37" display="http://finance.pnzreg.ru/docs/bpo/otkrbudpo/" xr:uid="{00000000-0004-0000-0900-000024000000}"/>
    <hyperlink ref="I99" r:id="rId38" display="http://minfin.alania.gov.ru/activity/openbudget" xr:uid="{00000000-0004-0000-0900-000025000000}"/>
    <hyperlink ref="I129" r:id="rId39" xr:uid="{00000000-0004-0000-0900-000026000000}"/>
    <hyperlink ref="I173" r:id="rId40" xr:uid="{00000000-0004-0000-0900-000027000000}"/>
    <hyperlink ref="I160" r:id="rId41" xr:uid="{00000000-0004-0000-0900-000028000000}"/>
    <hyperlink ref="I62" r:id="rId42" xr:uid="{00000000-0004-0000-0900-000029000000}"/>
    <hyperlink ref="I100" r:id="rId43" display="http://forcitizens.ru/fb/fb-svod" xr:uid="{00000000-0004-0000-0900-00002A000000}"/>
    <hyperlink ref="I134" r:id="rId44" location="document_list" xr:uid="{00000000-0004-0000-0900-00002B000000}"/>
    <hyperlink ref="I149" r:id="rId45" xr:uid="{00000000-0004-0000-0900-00002C000000}"/>
    <hyperlink ref="I176" r:id="rId46" xr:uid="{00000000-0004-0000-0900-00002D000000}"/>
    <hyperlink ref="I32" r:id="rId47" xr:uid="{00000000-0004-0000-0900-00002E000000}"/>
    <hyperlink ref="I34" r:id="rId48" xr:uid="{00000000-0004-0000-0900-00002F000000}"/>
    <hyperlink ref="I35" r:id="rId49" xr:uid="{00000000-0004-0000-0900-000030000000}"/>
    <hyperlink ref="I49" r:id="rId50" xr:uid="{00000000-0004-0000-0900-000031000000}"/>
    <hyperlink ref="I70" r:id="rId51" xr:uid="{00000000-0004-0000-0900-000032000000}"/>
    <hyperlink ref="I72" r:id="rId52" xr:uid="{00000000-0004-0000-0900-000033000000}"/>
    <hyperlink ref="I117" r:id="rId53" xr:uid="{00000000-0004-0000-0900-000034000000}"/>
    <hyperlink ref="I121" r:id="rId54" xr:uid="{00000000-0004-0000-0900-000035000000}"/>
    <hyperlink ref="I130" r:id="rId55" xr:uid="{00000000-0004-0000-0900-000036000000}"/>
    <hyperlink ref="I140" r:id="rId56" xr:uid="{00000000-0004-0000-0900-000037000000}"/>
    <hyperlink ref="I33" r:id="rId57" xr:uid="{00000000-0004-0000-0900-000038000000}"/>
    <hyperlink ref="I51" r:id="rId58" xr:uid="{00000000-0004-0000-0900-000039000000}"/>
    <hyperlink ref="I50" r:id="rId59" xr:uid="{00000000-0004-0000-0900-00003A000000}"/>
    <hyperlink ref="I58" r:id="rId60" display="http://budget.lenobl.ru/documents/?page=0&amp;sortOrder=&amp;type=&amp;sortName=&amp;sortDate=" xr:uid="{00000000-0004-0000-0900-00003B000000}"/>
    <hyperlink ref="I113" r:id="rId61" xr:uid="{00000000-0004-0000-0900-00003C000000}"/>
    <hyperlink ref="I112" r:id="rId62" xr:uid="{00000000-0004-0000-0900-00003D000000}"/>
    <hyperlink ref="I67" r:id="rId63" xr:uid="{00000000-0004-0000-0900-00003E000000}"/>
    <hyperlink ref="I24" r:id="rId64" xr:uid="{00000000-0004-0000-0900-00003F000000}"/>
    <hyperlink ref="I122" r:id="rId65" xr:uid="{00000000-0004-0000-0900-000040000000}"/>
    <hyperlink ref="V9" r:id="rId66" xr:uid="{00000000-0004-0000-0900-000041000000}"/>
    <hyperlink ref="I136" r:id="rId67" xr:uid="{00000000-0004-0000-0900-000042000000}"/>
    <hyperlink ref="I111" r:id="rId68" display="https://www.minfinrm.ru/budget%20for%20citizens/" xr:uid="{00000000-0004-0000-0900-000043000000}"/>
    <hyperlink ref="I144" r:id="rId69" xr:uid="{00000000-0004-0000-0900-000044000000}"/>
    <hyperlink ref="N127" r:id="rId70" display="https://saratov.gov.ru/gov/auth/minfin/bud_sar_obl/2020/Project/Statya_Ermakovoi__O_proekte_zakona_o_budgete_2020-2022.pdf" xr:uid="{00000000-0004-0000-0900-000045000000}"/>
    <hyperlink ref="I87" r:id="rId71" xr:uid="{00000000-0004-0000-0900-000046000000}"/>
    <hyperlink ref="I14" r:id="rId72" xr:uid="{00000000-0004-0000-0900-000047000000}"/>
    <hyperlink ref="I114" r:id="rId73" xr:uid="{00000000-0004-0000-0900-000048000000}"/>
    <hyperlink ref="I53" r:id="rId74" xr:uid="{00000000-0004-0000-0900-000049000000}"/>
    <hyperlink ref="I56" r:id="rId75" xr:uid="{00000000-0004-0000-0900-00004A000000}"/>
    <hyperlink ref="I127" r:id="rId76" xr:uid="{00000000-0004-0000-0900-00004B000000}"/>
    <hyperlink ref="I170" r:id="rId77" xr:uid="{00000000-0004-0000-0900-00004C000000}"/>
    <hyperlink ref="I164" r:id="rId78" xr:uid="{00000000-0004-0000-0900-00004D000000}"/>
    <hyperlink ref="I20" r:id="rId79" xr:uid="{00000000-0004-0000-0900-00004E000000}"/>
    <hyperlink ref="I57" r:id="rId80" xr:uid="{00000000-0004-0000-0900-00004F000000}"/>
    <hyperlink ref="AA102" r:id="rId81" xr:uid="{00000000-0004-0000-0900-000050000000}"/>
    <hyperlink ref="V55" r:id="rId82" xr:uid="{00000000-0004-0000-0900-000051000000}"/>
    <hyperlink ref="AA55" r:id="rId83" xr:uid="{00000000-0004-0000-0900-000052000000}"/>
    <hyperlink ref="V18" r:id="rId84" xr:uid="{00000000-0004-0000-0900-000053000000}"/>
    <hyperlink ref="O87" r:id="rId85" xr:uid="{00000000-0004-0000-0900-000054000000}"/>
    <hyperlink ref="O88" r:id="rId86" xr:uid="{00000000-0004-0000-0900-000055000000}"/>
    <hyperlink ref="V87" r:id="rId87" xr:uid="{00000000-0004-0000-0900-000056000000}"/>
    <hyperlink ref="V88" r:id="rId88" xr:uid="{00000000-0004-0000-0900-000057000000}"/>
    <hyperlink ref="V89" r:id="rId89" xr:uid="{00000000-0004-0000-0900-000058000000}"/>
    <hyperlink ref="V90" r:id="rId90" xr:uid="{00000000-0004-0000-0900-000059000000}"/>
    <hyperlink ref="AA162" r:id="rId91" xr:uid="{00000000-0004-0000-0900-00005A000000}"/>
    <hyperlink ref="AA161" r:id="rId92" xr:uid="{00000000-0004-0000-0900-00005B000000}"/>
    <hyperlink ref="V161" r:id="rId93" xr:uid="{00000000-0004-0000-0900-00005C000000}"/>
    <hyperlink ref="V162" r:id="rId94" xr:uid="{00000000-0004-0000-0900-00005D000000}"/>
    <hyperlink ref="O162" r:id="rId95" xr:uid="{00000000-0004-0000-0900-00005E000000}"/>
    <hyperlink ref="V13" r:id="rId96" xr:uid="{00000000-0004-0000-0900-00005F000000}"/>
    <hyperlink ref="AA13" r:id="rId97" xr:uid="{00000000-0004-0000-0900-000060000000}"/>
    <hyperlink ref="V14" r:id="rId98" xr:uid="{00000000-0004-0000-0900-000061000000}"/>
    <hyperlink ref="O17" r:id="rId99" xr:uid="{00000000-0004-0000-0900-000062000000}"/>
    <hyperlink ref="I27" r:id="rId100" location="22219" xr:uid="{00000000-0004-0000-0900-000063000000}"/>
    <hyperlink ref="AA31" r:id="rId101" xr:uid="{00000000-0004-0000-0900-000064000000}"/>
    <hyperlink ref="O116" r:id="rId102" xr:uid="{00000000-0004-0000-0900-000065000000}"/>
    <hyperlink ref="V116" r:id="rId103" xr:uid="{00000000-0004-0000-0900-000066000000}"/>
    <hyperlink ref="V117" r:id="rId104" xr:uid="{00000000-0004-0000-0900-000067000000}"/>
    <hyperlink ref="AA116" r:id="rId105" xr:uid="{00000000-0004-0000-0900-000068000000}"/>
    <hyperlink ref="O115" r:id="rId106" xr:uid="{00000000-0004-0000-0900-000069000000}"/>
    <hyperlink ref="V41" r:id="rId107" xr:uid="{00000000-0004-0000-0900-00006A000000}"/>
    <hyperlink ref="V42" r:id="rId108" xr:uid="{00000000-0004-0000-0900-00006B000000}"/>
    <hyperlink ref="I43" r:id="rId109" xr:uid="{00000000-0004-0000-0900-00006C000000}"/>
    <hyperlink ref="V43" r:id="rId110" xr:uid="{00000000-0004-0000-0900-00006D000000}"/>
    <hyperlink ref="V44" r:id="rId111" xr:uid="{00000000-0004-0000-0900-00006E000000}"/>
    <hyperlink ref="V45" r:id="rId112" xr:uid="{00000000-0004-0000-0900-00006F000000}"/>
    <hyperlink ref="AA43" r:id="rId113" xr:uid="{00000000-0004-0000-0900-000070000000}"/>
    <hyperlink ref="V46" r:id="rId114" xr:uid="{00000000-0004-0000-0900-000071000000}"/>
    <hyperlink ref="V47" r:id="rId115" xr:uid="{00000000-0004-0000-0900-000072000000}"/>
    <hyperlink ref="AA44" r:id="rId116" xr:uid="{00000000-0004-0000-0900-000073000000}"/>
    <hyperlink ref="I59" r:id="rId117" xr:uid="{00000000-0004-0000-0900-000074000000}"/>
    <hyperlink ref="I61" r:id="rId118" xr:uid="{00000000-0004-0000-0900-000075000000}"/>
    <hyperlink ref="I60" r:id="rId119" xr:uid="{00000000-0004-0000-0900-000076000000}"/>
    <hyperlink ref="AA66" r:id="rId120" xr:uid="{00000000-0004-0000-0900-000077000000}"/>
    <hyperlink ref="AA67" r:id="rId121" xr:uid="{00000000-0004-0000-0900-000078000000}"/>
    <hyperlink ref="AA68" r:id="rId122" xr:uid="{00000000-0004-0000-0900-000079000000}"/>
    <hyperlink ref="I96" r:id="rId123" xr:uid="{00000000-0004-0000-0900-00007A000000}"/>
    <hyperlink ref="AA95" r:id="rId124" xr:uid="{00000000-0004-0000-0900-00007B000000}"/>
    <hyperlink ref="AA104" r:id="rId125" xr:uid="{00000000-0004-0000-0900-00007C000000}"/>
    <hyperlink ref="O104" r:id="rId126" xr:uid="{00000000-0004-0000-0900-00007D000000}"/>
    <hyperlink ref="V104" r:id="rId127" xr:uid="{00000000-0004-0000-0900-00007E000000}"/>
    <hyperlink ref="V105" r:id="rId128" xr:uid="{00000000-0004-0000-0900-00007F000000}"/>
    <hyperlink ref="V106" r:id="rId129" xr:uid="{00000000-0004-0000-0900-000080000000}"/>
    <hyperlink ref="V107" r:id="rId130" xr:uid="{00000000-0004-0000-0900-000081000000}"/>
    <hyperlink ref="V108" r:id="rId131" xr:uid="{00000000-0004-0000-0900-000082000000}"/>
    <hyperlink ref="V109" r:id="rId132" xr:uid="{00000000-0004-0000-0900-000083000000}"/>
    <hyperlink ref="V167" r:id="rId133" xr:uid="{00000000-0004-0000-0900-000084000000}"/>
    <hyperlink ref="V168" r:id="rId134" xr:uid="{00000000-0004-0000-0900-000085000000}"/>
    <hyperlink ref="V174" r:id="rId135" xr:uid="{00000000-0004-0000-0900-000086000000}"/>
    <hyperlink ref="I178" r:id="rId136" xr:uid="{00000000-0004-0000-0900-000087000000}"/>
    <hyperlink ref="I179" r:id="rId137" xr:uid="{00000000-0004-0000-0900-000088000000}"/>
    <hyperlink ref="I180" r:id="rId138" xr:uid="{00000000-0004-0000-0900-000089000000}"/>
    <hyperlink ref="V177" r:id="rId139" xr:uid="{00000000-0004-0000-0900-00008A000000}"/>
    <hyperlink ref="V178" r:id="rId140" xr:uid="{00000000-0004-0000-0900-00008B000000}"/>
    <hyperlink ref="V179" r:id="rId141" xr:uid="{00000000-0004-0000-0900-00008C000000}"/>
    <hyperlink ref="AA177" r:id="rId142" xr:uid="{00000000-0004-0000-0900-00008D000000}"/>
    <hyperlink ref="I157" r:id="rId143" xr:uid="{00000000-0004-0000-0900-00008E000000}"/>
    <hyperlink ref="V157" r:id="rId144" xr:uid="{00000000-0004-0000-0900-00008F000000}"/>
    <hyperlink ref="O159" r:id="rId145" xr:uid="{00000000-0004-0000-0900-000090000000}"/>
    <hyperlink ref="I131" r:id="rId146" xr:uid="{00000000-0004-0000-0900-000091000000}"/>
    <hyperlink ref="I135" r:id="rId147" xr:uid="{00000000-0004-0000-0900-000092000000}"/>
    <hyperlink ref="I75" r:id="rId148" xr:uid="{00000000-0004-0000-0900-000093000000}"/>
    <hyperlink ref="I79" r:id="rId149" xr:uid="{00000000-0004-0000-0900-000094000000}"/>
    <hyperlink ref="V8" r:id="rId150" xr:uid="{00000000-0004-0000-0900-000095000000}"/>
    <hyperlink ref="V19" r:id="rId151" xr:uid="{00000000-0004-0000-0900-000096000000}"/>
    <hyperlink ref="V20" r:id="rId152" xr:uid="{00000000-0004-0000-0900-000097000000}"/>
    <hyperlink ref="V30" r:id="rId153" xr:uid="{00000000-0004-0000-0900-000098000000}"/>
    <hyperlink ref="V29" r:id="rId154" xr:uid="{00000000-0004-0000-0900-000099000000}"/>
    <hyperlink ref="V32" r:id="rId155" xr:uid="{00000000-0004-0000-0900-00009A000000}"/>
    <hyperlink ref="V33" r:id="rId156" xr:uid="{00000000-0004-0000-0900-00009B000000}"/>
    <hyperlink ref="V34" r:id="rId157" xr:uid="{00000000-0004-0000-0900-00009C000000}"/>
    <hyperlink ref="AA32" r:id="rId158" xr:uid="{00000000-0004-0000-0900-00009D000000}"/>
    <hyperlink ref="I54" r:id="rId159" xr:uid="{00000000-0004-0000-0900-00009E000000}"/>
    <hyperlink ref="V57" r:id="rId160" xr:uid="{00000000-0004-0000-0900-00009F000000}"/>
    <hyperlink ref="I73" r:id="rId161" xr:uid="{00000000-0004-0000-0900-0000A0000000}"/>
    <hyperlink ref="I76" r:id="rId162" xr:uid="{00000000-0004-0000-0900-0000A1000000}"/>
    <hyperlink ref="I84" r:id="rId163" xr:uid="{00000000-0004-0000-0900-0000A2000000}"/>
    <hyperlink ref="I86" r:id="rId164" xr:uid="{00000000-0004-0000-0900-0000A3000000}"/>
    <hyperlink ref="I94" r:id="rId165" xr:uid="{00000000-0004-0000-0900-0000A4000000}"/>
    <hyperlink ref="I137" r:id="rId166" xr:uid="{00000000-0004-0000-0900-0000A5000000}"/>
    <hyperlink ref="I138" r:id="rId167" xr:uid="{00000000-0004-0000-0900-0000A6000000}"/>
    <hyperlink ref="I143" r:id="rId168" xr:uid="{00000000-0004-0000-0900-0000A7000000}"/>
    <hyperlink ref="I147" r:id="rId169" xr:uid="{00000000-0004-0000-0900-0000A8000000}"/>
    <hyperlink ref="I148" r:id="rId170" xr:uid="{00000000-0004-0000-0900-0000A9000000}"/>
    <hyperlink ref="I150" r:id="rId171" xr:uid="{00000000-0004-0000-0900-0000AA000000}"/>
    <hyperlink ref="I156" r:id="rId172" xr:uid="{00000000-0004-0000-0900-0000AB000000}"/>
    <hyperlink ref="I65" r:id="rId173" xr:uid="{00000000-0004-0000-0900-0000AC000000}"/>
    <hyperlink ref="O127" r:id="rId174" xr:uid="{00000000-0004-0000-0900-0000AD000000}"/>
    <hyperlink ref="AE127" r:id="rId175" xr:uid="{00000000-0004-0000-0900-0000AE000000}"/>
    <hyperlink ref="V22" r:id="rId176" xr:uid="{00000000-0004-0000-0900-0000AF000000}"/>
    <hyperlink ref="V23" r:id="rId177" xr:uid="{00000000-0004-0000-0900-0000B0000000}"/>
    <hyperlink ref="V31" r:id="rId178" xr:uid="{00000000-0004-0000-0900-0000B1000000}"/>
    <hyperlink ref="V35" r:id="rId179" xr:uid="{00000000-0004-0000-0900-0000B2000000}"/>
    <hyperlink ref="V36" r:id="rId180" xr:uid="{00000000-0004-0000-0900-0000B3000000}"/>
    <hyperlink ref="V37" r:id="rId181" xr:uid="{00000000-0004-0000-0900-0000B4000000}"/>
    <hyperlink ref="V38" r:id="rId182" xr:uid="{00000000-0004-0000-0900-0000B5000000}"/>
    <hyperlink ref="V39" r:id="rId183" xr:uid="{00000000-0004-0000-0900-0000B6000000}"/>
    <hyperlink ref="V66" r:id="rId184" xr:uid="{00000000-0004-0000-0900-0000B7000000}"/>
    <hyperlink ref="V67" r:id="rId185" xr:uid="{00000000-0004-0000-0900-0000B8000000}"/>
    <hyperlink ref="V75" r:id="rId186" xr:uid="{00000000-0004-0000-0900-0000B9000000}"/>
    <hyperlink ref="V77" r:id="rId187" xr:uid="{00000000-0004-0000-0900-0000BA000000}"/>
    <hyperlink ref="V78" r:id="rId188" xr:uid="{00000000-0004-0000-0900-0000BB000000}"/>
    <hyperlink ref="V79" r:id="rId189" xr:uid="{00000000-0004-0000-0900-0000BC000000}"/>
    <hyperlink ref="V80" r:id="rId190" xr:uid="{00000000-0004-0000-0900-0000BD000000}"/>
    <hyperlink ref="V81" r:id="rId191" xr:uid="{00000000-0004-0000-0900-0000BE000000}"/>
    <hyperlink ref="V82" r:id="rId192" xr:uid="{00000000-0004-0000-0900-0000BF000000}"/>
    <hyperlink ref="V101" r:id="rId193" xr:uid="{00000000-0004-0000-0900-0000C0000000}"/>
    <hyperlink ref="V112" r:id="rId194" xr:uid="{00000000-0004-0000-0900-0000C1000000}"/>
    <hyperlink ref="V114" r:id="rId195" xr:uid="{00000000-0004-0000-0900-0000C2000000}"/>
    <hyperlink ref="V123" r:id="rId196" xr:uid="{00000000-0004-0000-0900-0000C3000000}"/>
    <hyperlink ref="V151" r:id="rId197" xr:uid="{00000000-0004-0000-0900-0000C4000000}"/>
    <hyperlink ref="V152" r:id="rId198" xr:uid="{00000000-0004-0000-0900-0000C5000000}"/>
    <hyperlink ref="V153" r:id="rId199" xr:uid="{00000000-0004-0000-0900-0000C6000000}"/>
    <hyperlink ref="V154" r:id="rId200" xr:uid="{00000000-0004-0000-0900-0000C7000000}"/>
    <hyperlink ref="V155" r:id="rId201" xr:uid="{00000000-0004-0000-0900-0000C8000000}"/>
    <hyperlink ref="V163" r:id="rId202" xr:uid="{00000000-0004-0000-0900-0000C9000000}"/>
    <hyperlink ref="O14" r:id="rId203" xr:uid="{00000000-0004-0000-0900-0000CA000000}"/>
    <hyperlink ref="O15" r:id="rId204" xr:uid="{00000000-0004-0000-0900-0000CB000000}"/>
    <hyperlink ref="O43" r:id="rId205" xr:uid="{00000000-0004-0000-0900-0000CC000000}"/>
    <hyperlink ref="O66" r:id="rId206" xr:uid="{00000000-0004-0000-0900-0000CD000000}"/>
    <hyperlink ref="O67" r:id="rId207" xr:uid="{00000000-0004-0000-0900-0000CE000000}"/>
    <hyperlink ref="O68" r:id="rId208" xr:uid="{00000000-0004-0000-0900-0000CF000000}"/>
    <hyperlink ref="O114" r:id="rId209" xr:uid="{00000000-0004-0000-0900-0000D0000000}"/>
    <hyperlink ref="O123" r:id="rId210" xr:uid="{00000000-0004-0000-0900-0000D1000000}"/>
    <hyperlink ref="O124" r:id="rId211" xr:uid="{00000000-0004-0000-0900-0000D2000000}"/>
    <hyperlink ref="O140" r:id="rId212" xr:uid="{00000000-0004-0000-0900-0000D3000000}"/>
    <hyperlink ref="O141" r:id="rId213" xr:uid="{00000000-0004-0000-0900-0000D4000000}"/>
    <hyperlink ref="O146" r:id="rId214" xr:uid="{00000000-0004-0000-0900-0000D5000000}"/>
    <hyperlink ref="O154" r:id="rId215" xr:uid="{00000000-0004-0000-0900-0000D6000000}"/>
    <hyperlink ref="O161" r:id="rId216" xr:uid="{00000000-0004-0000-0900-0000D7000000}"/>
    <hyperlink ref="O163" r:id="rId217" xr:uid="{00000000-0004-0000-0900-0000D8000000}"/>
    <hyperlink ref="AA72" r:id="rId218" xr:uid="{00000000-0004-0000-0900-0000D9000000}"/>
    <hyperlink ref="AE75" r:id="rId219" xr:uid="{00000000-0004-0000-0900-0000DA000000}"/>
    <hyperlink ref="AE77" r:id="rId220" xr:uid="{00000000-0004-0000-0900-0000DB000000}"/>
    <hyperlink ref="AA101" r:id="rId221" xr:uid="{00000000-0004-0000-0900-0000DC000000}"/>
    <hyperlink ref="AA105" r:id="rId222" xr:uid="{00000000-0004-0000-0900-0000DD000000}"/>
    <hyperlink ref="AA124" r:id="rId223" xr:uid="{00000000-0004-0000-0900-0000DE000000}"/>
    <hyperlink ref="AE146" r:id="rId224" xr:uid="{00000000-0004-0000-0900-0000DF000000}"/>
    <hyperlink ref="AA151" r:id="rId225" xr:uid="{00000000-0004-0000-0900-0000E0000000}"/>
    <hyperlink ref="AA152" r:id="rId226" xr:uid="{00000000-0004-0000-0900-0000E1000000}"/>
    <hyperlink ref="AA154" r:id="rId227" xr:uid="{00000000-0004-0000-0900-0000E2000000}"/>
    <hyperlink ref="AA155" r:id="rId228" xr:uid="{00000000-0004-0000-0900-0000E3000000}"/>
    <hyperlink ref="AA167" r:id="rId229" xr:uid="{00000000-0004-0000-0900-0000E4000000}"/>
    <hyperlink ref="I91" r:id="rId230" xr:uid="{00000000-0004-0000-0900-0000E5000000}"/>
  </hyperlinks>
  <pageMargins left="0.70866141732283472" right="0.70866141732283472" top="0.74803149606299213" bottom="0.74803149606299213" header="0.31496062992125984" footer="0.31496062992125984"/>
  <pageSetup paperSize="9" scale="75" fitToWidth="3" fitToHeight="9" orientation="landscape" r:id="rId231"/>
  <headerFooter>
    <oddFooter>&amp;C&amp;A&amp;R&amp;P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01"/>
  <sheetViews>
    <sheetView workbookViewId="0">
      <pane xSplit="4" ySplit="5" topLeftCell="E6" activePane="bottomRight" state="frozenSplit"/>
      <selection pane="topRight" activeCell="E1" sqref="E1"/>
      <selection pane="bottomLeft" activeCell="A5" sqref="A5"/>
      <selection pane="bottomRight" activeCell="A7" sqref="A7"/>
    </sheetView>
  </sheetViews>
  <sheetFormatPr defaultColWidth="8.81640625" defaultRowHeight="11.5" x14ac:dyDescent="0.25"/>
  <cols>
    <col min="1" max="1" width="30.453125" style="6" customWidth="1"/>
    <col min="2" max="2" width="36.81640625" style="9" customWidth="1"/>
    <col min="3" max="3" width="11.26953125" style="16" customWidth="1"/>
    <col min="4" max="4" width="14.26953125" style="17" customWidth="1"/>
    <col min="5" max="5" width="11.453125" style="17" customWidth="1"/>
    <col min="6" max="7" width="17.81640625" style="17" customWidth="1"/>
    <col min="8" max="8" width="15.54296875" style="17" customWidth="1"/>
    <col min="9" max="9" width="16" style="17" customWidth="1"/>
    <col min="10" max="10" width="12.26953125" style="15" customWidth="1"/>
    <col min="11" max="11" width="12.54296875" style="15" customWidth="1"/>
    <col min="12" max="12" width="11.7265625" style="15" customWidth="1"/>
    <col min="13" max="13" width="12.7265625" style="15" customWidth="1"/>
    <col min="14" max="14" width="18.26953125" style="15" customWidth="1"/>
    <col min="15" max="16384" width="8.81640625" style="6"/>
  </cols>
  <sheetData>
    <row r="1" spans="1:15" ht="20.149999999999999" customHeight="1" x14ac:dyDescent="0.25">
      <c r="A1" s="242" t="s">
        <v>2055</v>
      </c>
      <c r="B1" s="243"/>
      <c r="C1" s="243"/>
      <c r="D1" s="243"/>
      <c r="E1" s="243"/>
      <c r="F1" s="243"/>
      <c r="G1" s="243"/>
      <c r="H1" s="243"/>
      <c r="I1" s="243"/>
      <c r="J1" s="243"/>
      <c r="K1" s="243"/>
      <c r="L1" s="243"/>
      <c r="M1" s="243"/>
      <c r="N1" s="243"/>
    </row>
    <row r="2" spans="1:15" ht="16" customHeight="1" x14ac:dyDescent="0.25">
      <c r="A2" s="238" t="s">
        <v>2310</v>
      </c>
      <c r="B2" s="238"/>
      <c r="C2" s="238"/>
      <c r="D2" s="238"/>
      <c r="E2" s="238"/>
      <c r="F2" s="238"/>
      <c r="G2" s="238"/>
      <c r="H2" s="238"/>
      <c r="I2" s="238"/>
      <c r="J2" s="238"/>
      <c r="K2" s="238"/>
      <c r="L2" s="238"/>
      <c r="M2" s="238"/>
      <c r="N2" s="238"/>
    </row>
    <row r="3" spans="1:15" ht="48.75" customHeight="1" x14ac:dyDescent="0.25">
      <c r="A3" s="324" t="s">
        <v>117</v>
      </c>
      <c r="B3" s="152" t="s">
        <v>162</v>
      </c>
      <c r="C3" s="61" t="s">
        <v>2056</v>
      </c>
      <c r="D3" s="339" t="s">
        <v>127</v>
      </c>
      <c r="E3" s="329" t="s">
        <v>243</v>
      </c>
      <c r="F3" s="324" t="s">
        <v>2057</v>
      </c>
      <c r="G3" s="324" t="s">
        <v>242</v>
      </c>
      <c r="H3" s="339" t="s">
        <v>246</v>
      </c>
      <c r="I3" s="329" t="s">
        <v>279</v>
      </c>
      <c r="J3" s="339" t="s">
        <v>2058</v>
      </c>
      <c r="K3" s="329"/>
      <c r="L3" s="329"/>
      <c r="M3" s="329"/>
      <c r="N3" s="336" t="s">
        <v>116</v>
      </c>
    </row>
    <row r="4" spans="1:15" s="7" customFormat="1" ht="30" customHeight="1" x14ac:dyDescent="0.25">
      <c r="A4" s="329"/>
      <c r="B4" s="209" t="s">
        <v>173</v>
      </c>
      <c r="C4" s="331" t="s">
        <v>97</v>
      </c>
      <c r="D4" s="339"/>
      <c r="E4" s="329"/>
      <c r="F4" s="324"/>
      <c r="G4" s="324"/>
      <c r="H4" s="339"/>
      <c r="I4" s="329"/>
      <c r="J4" s="336" t="s">
        <v>131</v>
      </c>
      <c r="K4" s="339" t="s">
        <v>268</v>
      </c>
      <c r="L4" s="339" t="s">
        <v>269</v>
      </c>
      <c r="M4" s="339" t="s">
        <v>130</v>
      </c>
      <c r="N4" s="337"/>
    </row>
    <row r="5" spans="1:15" s="7" customFormat="1" ht="30" customHeight="1" x14ac:dyDescent="0.25">
      <c r="A5" s="329"/>
      <c r="B5" s="209" t="s">
        <v>154</v>
      </c>
      <c r="C5" s="331"/>
      <c r="D5" s="339"/>
      <c r="E5" s="329"/>
      <c r="F5" s="324"/>
      <c r="G5" s="324"/>
      <c r="H5" s="339"/>
      <c r="I5" s="329"/>
      <c r="J5" s="340"/>
      <c r="K5" s="339"/>
      <c r="L5" s="329"/>
      <c r="M5" s="329"/>
      <c r="N5" s="338"/>
    </row>
    <row r="6" spans="1:15" s="7" customFormat="1" ht="15" customHeight="1" x14ac:dyDescent="0.25">
      <c r="A6" s="18" t="s">
        <v>0</v>
      </c>
      <c r="B6" s="63"/>
      <c r="C6" s="64"/>
      <c r="D6" s="65"/>
      <c r="E6" s="66"/>
      <c r="F6" s="66"/>
      <c r="G6" s="66"/>
      <c r="H6" s="67"/>
      <c r="I6" s="66"/>
      <c r="J6" s="68"/>
      <c r="K6" s="68"/>
      <c r="L6" s="68"/>
      <c r="M6" s="68"/>
      <c r="N6" s="68"/>
      <c r="O6" s="170"/>
    </row>
    <row r="7" spans="1:15" s="7" customFormat="1" ht="15" customHeight="1" x14ac:dyDescent="0.25">
      <c r="A7" s="49" t="s">
        <v>1</v>
      </c>
      <c r="B7" s="77" t="s">
        <v>173</v>
      </c>
      <c r="C7" s="10">
        <f t="shared" ref="C7:C73" si="0">IF(B7="Да, использовался",2,0)</f>
        <v>2</v>
      </c>
      <c r="D7" s="56" t="s">
        <v>128</v>
      </c>
      <c r="E7" s="55" t="s">
        <v>128</v>
      </c>
      <c r="F7" s="57" t="s">
        <v>138</v>
      </c>
      <c r="G7" s="3" t="s">
        <v>2059</v>
      </c>
      <c r="H7" s="3" t="s">
        <v>2060</v>
      </c>
      <c r="I7" s="10" t="s">
        <v>128</v>
      </c>
      <c r="J7" s="55">
        <v>43768</v>
      </c>
      <c r="K7" s="59" t="s">
        <v>2385</v>
      </c>
      <c r="L7" s="55">
        <v>43761</v>
      </c>
      <c r="M7" s="55" t="s">
        <v>128</v>
      </c>
      <c r="N7" s="59"/>
      <c r="O7" s="170"/>
    </row>
    <row r="8" spans="1:15" s="7" customFormat="1" ht="15" customHeight="1" x14ac:dyDescent="0.25">
      <c r="A8" s="49" t="s">
        <v>2</v>
      </c>
      <c r="B8" s="2" t="s">
        <v>154</v>
      </c>
      <c r="C8" s="10">
        <f t="shared" si="0"/>
        <v>0</v>
      </c>
      <c r="D8" s="56" t="s">
        <v>128</v>
      </c>
      <c r="E8" s="55" t="s">
        <v>128</v>
      </c>
      <c r="F8" s="57" t="s">
        <v>138</v>
      </c>
      <c r="G8" s="57" t="s">
        <v>2061</v>
      </c>
      <c r="H8" s="58" t="s">
        <v>244</v>
      </c>
      <c r="I8" s="10" t="s">
        <v>129</v>
      </c>
      <c r="J8" s="59" t="s">
        <v>2062</v>
      </c>
      <c r="K8" s="59" t="s">
        <v>2063</v>
      </c>
      <c r="L8" s="55"/>
      <c r="M8" s="55"/>
      <c r="N8" s="59"/>
      <c r="O8" s="170"/>
    </row>
    <row r="9" spans="1:15" s="7" customFormat="1" ht="15" customHeight="1" x14ac:dyDescent="0.25">
      <c r="A9" s="49" t="s">
        <v>3</v>
      </c>
      <c r="B9" s="2" t="s">
        <v>154</v>
      </c>
      <c r="C9" s="10">
        <f t="shared" si="0"/>
        <v>0</v>
      </c>
      <c r="D9" s="56" t="s">
        <v>128</v>
      </c>
      <c r="E9" s="55" t="s">
        <v>128</v>
      </c>
      <c r="F9" s="57" t="s">
        <v>140</v>
      </c>
      <c r="G9" s="53" t="s">
        <v>2064</v>
      </c>
      <c r="H9" s="60" t="s">
        <v>2065</v>
      </c>
      <c r="I9" s="10" t="s">
        <v>129</v>
      </c>
      <c r="J9" s="55">
        <v>43788</v>
      </c>
      <c r="K9" s="55">
        <v>43777</v>
      </c>
      <c r="L9" s="55"/>
      <c r="M9" s="55"/>
      <c r="N9" s="59" t="s">
        <v>2293</v>
      </c>
      <c r="O9" s="170" t="s">
        <v>244</v>
      </c>
    </row>
    <row r="10" spans="1:15" s="7" customFormat="1" ht="15" customHeight="1" x14ac:dyDescent="0.25">
      <c r="A10" s="49" t="s">
        <v>4</v>
      </c>
      <c r="B10" s="2" t="s">
        <v>154</v>
      </c>
      <c r="C10" s="10">
        <f>IF(B10="Да, использовался",2,0)</f>
        <v>0</v>
      </c>
      <c r="D10" s="56" t="s">
        <v>128</v>
      </c>
      <c r="E10" s="55" t="s">
        <v>128</v>
      </c>
      <c r="F10" s="57" t="s">
        <v>139</v>
      </c>
      <c r="G10" s="217" t="s">
        <v>192</v>
      </c>
      <c r="H10" s="58" t="s">
        <v>244</v>
      </c>
      <c r="I10" s="69" t="s">
        <v>129</v>
      </c>
      <c r="J10" s="55">
        <v>43769</v>
      </c>
      <c r="K10" s="55">
        <v>43766</v>
      </c>
      <c r="L10" s="55"/>
      <c r="M10" s="55"/>
      <c r="N10" s="59"/>
      <c r="O10" s="170"/>
    </row>
    <row r="11" spans="1:15" s="7" customFormat="1" ht="15" customHeight="1" x14ac:dyDescent="0.25">
      <c r="A11" s="49" t="s">
        <v>5</v>
      </c>
      <c r="B11" s="77" t="s">
        <v>173</v>
      </c>
      <c r="C11" s="10">
        <f t="shared" si="0"/>
        <v>2</v>
      </c>
      <c r="D11" s="56" t="s">
        <v>128</v>
      </c>
      <c r="E11" s="55" t="s">
        <v>128</v>
      </c>
      <c r="F11" s="57" t="s">
        <v>139</v>
      </c>
      <c r="G11" s="53" t="s">
        <v>2066</v>
      </c>
      <c r="H11" s="58" t="s">
        <v>244</v>
      </c>
      <c r="I11" s="10" t="s">
        <v>128</v>
      </c>
      <c r="J11" s="55">
        <v>43780</v>
      </c>
      <c r="K11" s="55">
        <v>43770</v>
      </c>
      <c r="L11" s="55" t="s">
        <v>126</v>
      </c>
      <c r="M11" s="55" t="s">
        <v>126</v>
      </c>
      <c r="N11" s="55"/>
      <c r="O11" s="170"/>
    </row>
    <row r="12" spans="1:15" s="7" customFormat="1" ht="15" customHeight="1" x14ac:dyDescent="0.25">
      <c r="A12" s="49" t="s">
        <v>6</v>
      </c>
      <c r="B12" s="77" t="s">
        <v>173</v>
      </c>
      <c r="C12" s="10">
        <f t="shared" si="0"/>
        <v>2</v>
      </c>
      <c r="D12" s="56" t="s">
        <v>128</v>
      </c>
      <c r="E12" s="55" t="s">
        <v>128</v>
      </c>
      <c r="F12" s="57" t="s">
        <v>140</v>
      </c>
      <c r="G12" s="53" t="s">
        <v>2294</v>
      </c>
      <c r="H12" s="58" t="s">
        <v>244</v>
      </c>
      <c r="I12" s="10" t="s">
        <v>128</v>
      </c>
      <c r="J12" s="55">
        <v>43783</v>
      </c>
      <c r="K12" s="59" t="s">
        <v>2067</v>
      </c>
      <c r="L12" s="55" t="s">
        <v>126</v>
      </c>
      <c r="M12" s="55" t="s">
        <v>126</v>
      </c>
      <c r="N12" s="59"/>
      <c r="O12" s="170"/>
    </row>
    <row r="13" spans="1:15" s="7" customFormat="1" ht="15" customHeight="1" x14ac:dyDescent="0.25">
      <c r="A13" s="49" t="s">
        <v>7</v>
      </c>
      <c r="B13" s="77" t="s">
        <v>173</v>
      </c>
      <c r="C13" s="10">
        <f t="shared" si="0"/>
        <v>2</v>
      </c>
      <c r="D13" s="56" t="s">
        <v>128</v>
      </c>
      <c r="E13" s="55" t="s">
        <v>128</v>
      </c>
      <c r="F13" s="57" t="s">
        <v>140</v>
      </c>
      <c r="G13" s="53" t="s">
        <v>2068</v>
      </c>
      <c r="H13" s="58" t="s">
        <v>244</v>
      </c>
      <c r="I13" s="69" t="s">
        <v>128</v>
      </c>
      <c r="J13" s="55">
        <v>43788</v>
      </c>
      <c r="K13" s="55">
        <v>43774</v>
      </c>
      <c r="L13" s="55" t="s">
        <v>126</v>
      </c>
      <c r="M13" s="55" t="s">
        <v>126</v>
      </c>
      <c r="N13" s="55"/>
      <c r="O13" s="170"/>
    </row>
    <row r="14" spans="1:15" s="7" customFormat="1" ht="15" customHeight="1" x14ac:dyDescent="0.25">
      <c r="A14" s="49" t="s">
        <v>8</v>
      </c>
      <c r="B14" s="77" t="s">
        <v>173</v>
      </c>
      <c r="C14" s="10">
        <f t="shared" si="0"/>
        <v>2</v>
      </c>
      <c r="D14" s="56" t="s">
        <v>128</v>
      </c>
      <c r="E14" s="55" t="s">
        <v>128</v>
      </c>
      <c r="F14" s="57" t="s">
        <v>140</v>
      </c>
      <c r="G14" s="217" t="s">
        <v>2069</v>
      </c>
      <c r="H14" s="58" t="s">
        <v>244</v>
      </c>
      <c r="I14" s="10" t="s">
        <v>128</v>
      </c>
      <c r="J14" s="55">
        <v>43781</v>
      </c>
      <c r="K14" s="55">
        <v>43767</v>
      </c>
      <c r="L14" s="55">
        <v>43768</v>
      </c>
      <c r="M14" s="55" t="s">
        <v>128</v>
      </c>
      <c r="N14" s="55"/>
      <c r="O14" s="170"/>
    </row>
    <row r="15" spans="1:15" s="7" customFormat="1" ht="15" customHeight="1" x14ac:dyDescent="0.25">
      <c r="A15" s="49" t="s">
        <v>9</v>
      </c>
      <c r="B15" s="77" t="s">
        <v>173</v>
      </c>
      <c r="C15" s="10">
        <f t="shared" si="0"/>
        <v>2</v>
      </c>
      <c r="D15" s="56" t="s">
        <v>128</v>
      </c>
      <c r="E15" s="55" t="s">
        <v>128</v>
      </c>
      <c r="F15" s="57" t="s">
        <v>140</v>
      </c>
      <c r="G15" s="57" t="s">
        <v>2070</v>
      </c>
      <c r="H15" s="58" t="s">
        <v>244</v>
      </c>
      <c r="I15" s="10" t="s">
        <v>128</v>
      </c>
      <c r="J15" s="55">
        <v>43797</v>
      </c>
      <c r="K15" s="55">
        <v>43787</v>
      </c>
      <c r="L15" s="55">
        <v>43790</v>
      </c>
      <c r="M15" s="55" t="s">
        <v>128</v>
      </c>
      <c r="N15" s="55"/>
      <c r="O15" s="170"/>
    </row>
    <row r="16" spans="1:15" s="7" customFormat="1" ht="15" customHeight="1" x14ac:dyDescent="0.25">
      <c r="A16" s="49" t="s">
        <v>10</v>
      </c>
      <c r="B16" s="77" t="s">
        <v>173</v>
      </c>
      <c r="C16" s="10">
        <f t="shared" si="0"/>
        <v>2</v>
      </c>
      <c r="D16" s="56" t="s">
        <v>128</v>
      </c>
      <c r="E16" s="55" t="s">
        <v>128</v>
      </c>
      <c r="F16" s="57" t="s">
        <v>140</v>
      </c>
      <c r="G16" s="57" t="s">
        <v>2071</v>
      </c>
      <c r="H16" s="58" t="s">
        <v>244</v>
      </c>
      <c r="I16" s="69" t="s">
        <v>128</v>
      </c>
      <c r="J16" s="55">
        <v>43783</v>
      </c>
      <c r="K16" s="55">
        <v>43777</v>
      </c>
      <c r="L16" s="55" t="s">
        <v>126</v>
      </c>
      <c r="M16" s="55" t="s">
        <v>126</v>
      </c>
      <c r="N16" s="55"/>
      <c r="O16" s="170"/>
    </row>
    <row r="17" spans="1:15" s="7" customFormat="1" ht="15" customHeight="1" x14ac:dyDescent="0.25">
      <c r="A17" s="49" t="s">
        <v>11</v>
      </c>
      <c r="B17" s="2" t="s">
        <v>154</v>
      </c>
      <c r="C17" s="10">
        <f t="shared" si="0"/>
        <v>0</v>
      </c>
      <c r="D17" s="56" t="s">
        <v>128</v>
      </c>
      <c r="E17" s="55" t="s">
        <v>128</v>
      </c>
      <c r="F17" s="57" t="s">
        <v>140</v>
      </c>
      <c r="G17" s="3" t="s">
        <v>2072</v>
      </c>
      <c r="H17" s="77" t="s">
        <v>244</v>
      </c>
      <c r="I17" s="10" t="s">
        <v>129</v>
      </c>
      <c r="J17" s="55">
        <v>43761</v>
      </c>
      <c r="K17" s="55">
        <v>43746</v>
      </c>
      <c r="L17" s="55"/>
      <c r="M17" s="55"/>
      <c r="N17" s="59"/>
      <c r="O17" s="170"/>
    </row>
    <row r="18" spans="1:15" s="7" customFormat="1" ht="15" customHeight="1" x14ac:dyDescent="0.25">
      <c r="A18" s="49" t="s">
        <v>12</v>
      </c>
      <c r="B18" s="2" t="s">
        <v>154</v>
      </c>
      <c r="C18" s="10">
        <f t="shared" si="0"/>
        <v>0</v>
      </c>
      <c r="D18" s="56" t="s">
        <v>128</v>
      </c>
      <c r="E18" s="55" t="s">
        <v>128</v>
      </c>
      <c r="F18" s="57" t="s">
        <v>140</v>
      </c>
      <c r="G18" s="55" t="s">
        <v>266</v>
      </c>
      <c r="H18" s="3" t="s">
        <v>2073</v>
      </c>
      <c r="I18" s="10" t="s">
        <v>129</v>
      </c>
      <c r="J18" s="55">
        <v>43783</v>
      </c>
      <c r="K18" s="55">
        <v>43782</v>
      </c>
      <c r="L18" s="55"/>
      <c r="M18" s="55"/>
      <c r="N18" s="59"/>
      <c r="O18" s="170"/>
    </row>
    <row r="19" spans="1:15" s="7" customFormat="1" ht="15" customHeight="1" x14ac:dyDescent="0.25">
      <c r="A19" s="49" t="s">
        <v>13</v>
      </c>
      <c r="B19" s="2" t="s">
        <v>154</v>
      </c>
      <c r="C19" s="10">
        <f t="shared" si="0"/>
        <v>0</v>
      </c>
      <c r="D19" s="56" t="s">
        <v>128</v>
      </c>
      <c r="E19" s="55" t="s">
        <v>128</v>
      </c>
      <c r="F19" s="57" t="s">
        <v>140</v>
      </c>
      <c r="G19" s="57" t="s">
        <v>2074</v>
      </c>
      <c r="H19" s="72" t="s">
        <v>244</v>
      </c>
      <c r="I19" s="10" t="s">
        <v>129</v>
      </c>
      <c r="J19" s="55">
        <v>43774</v>
      </c>
      <c r="K19" s="55">
        <v>43770</v>
      </c>
      <c r="L19" s="55"/>
      <c r="M19" s="55"/>
      <c r="N19" s="59" t="s">
        <v>2295</v>
      </c>
      <c r="O19" s="170" t="s">
        <v>244</v>
      </c>
    </row>
    <row r="20" spans="1:15" s="7" customFormat="1" ht="15" customHeight="1" x14ac:dyDescent="0.25">
      <c r="A20" s="49" t="s">
        <v>14</v>
      </c>
      <c r="B20" s="77" t="s">
        <v>173</v>
      </c>
      <c r="C20" s="10">
        <f t="shared" si="0"/>
        <v>2</v>
      </c>
      <c r="D20" s="56" t="s">
        <v>128</v>
      </c>
      <c r="E20" s="55" t="s">
        <v>128</v>
      </c>
      <c r="F20" s="57" t="s">
        <v>140</v>
      </c>
      <c r="G20" s="217" t="s">
        <v>2075</v>
      </c>
      <c r="H20" s="58" t="s">
        <v>244</v>
      </c>
      <c r="I20" s="10" t="s">
        <v>128</v>
      </c>
      <c r="J20" s="58">
        <v>43804</v>
      </c>
      <c r="K20" s="55" t="s">
        <v>126</v>
      </c>
      <c r="L20" s="55" t="s">
        <v>126</v>
      </c>
      <c r="M20" s="55" t="s">
        <v>126</v>
      </c>
      <c r="N20" s="55"/>
      <c r="O20" s="170"/>
    </row>
    <row r="21" spans="1:15" s="7" customFormat="1" ht="15" customHeight="1" x14ac:dyDescent="0.25">
      <c r="A21" s="49" t="s">
        <v>15</v>
      </c>
      <c r="B21" s="77" t="s">
        <v>173</v>
      </c>
      <c r="C21" s="10">
        <f t="shared" si="0"/>
        <v>2</v>
      </c>
      <c r="D21" s="56" t="s">
        <v>128</v>
      </c>
      <c r="E21" s="55" t="s">
        <v>128</v>
      </c>
      <c r="F21" s="57" t="s">
        <v>138</v>
      </c>
      <c r="G21" s="164" t="s">
        <v>2076</v>
      </c>
      <c r="H21" s="58" t="s">
        <v>244</v>
      </c>
      <c r="I21" s="69" t="s">
        <v>128</v>
      </c>
      <c r="J21" s="59" t="s">
        <v>2296</v>
      </c>
      <c r="K21" s="59" t="s">
        <v>2386</v>
      </c>
      <c r="L21" s="55" t="s">
        <v>126</v>
      </c>
      <c r="M21" s="55" t="s">
        <v>126</v>
      </c>
      <c r="N21" s="59" t="s">
        <v>2297</v>
      </c>
      <c r="O21" s="170" t="s">
        <v>244</v>
      </c>
    </row>
    <row r="22" spans="1:15" s="7" customFormat="1" ht="15" customHeight="1" x14ac:dyDescent="0.25">
      <c r="A22" s="49" t="s">
        <v>16</v>
      </c>
      <c r="B22" s="2" t="s">
        <v>154</v>
      </c>
      <c r="C22" s="10">
        <f t="shared" si="0"/>
        <v>0</v>
      </c>
      <c r="D22" s="56" t="s">
        <v>128</v>
      </c>
      <c r="E22" s="55" t="s">
        <v>128</v>
      </c>
      <c r="F22" s="57" t="s">
        <v>140</v>
      </c>
      <c r="G22" s="3" t="s">
        <v>2077</v>
      </c>
      <c r="H22" s="53" t="s">
        <v>2078</v>
      </c>
      <c r="I22" s="69" t="s">
        <v>129</v>
      </c>
      <c r="J22" s="55">
        <v>43788</v>
      </c>
      <c r="K22" s="55">
        <v>43781</v>
      </c>
      <c r="L22" s="55"/>
      <c r="M22" s="55"/>
      <c r="N22" s="55"/>
      <c r="O22" s="170"/>
    </row>
    <row r="23" spans="1:15" s="7" customFormat="1" ht="15" customHeight="1" x14ac:dyDescent="0.25">
      <c r="A23" s="49" t="s">
        <v>17</v>
      </c>
      <c r="B23" s="77" t="s">
        <v>173</v>
      </c>
      <c r="C23" s="10">
        <f t="shared" si="0"/>
        <v>2</v>
      </c>
      <c r="D23" s="56" t="s">
        <v>128</v>
      </c>
      <c r="E23" s="55" t="s">
        <v>128</v>
      </c>
      <c r="F23" s="57" t="s">
        <v>141</v>
      </c>
      <c r="G23" s="217" t="s">
        <v>2079</v>
      </c>
      <c r="H23" s="58" t="s">
        <v>244</v>
      </c>
      <c r="I23" s="10" t="s">
        <v>128</v>
      </c>
      <c r="J23" s="55">
        <v>43782</v>
      </c>
      <c r="K23" s="55">
        <v>43775</v>
      </c>
      <c r="L23" s="55">
        <v>43774</v>
      </c>
      <c r="M23" s="55" t="s">
        <v>128</v>
      </c>
      <c r="N23" s="59" t="s">
        <v>2299</v>
      </c>
      <c r="O23" s="170" t="s">
        <v>244</v>
      </c>
    </row>
    <row r="24" spans="1:15" s="7" customFormat="1" ht="15" customHeight="1" x14ac:dyDescent="0.25">
      <c r="A24" s="49" t="s">
        <v>18</v>
      </c>
      <c r="B24" s="77" t="s">
        <v>173</v>
      </c>
      <c r="C24" s="10">
        <f t="shared" si="0"/>
        <v>2</v>
      </c>
      <c r="D24" s="55" t="s">
        <v>128</v>
      </c>
      <c r="E24" s="55" t="s">
        <v>128</v>
      </c>
      <c r="F24" s="57" t="s">
        <v>141</v>
      </c>
      <c r="G24" s="57" t="s">
        <v>2080</v>
      </c>
      <c r="H24" s="58" t="s">
        <v>244</v>
      </c>
      <c r="I24" s="70" t="s">
        <v>128</v>
      </c>
      <c r="J24" s="55">
        <v>43774</v>
      </c>
      <c r="K24" s="55">
        <v>43769</v>
      </c>
      <c r="L24" s="55" t="s">
        <v>2081</v>
      </c>
      <c r="M24" s="55" t="s">
        <v>126</v>
      </c>
      <c r="N24" s="59" t="s">
        <v>2298</v>
      </c>
      <c r="O24" s="170" t="s">
        <v>244</v>
      </c>
    </row>
    <row r="25" spans="1:15" s="7" customFormat="1" ht="15" customHeight="1" x14ac:dyDescent="0.25">
      <c r="A25" s="18" t="s">
        <v>19</v>
      </c>
      <c r="B25" s="52"/>
      <c r="C25" s="5"/>
      <c r="D25" s="19"/>
      <c r="E25" s="50"/>
      <c r="F25" s="51"/>
      <c r="G25" s="51"/>
      <c r="H25" s="11"/>
      <c r="I25" s="5"/>
      <c r="J25" s="50"/>
      <c r="K25" s="50"/>
      <c r="L25" s="50"/>
      <c r="M25" s="50"/>
      <c r="N25" s="50"/>
    </row>
    <row r="26" spans="1:15" s="7" customFormat="1" ht="15" customHeight="1" x14ac:dyDescent="0.25">
      <c r="A26" s="49" t="s">
        <v>20</v>
      </c>
      <c r="B26" s="77" t="s">
        <v>173</v>
      </c>
      <c r="C26" s="10">
        <f t="shared" si="0"/>
        <v>2</v>
      </c>
      <c r="D26" s="56" t="s">
        <v>128</v>
      </c>
      <c r="E26" s="55" t="s">
        <v>128</v>
      </c>
      <c r="F26" s="57" t="s">
        <v>140</v>
      </c>
      <c r="G26" s="217" t="s">
        <v>2082</v>
      </c>
      <c r="H26" s="3" t="s">
        <v>2083</v>
      </c>
      <c r="I26" s="10" t="s">
        <v>128</v>
      </c>
      <c r="J26" s="55">
        <v>43780</v>
      </c>
      <c r="K26" s="55">
        <v>43770</v>
      </c>
      <c r="L26" s="55" t="s">
        <v>126</v>
      </c>
      <c r="M26" s="55" t="s">
        <v>126</v>
      </c>
      <c r="N26" s="55"/>
    </row>
    <row r="27" spans="1:15" s="7" customFormat="1" ht="15" customHeight="1" x14ac:dyDescent="0.25">
      <c r="A27" s="49" t="s">
        <v>21</v>
      </c>
      <c r="B27" s="77" t="s">
        <v>173</v>
      </c>
      <c r="C27" s="10">
        <f t="shared" si="0"/>
        <v>2</v>
      </c>
      <c r="D27" s="56" t="s">
        <v>128</v>
      </c>
      <c r="E27" s="55" t="s">
        <v>128</v>
      </c>
      <c r="F27" s="57" t="s">
        <v>139</v>
      </c>
      <c r="G27" s="196" t="s">
        <v>2084</v>
      </c>
      <c r="H27" s="58" t="s">
        <v>244</v>
      </c>
      <c r="I27" s="10" t="s">
        <v>128</v>
      </c>
      <c r="J27" s="55">
        <v>43762</v>
      </c>
      <c r="K27" s="55" t="s">
        <v>126</v>
      </c>
      <c r="L27" s="55" t="s">
        <v>126</v>
      </c>
      <c r="M27" s="55" t="s">
        <v>126</v>
      </c>
      <c r="N27" s="57"/>
    </row>
    <row r="28" spans="1:15" s="7" customFormat="1" ht="15" customHeight="1" x14ac:dyDescent="0.25">
      <c r="A28" s="49" t="s">
        <v>22</v>
      </c>
      <c r="B28" s="77" t="s">
        <v>173</v>
      </c>
      <c r="C28" s="10">
        <f t="shared" si="0"/>
        <v>2</v>
      </c>
      <c r="D28" s="56" t="s">
        <v>128</v>
      </c>
      <c r="E28" s="55" t="s">
        <v>128</v>
      </c>
      <c r="F28" s="57" t="s">
        <v>139</v>
      </c>
      <c r="G28" s="57" t="s">
        <v>2085</v>
      </c>
      <c r="H28" s="58" t="s">
        <v>244</v>
      </c>
      <c r="I28" s="10" t="s">
        <v>128</v>
      </c>
      <c r="J28" s="55">
        <v>43776</v>
      </c>
      <c r="K28" s="59" t="s">
        <v>2086</v>
      </c>
      <c r="L28" s="55" t="s">
        <v>126</v>
      </c>
      <c r="M28" s="55" t="s">
        <v>126</v>
      </c>
      <c r="N28" s="59"/>
    </row>
    <row r="29" spans="1:15" s="7" customFormat="1" ht="15" customHeight="1" x14ac:dyDescent="0.25">
      <c r="A29" s="49" t="s">
        <v>23</v>
      </c>
      <c r="B29" s="77" t="s">
        <v>173</v>
      </c>
      <c r="C29" s="10">
        <f t="shared" si="0"/>
        <v>2</v>
      </c>
      <c r="D29" s="56" t="s">
        <v>128</v>
      </c>
      <c r="E29" s="55" t="s">
        <v>128</v>
      </c>
      <c r="F29" s="57" t="s">
        <v>140</v>
      </c>
      <c r="G29" s="217" t="s">
        <v>2087</v>
      </c>
      <c r="H29" s="58" t="s">
        <v>244</v>
      </c>
      <c r="I29" s="10" t="s">
        <v>128</v>
      </c>
      <c r="J29" s="55">
        <v>43788</v>
      </c>
      <c r="K29" s="55">
        <v>43787</v>
      </c>
      <c r="L29" s="55" t="s">
        <v>126</v>
      </c>
      <c r="M29" s="55" t="s">
        <v>126</v>
      </c>
      <c r="N29" s="55"/>
    </row>
    <row r="30" spans="1:15" s="7" customFormat="1" ht="13.5" customHeight="1" x14ac:dyDescent="0.25">
      <c r="A30" s="49" t="s">
        <v>24</v>
      </c>
      <c r="B30" s="77" t="s">
        <v>173</v>
      </c>
      <c r="C30" s="10">
        <f t="shared" si="0"/>
        <v>2</v>
      </c>
      <c r="D30" s="56" t="s">
        <v>128</v>
      </c>
      <c r="E30" s="55" t="s">
        <v>128</v>
      </c>
      <c r="F30" s="57" t="s">
        <v>140</v>
      </c>
      <c r="G30" s="267" t="s">
        <v>2088</v>
      </c>
      <c r="H30" s="58" t="s">
        <v>244</v>
      </c>
      <c r="I30" s="10" t="s">
        <v>128</v>
      </c>
      <c r="J30" s="55">
        <v>43774</v>
      </c>
      <c r="K30" s="59" t="s">
        <v>2089</v>
      </c>
      <c r="L30" s="55">
        <v>43768</v>
      </c>
      <c r="M30" s="55" t="s">
        <v>128</v>
      </c>
      <c r="N30" s="55"/>
    </row>
    <row r="31" spans="1:15" s="7" customFormat="1" ht="15" customHeight="1" x14ac:dyDescent="0.25">
      <c r="A31" s="49" t="s">
        <v>25</v>
      </c>
      <c r="B31" s="77" t="s">
        <v>173</v>
      </c>
      <c r="C31" s="10">
        <f t="shared" si="0"/>
        <v>2</v>
      </c>
      <c r="D31" s="56" t="s">
        <v>128</v>
      </c>
      <c r="E31" s="55" t="s">
        <v>128</v>
      </c>
      <c r="F31" s="57" t="s">
        <v>139</v>
      </c>
      <c r="G31" s="196" t="s">
        <v>2090</v>
      </c>
      <c r="H31" s="53" t="s">
        <v>2091</v>
      </c>
      <c r="I31" s="69" t="s">
        <v>128</v>
      </c>
      <c r="J31" s="55">
        <v>43775</v>
      </c>
      <c r="K31" s="59" t="s">
        <v>2387</v>
      </c>
      <c r="L31" s="55">
        <v>43768</v>
      </c>
      <c r="M31" s="55" t="s">
        <v>128</v>
      </c>
      <c r="N31" s="218"/>
    </row>
    <row r="32" spans="1:15" s="7" customFormat="1" ht="15" customHeight="1" x14ac:dyDescent="0.25">
      <c r="A32" s="49" t="s">
        <v>118</v>
      </c>
      <c r="B32" s="77" t="s">
        <v>173</v>
      </c>
      <c r="C32" s="10">
        <f t="shared" si="0"/>
        <v>2</v>
      </c>
      <c r="D32" s="56" t="s">
        <v>128</v>
      </c>
      <c r="E32" s="55" t="s">
        <v>128</v>
      </c>
      <c r="F32" s="57" t="s">
        <v>140</v>
      </c>
      <c r="G32" s="217" t="s">
        <v>2092</v>
      </c>
      <c r="H32" s="53" t="s">
        <v>2093</v>
      </c>
      <c r="I32" s="69" t="s">
        <v>128</v>
      </c>
      <c r="J32" s="55">
        <v>43781</v>
      </c>
      <c r="K32" s="55">
        <v>43775</v>
      </c>
      <c r="L32" s="55">
        <v>43775</v>
      </c>
      <c r="M32" s="55" t="s">
        <v>128</v>
      </c>
      <c r="N32" s="55"/>
    </row>
    <row r="33" spans="1:15" s="7" customFormat="1" ht="15" customHeight="1" x14ac:dyDescent="0.25">
      <c r="A33" s="49" t="s">
        <v>27</v>
      </c>
      <c r="B33" s="77" t="s">
        <v>173</v>
      </c>
      <c r="C33" s="10">
        <f t="shared" si="0"/>
        <v>2</v>
      </c>
      <c r="D33" s="56" t="s">
        <v>128</v>
      </c>
      <c r="E33" s="55" t="s">
        <v>128</v>
      </c>
      <c r="F33" s="57" t="s">
        <v>138</v>
      </c>
      <c r="G33" s="57" t="s">
        <v>2094</v>
      </c>
      <c r="H33" s="58" t="s">
        <v>244</v>
      </c>
      <c r="I33" s="69" t="s">
        <v>128</v>
      </c>
      <c r="J33" s="55">
        <v>43783</v>
      </c>
      <c r="K33" s="55">
        <v>43774</v>
      </c>
      <c r="L33" s="55">
        <v>43774</v>
      </c>
      <c r="M33" s="55" t="s">
        <v>128</v>
      </c>
      <c r="N33" s="55"/>
    </row>
    <row r="34" spans="1:15" s="7" customFormat="1" ht="15" customHeight="1" x14ac:dyDescent="0.25">
      <c r="A34" s="49" t="s">
        <v>28</v>
      </c>
      <c r="B34" s="2" t="s">
        <v>154</v>
      </c>
      <c r="C34" s="10">
        <f t="shared" si="0"/>
        <v>0</v>
      </c>
      <c r="D34" s="56" t="s">
        <v>128</v>
      </c>
      <c r="E34" s="55" t="s">
        <v>128</v>
      </c>
      <c r="F34" s="57" t="s">
        <v>138</v>
      </c>
      <c r="G34" s="217" t="s">
        <v>2095</v>
      </c>
      <c r="H34" s="53" t="s">
        <v>2096</v>
      </c>
      <c r="I34" s="10" t="s">
        <v>129</v>
      </c>
      <c r="J34" s="55">
        <v>43784</v>
      </c>
      <c r="K34" s="55">
        <v>43782</v>
      </c>
      <c r="L34" s="55"/>
      <c r="M34" s="55"/>
      <c r="N34" s="55"/>
    </row>
    <row r="35" spans="1:15" s="7" customFormat="1" ht="15" customHeight="1" x14ac:dyDescent="0.25">
      <c r="A35" s="49" t="s">
        <v>29</v>
      </c>
      <c r="B35" s="77" t="s">
        <v>173</v>
      </c>
      <c r="C35" s="10">
        <f t="shared" si="0"/>
        <v>2</v>
      </c>
      <c r="D35" s="56" t="s">
        <v>128</v>
      </c>
      <c r="E35" s="55" t="s">
        <v>128</v>
      </c>
      <c r="F35" s="57" t="s">
        <v>140</v>
      </c>
      <c r="G35" s="267" t="s">
        <v>2097</v>
      </c>
      <c r="H35" s="58" t="s">
        <v>244</v>
      </c>
      <c r="I35" s="10" t="s">
        <v>128</v>
      </c>
      <c r="J35" s="55" t="s">
        <v>2098</v>
      </c>
      <c r="K35" s="55">
        <v>43755</v>
      </c>
      <c r="L35" s="55">
        <v>43760</v>
      </c>
      <c r="M35" s="55" t="s">
        <v>128</v>
      </c>
      <c r="N35" s="55"/>
      <c r="O35" s="54"/>
    </row>
    <row r="36" spans="1:15" s="7" customFormat="1" ht="15" customHeight="1" x14ac:dyDescent="0.25">
      <c r="A36" s="49" t="s">
        <v>30</v>
      </c>
      <c r="B36" s="77" t="s">
        <v>173</v>
      </c>
      <c r="C36" s="10">
        <f t="shared" si="0"/>
        <v>2</v>
      </c>
      <c r="D36" s="56" t="s">
        <v>128</v>
      </c>
      <c r="E36" s="55" t="s">
        <v>128</v>
      </c>
      <c r="F36" s="57" t="s">
        <v>140</v>
      </c>
      <c r="G36" s="267" t="s">
        <v>2099</v>
      </c>
      <c r="H36" s="58" t="s">
        <v>244</v>
      </c>
      <c r="I36" s="10" t="s">
        <v>128</v>
      </c>
      <c r="J36" s="55">
        <v>43768</v>
      </c>
      <c r="K36" s="55">
        <v>43760</v>
      </c>
      <c r="L36" s="55" t="s">
        <v>126</v>
      </c>
      <c r="M36" s="55" t="s">
        <v>126</v>
      </c>
      <c r="N36" s="59"/>
    </row>
    <row r="37" spans="1:15" s="7" customFormat="1" ht="15" customHeight="1" x14ac:dyDescent="0.25">
      <c r="A37" s="18" t="s">
        <v>31</v>
      </c>
      <c r="B37" s="52"/>
      <c r="C37" s="5"/>
      <c r="D37" s="19"/>
      <c r="E37" s="50"/>
      <c r="F37" s="51"/>
      <c r="G37" s="51"/>
      <c r="H37" s="11"/>
      <c r="I37" s="5"/>
      <c r="J37" s="50"/>
      <c r="K37" s="50"/>
      <c r="L37" s="50"/>
      <c r="M37" s="50"/>
      <c r="N37" s="50"/>
    </row>
    <row r="38" spans="1:15" s="7" customFormat="1" ht="15" customHeight="1" x14ac:dyDescent="0.25">
      <c r="A38" s="75" t="s">
        <v>32</v>
      </c>
      <c r="B38" s="2" t="s">
        <v>154</v>
      </c>
      <c r="C38" s="10">
        <f t="shared" si="0"/>
        <v>0</v>
      </c>
      <c r="D38" s="56" t="s">
        <v>128</v>
      </c>
      <c r="E38" s="55" t="s">
        <v>128</v>
      </c>
      <c r="F38" s="57" t="s">
        <v>138</v>
      </c>
      <c r="G38" s="196" t="s">
        <v>2100</v>
      </c>
      <c r="H38" s="196" t="s">
        <v>2101</v>
      </c>
      <c r="I38" s="74" t="s">
        <v>129</v>
      </c>
      <c r="J38" s="55">
        <v>43760</v>
      </c>
      <c r="K38" s="55">
        <v>43752</v>
      </c>
      <c r="L38" s="55"/>
      <c r="M38" s="55"/>
      <c r="N38" s="59" t="s">
        <v>2102</v>
      </c>
      <c r="O38" s="170" t="s">
        <v>244</v>
      </c>
    </row>
    <row r="39" spans="1:15" s="7" customFormat="1" ht="15" customHeight="1" x14ac:dyDescent="0.25">
      <c r="A39" s="75" t="s">
        <v>33</v>
      </c>
      <c r="B39" s="2" t="s">
        <v>154</v>
      </c>
      <c r="C39" s="10">
        <f t="shared" si="0"/>
        <v>0</v>
      </c>
      <c r="D39" s="55" t="s">
        <v>126</v>
      </c>
      <c r="E39" s="55"/>
      <c r="F39" s="216"/>
      <c r="G39" s="53"/>
      <c r="H39" s="53"/>
      <c r="I39" s="219"/>
      <c r="J39" s="218"/>
      <c r="K39" s="153"/>
      <c r="L39" s="153"/>
      <c r="M39" s="153"/>
      <c r="N39" s="59" t="s">
        <v>2307</v>
      </c>
      <c r="O39" s="170" t="s">
        <v>244</v>
      </c>
    </row>
    <row r="40" spans="1:15" s="7" customFormat="1" ht="15" customHeight="1" x14ac:dyDescent="0.25">
      <c r="A40" s="75" t="s">
        <v>95</v>
      </c>
      <c r="B40" s="2" t="s">
        <v>154</v>
      </c>
      <c r="C40" s="10">
        <f t="shared" si="0"/>
        <v>0</v>
      </c>
      <c r="D40" s="56" t="s">
        <v>128</v>
      </c>
      <c r="E40" s="55" t="s">
        <v>128</v>
      </c>
      <c r="F40" s="57" t="s">
        <v>139</v>
      </c>
      <c r="G40" s="57" t="s">
        <v>2103</v>
      </c>
      <c r="H40" s="58" t="s">
        <v>244</v>
      </c>
      <c r="I40" s="10" t="s">
        <v>129</v>
      </c>
      <c r="J40" s="55">
        <v>43787</v>
      </c>
      <c r="K40" s="55">
        <v>43780</v>
      </c>
      <c r="L40" s="59" t="s">
        <v>2342</v>
      </c>
      <c r="M40" s="55" t="s">
        <v>129</v>
      </c>
      <c r="N40" s="59" t="s">
        <v>2343</v>
      </c>
      <c r="O40" s="170" t="s">
        <v>244</v>
      </c>
    </row>
    <row r="41" spans="1:15" s="7" customFormat="1" ht="15" customHeight="1" x14ac:dyDescent="0.25">
      <c r="A41" s="75" t="s">
        <v>34</v>
      </c>
      <c r="B41" s="77" t="s">
        <v>173</v>
      </c>
      <c r="C41" s="10">
        <f t="shared" si="0"/>
        <v>2</v>
      </c>
      <c r="D41" s="56" t="s">
        <v>128</v>
      </c>
      <c r="E41" s="55" t="s">
        <v>128</v>
      </c>
      <c r="F41" s="57" t="s">
        <v>138</v>
      </c>
      <c r="G41" s="217" t="s">
        <v>2104</v>
      </c>
      <c r="H41" s="57" t="s">
        <v>2105</v>
      </c>
      <c r="I41" s="10" t="s">
        <v>128</v>
      </c>
      <c r="J41" s="55">
        <v>43794</v>
      </c>
      <c r="K41" s="59" t="s">
        <v>2388</v>
      </c>
      <c r="L41" s="55">
        <v>43781</v>
      </c>
      <c r="M41" s="55" t="s">
        <v>128</v>
      </c>
      <c r="N41" s="55"/>
      <c r="O41" s="170"/>
    </row>
    <row r="42" spans="1:15" s="7" customFormat="1" ht="15" customHeight="1" x14ac:dyDescent="0.25">
      <c r="A42" s="75" t="s">
        <v>35</v>
      </c>
      <c r="B42" s="2" t="s">
        <v>154</v>
      </c>
      <c r="C42" s="10">
        <f t="shared" si="0"/>
        <v>0</v>
      </c>
      <c r="D42" s="56" t="s">
        <v>128</v>
      </c>
      <c r="E42" s="55" t="s">
        <v>128</v>
      </c>
      <c r="F42" s="57" t="s">
        <v>140</v>
      </c>
      <c r="G42" s="217" t="s">
        <v>2106</v>
      </c>
      <c r="H42" s="58" t="s">
        <v>244</v>
      </c>
      <c r="I42" s="10" t="s">
        <v>129</v>
      </c>
      <c r="J42" s="55">
        <v>43781</v>
      </c>
      <c r="K42" s="55" t="s">
        <v>126</v>
      </c>
      <c r="L42" s="59" t="s">
        <v>2340</v>
      </c>
      <c r="M42" s="55" t="s">
        <v>129</v>
      </c>
      <c r="N42" s="59" t="s">
        <v>2341</v>
      </c>
      <c r="O42" s="266" t="s">
        <v>244</v>
      </c>
    </row>
    <row r="43" spans="1:15" s="7" customFormat="1" ht="15" customHeight="1" x14ac:dyDescent="0.25">
      <c r="A43" s="49" t="s">
        <v>36</v>
      </c>
      <c r="B43" s="77" t="s">
        <v>173</v>
      </c>
      <c r="C43" s="10">
        <f t="shared" si="0"/>
        <v>2</v>
      </c>
      <c r="D43" s="56" t="s">
        <v>128</v>
      </c>
      <c r="E43" s="55" t="s">
        <v>128</v>
      </c>
      <c r="F43" s="57" t="s">
        <v>138</v>
      </c>
      <c r="G43" s="217" t="s">
        <v>2107</v>
      </c>
      <c r="H43" s="58" t="s">
        <v>244</v>
      </c>
      <c r="I43" s="69" t="s">
        <v>128</v>
      </c>
      <c r="J43" s="55">
        <v>43763</v>
      </c>
      <c r="K43" s="55">
        <v>43761</v>
      </c>
      <c r="L43" s="55">
        <v>43759</v>
      </c>
      <c r="M43" s="55" t="s">
        <v>128</v>
      </c>
      <c r="N43" s="59"/>
      <c r="O43" s="170"/>
    </row>
    <row r="44" spans="1:15" s="7" customFormat="1" ht="15" customHeight="1" x14ac:dyDescent="0.25">
      <c r="A44" s="75" t="s">
        <v>37</v>
      </c>
      <c r="B44" s="77" t="s">
        <v>173</v>
      </c>
      <c r="C44" s="10">
        <f t="shared" si="0"/>
        <v>2</v>
      </c>
      <c r="D44" s="56" t="s">
        <v>128</v>
      </c>
      <c r="E44" s="55" t="s">
        <v>128</v>
      </c>
      <c r="F44" s="57" t="s">
        <v>140</v>
      </c>
      <c r="G44" s="217" t="s">
        <v>2108</v>
      </c>
      <c r="H44" s="3" t="s">
        <v>2109</v>
      </c>
      <c r="I44" s="10" t="s">
        <v>128</v>
      </c>
      <c r="J44" s="55">
        <v>43783</v>
      </c>
      <c r="K44" s="55">
        <v>43774</v>
      </c>
      <c r="L44" s="55" t="s">
        <v>126</v>
      </c>
      <c r="M44" s="55" t="s">
        <v>126</v>
      </c>
      <c r="N44" s="55"/>
      <c r="O44" s="170"/>
    </row>
    <row r="45" spans="1:15" s="7" customFormat="1" ht="15" customHeight="1" x14ac:dyDescent="0.25">
      <c r="A45" s="49" t="s">
        <v>96</v>
      </c>
      <c r="B45" s="2" t="s">
        <v>154</v>
      </c>
      <c r="C45" s="10">
        <f t="shared" si="0"/>
        <v>0</v>
      </c>
      <c r="D45" s="56" t="s">
        <v>128</v>
      </c>
      <c r="E45" s="55" t="s">
        <v>128</v>
      </c>
      <c r="F45" s="57" t="s">
        <v>140</v>
      </c>
      <c r="G45" s="105" t="s">
        <v>2110</v>
      </c>
      <c r="H45" s="57" t="s">
        <v>2300</v>
      </c>
      <c r="I45" s="10" t="s">
        <v>129</v>
      </c>
      <c r="J45" s="55">
        <v>43768</v>
      </c>
      <c r="K45" s="55">
        <v>43756</v>
      </c>
      <c r="L45" s="55"/>
      <c r="M45" s="55"/>
      <c r="N45" s="55"/>
      <c r="O45" s="170"/>
    </row>
    <row r="46" spans="1:15" s="7" customFormat="1" ht="15" customHeight="1" x14ac:dyDescent="0.25">
      <c r="A46" s="18" t="s">
        <v>38</v>
      </c>
      <c r="B46" s="52"/>
      <c r="C46" s="5"/>
      <c r="D46" s="19"/>
      <c r="E46" s="50"/>
      <c r="F46" s="51"/>
      <c r="G46" s="51"/>
      <c r="H46" s="50"/>
      <c r="I46" s="5"/>
      <c r="J46" s="50"/>
      <c r="K46" s="50"/>
      <c r="L46" s="50"/>
      <c r="M46" s="50"/>
      <c r="N46" s="50"/>
    </row>
    <row r="47" spans="1:15" s="7" customFormat="1" ht="15" customHeight="1" x14ac:dyDescent="0.25">
      <c r="A47" s="49" t="s">
        <v>39</v>
      </c>
      <c r="B47" s="2" t="s">
        <v>154</v>
      </c>
      <c r="C47" s="10">
        <f t="shared" si="0"/>
        <v>0</v>
      </c>
      <c r="D47" s="55" t="s">
        <v>128</v>
      </c>
      <c r="E47" s="55" t="s">
        <v>128</v>
      </c>
      <c r="F47" s="57" t="s">
        <v>140</v>
      </c>
      <c r="G47" s="217" t="s">
        <v>2111</v>
      </c>
      <c r="H47" s="55" t="s">
        <v>244</v>
      </c>
      <c r="I47" s="69" t="s">
        <v>129</v>
      </c>
      <c r="J47" s="55">
        <v>43788</v>
      </c>
      <c r="K47" s="55">
        <v>43780</v>
      </c>
      <c r="L47" s="55"/>
      <c r="M47" s="55"/>
      <c r="N47" s="55"/>
    </row>
    <row r="48" spans="1:15" s="7" customFormat="1" ht="15" customHeight="1" x14ac:dyDescent="0.25">
      <c r="A48" s="49" t="s">
        <v>40</v>
      </c>
      <c r="B48" s="2" t="s">
        <v>154</v>
      </c>
      <c r="C48" s="10">
        <f t="shared" si="0"/>
        <v>0</v>
      </c>
      <c r="D48" s="56" t="s">
        <v>128</v>
      </c>
      <c r="E48" s="55" t="s">
        <v>128</v>
      </c>
      <c r="F48" s="57" t="s">
        <v>140</v>
      </c>
      <c r="G48" s="217" t="s">
        <v>2112</v>
      </c>
      <c r="H48" s="58" t="s">
        <v>244</v>
      </c>
      <c r="I48" s="10" t="s">
        <v>129</v>
      </c>
      <c r="J48" s="55">
        <v>43788</v>
      </c>
      <c r="K48" s="55">
        <v>43777</v>
      </c>
      <c r="L48" s="55"/>
      <c r="M48" s="55"/>
      <c r="N48" s="59"/>
    </row>
    <row r="49" spans="1:15" s="7" customFormat="1" ht="15" customHeight="1" x14ac:dyDescent="0.25">
      <c r="A49" s="49" t="s">
        <v>41</v>
      </c>
      <c r="B49" s="77" t="s">
        <v>173</v>
      </c>
      <c r="C49" s="10">
        <f t="shared" si="0"/>
        <v>2</v>
      </c>
      <c r="D49" s="56" t="s">
        <v>128</v>
      </c>
      <c r="E49" s="55" t="s">
        <v>128</v>
      </c>
      <c r="F49" s="57" t="s">
        <v>140</v>
      </c>
      <c r="G49" s="217" t="s">
        <v>2113</v>
      </c>
      <c r="H49" s="217" t="s">
        <v>2114</v>
      </c>
      <c r="I49" s="10" t="s">
        <v>128</v>
      </c>
      <c r="J49" s="55">
        <v>43789</v>
      </c>
      <c r="K49" s="55">
        <v>43777</v>
      </c>
      <c r="L49" s="55" t="s">
        <v>126</v>
      </c>
      <c r="M49" s="55" t="s">
        <v>126</v>
      </c>
      <c r="N49" s="59"/>
    </row>
    <row r="50" spans="1:15" s="7" customFormat="1" ht="15" customHeight="1" x14ac:dyDescent="0.25">
      <c r="A50" s="49" t="s">
        <v>42</v>
      </c>
      <c r="B50" s="77" t="s">
        <v>173</v>
      </c>
      <c r="C50" s="10">
        <f t="shared" si="0"/>
        <v>2</v>
      </c>
      <c r="D50" s="56" t="s">
        <v>128</v>
      </c>
      <c r="E50" s="55" t="s">
        <v>128</v>
      </c>
      <c r="F50" s="57" t="s">
        <v>140</v>
      </c>
      <c r="G50" s="196" t="s">
        <v>2115</v>
      </c>
      <c r="H50" s="58" t="s">
        <v>244</v>
      </c>
      <c r="I50" s="10" t="s">
        <v>128</v>
      </c>
      <c r="J50" s="55">
        <v>43791</v>
      </c>
      <c r="K50" s="55">
        <v>43780</v>
      </c>
      <c r="L50" s="55">
        <v>43770</v>
      </c>
      <c r="M50" s="55" t="s">
        <v>128</v>
      </c>
      <c r="N50" s="218"/>
    </row>
    <row r="51" spans="1:15" s="7" customFormat="1" ht="15" customHeight="1" x14ac:dyDescent="0.25">
      <c r="A51" s="49" t="s">
        <v>92</v>
      </c>
      <c r="B51" s="2" t="s">
        <v>154</v>
      </c>
      <c r="C51" s="10">
        <f t="shared" si="0"/>
        <v>0</v>
      </c>
      <c r="D51" s="56" t="s">
        <v>128</v>
      </c>
      <c r="E51" s="55" t="s">
        <v>128</v>
      </c>
      <c r="F51" s="57" t="s">
        <v>140</v>
      </c>
      <c r="G51" s="217" t="s">
        <v>2116</v>
      </c>
      <c r="H51" s="77" t="s">
        <v>244</v>
      </c>
      <c r="I51" s="10" t="s">
        <v>129</v>
      </c>
      <c r="J51" s="55">
        <v>43784</v>
      </c>
      <c r="K51" s="55">
        <v>43774</v>
      </c>
      <c r="L51" s="55"/>
      <c r="M51" s="55"/>
      <c r="N51" s="55"/>
    </row>
    <row r="52" spans="1:15" s="7" customFormat="1" ht="15" customHeight="1" x14ac:dyDescent="0.25">
      <c r="A52" s="49" t="s">
        <v>43</v>
      </c>
      <c r="B52" s="2" t="s">
        <v>154</v>
      </c>
      <c r="C52" s="10">
        <f t="shared" si="0"/>
        <v>0</v>
      </c>
      <c r="D52" s="55" t="s">
        <v>126</v>
      </c>
      <c r="E52" s="55"/>
      <c r="F52" s="216"/>
      <c r="G52" s="53"/>
      <c r="H52" s="58"/>
      <c r="I52" s="221"/>
      <c r="J52" s="153"/>
      <c r="K52" s="153"/>
      <c r="L52" s="153"/>
      <c r="M52" s="153"/>
      <c r="N52" s="59" t="s">
        <v>2117</v>
      </c>
      <c r="O52" s="170" t="s">
        <v>244</v>
      </c>
    </row>
    <row r="53" spans="1:15" s="7" customFormat="1" ht="15" customHeight="1" x14ac:dyDescent="0.25">
      <c r="A53" s="75" t="s">
        <v>44</v>
      </c>
      <c r="B53" s="77" t="s">
        <v>173</v>
      </c>
      <c r="C53" s="10">
        <f t="shared" si="0"/>
        <v>2</v>
      </c>
      <c r="D53" s="56" t="s">
        <v>128</v>
      </c>
      <c r="E53" s="55" t="s">
        <v>128</v>
      </c>
      <c r="F53" s="57" t="s">
        <v>140</v>
      </c>
      <c r="G53" s="57" t="s">
        <v>2118</v>
      </c>
      <c r="H53" s="58" t="s">
        <v>244</v>
      </c>
      <c r="I53" s="69" t="s">
        <v>128</v>
      </c>
      <c r="J53" s="55">
        <v>43783</v>
      </c>
      <c r="K53" s="55" t="s">
        <v>126</v>
      </c>
      <c r="L53" s="55" t="s">
        <v>126</v>
      </c>
      <c r="M53" s="55" t="s">
        <v>126</v>
      </c>
      <c r="N53" s="59"/>
    </row>
    <row r="54" spans="1:15" s="7" customFormat="1" ht="15" customHeight="1" x14ac:dyDescent="0.25">
      <c r="A54" s="18" t="s">
        <v>45</v>
      </c>
      <c r="B54" s="52"/>
      <c r="C54" s="5"/>
      <c r="D54" s="19"/>
      <c r="E54" s="50"/>
      <c r="F54" s="51"/>
      <c r="G54" s="51"/>
      <c r="H54" s="11"/>
      <c r="I54" s="5"/>
      <c r="J54" s="50"/>
      <c r="K54" s="50"/>
      <c r="L54" s="50"/>
      <c r="M54" s="50"/>
      <c r="N54" s="50"/>
    </row>
    <row r="55" spans="1:15" s="7" customFormat="1" ht="15" customHeight="1" x14ac:dyDescent="0.25">
      <c r="A55" s="75" t="s">
        <v>46</v>
      </c>
      <c r="B55" s="77" t="s">
        <v>173</v>
      </c>
      <c r="C55" s="10">
        <f t="shared" si="0"/>
        <v>2</v>
      </c>
      <c r="D55" s="56" t="s">
        <v>128</v>
      </c>
      <c r="E55" s="55" t="s">
        <v>128</v>
      </c>
      <c r="F55" s="57" t="s">
        <v>140</v>
      </c>
      <c r="G55" s="53" t="s">
        <v>2119</v>
      </c>
      <c r="H55" s="58" t="s">
        <v>244</v>
      </c>
      <c r="I55" s="10" t="s">
        <v>128</v>
      </c>
      <c r="J55" s="55">
        <v>43788</v>
      </c>
      <c r="K55" s="55">
        <v>43774</v>
      </c>
      <c r="L55" s="55">
        <v>43774</v>
      </c>
      <c r="M55" s="55" t="s">
        <v>128</v>
      </c>
      <c r="N55" s="55"/>
    </row>
    <row r="56" spans="1:15" s="7" customFormat="1" ht="15" customHeight="1" x14ac:dyDescent="0.25">
      <c r="A56" s="75" t="s">
        <v>47</v>
      </c>
      <c r="B56" s="2" t="s">
        <v>154</v>
      </c>
      <c r="C56" s="10">
        <f t="shared" si="0"/>
        <v>0</v>
      </c>
      <c r="D56" s="56" t="s">
        <v>128</v>
      </c>
      <c r="E56" s="55" t="s">
        <v>128</v>
      </c>
      <c r="F56" s="57" t="s">
        <v>140</v>
      </c>
      <c r="G56" s="217" t="s">
        <v>2120</v>
      </c>
      <c r="H56" s="53" t="s">
        <v>2121</v>
      </c>
      <c r="I56" s="10" t="s">
        <v>129</v>
      </c>
      <c r="J56" s="55" t="s">
        <v>2122</v>
      </c>
      <c r="K56" s="55">
        <v>43774</v>
      </c>
      <c r="L56" s="55"/>
      <c r="M56" s="55"/>
      <c r="N56" s="218"/>
    </row>
    <row r="57" spans="1:15" s="7" customFormat="1" ht="15" customHeight="1" x14ac:dyDescent="0.25">
      <c r="A57" s="75" t="s">
        <v>48</v>
      </c>
      <c r="B57" s="2" t="s">
        <v>154</v>
      </c>
      <c r="C57" s="10">
        <f t="shared" si="0"/>
        <v>0</v>
      </c>
      <c r="D57" s="56" t="s">
        <v>126</v>
      </c>
      <c r="E57" s="55"/>
      <c r="F57" s="216"/>
      <c r="G57" s="217"/>
      <c r="H57" s="77"/>
      <c r="I57" s="222"/>
      <c r="J57" s="153"/>
      <c r="K57" s="153"/>
      <c r="L57" s="153"/>
      <c r="M57" s="153"/>
      <c r="N57" s="59" t="s">
        <v>2123</v>
      </c>
      <c r="O57" s="170" t="s">
        <v>244</v>
      </c>
    </row>
    <row r="58" spans="1:15" s="7" customFormat="1" ht="15" customHeight="1" x14ac:dyDescent="0.25">
      <c r="A58" s="49" t="s">
        <v>49</v>
      </c>
      <c r="B58" s="2" t="s">
        <v>154</v>
      </c>
      <c r="C58" s="10">
        <f t="shared" si="0"/>
        <v>0</v>
      </c>
      <c r="D58" s="55" t="s">
        <v>128</v>
      </c>
      <c r="E58" s="55" t="s">
        <v>128</v>
      </c>
      <c r="F58" s="57" t="s">
        <v>139</v>
      </c>
      <c r="G58" s="3" t="s">
        <v>2124</v>
      </c>
      <c r="H58" s="55" t="s">
        <v>244</v>
      </c>
      <c r="I58" s="10" t="s">
        <v>129</v>
      </c>
      <c r="J58" s="307" t="s">
        <v>2389</v>
      </c>
      <c r="K58" s="55">
        <v>43742</v>
      </c>
      <c r="L58" s="55"/>
      <c r="M58" s="55"/>
      <c r="N58" s="55"/>
    </row>
    <row r="59" spans="1:15" s="7" customFormat="1" ht="15" customHeight="1" x14ac:dyDescent="0.25">
      <c r="A59" s="49" t="s">
        <v>50</v>
      </c>
      <c r="B59" s="77" t="s">
        <v>173</v>
      </c>
      <c r="C59" s="10">
        <f t="shared" si="0"/>
        <v>2</v>
      </c>
      <c r="D59" s="56" t="s">
        <v>128</v>
      </c>
      <c r="E59" s="55" t="s">
        <v>128</v>
      </c>
      <c r="F59" s="57" t="s">
        <v>140</v>
      </c>
      <c r="G59" s="3" t="s">
        <v>2125</v>
      </c>
      <c r="H59" s="58" t="s">
        <v>244</v>
      </c>
      <c r="I59" s="10" t="s">
        <v>128</v>
      </c>
      <c r="J59" s="59" t="s">
        <v>2126</v>
      </c>
      <c r="K59" s="55">
        <v>43770</v>
      </c>
      <c r="L59" s="55" t="s">
        <v>126</v>
      </c>
      <c r="M59" s="55" t="s">
        <v>126</v>
      </c>
      <c r="N59" s="2"/>
    </row>
    <row r="60" spans="1:15" s="7" customFormat="1" ht="15" customHeight="1" x14ac:dyDescent="0.25">
      <c r="A60" s="49" t="s">
        <v>51</v>
      </c>
      <c r="B60" s="77" t="s">
        <v>173</v>
      </c>
      <c r="C60" s="10">
        <f t="shared" si="0"/>
        <v>2</v>
      </c>
      <c r="D60" s="56" t="s">
        <v>128</v>
      </c>
      <c r="E60" s="55" t="s">
        <v>128</v>
      </c>
      <c r="F60" s="57" t="s">
        <v>140</v>
      </c>
      <c r="G60" s="53" t="s">
        <v>2127</v>
      </c>
      <c r="H60" s="58" t="s">
        <v>244</v>
      </c>
      <c r="I60" s="69" t="s">
        <v>128</v>
      </c>
      <c r="J60" s="55">
        <v>43776</v>
      </c>
      <c r="K60" s="55" t="s">
        <v>126</v>
      </c>
      <c r="L60" s="55">
        <v>43767</v>
      </c>
      <c r="M60" s="55" t="s">
        <v>126</v>
      </c>
      <c r="N60" s="55"/>
    </row>
    <row r="61" spans="1:15" s="7" customFormat="1" ht="15" customHeight="1" x14ac:dyDescent="0.25">
      <c r="A61" s="75" t="s">
        <v>52</v>
      </c>
      <c r="B61" s="2" t="s">
        <v>154</v>
      </c>
      <c r="C61" s="10">
        <f t="shared" si="0"/>
        <v>0</v>
      </c>
      <c r="D61" s="56" t="s">
        <v>128</v>
      </c>
      <c r="E61" s="55" t="s">
        <v>128</v>
      </c>
      <c r="F61" s="57" t="s">
        <v>140</v>
      </c>
      <c r="G61" s="267" t="s">
        <v>2128</v>
      </c>
      <c r="H61" s="267" t="s">
        <v>2129</v>
      </c>
      <c r="I61" s="69" t="s">
        <v>129</v>
      </c>
      <c r="J61" s="55">
        <v>43754</v>
      </c>
      <c r="K61" s="55">
        <v>43739</v>
      </c>
      <c r="L61" s="55"/>
      <c r="M61" s="55"/>
      <c r="N61" s="55"/>
    </row>
    <row r="62" spans="1:15" s="7" customFormat="1" ht="15" customHeight="1" x14ac:dyDescent="0.25">
      <c r="A62" s="49" t="s">
        <v>53</v>
      </c>
      <c r="B62" s="2" t="s">
        <v>154</v>
      </c>
      <c r="C62" s="10">
        <f t="shared" si="0"/>
        <v>0</v>
      </c>
      <c r="D62" s="56" t="s">
        <v>128</v>
      </c>
      <c r="E62" s="55" t="s">
        <v>128</v>
      </c>
      <c r="F62" s="57" t="s">
        <v>138</v>
      </c>
      <c r="G62" s="57" t="s">
        <v>2130</v>
      </c>
      <c r="H62" s="3" t="s">
        <v>2131</v>
      </c>
      <c r="I62" s="69" t="s">
        <v>129</v>
      </c>
      <c r="J62" s="55">
        <v>43781</v>
      </c>
      <c r="K62" s="59" t="s">
        <v>2132</v>
      </c>
      <c r="L62" s="55"/>
      <c r="M62" s="55"/>
      <c r="N62" s="59"/>
    </row>
    <row r="63" spans="1:15" s="7" customFormat="1" ht="15" customHeight="1" x14ac:dyDescent="0.25">
      <c r="A63" s="75" t="s">
        <v>54</v>
      </c>
      <c r="B63" s="77" t="s">
        <v>173</v>
      </c>
      <c r="C63" s="10">
        <f t="shared" si="0"/>
        <v>2</v>
      </c>
      <c r="D63" s="56" t="s">
        <v>128</v>
      </c>
      <c r="E63" s="55" t="s">
        <v>128</v>
      </c>
      <c r="F63" s="57" t="s">
        <v>139</v>
      </c>
      <c r="G63" s="217" t="s">
        <v>2133</v>
      </c>
      <c r="H63" s="58" t="s">
        <v>244</v>
      </c>
      <c r="I63" s="69" t="s">
        <v>128</v>
      </c>
      <c r="J63" s="55">
        <v>43788</v>
      </c>
      <c r="K63" s="55">
        <v>43776</v>
      </c>
      <c r="L63" s="55" t="s">
        <v>126</v>
      </c>
      <c r="M63" s="55" t="s">
        <v>126</v>
      </c>
      <c r="N63" s="59"/>
    </row>
    <row r="64" spans="1:15" s="7" customFormat="1" ht="15" customHeight="1" x14ac:dyDescent="0.25">
      <c r="A64" s="49" t="s">
        <v>55</v>
      </c>
      <c r="B64" s="77" t="s">
        <v>173</v>
      </c>
      <c r="C64" s="10">
        <f t="shared" si="0"/>
        <v>2</v>
      </c>
      <c r="D64" s="56" t="s">
        <v>128</v>
      </c>
      <c r="E64" s="55" t="s">
        <v>128</v>
      </c>
      <c r="F64" s="57" t="s">
        <v>140</v>
      </c>
      <c r="G64" s="217" t="s">
        <v>215</v>
      </c>
      <c r="H64" s="58" t="s">
        <v>244</v>
      </c>
      <c r="I64" s="10" t="s">
        <v>128</v>
      </c>
      <c r="J64" s="55">
        <v>43789</v>
      </c>
      <c r="K64" s="55" t="s">
        <v>126</v>
      </c>
      <c r="L64" s="55" t="s">
        <v>126</v>
      </c>
      <c r="M64" s="55" t="s">
        <v>126</v>
      </c>
      <c r="N64" s="59"/>
    </row>
    <row r="65" spans="1:15" s="7" customFormat="1" ht="15" customHeight="1" x14ac:dyDescent="0.25">
      <c r="A65" s="75" t="s">
        <v>56</v>
      </c>
      <c r="B65" s="2" t="s">
        <v>154</v>
      </c>
      <c r="C65" s="10">
        <f t="shared" si="0"/>
        <v>0</v>
      </c>
      <c r="D65" s="56" t="s">
        <v>128</v>
      </c>
      <c r="E65" s="55" t="s">
        <v>128</v>
      </c>
      <c r="F65" s="57" t="s">
        <v>140</v>
      </c>
      <c r="G65" s="217" t="s">
        <v>2134</v>
      </c>
      <c r="H65" s="217" t="s">
        <v>2135</v>
      </c>
      <c r="I65" s="10" t="s">
        <v>129</v>
      </c>
      <c r="J65" s="55">
        <v>43781</v>
      </c>
      <c r="K65" s="55">
        <v>43770</v>
      </c>
      <c r="L65" s="55"/>
      <c r="M65" s="55"/>
      <c r="N65" s="55"/>
    </row>
    <row r="66" spans="1:15" s="7" customFormat="1" ht="15" customHeight="1" x14ac:dyDescent="0.25">
      <c r="A66" s="75" t="s">
        <v>57</v>
      </c>
      <c r="B66" s="2" t="s">
        <v>154</v>
      </c>
      <c r="C66" s="10">
        <f t="shared" si="0"/>
        <v>0</v>
      </c>
      <c r="D66" s="55" t="s">
        <v>128</v>
      </c>
      <c r="E66" s="55" t="s">
        <v>128</v>
      </c>
      <c r="F66" s="57" t="s">
        <v>2301</v>
      </c>
      <c r="G66" s="53" t="s">
        <v>2136</v>
      </c>
      <c r="H66" s="77" t="s">
        <v>244</v>
      </c>
      <c r="I66" s="69" t="s">
        <v>129</v>
      </c>
      <c r="J66" s="55">
        <v>43809</v>
      </c>
      <c r="K66" s="55">
        <v>43808</v>
      </c>
      <c r="L66" s="153"/>
      <c r="M66" s="153"/>
      <c r="N66" s="218"/>
    </row>
    <row r="67" spans="1:15" s="7" customFormat="1" ht="15" customHeight="1" x14ac:dyDescent="0.25">
      <c r="A67" s="75" t="s">
        <v>58</v>
      </c>
      <c r="B67" s="77" t="s">
        <v>173</v>
      </c>
      <c r="C67" s="10">
        <f t="shared" si="0"/>
        <v>2</v>
      </c>
      <c r="D67" s="56" t="s">
        <v>128</v>
      </c>
      <c r="E67" s="55" t="s">
        <v>128</v>
      </c>
      <c r="F67" s="57" t="s">
        <v>138</v>
      </c>
      <c r="G67" s="106" t="s">
        <v>2137</v>
      </c>
      <c r="H67" s="58" t="s">
        <v>244</v>
      </c>
      <c r="I67" s="69" t="s">
        <v>128</v>
      </c>
      <c r="J67" s="55">
        <v>43753</v>
      </c>
      <c r="K67" s="55">
        <v>43746</v>
      </c>
      <c r="L67" s="55" t="s">
        <v>126</v>
      </c>
      <c r="M67" s="55" t="s">
        <v>126</v>
      </c>
      <c r="N67" s="55"/>
    </row>
    <row r="68" spans="1:15" s="7" customFormat="1" ht="15" customHeight="1" x14ac:dyDescent="0.25">
      <c r="A68" s="75" t="s">
        <v>59</v>
      </c>
      <c r="B68" s="2" t="s">
        <v>154</v>
      </c>
      <c r="C68" s="10">
        <f t="shared" si="0"/>
        <v>0</v>
      </c>
      <c r="D68" s="56" t="s">
        <v>128</v>
      </c>
      <c r="E68" s="55" t="s">
        <v>128</v>
      </c>
      <c r="F68" s="57" t="s">
        <v>140</v>
      </c>
      <c r="G68" s="106" t="s">
        <v>2138</v>
      </c>
      <c r="H68" s="106" t="s">
        <v>2139</v>
      </c>
      <c r="I68" s="10" t="s">
        <v>129</v>
      </c>
      <c r="J68" s="55">
        <v>43754</v>
      </c>
      <c r="K68" s="59" t="s">
        <v>2140</v>
      </c>
      <c r="L68" s="55"/>
      <c r="M68" s="55"/>
      <c r="N68" s="218"/>
    </row>
    <row r="69" spans="1:15" s="7" customFormat="1" ht="15" customHeight="1" x14ac:dyDescent="0.25">
      <c r="A69" s="18" t="s">
        <v>60</v>
      </c>
      <c r="B69" s="52"/>
      <c r="C69" s="5"/>
      <c r="D69" s="19"/>
      <c r="E69" s="50"/>
      <c r="F69" s="51"/>
      <c r="G69" s="51"/>
      <c r="H69" s="11"/>
      <c r="I69" s="5"/>
      <c r="J69" s="50"/>
      <c r="K69" s="50"/>
      <c r="L69" s="50"/>
      <c r="M69" s="50"/>
      <c r="N69" s="50"/>
    </row>
    <row r="70" spans="1:15" s="7" customFormat="1" ht="15" customHeight="1" x14ac:dyDescent="0.25">
      <c r="A70" s="75" t="s">
        <v>61</v>
      </c>
      <c r="B70" s="2" t="s">
        <v>154</v>
      </c>
      <c r="C70" s="10">
        <f t="shared" si="0"/>
        <v>0</v>
      </c>
      <c r="D70" s="56" t="s">
        <v>128</v>
      </c>
      <c r="E70" s="55" t="s">
        <v>128</v>
      </c>
      <c r="F70" s="57" t="s">
        <v>140</v>
      </c>
      <c r="G70" s="217" t="s">
        <v>2141</v>
      </c>
      <c r="H70" s="58" t="s">
        <v>244</v>
      </c>
      <c r="I70" s="10" t="s">
        <v>129</v>
      </c>
      <c r="J70" s="55">
        <v>43804</v>
      </c>
      <c r="K70" s="55" t="s">
        <v>126</v>
      </c>
      <c r="L70" s="55"/>
      <c r="M70" s="55"/>
      <c r="N70" s="55"/>
    </row>
    <row r="71" spans="1:15" s="7" customFormat="1" ht="15" customHeight="1" x14ac:dyDescent="0.25">
      <c r="A71" s="75" t="s">
        <v>62</v>
      </c>
      <c r="B71" s="2" t="s">
        <v>154</v>
      </c>
      <c r="C71" s="10">
        <f t="shared" si="0"/>
        <v>0</v>
      </c>
      <c r="D71" s="55" t="s">
        <v>126</v>
      </c>
      <c r="E71" s="55"/>
      <c r="F71" s="57"/>
      <c r="G71" s="57"/>
      <c r="H71" s="58"/>
      <c r="I71" s="69"/>
      <c r="J71" s="218"/>
      <c r="K71" s="55"/>
      <c r="L71" s="55"/>
      <c r="M71" s="55"/>
      <c r="N71" s="2" t="s">
        <v>2308</v>
      </c>
      <c r="O71" s="170" t="s">
        <v>244</v>
      </c>
    </row>
    <row r="72" spans="1:15" s="54" customFormat="1" ht="15" customHeight="1" x14ac:dyDescent="0.25">
      <c r="A72" s="49" t="s">
        <v>63</v>
      </c>
      <c r="B72" s="77" t="s">
        <v>173</v>
      </c>
      <c r="C72" s="10">
        <f t="shared" si="0"/>
        <v>2</v>
      </c>
      <c r="D72" s="56" t="s">
        <v>128</v>
      </c>
      <c r="E72" s="55" t="s">
        <v>128</v>
      </c>
      <c r="F72" s="57" t="s">
        <v>140</v>
      </c>
      <c r="G72" s="217" t="s">
        <v>2142</v>
      </c>
      <c r="H72" s="77" t="s">
        <v>244</v>
      </c>
      <c r="I72" s="10" t="s">
        <v>128</v>
      </c>
      <c r="J72" s="59" t="s">
        <v>2143</v>
      </c>
      <c r="K72" s="59" t="s">
        <v>2302</v>
      </c>
      <c r="L72" s="55">
        <v>43767</v>
      </c>
      <c r="M72" s="55" t="s">
        <v>128</v>
      </c>
      <c r="N72" s="59" t="s">
        <v>2303</v>
      </c>
      <c r="O72" s="170" t="s">
        <v>244</v>
      </c>
    </row>
    <row r="73" spans="1:15" s="7" customFormat="1" ht="15" customHeight="1" x14ac:dyDescent="0.25">
      <c r="A73" s="75" t="s">
        <v>64</v>
      </c>
      <c r="B73" s="2" t="s">
        <v>154</v>
      </c>
      <c r="C73" s="10">
        <f t="shared" si="0"/>
        <v>0</v>
      </c>
      <c r="D73" s="56" t="s">
        <v>128</v>
      </c>
      <c r="E73" s="55" t="s">
        <v>128</v>
      </c>
      <c r="F73" s="57" t="s">
        <v>140</v>
      </c>
      <c r="G73" s="53" t="s">
        <v>2144</v>
      </c>
      <c r="H73" s="77" t="s">
        <v>244</v>
      </c>
      <c r="I73" s="10" t="s">
        <v>129</v>
      </c>
      <c r="J73" s="55">
        <v>43795</v>
      </c>
      <c r="K73" s="55">
        <v>43770</v>
      </c>
      <c r="L73" s="153"/>
      <c r="M73" s="55"/>
      <c r="N73" s="55"/>
    </row>
    <row r="74" spans="1:15" s="7" customFormat="1" ht="15" customHeight="1" x14ac:dyDescent="0.25">
      <c r="A74" s="49" t="s">
        <v>65</v>
      </c>
      <c r="B74" s="77" t="s">
        <v>173</v>
      </c>
      <c r="C74" s="10">
        <f t="shared" ref="C74:C98" si="1">IF(B74="Да, использовался",2,0)</f>
        <v>2</v>
      </c>
      <c r="D74" s="56" t="s">
        <v>128</v>
      </c>
      <c r="E74" s="55" t="s">
        <v>128</v>
      </c>
      <c r="F74" s="57" t="s">
        <v>139</v>
      </c>
      <c r="G74" s="106" t="s">
        <v>2145</v>
      </c>
      <c r="H74" s="58" t="s">
        <v>244</v>
      </c>
      <c r="I74" s="10" t="s">
        <v>128</v>
      </c>
      <c r="J74" s="55">
        <v>43760</v>
      </c>
      <c r="K74" s="55">
        <v>43756</v>
      </c>
      <c r="L74" s="55">
        <v>43756</v>
      </c>
      <c r="M74" s="55" t="s">
        <v>128</v>
      </c>
      <c r="N74" s="59"/>
    </row>
    <row r="75" spans="1:15" s="7" customFormat="1" ht="15" customHeight="1" x14ac:dyDescent="0.25">
      <c r="A75" s="75" t="s">
        <v>66</v>
      </c>
      <c r="B75" s="2" t="s">
        <v>154</v>
      </c>
      <c r="C75" s="10">
        <f t="shared" si="1"/>
        <v>0</v>
      </c>
      <c r="D75" s="55" t="s">
        <v>126</v>
      </c>
      <c r="E75" s="55"/>
      <c r="F75" s="57"/>
      <c r="G75" s="217"/>
      <c r="H75" s="53"/>
      <c r="I75" s="70"/>
      <c r="J75" s="55"/>
      <c r="K75" s="55"/>
      <c r="L75" s="55"/>
      <c r="M75" s="55"/>
      <c r="N75" s="59" t="s">
        <v>2146</v>
      </c>
      <c r="O75" s="170" t="s">
        <v>244</v>
      </c>
    </row>
    <row r="76" spans="1:15" s="7" customFormat="1" ht="15" customHeight="1" x14ac:dyDescent="0.25">
      <c r="A76" s="18" t="s">
        <v>67</v>
      </c>
      <c r="B76" s="52"/>
      <c r="C76" s="5"/>
      <c r="D76" s="19"/>
      <c r="E76" s="50"/>
      <c r="F76" s="51"/>
      <c r="G76" s="51"/>
      <c r="H76" s="11"/>
      <c r="I76" s="4"/>
      <c r="J76" s="50"/>
      <c r="K76" s="50"/>
      <c r="L76" s="50"/>
      <c r="M76" s="50"/>
      <c r="N76" s="50"/>
    </row>
    <row r="77" spans="1:15" s="7" customFormat="1" ht="15" customHeight="1" x14ac:dyDescent="0.25">
      <c r="A77" s="75" t="s">
        <v>68</v>
      </c>
      <c r="B77" s="77" t="s">
        <v>173</v>
      </c>
      <c r="C77" s="10">
        <f t="shared" si="1"/>
        <v>2</v>
      </c>
      <c r="D77" s="55" t="s">
        <v>128</v>
      </c>
      <c r="E77" s="55" t="s">
        <v>128</v>
      </c>
      <c r="F77" s="57" t="s">
        <v>140</v>
      </c>
      <c r="G77" s="3" t="s">
        <v>2147</v>
      </c>
      <c r="H77" s="58" t="s">
        <v>244</v>
      </c>
      <c r="I77" s="69" t="s">
        <v>128</v>
      </c>
      <c r="J77" s="55">
        <v>43777</v>
      </c>
      <c r="K77" s="55">
        <v>43770</v>
      </c>
      <c r="L77" s="55" t="s">
        <v>126</v>
      </c>
      <c r="M77" s="55" t="s">
        <v>126</v>
      </c>
      <c r="N77" s="59"/>
    </row>
    <row r="78" spans="1:15" s="7" customFormat="1" ht="15" customHeight="1" x14ac:dyDescent="0.25">
      <c r="A78" s="75" t="s">
        <v>70</v>
      </c>
      <c r="B78" s="2" t="s">
        <v>154</v>
      </c>
      <c r="C78" s="10">
        <f t="shared" si="1"/>
        <v>0</v>
      </c>
      <c r="D78" s="56" t="s">
        <v>128</v>
      </c>
      <c r="E78" s="55" t="s">
        <v>128</v>
      </c>
      <c r="F78" s="57" t="s">
        <v>140</v>
      </c>
      <c r="G78" s="217" t="s">
        <v>2148</v>
      </c>
      <c r="H78" s="53" t="s">
        <v>2149</v>
      </c>
      <c r="I78" s="69" t="s">
        <v>129</v>
      </c>
      <c r="J78" s="55">
        <v>43781</v>
      </c>
      <c r="K78" s="55">
        <v>43771</v>
      </c>
      <c r="L78" s="55"/>
      <c r="M78" s="55"/>
      <c r="N78" s="59" t="s">
        <v>2304</v>
      </c>
      <c r="O78" s="170" t="s">
        <v>244</v>
      </c>
    </row>
    <row r="79" spans="1:15" s="7" customFormat="1" ht="15" customHeight="1" x14ac:dyDescent="0.25">
      <c r="A79" s="75" t="s">
        <v>71</v>
      </c>
      <c r="B79" s="2" t="s">
        <v>154</v>
      </c>
      <c r="C79" s="10">
        <f t="shared" si="1"/>
        <v>0</v>
      </c>
      <c r="D79" s="56" t="s">
        <v>128</v>
      </c>
      <c r="E79" s="55" t="s">
        <v>129</v>
      </c>
      <c r="F79" s="57" t="s">
        <v>140</v>
      </c>
      <c r="G79" s="217" t="s">
        <v>2150</v>
      </c>
      <c r="H79" s="58" t="s">
        <v>244</v>
      </c>
      <c r="I79" s="10" t="s">
        <v>129</v>
      </c>
      <c r="J79" s="55">
        <v>43789</v>
      </c>
      <c r="K79" s="55">
        <v>43770</v>
      </c>
      <c r="L79" s="55"/>
      <c r="M79" s="55"/>
      <c r="N79" s="2" t="s">
        <v>2309</v>
      </c>
      <c r="O79" s="170" t="s">
        <v>244</v>
      </c>
    </row>
    <row r="80" spans="1:15" s="7" customFormat="1" ht="15" customHeight="1" x14ac:dyDescent="0.25">
      <c r="A80" s="49" t="s">
        <v>72</v>
      </c>
      <c r="B80" s="2" t="s">
        <v>154</v>
      </c>
      <c r="C80" s="10">
        <f t="shared" si="1"/>
        <v>0</v>
      </c>
      <c r="D80" s="56" t="s">
        <v>128</v>
      </c>
      <c r="E80" s="55" t="s">
        <v>128</v>
      </c>
      <c r="F80" s="57" t="s">
        <v>140</v>
      </c>
      <c r="G80" s="3" t="s">
        <v>2151</v>
      </c>
      <c r="H80" s="90" t="s">
        <v>2152</v>
      </c>
      <c r="I80" s="10" t="s">
        <v>129</v>
      </c>
      <c r="J80" s="55">
        <v>43762</v>
      </c>
      <c r="K80" s="55">
        <v>43752</v>
      </c>
      <c r="L80" s="59" t="s">
        <v>2339</v>
      </c>
      <c r="M80" s="55" t="s">
        <v>129</v>
      </c>
      <c r="N80" s="59" t="s">
        <v>2338</v>
      </c>
      <c r="O80" s="170" t="s">
        <v>244</v>
      </c>
    </row>
    <row r="81" spans="1:15" s="7" customFormat="1" ht="15" customHeight="1" x14ac:dyDescent="0.25">
      <c r="A81" s="49" t="s">
        <v>74</v>
      </c>
      <c r="B81" s="77" t="s">
        <v>173</v>
      </c>
      <c r="C81" s="10">
        <f t="shared" si="1"/>
        <v>2</v>
      </c>
      <c r="D81" s="56" t="s">
        <v>128</v>
      </c>
      <c r="E81" s="55" t="s">
        <v>128</v>
      </c>
      <c r="F81" s="57" t="s">
        <v>140</v>
      </c>
      <c r="G81" s="217" t="s">
        <v>219</v>
      </c>
      <c r="H81" s="58" t="s">
        <v>244</v>
      </c>
      <c r="I81" s="10" t="s">
        <v>128</v>
      </c>
      <c r="J81" s="55">
        <v>43797</v>
      </c>
      <c r="K81" s="55" t="s">
        <v>126</v>
      </c>
      <c r="L81" s="55" t="s">
        <v>126</v>
      </c>
      <c r="M81" s="55" t="s">
        <v>126</v>
      </c>
      <c r="N81" s="55"/>
    </row>
    <row r="82" spans="1:15" s="7" customFormat="1" ht="15" customHeight="1" x14ac:dyDescent="0.25">
      <c r="A82" s="75" t="s">
        <v>75</v>
      </c>
      <c r="B82" s="77" t="s">
        <v>173</v>
      </c>
      <c r="C82" s="10">
        <f t="shared" si="1"/>
        <v>2</v>
      </c>
      <c r="D82" s="56" t="s">
        <v>128</v>
      </c>
      <c r="E82" s="55" t="s">
        <v>128</v>
      </c>
      <c r="F82" s="57" t="s">
        <v>140</v>
      </c>
      <c r="G82" s="217" t="s">
        <v>2153</v>
      </c>
      <c r="H82" s="53" t="s">
        <v>2154</v>
      </c>
      <c r="I82" s="69" t="s">
        <v>128</v>
      </c>
      <c r="J82" s="55">
        <v>43777</v>
      </c>
      <c r="K82" s="55">
        <v>43770</v>
      </c>
      <c r="L82" s="55">
        <v>43775</v>
      </c>
      <c r="M82" s="77" t="s">
        <v>128</v>
      </c>
      <c r="N82" s="77"/>
    </row>
    <row r="83" spans="1:15" s="7" customFormat="1" ht="15" customHeight="1" x14ac:dyDescent="0.25">
      <c r="A83" s="75" t="s">
        <v>76</v>
      </c>
      <c r="B83" s="77" t="s">
        <v>173</v>
      </c>
      <c r="C83" s="10">
        <f t="shared" si="1"/>
        <v>2</v>
      </c>
      <c r="D83" s="56" t="s">
        <v>128</v>
      </c>
      <c r="E83" s="55" t="s">
        <v>128</v>
      </c>
      <c r="F83" s="57" t="s">
        <v>140</v>
      </c>
      <c r="G83" s="217" t="s">
        <v>2155</v>
      </c>
      <c r="H83" s="77" t="s">
        <v>244</v>
      </c>
      <c r="I83" s="10" t="s">
        <v>128</v>
      </c>
      <c r="J83" s="58">
        <v>43775</v>
      </c>
      <c r="K83" s="55">
        <v>43770</v>
      </c>
      <c r="L83" s="55" t="s">
        <v>126</v>
      </c>
      <c r="M83" s="55" t="s">
        <v>126</v>
      </c>
      <c r="N83" s="59"/>
      <c r="O83" s="54"/>
    </row>
    <row r="84" spans="1:15" s="7" customFormat="1" ht="15" customHeight="1" x14ac:dyDescent="0.25">
      <c r="A84" s="75" t="s">
        <v>77</v>
      </c>
      <c r="B84" s="77" t="s">
        <v>173</v>
      </c>
      <c r="C84" s="10">
        <f t="shared" si="1"/>
        <v>2</v>
      </c>
      <c r="D84" s="56" t="s">
        <v>128</v>
      </c>
      <c r="E84" s="55" t="s">
        <v>128</v>
      </c>
      <c r="F84" s="57" t="s">
        <v>140</v>
      </c>
      <c r="G84" s="217" t="s">
        <v>2156</v>
      </c>
      <c r="H84" s="3" t="s">
        <v>2157</v>
      </c>
      <c r="I84" s="10" t="s">
        <v>128</v>
      </c>
      <c r="J84" s="55">
        <v>43775</v>
      </c>
      <c r="K84" s="59" t="s">
        <v>2390</v>
      </c>
      <c r="L84" s="55">
        <v>43768</v>
      </c>
      <c r="M84" s="55" t="s">
        <v>128</v>
      </c>
      <c r="N84" s="55"/>
    </row>
    <row r="85" spans="1:15" s="7" customFormat="1" ht="15" customHeight="1" x14ac:dyDescent="0.25">
      <c r="A85" s="49" t="s">
        <v>78</v>
      </c>
      <c r="B85" s="77" t="s">
        <v>173</v>
      </c>
      <c r="C85" s="10">
        <f t="shared" si="1"/>
        <v>2</v>
      </c>
      <c r="D85" s="56" t="s">
        <v>128</v>
      </c>
      <c r="E85" s="55" t="s">
        <v>128</v>
      </c>
      <c r="F85" s="57" t="s">
        <v>140</v>
      </c>
      <c r="G85" s="217" t="s">
        <v>2158</v>
      </c>
      <c r="H85" s="58" t="s">
        <v>244</v>
      </c>
      <c r="I85" s="69" t="s">
        <v>128</v>
      </c>
      <c r="J85" s="55">
        <v>43790</v>
      </c>
      <c r="K85" s="55">
        <v>43770</v>
      </c>
      <c r="L85" s="55">
        <v>43767</v>
      </c>
      <c r="M85" s="55" t="s">
        <v>128</v>
      </c>
      <c r="N85" s="55"/>
    </row>
    <row r="86" spans="1:15" s="7" customFormat="1" ht="15" customHeight="1" x14ac:dyDescent="0.25">
      <c r="A86" s="49" t="s">
        <v>79</v>
      </c>
      <c r="B86" s="77" t="s">
        <v>173</v>
      </c>
      <c r="C86" s="10">
        <f t="shared" si="1"/>
        <v>2</v>
      </c>
      <c r="D86" s="55" t="s">
        <v>128</v>
      </c>
      <c r="E86" s="55" t="s">
        <v>128</v>
      </c>
      <c r="F86" s="57" t="s">
        <v>140</v>
      </c>
      <c r="G86" s="57" t="s">
        <v>2159</v>
      </c>
      <c r="H86" s="58" t="s">
        <v>244</v>
      </c>
      <c r="I86" s="10" t="s">
        <v>128</v>
      </c>
      <c r="J86" s="55">
        <v>43802</v>
      </c>
      <c r="K86" s="55">
        <v>43801</v>
      </c>
      <c r="L86" s="55" t="s">
        <v>126</v>
      </c>
      <c r="M86" s="55" t="s">
        <v>126</v>
      </c>
      <c r="N86" s="59" t="s">
        <v>2305</v>
      </c>
      <c r="O86" s="170" t="s">
        <v>244</v>
      </c>
    </row>
    <row r="87" spans="1:15" s="7" customFormat="1" ht="15" customHeight="1" x14ac:dyDescent="0.25">
      <c r="A87" s="18" t="s">
        <v>80</v>
      </c>
      <c r="B87" s="52"/>
      <c r="C87" s="5"/>
      <c r="D87" s="19"/>
      <c r="E87" s="50"/>
      <c r="F87" s="51"/>
      <c r="G87" s="51"/>
      <c r="H87" s="11"/>
      <c r="I87" s="4"/>
      <c r="J87" s="50"/>
      <c r="K87" s="50"/>
      <c r="L87" s="50"/>
      <c r="M87" s="50"/>
      <c r="N87" s="50"/>
    </row>
    <row r="88" spans="1:15" s="7" customFormat="1" ht="15" customHeight="1" x14ac:dyDescent="0.25">
      <c r="A88" s="75" t="s">
        <v>69</v>
      </c>
      <c r="B88" s="2" t="s">
        <v>154</v>
      </c>
      <c r="C88" s="10">
        <f>IF(B88="Да, использовался",2,0)</f>
        <v>0</v>
      </c>
      <c r="D88" s="56" t="s">
        <v>128</v>
      </c>
      <c r="E88" s="55" t="s">
        <v>128</v>
      </c>
      <c r="F88" s="57" t="s">
        <v>140</v>
      </c>
      <c r="G88" s="3" t="s">
        <v>2160</v>
      </c>
      <c r="H88" s="53" t="s">
        <v>2161</v>
      </c>
      <c r="I88" s="69" t="s">
        <v>129</v>
      </c>
      <c r="J88" s="55">
        <v>43767</v>
      </c>
      <c r="K88" s="55">
        <v>43753</v>
      </c>
      <c r="L88" s="55"/>
      <c r="M88" s="55"/>
      <c r="N88" s="59"/>
    </row>
    <row r="89" spans="1:15" s="7" customFormat="1" ht="15" customHeight="1" x14ac:dyDescent="0.25">
      <c r="A89" s="75" t="s">
        <v>81</v>
      </c>
      <c r="B89" s="2" t="s">
        <v>154</v>
      </c>
      <c r="C89" s="10">
        <f t="shared" si="1"/>
        <v>0</v>
      </c>
      <c r="D89" s="56" t="s">
        <v>128</v>
      </c>
      <c r="E89" s="55" t="s">
        <v>128</v>
      </c>
      <c r="F89" s="57" t="s">
        <v>140</v>
      </c>
      <c r="G89" s="3" t="s">
        <v>2162</v>
      </c>
      <c r="H89" s="3" t="s">
        <v>2163</v>
      </c>
      <c r="I89" s="10" t="s">
        <v>129</v>
      </c>
      <c r="J89" s="55">
        <v>43775</v>
      </c>
      <c r="K89" s="55">
        <v>43763</v>
      </c>
      <c r="L89" s="55"/>
      <c r="M89" s="55"/>
      <c r="N89" s="55"/>
    </row>
    <row r="90" spans="1:15" s="7" customFormat="1" ht="15" customHeight="1" x14ac:dyDescent="0.25">
      <c r="A90" s="75" t="s">
        <v>73</v>
      </c>
      <c r="B90" s="77" t="s">
        <v>173</v>
      </c>
      <c r="C90" s="10">
        <f>IF(B90="Да, использовался",2,0)</f>
        <v>2</v>
      </c>
      <c r="D90" s="56" t="s">
        <v>128</v>
      </c>
      <c r="E90" s="55" t="s">
        <v>128</v>
      </c>
      <c r="F90" s="57" t="s">
        <v>140</v>
      </c>
      <c r="G90" s="217" t="s">
        <v>2164</v>
      </c>
      <c r="H90" s="90" t="s">
        <v>2165</v>
      </c>
      <c r="I90" s="10" t="s">
        <v>128</v>
      </c>
      <c r="J90" s="55">
        <v>43782</v>
      </c>
      <c r="K90" s="55">
        <v>43776</v>
      </c>
      <c r="L90" s="55">
        <v>43770</v>
      </c>
      <c r="M90" s="55" t="s">
        <v>128</v>
      </c>
      <c r="N90" s="59"/>
    </row>
    <row r="91" spans="1:15" s="7" customFormat="1" ht="15" customHeight="1" x14ac:dyDescent="0.25">
      <c r="A91" s="75" t="s">
        <v>82</v>
      </c>
      <c r="B91" s="2" t="s">
        <v>154</v>
      </c>
      <c r="C91" s="10">
        <f t="shared" si="1"/>
        <v>0</v>
      </c>
      <c r="D91" s="56" t="s">
        <v>128</v>
      </c>
      <c r="E91" s="55" t="s">
        <v>128</v>
      </c>
      <c r="F91" s="57" t="s">
        <v>140</v>
      </c>
      <c r="G91" s="3" t="s">
        <v>2166</v>
      </c>
      <c r="H91" s="72" t="s">
        <v>244</v>
      </c>
      <c r="I91" s="69" t="s">
        <v>129</v>
      </c>
      <c r="J91" s="55">
        <v>43788</v>
      </c>
      <c r="K91" s="55">
        <v>43775</v>
      </c>
      <c r="L91" s="55"/>
      <c r="M91" s="55"/>
      <c r="N91" s="55"/>
    </row>
    <row r="92" spans="1:15" s="7" customFormat="1" ht="15" customHeight="1" x14ac:dyDescent="0.25">
      <c r="A92" s="75" t="s">
        <v>83</v>
      </c>
      <c r="B92" s="2" t="s">
        <v>154</v>
      </c>
      <c r="C92" s="10">
        <f t="shared" si="1"/>
        <v>0</v>
      </c>
      <c r="D92" s="56" t="s">
        <v>128</v>
      </c>
      <c r="E92" s="55" t="s">
        <v>128</v>
      </c>
      <c r="F92" s="57" t="s">
        <v>139</v>
      </c>
      <c r="G92" s="217" t="s">
        <v>2167</v>
      </c>
      <c r="H92" s="267" t="s">
        <v>2168</v>
      </c>
      <c r="I92" s="69" t="s">
        <v>129</v>
      </c>
      <c r="J92" s="55">
        <v>43748</v>
      </c>
      <c r="K92" s="55">
        <v>43735</v>
      </c>
      <c r="L92" s="55"/>
      <c r="M92" s="55"/>
      <c r="N92" s="55"/>
    </row>
    <row r="93" spans="1:15" s="7" customFormat="1" ht="15" customHeight="1" x14ac:dyDescent="0.25">
      <c r="A93" s="75" t="s">
        <v>84</v>
      </c>
      <c r="B93" s="77" t="s">
        <v>173</v>
      </c>
      <c r="C93" s="10">
        <f t="shared" si="1"/>
        <v>2</v>
      </c>
      <c r="D93" s="56" t="s">
        <v>128</v>
      </c>
      <c r="E93" s="55" t="s">
        <v>128</v>
      </c>
      <c r="F93" s="57" t="s">
        <v>189</v>
      </c>
      <c r="G93" s="53" t="s">
        <v>2169</v>
      </c>
      <c r="H93" s="58" t="s">
        <v>244</v>
      </c>
      <c r="I93" s="69" t="s">
        <v>128</v>
      </c>
      <c r="J93" s="55">
        <v>43740</v>
      </c>
      <c r="K93" s="55">
        <v>43733</v>
      </c>
      <c r="L93" s="55">
        <v>43733</v>
      </c>
      <c r="M93" s="55" t="s">
        <v>128</v>
      </c>
      <c r="N93" s="59"/>
    </row>
    <row r="94" spans="1:15" s="7" customFormat="1" ht="15" customHeight="1" x14ac:dyDescent="0.25">
      <c r="A94" s="49" t="s">
        <v>85</v>
      </c>
      <c r="B94" s="77" t="s">
        <v>173</v>
      </c>
      <c r="C94" s="10">
        <f t="shared" si="1"/>
        <v>2</v>
      </c>
      <c r="D94" s="56" t="s">
        <v>128</v>
      </c>
      <c r="E94" s="55" t="s">
        <v>128</v>
      </c>
      <c r="F94" s="57" t="s">
        <v>140</v>
      </c>
      <c r="G94" s="57" t="s">
        <v>2170</v>
      </c>
      <c r="H94" s="58" t="s">
        <v>244</v>
      </c>
      <c r="I94" s="10" t="s">
        <v>128</v>
      </c>
      <c r="J94" s="55">
        <v>43781</v>
      </c>
      <c r="K94" s="55">
        <v>43768</v>
      </c>
      <c r="L94" s="55" t="s">
        <v>126</v>
      </c>
      <c r="M94" s="55" t="s">
        <v>126</v>
      </c>
      <c r="N94" s="59"/>
    </row>
    <row r="95" spans="1:15" s="7" customFormat="1" ht="15" customHeight="1" x14ac:dyDescent="0.25">
      <c r="A95" s="49" t="s">
        <v>86</v>
      </c>
      <c r="B95" s="77" t="s">
        <v>173</v>
      </c>
      <c r="C95" s="10">
        <f t="shared" si="1"/>
        <v>2</v>
      </c>
      <c r="D95" s="56" t="s">
        <v>128</v>
      </c>
      <c r="E95" s="55" t="s">
        <v>128</v>
      </c>
      <c r="F95" s="57" t="s">
        <v>139</v>
      </c>
      <c r="G95" s="53" t="s">
        <v>2171</v>
      </c>
      <c r="H95" s="3" t="s">
        <v>2172</v>
      </c>
      <c r="I95" s="10" t="s">
        <v>128</v>
      </c>
      <c r="J95" s="55">
        <v>43781</v>
      </c>
      <c r="K95" s="55">
        <v>43775</v>
      </c>
      <c r="L95" s="55" t="s">
        <v>126</v>
      </c>
      <c r="M95" s="55" t="s">
        <v>126</v>
      </c>
      <c r="N95" s="59"/>
    </row>
    <row r="96" spans="1:15" s="7" customFormat="1" ht="15" customHeight="1" x14ac:dyDescent="0.25">
      <c r="A96" s="49" t="s">
        <v>87</v>
      </c>
      <c r="B96" s="77" t="s">
        <v>173</v>
      </c>
      <c r="C96" s="10">
        <f t="shared" si="1"/>
        <v>2</v>
      </c>
      <c r="D96" s="56" t="s">
        <v>128</v>
      </c>
      <c r="E96" s="55" t="s">
        <v>128</v>
      </c>
      <c r="F96" s="57" t="s">
        <v>138</v>
      </c>
      <c r="G96" s="53" t="s">
        <v>2173</v>
      </c>
      <c r="H96" s="58" t="s">
        <v>244</v>
      </c>
      <c r="I96" s="69" t="s">
        <v>128</v>
      </c>
      <c r="J96" s="55">
        <v>43777</v>
      </c>
      <c r="K96" s="55">
        <v>43775</v>
      </c>
      <c r="L96" s="55">
        <v>43775</v>
      </c>
      <c r="M96" s="55" t="s">
        <v>128</v>
      </c>
      <c r="N96" s="55"/>
    </row>
    <row r="97" spans="1:15" s="7" customFormat="1" ht="15" customHeight="1" x14ac:dyDescent="0.25">
      <c r="A97" s="75" t="s">
        <v>88</v>
      </c>
      <c r="B97" s="2" t="s">
        <v>154</v>
      </c>
      <c r="C97" s="10">
        <f t="shared" si="1"/>
        <v>0</v>
      </c>
      <c r="D97" s="56" t="s">
        <v>128</v>
      </c>
      <c r="E97" s="55" t="s">
        <v>128</v>
      </c>
      <c r="F97" s="57" t="s">
        <v>140</v>
      </c>
      <c r="G97" s="53" t="s">
        <v>2174</v>
      </c>
      <c r="H97" s="72" t="s">
        <v>244</v>
      </c>
      <c r="I97" s="10" t="s">
        <v>129</v>
      </c>
      <c r="J97" s="55">
        <v>43787</v>
      </c>
      <c r="K97" s="55">
        <v>43782</v>
      </c>
      <c r="L97" s="55"/>
      <c r="M97" s="55"/>
      <c r="N97" s="59"/>
    </row>
    <row r="98" spans="1:15" ht="15" customHeight="1" x14ac:dyDescent="0.25">
      <c r="A98" s="49" t="s">
        <v>89</v>
      </c>
      <c r="B98" s="2" t="s">
        <v>154</v>
      </c>
      <c r="C98" s="10">
        <f t="shared" si="1"/>
        <v>0</v>
      </c>
      <c r="D98" s="56" t="s">
        <v>128</v>
      </c>
      <c r="E98" s="55" t="s">
        <v>129</v>
      </c>
      <c r="F98" s="57" t="s">
        <v>140</v>
      </c>
      <c r="G98" s="55" t="s">
        <v>266</v>
      </c>
      <c r="H98" s="58" t="s">
        <v>266</v>
      </c>
      <c r="I98" s="10"/>
      <c r="J98" s="55">
        <v>43780</v>
      </c>
      <c r="K98" s="55"/>
      <c r="L98" s="55"/>
      <c r="M98" s="55"/>
      <c r="N98" s="59" t="s">
        <v>2306</v>
      </c>
      <c r="O98" s="169" t="s">
        <v>244</v>
      </c>
    </row>
    <row r="99" spans="1:15" ht="15" customHeight="1" x14ac:dyDescent="0.25"/>
    <row r="101" spans="1:15" x14ac:dyDescent="0.25">
      <c r="B101" s="8"/>
      <c r="C101" s="12"/>
      <c r="D101" s="14"/>
      <c r="E101" s="14"/>
      <c r="F101" s="14"/>
      <c r="G101" s="14"/>
      <c r="H101" s="14"/>
      <c r="I101" s="14"/>
      <c r="J101" s="13"/>
      <c r="K101" s="13"/>
      <c r="L101" s="13"/>
      <c r="M101" s="13"/>
      <c r="N101" s="13"/>
    </row>
  </sheetData>
  <autoFilter ref="A6:O98" xr:uid="{00000000-0009-0000-0000-00000A000000}"/>
  <mergeCells count="14">
    <mergeCell ref="H3:H5"/>
    <mergeCell ref="I3:I5"/>
    <mergeCell ref="J3:M3"/>
    <mergeCell ref="N3:N5"/>
    <mergeCell ref="C4:C5"/>
    <mergeCell ref="J4:J5"/>
    <mergeCell ref="K4:K5"/>
    <mergeCell ref="L4:L5"/>
    <mergeCell ref="M4:M5"/>
    <mergeCell ref="A3:A5"/>
    <mergeCell ref="D3:D5"/>
    <mergeCell ref="E3:E5"/>
    <mergeCell ref="F3:F5"/>
    <mergeCell ref="G3:G5"/>
  </mergeCells>
  <dataValidations count="1">
    <dataValidation type="list" allowBlank="1" showInputMessage="1" showErrorMessage="1" sqref="B7:B98" xr:uid="{00000000-0002-0000-0A00-000000000000}">
      <formula1>$B$4:$B$5</formula1>
    </dataValidation>
  </dataValidations>
  <hyperlinks>
    <hyperlink ref="H11" r:id="rId1" display="http://df.ivanovoobl.ru/regionalnye-finansy/publichnye-slushaniya/informatsiya-o-provedenii-publichnykh-slushaniy/" xr:uid="{00000000-0004-0000-0A00-000000000000}"/>
    <hyperlink ref="H13" r:id="rId2" display="http://df.ivanovoobl.ru/regionalnye-finansy/publichnye-slushaniya/informatsiya-o-provedenii-publichnykh-slushaniy/" xr:uid="{00000000-0004-0000-0A00-000001000000}"/>
    <hyperlink ref="H16" r:id="rId3" display="http://df.ivanovoobl.ru/regionalnye-finansy/publichnye-slushaniya/informatsiya-o-provedenii-publichnykh-slushaniy/" xr:uid="{00000000-0004-0000-0A00-000002000000}"/>
    <hyperlink ref="H15" r:id="rId4" display="http://df.ivanovoobl.ru/regionalnye-finansy/publichnye-slushaniya/informatsiya-o-provedenii-publichnykh-slushaniy/" xr:uid="{00000000-0004-0000-0A00-000003000000}"/>
    <hyperlink ref="H20" r:id="rId5" display="http://df.ivanovoobl.ru/regionalnye-finansy/publichnye-slushaniya/informatsiya-o-provedenii-publichnykh-slushaniy/" xr:uid="{00000000-0004-0000-0A00-000004000000}"/>
    <hyperlink ref="H21" r:id="rId6" display="http://df.ivanovoobl.ru/regionalnye-finansy/publichnye-slushaniya/informatsiya-o-provedenii-publichnykh-slushaniy/" xr:uid="{00000000-0004-0000-0A00-000005000000}"/>
    <hyperlink ref="H27" r:id="rId7" display="http://df.ivanovoobl.ru/regionalnye-finansy/publichnye-slushaniya/informatsiya-o-provedenii-publichnykh-slushaniy/" xr:uid="{00000000-0004-0000-0A00-000006000000}"/>
    <hyperlink ref="H28" r:id="rId8" display="http://df.ivanovoobl.ru/regionalnye-finansy/publichnye-slushaniya/informatsiya-o-provedenii-publichnykh-slushaniy/" xr:uid="{00000000-0004-0000-0A00-000007000000}"/>
    <hyperlink ref="H29" r:id="rId9" display="http://df.ivanovoobl.ru/regionalnye-finansy/publichnye-slushaniya/informatsiya-o-provedenii-publichnykh-slushaniy/" xr:uid="{00000000-0004-0000-0A00-000008000000}"/>
    <hyperlink ref="H40" r:id="rId10" display="http://df.ivanovoobl.ru/regionalnye-finansy/publichnye-slushaniya/informatsiya-o-provedenii-publichnykh-slushaniy/" xr:uid="{00000000-0004-0000-0A00-000009000000}"/>
    <hyperlink ref="H53" r:id="rId11" display="http://df.ivanovoobl.ru/regionalnye-finansy/publichnye-slushaniya/informatsiya-o-provedenii-publichnykh-slushaniy/" xr:uid="{00000000-0004-0000-0A00-00000A000000}"/>
    <hyperlink ref="H55" r:id="rId12" display="http://df.ivanovoobl.ru/regionalnye-finansy/publichnye-slushaniya/informatsiya-o-provedenii-publichnykh-slushaniy/" xr:uid="{00000000-0004-0000-0A00-00000B000000}"/>
    <hyperlink ref="H63" r:id="rId13" display="http://df.ivanovoobl.ru/regionalnye-finansy/publichnye-slushaniya/informatsiya-o-provedenii-publichnykh-slushaniy/" xr:uid="{00000000-0004-0000-0A00-00000C000000}"/>
    <hyperlink ref="H74" r:id="rId14" display="http://df.ivanovoobl.ru/regionalnye-finansy/publichnye-slushaniya/informatsiya-o-provedenii-publichnykh-slushaniy/" xr:uid="{00000000-0004-0000-0A00-00000D000000}"/>
    <hyperlink ref="H81" r:id="rId15" display="http://df.ivanovoobl.ru/regionalnye-finansy/publichnye-slushaniya/informatsiya-o-provedenii-publichnykh-slushaniy/" xr:uid="{00000000-0004-0000-0A00-00000E000000}"/>
    <hyperlink ref="H85" r:id="rId16" display="http://df.ivanovoobl.ru/regionalnye-finansy/publichnye-slushaniya/informatsiya-o-provedenii-publichnykh-slushaniy/" xr:uid="{00000000-0004-0000-0A00-00000F000000}"/>
    <hyperlink ref="H96" r:id="rId17" display="http://df.ivanovoobl.ru/regionalnye-finansy/publichnye-slushaniya/informatsiya-o-provedenii-publichnykh-slushaniy/" xr:uid="{00000000-0004-0000-0A00-000010000000}"/>
    <hyperlink ref="H59" r:id="rId18" display="http://df.ivanovoobl.ru/regionalnye-finansy/publichnye-slushaniya/informatsiya-o-provedenii-publichnykh-slushaniy/" xr:uid="{00000000-0004-0000-0A00-000011000000}"/>
    <hyperlink ref="G17" r:id="rId19" xr:uid="{00000000-0004-0000-0A00-000012000000}"/>
    <hyperlink ref="H92" r:id="rId20" xr:uid="{00000000-0004-0000-0A00-000013000000}"/>
    <hyperlink ref="G58" r:id="rId21" xr:uid="{00000000-0004-0000-0A00-000014000000}"/>
    <hyperlink ref="G61" r:id="rId22" display="http://zsperm.ru/s1/archive/news/detail.php?ID=63797" xr:uid="{00000000-0004-0000-0A00-000015000000}"/>
    <hyperlink ref="H67" r:id="rId23" display="http://df.ivanovoobl.ru/regionalnye-finansy/publichnye-slushaniya/informatsiya-o-provedenii-publichnykh-slushaniy/" xr:uid="{00000000-0004-0000-0A00-000016000000}"/>
    <hyperlink ref="G88" r:id="rId24" xr:uid="{00000000-0004-0000-0A00-000017000000}"/>
    <hyperlink ref="G35" r:id="rId25" xr:uid="{00000000-0004-0000-0A00-000018000000}"/>
    <hyperlink ref="G38" r:id="rId26" xr:uid="{00000000-0004-0000-0A00-000019000000}"/>
    <hyperlink ref="H38" r:id="rId27" xr:uid="{00000000-0004-0000-0A00-00001A000000}"/>
    <hyperlink ref="G80" r:id="rId28" xr:uid="{00000000-0004-0000-0A00-00001B000000}"/>
    <hyperlink ref="G30" r:id="rId29" xr:uid="{00000000-0004-0000-0A00-00001C000000}"/>
    <hyperlink ref="G45" r:id="rId30" xr:uid="{00000000-0004-0000-0A00-00001D000000}"/>
    <hyperlink ref="G60" r:id="rId31" xr:uid="{00000000-0004-0000-0A00-00001E000000}"/>
    <hyperlink ref="H61" r:id="rId32" xr:uid="{00000000-0004-0000-0A00-00001F000000}"/>
    <hyperlink ref="G68" r:id="rId33" xr:uid="{00000000-0004-0000-0A00-000020000000}"/>
    <hyperlink ref="H68" r:id="rId34" xr:uid="{00000000-0004-0000-0A00-000021000000}"/>
    <hyperlink ref="G74" r:id="rId35" xr:uid="{00000000-0004-0000-0A00-000022000000}"/>
    <hyperlink ref="G7" r:id="rId36" xr:uid="{00000000-0004-0000-0A00-000023000000}"/>
    <hyperlink ref="G36" r:id="rId37" xr:uid="{00000000-0004-0000-0A00-000024000000}"/>
    <hyperlink ref="H14" r:id="rId38" display="http://df.ivanovoobl.ru/regionalnye-finansy/publichnye-slushaniya/informatsiya-o-provedenii-publichnykh-slushaniy/" xr:uid="{00000000-0004-0000-0A00-000025000000}"/>
    <hyperlink ref="H31" r:id="rId39" xr:uid="{00000000-0004-0000-0A00-000026000000}"/>
    <hyperlink ref="H35" r:id="rId40" display="http://df.ivanovoobl.ru/regionalnye-finansy/publichnye-slushaniya/informatsiya-o-provedenii-publichnykh-slushaniy/" xr:uid="{00000000-0004-0000-0A00-000027000000}"/>
    <hyperlink ref="G10" r:id="rId41" xr:uid="{00000000-0004-0000-0A00-000028000000}"/>
    <hyperlink ref="H60" r:id="rId42" display="http://df.ivanovoobl.ru/regionalnye-finansy/publichnye-slushaniya/informatsiya-o-provedenii-publichnykh-slushaniy/" xr:uid="{00000000-0004-0000-0A00-000029000000}"/>
    <hyperlink ref="H7" r:id="rId43" xr:uid="{00000000-0004-0000-0A00-00002A000000}"/>
    <hyperlink ref="G73" r:id="rId44" xr:uid="{00000000-0004-0000-0A00-00002B000000}"/>
    <hyperlink ref="G77" r:id="rId45" xr:uid="{00000000-0004-0000-0A00-00002C000000}"/>
    <hyperlink ref="H77" r:id="rId46" display="http://df.ivanovoobl.ru/regionalnye-finansy/publichnye-slushaniya/informatsiya-o-provedenii-publichnykh-slushaniy/" xr:uid="{00000000-0004-0000-0A00-00002D000000}"/>
    <hyperlink ref="H33" r:id="rId47" display="http://df.ivanovoobl.ru/regionalnye-finansy/publichnye-slushaniya/informatsiya-o-provedenii-publichnykh-slushaniy/" xr:uid="{00000000-0004-0000-0A00-00002E000000}"/>
    <hyperlink ref="H78" r:id="rId48" xr:uid="{00000000-0004-0000-0A00-00002F000000}"/>
    <hyperlink ref="H80" r:id="rId49" xr:uid="{00000000-0004-0000-0A00-000030000000}"/>
    <hyperlink ref="G19" r:id="rId50" xr:uid="{00000000-0004-0000-0A00-000031000000}"/>
    <hyperlink ref="G82" r:id="rId51" xr:uid="{00000000-0004-0000-0A00-000032000000}"/>
    <hyperlink ref="G44" r:id="rId52" xr:uid="{00000000-0004-0000-0A00-000033000000}"/>
    <hyperlink ref="G41" r:id="rId53" xr:uid="{00000000-0004-0000-0A00-000034000000}"/>
    <hyperlink ref="G63" r:id="rId54" display="http://mf.nnov.ru:8025/news/373-7-noyabrya-2019-goda" xr:uid="{00000000-0004-0000-0A00-000035000000}"/>
    <hyperlink ref="H62" r:id="rId55" xr:uid="{00000000-0004-0000-0A00-000036000000}"/>
    <hyperlink ref="G65" r:id="rId56" xr:uid="{00000000-0004-0000-0A00-000037000000}"/>
    <hyperlink ref="G78" r:id="rId57" xr:uid="{00000000-0004-0000-0A00-000038000000}"/>
    <hyperlink ref="G79" r:id="rId58" xr:uid="{00000000-0004-0000-0A00-000039000000}"/>
    <hyperlink ref="G92" r:id="rId59" xr:uid="{00000000-0004-0000-0A00-00003A000000}"/>
    <hyperlink ref="H93" r:id="rId60" display="http://df.ivanovoobl.ru/regionalnye-finansy/publichnye-slushaniya/informatsiya-o-provedenii-publichnykh-slushaniy/" xr:uid="{00000000-0004-0000-0A00-00003B000000}"/>
    <hyperlink ref="G95" r:id="rId61" display="https://minfin.49gov.ru/press/news/?id_4=44760" xr:uid="{00000000-0004-0000-0A00-00003C000000}"/>
    <hyperlink ref="G9" r:id="rId62" display="http://www.zsvo.ru/press/view/3691/ (по состоянию на 21.11.2019 анонс удален)" xr:uid="{00000000-0004-0000-0A00-00003D000000}"/>
    <hyperlink ref="G48" r:id="rId63" xr:uid="{00000000-0004-0000-0A00-00003E000000}"/>
    <hyperlink ref="G83" r:id="rId64" xr:uid="{00000000-0004-0000-0A00-00003F000000}"/>
    <hyperlink ref="G11" r:id="rId65" display="http://df.ivanovoobl.ru/regionalnye-finansy/publichnye-slushaniya/informatsiya-o-provedenii-publichnykh-slushaniy/" xr:uid="{00000000-0004-0000-0A00-000040000000}"/>
    <hyperlink ref="G12" r:id="rId66" xr:uid="{00000000-0004-0000-0A00-000041000000}"/>
    <hyperlink ref="G13" r:id="rId67" xr:uid="{00000000-0004-0000-0A00-000042000000}"/>
    <hyperlink ref="G42" r:id="rId68" xr:uid="{00000000-0004-0000-0A00-000043000000}"/>
    <hyperlink ref="G91" display="http://www.zaksobr.kamchatka.ru/zakonodatelnoe_sobranie_2go_sozyva/postoyannye_komitety_i_komissiya/komitet_po_ekonomike_sobstvennosti_byudzhetu_nalogovoj_politike_i_predprinimatel_skoj_deyatel_nosti/publichnye_slushaniya1/19_noyabrya_2019_goda_v_1300_sos" xr:uid="{00000000-0004-0000-0A00-000044000000}"/>
    <hyperlink ref="G93" r:id="rId69" xr:uid="{00000000-0004-0000-0A00-000045000000}"/>
    <hyperlink ref="H90" r:id="rId70" xr:uid="{00000000-0004-0000-0A00-000046000000}"/>
    <hyperlink ref="G51" r:id="rId71" xr:uid="{00000000-0004-0000-0A00-000047000000}"/>
    <hyperlink ref="G84" r:id="rId72" xr:uid="{00000000-0004-0000-0A00-000048000000}"/>
    <hyperlink ref="G34" r:id="rId73" xr:uid="{00000000-0004-0000-0A00-000049000000}"/>
    <hyperlink ref="G47" r:id="rId74" xr:uid="{00000000-0004-0000-0A00-00004A000000}"/>
    <hyperlink ref="G49" r:id="rId75" xr:uid="{00000000-0004-0000-0A00-00004B000000}"/>
    <hyperlink ref="G97" r:id="rId76" xr:uid="{00000000-0004-0000-0A00-00004C000000}"/>
    <hyperlink ref="G43" r:id="rId77" xr:uid="{00000000-0004-0000-0A00-00004D000000}"/>
    <hyperlink ref="G22" r:id="rId78" display="https://www.tulaoblduma.ru/inf_materialy_tod/budjet/publ_slush.php" xr:uid="{00000000-0004-0000-0A00-00004E000000}"/>
    <hyperlink ref="H18" r:id="rId79" xr:uid="{00000000-0004-0000-0A00-00004F000000}"/>
    <hyperlink ref="H34" r:id="rId80" xr:uid="{00000000-0004-0000-0A00-000050000000}"/>
    <hyperlink ref="G70" r:id="rId81" xr:uid="{00000000-0004-0000-0A00-000051000000}"/>
    <hyperlink ref="G90" r:id="rId82" xr:uid="{00000000-0004-0000-0A00-000052000000}"/>
    <hyperlink ref="G56" r:id="rId83" display="http://mari-el.gov.ru/parlament/Pages/050112019.aspx" xr:uid="{00000000-0004-0000-0A00-000053000000}"/>
    <hyperlink ref="G64" r:id="rId84" xr:uid="{00000000-0004-0000-0A00-000054000000}"/>
    <hyperlink ref="H64" r:id="rId85" display="http://df.ivanovoobl.ru/regionalnye-finansy/publichnye-slushaniya/informatsiya-o-provedenii-publichnykh-slushaniy/" xr:uid="{00000000-0004-0000-0A00-000055000000}"/>
    <hyperlink ref="G26" r:id="rId86" xr:uid="{00000000-0004-0000-0A00-000056000000}"/>
    <hyperlink ref="H30" r:id="rId87" display="http://df.ivanovoobl.ru/regionalnye-finansy/publichnye-slushaniya/informatsiya-o-provedenii-publichnykh-slushaniy/" xr:uid="{00000000-0004-0000-0A00-000057000000}"/>
    <hyperlink ref="G31" r:id="rId88" xr:uid="{00000000-0004-0000-0A00-000058000000}"/>
    <hyperlink ref="G32" r:id="rId89" xr:uid="{00000000-0004-0000-0A00-000059000000}"/>
    <hyperlink ref="H32" r:id="rId90" xr:uid="{00000000-0004-0000-0A00-00005A000000}"/>
    <hyperlink ref="H36" r:id="rId91" display="http://df.ivanovoobl.ru/regionalnye-finansy/publichnye-slushaniya/informatsiya-o-provedenii-publichnykh-slushaniy/" xr:uid="{00000000-0004-0000-0A00-00005B000000}"/>
    <hyperlink ref="H10" r:id="rId92" display="http://www.gfu.vrn.ru/regulatory/publichnye-slushaniya/" xr:uid="{00000000-0004-0000-0A00-00005C000000}"/>
    <hyperlink ref="G50" r:id="rId93" xr:uid="{00000000-0004-0000-0A00-00005D000000}"/>
    <hyperlink ref="H84" r:id="rId94" xr:uid="{00000000-0004-0000-0A00-00005E000000}"/>
    <hyperlink ref="G29" r:id="rId95" display="https://vologdazso.ru/ (на главной странице справа)" xr:uid="{00000000-0004-0000-0A00-00005F000000}"/>
    <hyperlink ref="G81" r:id="rId96" xr:uid="{00000000-0004-0000-0A00-000060000000}"/>
    <hyperlink ref="H44" r:id="rId97" xr:uid="{00000000-0004-0000-0A00-000061000000}"/>
    <hyperlink ref="G20" r:id="rId98" xr:uid="{00000000-0004-0000-0A00-000062000000}"/>
    <hyperlink ref="H56" r:id="rId99" xr:uid="{00000000-0004-0000-0A00-000063000000}"/>
    <hyperlink ref="H49" r:id="rId100" xr:uid="{00000000-0004-0000-0A00-000064000000}"/>
    <hyperlink ref="G27" r:id="rId101" xr:uid="{00000000-0004-0000-0A00-000065000000}"/>
    <hyperlink ref="G89" r:id="rId102" xr:uid="{00000000-0004-0000-0A00-000066000000}"/>
    <hyperlink ref="H65" r:id="rId103" xr:uid="{00000000-0004-0000-0A00-000067000000}"/>
    <hyperlink ref="G67" r:id="rId104" xr:uid="{00000000-0004-0000-0A00-000068000000}"/>
    <hyperlink ref="H94" r:id="rId105" display="http://df.ivanovoobl.ru/regionalnye-finansy/publichnye-slushaniya/informatsiya-o-provedenii-publichnykh-slushaniy/" xr:uid="{00000000-0004-0000-0A00-000069000000}"/>
    <hyperlink ref="G14" r:id="rId106" xr:uid="{00000000-0004-0000-0A00-00006A000000}"/>
    <hyperlink ref="G23" r:id="rId107" xr:uid="{00000000-0004-0000-0A00-00006B000000}"/>
    <hyperlink ref="G66" r:id="rId108" xr:uid="{00000000-0004-0000-0A00-00006C000000}"/>
    <hyperlink ref="H88" r:id="rId109" xr:uid="{00000000-0004-0000-0A00-00006D000000}"/>
  </hyperlinks>
  <pageMargins left="0.70866141732283472" right="0.70866141732283472" top="0.74803149606299213" bottom="0.74803149606299213" header="0.31496062992125984" footer="0.31496062992125984"/>
  <pageSetup paperSize="9" scale="75" fitToWidth="0" fitToHeight="6" orientation="landscape" horizontalDpi="300" r:id="rId110"/>
  <headerFooter>
    <oddFooter>&amp;C&amp;A&amp;R&amp;P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
  <dimension ref="A1:Q102"/>
  <sheetViews>
    <sheetView zoomScaleNormal="100" workbookViewId="0">
      <pane ySplit="6" topLeftCell="A7" activePane="bottomLeft" state="frozen"/>
      <selection pane="bottomLeft" activeCell="L94" sqref="L94"/>
    </sheetView>
  </sheetViews>
  <sheetFormatPr defaultColWidth="9.1796875" defaultRowHeight="11.5" x14ac:dyDescent="0.25"/>
  <cols>
    <col min="1" max="1" width="30.26953125" style="123" customWidth="1"/>
    <col min="2" max="2" width="42.453125" style="123" customWidth="1"/>
    <col min="3" max="3" width="10.26953125" style="123" customWidth="1"/>
    <col min="4" max="5" width="25.26953125" style="144" customWidth="1"/>
    <col min="6" max="6" width="9.81640625" style="123" customWidth="1"/>
    <col min="7" max="7" width="11.81640625" style="123" customWidth="1"/>
    <col min="8" max="8" width="11.54296875" style="123" customWidth="1"/>
    <col min="9" max="9" width="12.7265625" style="123" customWidth="1"/>
    <col min="10" max="10" width="10.7265625" style="123" customWidth="1"/>
    <col min="11" max="11" width="11.453125" style="123" customWidth="1"/>
    <col min="12" max="12" width="15.1796875" style="123" customWidth="1"/>
    <col min="13" max="13" width="18.7265625" style="123" customWidth="1"/>
    <col min="14" max="14" width="18.81640625" style="123" customWidth="1"/>
    <col min="15" max="15" width="12.26953125" style="123" customWidth="1"/>
    <col min="16" max="16" width="11.26953125" style="123" customWidth="1"/>
    <col min="17" max="16384" width="9.1796875" style="123"/>
  </cols>
  <sheetData>
    <row r="1" spans="1:17" ht="20.149999999999999" customHeight="1" x14ac:dyDescent="0.25">
      <c r="A1" s="244" t="s">
        <v>681</v>
      </c>
      <c r="B1" s="244"/>
      <c r="C1" s="244"/>
      <c r="D1" s="244"/>
      <c r="E1" s="244"/>
      <c r="F1" s="244"/>
      <c r="G1" s="244"/>
      <c r="H1" s="244"/>
      <c r="I1" s="244"/>
      <c r="J1" s="244"/>
      <c r="K1" s="244"/>
      <c r="L1" s="244"/>
      <c r="M1" s="244"/>
      <c r="N1" s="244"/>
      <c r="O1" s="244"/>
      <c r="P1" s="244"/>
    </row>
    <row r="2" spans="1:17" ht="15" customHeight="1" x14ac:dyDescent="0.25">
      <c r="A2" s="239" t="s">
        <v>1340</v>
      </c>
      <c r="B2" s="239"/>
      <c r="C2" s="239"/>
      <c r="D2" s="239"/>
      <c r="E2" s="239"/>
      <c r="F2" s="239"/>
      <c r="G2" s="239"/>
      <c r="H2" s="239"/>
      <c r="I2" s="239"/>
      <c r="J2" s="239"/>
      <c r="K2" s="239"/>
      <c r="L2" s="239"/>
      <c r="M2" s="239"/>
      <c r="N2" s="239"/>
      <c r="O2" s="239"/>
      <c r="P2" s="239"/>
    </row>
    <row r="3" spans="1:17" ht="15" customHeight="1" x14ac:dyDescent="0.25">
      <c r="A3" s="341" t="s">
        <v>296</v>
      </c>
      <c r="B3" s="343" t="s">
        <v>133</v>
      </c>
      <c r="C3" s="344" t="s">
        <v>682</v>
      </c>
      <c r="D3" s="345" t="s">
        <v>1230</v>
      </c>
      <c r="E3" s="348" t="s">
        <v>688</v>
      </c>
      <c r="F3" s="341" t="s">
        <v>683</v>
      </c>
      <c r="G3" s="341" t="s">
        <v>684</v>
      </c>
      <c r="H3" s="342"/>
      <c r="I3" s="353" t="s">
        <v>685</v>
      </c>
      <c r="J3" s="353" t="s">
        <v>686</v>
      </c>
      <c r="K3" s="353" t="s">
        <v>687</v>
      </c>
      <c r="L3" s="353" t="s">
        <v>116</v>
      </c>
      <c r="M3" s="350" t="s">
        <v>689</v>
      </c>
      <c r="N3" s="350"/>
      <c r="O3" s="350"/>
      <c r="P3" s="350"/>
    </row>
    <row r="4" spans="1:17" ht="82.5" customHeight="1" x14ac:dyDescent="0.25">
      <c r="A4" s="342"/>
      <c r="B4" s="342"/>
      <c r="C4" s="342"/>
      <c r="D4" s="342"/>
      <c r="E4" s="349"/>
      <c r="F4" s="342"/>
      <c r="G4" s="342"/>
      <c r="H4" s="342"/>
      <c r="I4" s="342"/>
      <c r="J4" s="342"/>
      <c r="K4" s="342"/>
      <c r="L4" s="342"/>
      <c r="M4" s="345" t="s">
        <v>690</v>
      </c>
      <c r="N4" s="351" t="s">
        <v>1338</v>
      </c>
      <c r="O4" s="354" t="s">
        <v>1339</v>
      </c>
      <c r="P4" s="354" t="s">
        <v>691</v>
      </c>
    </row>
    <row r="5" spans="1:17" ht="16" customHeight="1" x14ac:dyDescent="0.25">
      <c r="A5" s="342"/>
      <c r="B5" s="180" t="str">
        <f>'Методика (раздел 6)'!B57</f>
        <v>Да, осуществляется</v>
      </c>
      <c r="C5" s="346" t="s">
        <v>692</v>
      </c>
      <c r="D5" s="342"/>
      <c r="E5" s="349"/>
      <c r="F5" s="342"/>
      <c r="G5" s="350" t="s">
        <v>693</v>
      </c>
      <c r="H5" s="350" t="s">
        <v>694</v>
      </c>
      <c r="I5" s="342"/>
      <c r="J5" s="342"/>
      <c r="K5" s="342"/>
      <c r="L5" s="342"/>
      <c r="M5" s="350"/>
      <c r="N5" s="352"/>
      <c r="O5" s="341"/>
      <c r="P5" s="341"/>
    </row>
    <row r="6" spans="1:17" ht="16" customHeight="1" x14ac:dyDescent="0.25">
      <c r="A6" s="342"/>
      <c r="B6" s="180" t="str">
        <f>'Методика (раздел 6)'!B58</f>
        <v>Нет, не осуществляется или не отвечает требованиям</v>
      </c>
      <c r="C6" s="347"/>
      <c r="D6" s="342"/>
      <c r="E6" s="349"/>
      <c r="F6" s="342"/>
      <c r="G6" s="350"/>
      <c r="H6" s="350"/>
      <c r="I6" s="342"/>
      <c r="J6" s="342"/>
      <c r="K6" s="342"/>
      <c r="L6" s="342"/>
      <c r="M6" s="350"/>
      <c r="N6" s="352"/>
      <c r="O6" s="341"/>
      <c r="P6" s="341"/>
    </row>
    <row r="7" spans="1:17" s="126" customFormat="1" ht="15" customHeight="1" x14ac:dyDescent="0.35">
      <c r="A7" s="124" t="s">
        <v>0</v>
      </c>
      <c r="B7" s="125"/>
      <c r="C7" s="124"/>
      <c r="D7" s="124"/>
      <c r="E7" s="124"/>
      <c r="F7" s="124"/>
      <c r="G7" s="124"/>
      <c r="H7" s="124"/>
      <c r="I7" s="124"/>
      <c r="J7" s="124"/>
      <c r="K7" s="124"/>
      <c r="L7" s="124"/>
      <c r="M7" s="124"/>
      <c r="N7" s="124"/>
      <c r="O7" s="124"/>
      <c r="P7" s="124"/>
    </row>
    <row r="8" spans="1:17" s="132" customFormat="1" ht="15" customHeight="1" x14ac:dyDescent="0.35">
      <c r="A8" s="181" t="s">
        <v>1</v>
      </c>
      <c r="B8" s="156" t="s">
        <v>103</v>
      </c>
      <c r="C8" s="182">
        <f t="shared" ref="C8:C25" si="0">IF(B8="Да, осуществляется",2,0)</f>
        <v>0</v>
      </c>
      <c r="D8" s="181" t="s">
        <v>695</v>
      </c>
      <c r="E8" s="90" t="s">
        <v>1233</v>
      </c>
      <c r="F8" s="156" t="s">
        <v>696</v>
      </c>
      <c r="G8" s="181" t="s">
        <v>697</v>
      </c>
      <c r="H8" s="181" t="s">
        <v>698</v>
      </c>
      <c r="I8" s="156" t="s">
        <v>696</v>
      </c>
      <c r="J8" s="156" t="s">
        <v>330</v>
      </c>
      <c r="K8" s="156" t="s">
        <v>330</v>
      </c>
      <c r="L8" s="181" t="s">
        <v>699</v>
      </c>
      <c r="M8" s="156" t="s">
        <v>322</v>
      </c>
      <c r="N8" s="106" t="s">
        <v>321</v>
      </c>
      <c r="O8" s="184">
        <v>1547.4179999999999</v>
      </c>
      <c r="P8" s="188" t="s">
        <v>322</v>
      </c>
      <c r="Q8" s="131"/>
    </row>
    <row r="9" spans="1:17" s="132" customFormat="1" ht="15" customHeight="1" x14ac:dyDescent="0.35">
      <c r="A9" s="181" t="s">
        <v>2</v>
      </c>
      <c r="B9" s="156" t="s">
        <v>115</v>
      </c>
      <c r="C9" s="182">
        <f t="shared" si="0"/>
        <v>2</v>
      </c>
      <c r="D9" s="181" t="s">
        <v>799</v>
      </c>
      <c r="E9" s="159" t="s">
        <v>700</v>
      </c>
      <c r="F9" s="156" t="s">
        <v>696</v>
      </c>
      <c r="G9" s="181" t="s">
        <v>698</v>
      </c>
      <c r="H9" s="156" t="s">
        <v>244</v>
      </c>
      <c r="I9" s="156" t="s">
        <v>696</v>
      </c>
      <c r="J9" s="156" t="s">
        <v>696</v>
      </c>
      <c r="K9" s="156" t="s">
        <v>696</v>
      </c>
      <c r="L9" s="181"/>
      <c r="M9" s="157">
        <v>97</v>
      </c>
      <c r="N9" s="106" t="s">
        <v>1234</v>
      </c>
      <c r="O9" s="184">
        <v>1200.1869999999999</v>
      </c>
      <c r="P9" s="189">
        <f>M9/O9/1000*100</f>
        <v>8.0820738768208628E-3</v>
      </c>
      <c r="Q9" s="131"/>
    </row>
    <row r="10" spans="1:17" s="132" customFormat="1" ht="15" customHeight="1" x14ac:dyDescent="0.35">
      <c r="A10" s="181" t="s">
        <v>3</v>
      </c>
      <c r="B10" s="156" t="s">
        <v>115</v>
      </c>
      <c r="C10" s="182">
        <f t="shared" si="0"/>
        <v>2</v>
      </c>
      <c r="D10" s="181" t="s">
        <v>695</v>
      </c>
      <c r="E10" s="159" t="s">
        <v>702</v>
      </c>
      <c r="F10" s="156" t="s">
        <v>696</v>
      </c>
      <c r="G10" s="181" t="s">
        <v>697</v>
      </c>
      <c r="H10" s="181" t="s">
        <v>701</v>
      </c>
      <c r="I10" s="156" t="s">
        <v>696</v>
      </c>
      <c r="J10" s="156" t="s">
        <v>696</v>
      </c>
      <c r="K10" s="156" t="s">
        <v>696</v>
      </c>
      <c r="L10" s="181"/>
      <c r="M10" s="157">
        <v>329</v>
      </c>
      <c r="N10" s="106" t="s">
        <v>1235</v>
      </c>
      <c r="O10" s="184">
        <v>1365.8050000000001</v>
      </c>
      <c r="P10" s="189">
        <f>M10/O10/1000*100</f>
        <v>2.4088358147759011E-2</v>
      </c>
      <c r="Q10" s="131"/>
    </row>
    <row r="11" spans="1:17" s="132" customFormat="1" ht="15" customHeight="1" x14ac:dyDescent="0.35">
      <c r="A11" s="181" t="s">
        <v>4</v>
      </c>
      <c r="B11" s="156" t="s">
        <v>115</v>
      </c>
      <c r="C11" s="182">
        <f t="shared" si="0"/>
        <v>2</v>
      </c>
      <c r="D11" s="181" t="s">
        <v>695</v>
      </c>
      <c r="E11" s="159" t="s">
        <v>704</v>
      </c>
      <c r="F11" s="156" t="s">
        <v>696</v>
      </c>
      <c r="G11" s="181" t="s">
        <v>698</v>
      </c>
      <c r="H11" s="181" t="s">
        <v>703</v>
      </c>
      <c r="I11" s="156" t="s">
        <v>696</v>
      </c>
      <c r="J11" s="156" t="s">
        <v>696</v>
      </c>
      <c r="K11" s="156" t="s">
        <v>696</v>
      </c>
      <c r="L11" s="181"/>
      <c r="M11" s="157">
        <v>517</v>
      </c>
      <c r="N11" s="106" t="s">
        <v>1236</v>
      </c>
      <c r="O11" s="184">
        <v>2327.8209999999999</v>
      </c>
      <c r="P11" s="189">
        <f>M11/O11/1000*100</f>
        <v>2.2209611477858479E-2</v>
      </c>
      <c r="Q11" s="131"/>
    </row>
    <row r="12" spans="1:17" s="132" customFormat="1" ht="15" customHeight="1" x14ac:dyDescent="0.35">
      <c r="A12" s="181" t="s">
        <v>5</v>
      </c>
      <c r="B12" s="156" t="s">
        <v>103</v>
      </c>
      <c r="C12" s="182">
        <f t="shared" si="0"/>
        <v>0</v>
      </c>
      <c r="D12" s="181" t="s">
        <v>695</v>
      </c>
      <c r="E12" s="90" t="s">
        <v>1276</v>
      </c>
      <c r="F12" s="156" t="s">
        <v>696</v>
      </c>
      <c r="G12" s="181" t="s">
        <v>705</v>
      </c>
      <c r="H12" s="156" t="s">
        <v>244</v>
      </c>
      <c r="I12" s="156" t="s">
        <v>696</v>
      </c>
      <c r="J12" s="156" t="s">
        <v>696</v>
      </c>
      <c r="K12" s="156" t="s">
        <v>330</v>
      </c>
      <c r="L12" s="181" t="s">
        <v>1326</v>
      </c>
      <c r="M12" s="157" t="s">
        <v>322</v>
      </c>
      <c r="N12" s="106" t="s">
        <v>333</v>
      </c>
      <c r="O12" s="184">
        <v>1004.18</v>
      </c>
      <c r="P12" s="188" t="s">
        <v>322</v>
      </c>
      <c r="Q12" s="131"/>
    </row>
    <row r="13" spans="1:17" s="132" customFormat="1" ht="15" customHeight="1" x14ac:dyDescent="0.35">
      <c r="A13" s="181" t="s">
        <v>6</v>
      </c>
      <c r="B13" s="156" t="s">
        <v>103</v>
      </c>
      <c r="C13" s="182">
        <f t="shared" si="0"/>
        <v>0</v>
      </c>
      <c r="D13" s="181" t="s">
        <v>1232</v>
      </c>
      <c r="E13" s="159" t="s">
        <v>708</v>
      </c>
      <c r="F13" s="156" t="s">
        <v>696</v>
      </c>
      <c r="G13" s="181" t="s">
        <v>707</v>
      </c>
      <c r="H13" s="156" t="s">
        <v>244</v>
      </c>
      <c r="I13" s="156" t="s">
        <v>696</v>
      </c>
      <c r="J13" s="156" t="s">
        <v>696</v>
      </c>
      <c r="K13" s="156" t="s">
        <v>330</v>
      </c>
      <c r="L13" s="181" t="s">
        <v>1327</v>
      </c>
      <c r="M13" s="157" t="s">
        <v>322</v>
      </c>
      <c r="N13" s="106" t="s">
        <v>336</v>
      </c>
      <c r="O13" s="184">
        <v>1009.38</v>
      </c>
      <c r="P13" s="188" t="s">
        <v>322</v>
      </c>
      <c r="Q13" s="131"/>
    </row>
    <row r="14" spans="1:17" s="132" customFormat="1" ht="15" customHeight="1" x14ac:dyDescent="0.35">
      <c r="A14" s="181" t="s">
        <v>7</v>
      </c>
      <c r="B14" s="156" t="s">
        <v>115</v>
      </c>
      <c r="C14" s="182">
        <f t="shared" si="0"/>
        <v>2</v>
      </c>
      <c r="D14" s="181" t="s">
        <v>695</v>
      </c>
      <c r="E14" s="159" t="s">
        <v>710</v>
      </c>
      <c r="F14" s="156" t="s">
        <v>696</v>
      </c>
      <c r="G14" s="181" t="s">
        <v>698</v>
      </c>
      <c r="H14" s="181" t="s">
        <v>709</v>
      </c>
      <c r="I14" s="156" t="s">
        <v>696</v>
      </c>
      <c r="J14" s="156" t="s">
        <v>696</v>
      </c>
      <c r="K14" s="156" t="s">
        <v>696</v>
      </c>
      <c r="L14" s="181"/>
      <c r="M14" s="157">
        <v>454</v>
      </c>
      <c r="N14" s="106" t="s">
        <v>809</v>
      </c>
      <c r="O14" s="184">
        <v>637.26700000000005</v>
      </c>
      <c r="P14" s="189">
        <f>M14/O14/1000*100</f>
        <v>7.1241724426339345E-2</v>
      </c>
      <c r="Q14" s="131"/>
    </row>
    <row r="15" spans="1:17" s="132" customFormat="1" ht="15" customHeight="1" x14ac:dyDescent="0.35">
      <c r="A15" s="181" t="s">
        <v>8</v>
      </c>
      <c r="B15" s="156" t="s">
        <v>103</v>
      </c>
      <c r="C15" s="182">
        <f t="shared" si="0"/>
        <v>0</v>
      </c>
      <c r="D15" s="181" t="s">
        <v>1232</v>
      </c>
      <c r="E15" s="159" t="s">
        <v>711</v>
      </c>
      <c r="F15" s="156" t="s">
        <v>696</v>
      </c>
      <c r="G15" s="181" t="s">
        <v>701</v>
      </c>
      <c r="H15" s="156" t="s">
        <v>244</v>
      </c>
      <c r="I15" s="156" t="s">
        <v>696</v>
      </c>
      <c r="J15" s="156" t="s">
        <v>696</v>
      </c>
      <c r="K15" s="156" t="s">
        <v>330</v>
      </c>
      <c r="L15" s="181" t="s">
        <v>1278</v>
      </c>
      <c r="M15" s="157" t="s">
        <v>322</v>
      </c>
      <c r="N15" s="106" t="s">
        <v>1277</v>
      </c>
      <c r="O15" s="184">
        <v>1107.0409999999999</v>
      </c>
      <c r="P15" s="188" t="s">
        <v>322</v>
      </c>
      <c r="Q15" s="131"/>
    </row>
    <row r="16" spans="1:17" s="132" customFormat="1" ht="15" customHeight="1" x14ac:dyDescent="0.35">
      <c r="A16" s="181" t="s">
        <v>9</v>
      </c>
      <c r="B16" s="156" t="s">
        <v>115</v>
      </c>
      <c r="C16" s="182">
        <f t="shared" si="0"/>
        <v>2</v>
      </c>
      <c r="D16" s="181" t="s">
        <v>695</v>
      </c>
      <c r="E16" s="159" t="s">
        <v>712</v>
      </c>
      <c r="F16" s="156" t="s">
        <v>696</v>
      </c>
      <c r="G16" s="181" t="s">
        <v>698</v>
      </c>
      <c r="H16" s="194" t="s">
        <v>697</v>
      </c>
      <c r="I16" s="156" t="s">
        <v>696</v>
      </c>
      <c r="J16" s="156" t="s">
        <v>696</v>
      </c>
      <c r="K16" s="156" t="s">
        <v>696</v>
      </c>
      <c r="L16" s="181" t="s">
        <v>1279</v>
      </c>
      <c r="M16" s="157" t="s">
        <v>322</v>
      </c>
      <c r="N16" s="106" t="s">
        <v>346</v>
      </c>
      <c r="O16" s="184">
        <v>1144.0350000000001</v>
      </c>
      <c r="P16" s="189" t="s">
        <v>322</v>
      </c>
      <c r="Q16" s="131"/>
    </row>
    <row r="17" spans="1:17" s="132" customFormat="1" ht="15" customHeight="1" x14ac:dyDescent="0.35">
      <c r="A17" s="181" t="s">
        <v>10</v>
      </c>
      <c r="B17" s="156" t="s">
        <v>115</v>
      </c>
      <c r="C17" s="182">
        <f t="shared" si="0"/>
        <v>2</v>
      </c>
      <c r="D17" s="164" t="s">
        <v>349</v>
      </c>
      <c r="E17" s="90" t="s">
        <v>713</v>
      </c>
      <c r="F17" s="156" t="s">
        <v>696</v>
      </c>
      <c r="G17" s="181" t="s">
        <v>701</v>
      </c>
      <c r="H17" s="156" t="s">
        <v>244</v>
      </c>
      <c r="I17" s="156" t="s">
        <v>696</v>
      </c>
      <c r="J17" s="156" t="s">
        <v>696</v>
      </c>
      <c r="K17" s="156" t="s">
        <v>696</v>
      </c>
      <c r="L17" s="181" t="s">
        <v>1279</v>
      </c>
      <c r="M17" s="157" t="s">
        <v>322</v>
      </c>
      <c r="N17" s="106" t="s">
        <v>1280</v>
      </c>
      <c r="O17" s="184">
        <v>7599.6469999999999</v>
      </c>
      <c r="P17" s="189" t="s">
        <v>322</v>
      </c>
      <c r="Q17" s="131"/>
    </row>
    <row r="18" spans="1:17" s="132" customFormat="1" ht="15" customHeight="1" x14ac:dyDescent="0.35">
      <c r="A18" s="181" t="s">
        <v>11</v>
      </c>
      <c r="B18" s="156" t="s">
        <v>115</v>
      </c>
      <c r="C18" s="182">
        <f t="shared" si="0"/>
        <v>2</v>
      </c>
      <c r="D18" s="164" t="s">
        <v>1210</v>
      </c>
      <c r="E18" s="159" t="s">
        <v>714</v>
      </c>
      <c r="F18" s="156" t="s">
        <v>696</v>
      </c>
      <c r="G18" s="181" t="s">
        <v>697</v>
      </c>
      <c r="H18" s="156" t="s">
        <v>244</v>
      </c>
      <c r="I18" s="156" t="s">
        <v>696</v>
      </c>
      <c r="J18" s="156" t="s">
        <v>696</v>
      </c>
      <c r="K18" s="156" t="s">
        <v>696</v>
      </c>
      <c r="L18" s="181"/>
      <c r="M18" s="157">
        <v>36</v>
      </c>
      <c r="N18" s="106" t="s">
        <v>1257</v>
      </c>
      <c r="O18" s="184">
        <v>739.46699999999998</v>
      </c>
      <c r="P18" s="189">
        <f>M18/O18/1000*100</f>
        <v>4.86837140805472E-3</v>
      </c>
      <c r="Q18" s="131"/>
    </row>
    <row r="19" spans="1:17" s="132" customFormat="1" ht="15" customHeight="1" x14ac:dyDescent="0.35">
      <c r="A19" s="181" t="s">
        <v>12</v>
      </c>
      <c r="B19" s="156" t="s">
        <v>115</v>
      </c>
      <c r="C19" s="182">
        <f t="shared" si="0"/>
        <v>2</v>
      </c>
      <c r="D19" s="164" t="s">
        <v>1211</v>
      </c>
      <c r="E19" s="159" t="s">
        <v>715</v>
      </c>
      <c r="F19" s="156" t="s">
        <v>696</v>
      </c>
      <c r="G19" s="181" t="s">
        <v>697</v>
      </c>
      <c r="H19" s="156" t="s">
        <v>244</v>
      </c>
      <c r="I19" s="156" t="s">
        <v>696</v>
      </c>
      <c r="J19" s="156" t="s">
        <v>696</v>
      </c>
      <c r="K19" s="156" t="s">
        <v>696</v>
      </c>
      <c r="L19" s="181"/>
      <c r="M19" s="157">
        <v>28</v>
      </c>
      <c r="N19" s="106" t="s">
        <v>1258</v>
      </c>
      <c r="O19" s="184">
        <v>1114.1369999999999</v>
      </c>
      <c r="P19" s="189">
        <f>M19/O19/1000*100</f>
        <v>2.5131559224763201E-3</v>
      </c>
      <c r="Q19" s="131"/>
    </row>
    <row r="20" spans="1:17" s="132" customFormat="1" ht="15" customHeight="1" x14ac:dyDescent="0.35">
      <c r="A20" s="181" t="s">
        <v>13</v>
      </c>
      <c r="B20" s="156" t="s">
        <v>103</v>
      </c>
      <c r="C20" s="182">
        <f t="shared" si="0"/>
        <v>0</v>
      </c>
      <c r="D20" s="181" t="s">
        <v>695</v>
      </c>
      <c r="E20" s="159" t="s">
        <v>718</v>
      </c>
      <c r="F20" s="156" t="s">
        <v>696</v>
      </c>
      <c r="G20" s="181" t="s">
        <v>705</v>
      </c>
      <c r="H20" s="181" t="s">
        <v>716</v>
      </c>
      <c r="I20" s="156" t="s">
        <v>696</v>
      </c>
      <c r="J20" s="156" t="s">
        <v>330</v>
      </c>
      <c r="K20" s="156" t="s">
        <v>330</v>
      </c>
      <c r="L20" s="181" t="s">
        <v>717</v>
      </c>
      <c r="M20" s="157" t="s">
        <v>322</v>
      </c>
      <c r="N20" s="106" t="s">
        <v>1281</v>
      </c>
      <c r="O20" s="184">
        <v>942.36300000000006</v>
      </c>
      <c r="P20" s="188" t="s">
        <v>322</v>
      </c>
      <c r="Q20" s="131"/>
    </row>
    <row r="21" spans="1:17" s="132" customFormat="1" ht="15" customHeight="1" x14ac:dyDescent="0.35">
      <c r="A21" s="181" t="s">
        <v>14</v>
      </c>
      <c r="B21" s="156" t="s">
        <v>115</v>
      </c>
      <c r="C21" s="182">
        <f t="shared" si="0"/>
        <v>2</v>
      </c>
      <c r="D21" s="181" t="s">
        <v>695</v>
      </c>
      <c r="E21" s="159" t="s">
        <v>720</v>
      </c>
      <c r="F21" s="156" t="s">
        <v>696</v>
      </c>
      <c r="G21" s="181" t="s">
        <v>698</v>
      </c>
      <c r="H21" s="181" t="s">
        <v>719</v>
      </c>
      <c r="I21" s="156" t="s">
        <v>696</v>
      </c>
      <c r="J21" s="156" t="s">
        <v>696</v>
      </c>
      <c r="K21" s="156" t="s">
        <v>696</v>
      </c>
      <c r="L21" s="181"/>
      <c r="M21" s="157">
        <v>881</v>
      </c>
      <c r="N21" s="106" t="s">
        <v>1259</v>
      </c>
      <c r="O21" s="184">
        <v>1015.966</v>
      </c>
      <c r="P21" s="189">
        <f>M21/O21/1000*100</f>
        <v>8.671550032186115E-2</v>
      </c>
      <c r="Q21" s="131"/>
    </row>
    <row r="22" spans="1:17" s="132" customFormat="1" ht="15" customHeight="1" x14ac:dyDescent="0.35">
      <c r="A22" s="181" t="s">
        <v>15</v>
      </c>
      <c r="B22" s="156" t="s">
        <v>115</v>
      </c>
      <c r="C22" s="182">
        <f t="shared" si="0"/>
        <v>2</v>
      </c>
      <c r="D22" s="164" t="s">
        <v>1212</v>
      </c>
      <c r="E22" s="159" t="s">
        <v>721</v>
      </c>
      <c r="F22" s="156" t="s">
        <v>696</v>
      </c>
      <c r="G22" s="181" t="s">
        <v>697</v>
      </c>
      <c r="H22" s="156" t="s">
        <v>244</v>
      </c>
      <c r="I22" s="156" t="s">
        <v>696</v>
      </c>
      <c r="J22" s="156" t="s">
        <v>696</v>
      </c>
      <c r="K22" s="156" t="s">
        <v>696</v>
      </c>
      <c r="L22" s="181"/>
      <c r="M22" s="157">
        <v>62</v>
      </c>
      <c r="N22" s="106" t="s">
        <v>1260</v>
      </c>
      <c r="O22" s="184">
        <v>1269.636</v>
      </c>
      <c r="P22" s="189">
        <f>M22/O22/1000*100</f>
        <v>4.8832893837288793E-3</v>
      </c>
      <c r="Q22" s="131"/>
    </row>
    <row r="23" spans="1:17" s="132" customFormat="1" ht="15" customHeight="1" x14ac:dyDescent="0.35">
      <c r="A23" s="181" t="s">
        <v>16</v>
      </c>
      <c r="B23" s="156" t="s">
        <v>115</v>
      </c>
      <c r="C23" s="182">
        <f t="shared" si="0"/>
        <v>2</v>
      </c>
      <c r="D23" s="164" t="s">
        <v>369</v>
      </c>
      <c r="E23" s="90" t="s">
        <v>722</v>
      </c>
      <c r="F23" s="156" t="s">
        <v>696</v>
      </c>
      <c r="G23" s="181" t="s">
        <v>697</v>
      </c>
      <c r="H23" s="156" t="s">
        <v>244</v>
      </c>
      <c r="I23" s="156" t="s">
        <v>696</v>
      </c>
      <c r="J23" s="156" t="s">
        <v>696</v>
      </c>
      <c r="K23" s="156" t="s">
        <v>696</v>
      </c>
      <c r="L23" s="181" t="s">
        <v>1279</v>
      </c>
      <c r="M23" s="157" t="s">
        <v>322</v>
      </c>
      <c r="N23" s="106" t="s">
        <v>1282</v>
      </c>
      <c r="O23" s="184">
        <v>1478.818</v>
      </c>
      <c r="P23" s="189" t="s">
        <v>322</v>
      </c>
      <c r="Q23" s="131"/>
    </row>
    <row r="24" spans="1:17" s="132" customFormat="1" ht="15" customHeight="1" x14ac:dyDescent="0.35">
      <c r="A24" s="181" t="s">
        <v>17</v>
      </c>
      <c r="B24" s="156" t="s">
        <v>115</v>
      </c>
      <c r="C24" s="182">
        <f t="shared" si="0"/>
        <v>2</v>
      </c>
      <c r="D24" s="164" t="s">
        <v>1213</v>
      </c>
      <c r="E24" s="90" t="s">
        <v>723</v>
      </c>
      <c r="F24" s="156" t="s">
        <v>696</v>
      </c>
      <c r="G24" s="181" t="s">
        <v>697</v>
      </c>
      <c r="H24" s="156" t="s">
        <v>244</v>
      </c>
      <c r="I24" s="156" t="s">
        <v>696</v>
      </c>
      <c r="J24" s="156" t="s">
        <v>696</v>
      </c>
      <c r="K24" s="156" t="s">
        <v>696</v>
      </c>
      <c r="L24" s="181" t="s">
        <v>1328</v>
      </c>
      <c r="M24" s="157">
        <v>231</v>
      </c>
      <c r="N24" s="106" t="s">
        <v>377</v>
      </c>
      <c r="O24" s="184">
        <v>1259.6120000000001</v>
      </c>
      <c r="P24" s="189">
        <f>M24/O24/1000*100</f>
        <v>1.8338980574970704E-2</v>
      </c>
      <c r="Q24" s="131"/>
    </row>
    <row r="25" spans="1:17" s="132" customFormat="1" ht="15" customHeight="1" x14ac:dyDescent="0.35">
      <c r="A25" s="181" t="s">
        <v>18</v>
      </c>
      <c r="B25" s="156" t="s">
        <v>115</v>
      </c>
      <c r="C25" s="182">
        <f t="shared" si="0"/>
        <v>2</v>
      </c>
      <c r="D25" s="164" t="s">
        <v>379</v>
      </c>
      <c r="E25" s="159" t="s">
        <v>724</v>
      </c>
      <c r="F25" s="156" t="s">
        <v>696</v>
      </c>
      <c r="G25" s="181" t="s">
        <v>697</v>
      </c>
      <c r="H25" s="156" t="s">
        <v>244</v>
      </c>
      <c r="I25" s="156" t="s">
        <v>696</v>
      </c>
      <c r="J25" s="156" t="s">
        <v>696</v>
      </c>
      <c r="K25" s="156" t="s">
        <v>696</v>
      </c>
      <c r="L25" s="181"/>
      <c r="M25" s="157">
        <v>535</v>
      </c>
      <c r="N25" s="106" t="s">
        <v>1283</v>
      </c>
      <c r="O25" s="184">
        <v>12615.279</v>
      </c>
      <c r="P25" s="189">
        <f>M25/O25/1000*100</f>
        <v>4.2408891630537852E-3</v>
      </c>
      <c r="Q25" s="131"/>
    </row>
    <row r="26" spans="1:17" s="126" customFormat="1" ht="15" customHeight="1" x14ac:dyDescent="0.35">
      <c r="A26" s="133" t="s">
        <v>19</v>
      </c>
      <c r="B26" s="125"/>
      <c r="C26" s="124"/>
      <c r="D26" s="300"/>
      <c r="E26" s="160"/>
      <c r="F26" s="124"/>
      <c r="G26" s="124"/>
      <c r="H26" s="124"/>
      <c r="I26" s="125"/>
      <c r="J26" s="125"/>
      <c r="K26" s="125"/>
      <c r="L26" s="124"/>
      <c r="M26" s="183"/>
      <c r="N26" s="160"/>
      <c r="O26" s="135"/>
      <c r="P26" s="190"/>
    </row>
    <row r="27" spans="1:17" s="132" customFormat="1" ht="15" customHeight="1" x14ac:dyDescent="0.35">
      <c r="A27" s="181" t="s">
        <v>20</v>
      </c>
      <c r="B27" s="156" t="s">
        <v>115</v>
      </c>
      <c r="C27" s="182">
        <f t="shared" ref="C27:C37" si="1">IF(B27="Да, осуществляется",2,0)</f>
        <v>2</v>
      </c>
      <c r="D27" s="164" t="s">
        <v>414</v>
      </c>
      <c r="E27" s="159" t="s">
        <v>725</v>
      </c>
      <c r="F27" s="156" t="s">
        <v>696</v>
      </c>
      <c r="G27" s="181" t="s">
        <v>697</v>
      </c>
      <c r="H27" s="156" t="s">
        <v>244</v>
      </c>
      <c r="I27" s="156" t="s">
        <v>696</v>
      </c>
      <c r="J27" s="156" t="s">
        <v>696</v>
      </c>
      <c r="K27" s="156" t="s">
        <v>696</v>
      </c>
      <c r="L27" s="181"/>
      <c r="M27" s="157">
        <v>16846</v>
      </c>
      <c r="N27" s="159" t="s">
        <v>725</v>
      </c>
      <c r="O27" s="184">
        <v>618.05600000000004</v>
      </c>
      <c r="P27" s="189">
        <f>M27/O27/1000*100</f>
        <v>2.7256429838072922</v>
      </c>
    </row>
    <row r="28" spans="1:17" s="132" customFormat="1" ht="15" customHeight="1" x14ac:dyDescent="0.35">
      <c r="A28" s="181" t="s">
        <v>21</v>
      </c>
      <c r="B28" s="156" t="s">
        <v>115</v>
      </c>
      <c r="C28" s="182">
        <f t="shared" si="1"/>
        <v>2</v>
      </c>
      <c r="D28" s="181" t="s">
        <v>695</v>
      </c>
      <c r="E28" s="159" t="s">
        <v>726</v>
      </c>
      <c r="F28" s="156" t="s">
        <v>696</v>
      </c>
      <c r="G28" s="181" t="s">
        <v>698</v>
      </c>
      <c r="H28" s="156" t="s">
        <v>244</v>
      </c>
      <c r="I28" s="156" t="s">
        <v>696</v>
      </c>
      <c r="J28" s="156" t="s">
        <v>696</v>
      </c>
      <c r="K28" s="156" t="s">
        <v>696</v>
      </c>
      <c r="L28" s="181"/>
      <c r="M28" s="157">
        <v>934</v>
      </c>
      <c r="N28" s="90" t="s">
        <v>1261</v>
      </c>
      <c r="O28" s="184">
        <v>830.23500000000001</v>
      </c>
      <c r="P28" s="189">
        <f>M28/O28/1000*100</f>
        <v>0.11249826856251544</v>
      </c>
    </row>
    <row r="29" spans="1:17" s="132" customFormat="1" ht="15" customHeight="1" x14ac:dyDescent="0.35">
      <c r="A29" s="181" t="s">
        <v>22</v>
      </c>
      <c r="B29" s="156" t="s">
        <v>103</v>
      </c>
      <c r="C29" s="182">
        <f t="shared" si="1"/>
        <v>0</v>
      </c>
      <c r="D29" s="181" t="s">
        <v>706</v>
      </c>
      <c r="E29" s="159" t="s">
        <v>727</v>
      </c>
      <c r="F29" s="156" t="s">
        <v>696</v>
      </c>
      <c r="G29" s="181" t="s">
        <v>697</v>
      </c>
      <c r="H29" s="156" t="s">
        <v>244</v>
      </c>
      <c r="I29" s="156" t="s">
        <v>696</v>
      </c>
      <c r="J29" s="156" t="s">
        <v>330</v>
      </c>
      <c r="K29" s="156" t="s">
        <v>330</v>
      </c>
      <c r="L29" s="181" t="s">
        <v>1284</v>
      </c>
      <c r="M29" s="157" t="s">
        <v>322</v>
      </c>
      <c r="N29" s="106" t="s">
        <v>851</v>
      </c>
      <c r="O29" s="184">
        <v>1100.29</v>
      </c>
      <c r="P29" s="188" t="s">
        <v>322</v>
      </c>
    </row>
    <row r="30" spans="1:17" s="132" customFormat="1" ht="15" customHeight="1" x14ac:dyDescent="0.35">
      <c r="A30" s="181" t="s">
        <v>23</v>
      </c>
      <c r="B30" s="156" t="s">
        <v>115</v>
      </c>
      <c r="C30" s="182">
        <f t="shared" si="1"/>
        <v>2</v>
      </c>
      <c r="D30" s="181" t="s">
        <v>695</v>
      </c>
      <c r="E30" s="159" t="s">
        <v>728</v>
      </c>
      <c r="F30" s="156" t="s">
        <v>696</v>
      </c>
      <c r="G30" s="181" t="s">
        <v>697</v>
      </c>
      <c r="H30" s="156" t="s">
        <v>244</v>
      </c>
      <c r="I30" s="156" t="s">
        <v>696</v>
      </c>
      <c r="J30" s="156" t="s">
        <v>696</v>
      </c>
      <c r="K30" s="156" t="s">
        <v>696</v>
      </c>
      <c r="L30" s="181"/>
      <c r="M30" s="157">
        <v>848</v>
      </c>
      <c r="N30" s="106" t="s">
        <v>1262</v>
      </c>
      <c r="O30" s="184">
        <v>1167.713</v>
      </c>
      <c r="P30" s="189">
        <f>M30/O30/1000*100</f>
        <v>7.2620583996238816E-2</v>
      </c>
    </row>
    <row r="31" spans="1:17" s="132" customFormat="1" ht="15" customHeight="1" x14ac:dyDescent="0.35">
      <c r="A31" s="181" t="s">
        <v>24</v>
      </c>
      <c r="B31" s="156" t="s">
        <v>115</v>
      </c>
      <c r="C31" s="182">
        <f t="shared" si="1"/>
        <v>2</v>
      </c>
      <c r="D31" s="181" t="s">
        <v>695</v>
      </c>
      <c r="E31" s="159" t="s">
        <v>729</v>
      </c>
      <c r="F31" s="156" t="s">
        <v>696</v>
      </c>
      <c r="G31" s="181" t="s">
        <v>698</v>
      </c>
      <c r="H31" s="156" t="s">
        <v>244</v>
      </c>
      <c r="I31" s="156" t="s">
        <v>696</v>
      </c>
      <c r="J31" s="156" t="s">
        <v>696</v>
      </c>
      <c r="K31" s="156" t="s">
        <v>696</v>
      </c>
      <c r="L31" s="181"/>
      <c r="M31" s="157">
        <v>1184</v>
      </c>
      <c r="N31" s="106" t="s">
        <v>428</v>
      </c>
      <c r="O31" s="184">
        <v>1002.187</v>
      </c>
      <c r="P31" s="189">
        <f>M31/O31/1000*100</f>
        <v>0.11814162426772648</v>
      </c>
    </row>
    <row r="32" spans="1:17" s="132" customFormat="1" ht="15" customHeight="1" x14ac:dyDescent="0.35">
      <c r="A32" s="181" t="s">
        <v>25</v>
      </c>
      <c r="B32" s="156" t="s">
        <v>103</v>
      </c>
      <c r="C32" s="182">
        <f t="shared" si="1"/>
        <v>0</v>
      </c>
      <c r="D32" s="164" t="s">
        <v>2392</v>
      </c>
      <c r="E32" s="106" t="s">
        <v>1285</v>
      </c>
      <c r="F32" s="156" t="s">
        <v>696</v>
      </c>
      <c r="G32" s="181" t="s">
        <v>1286</v>
      </c>
      <c r="H32" s="156" t="s">
        <v>244</v>
      </c>
      <c r="I32" s="156" t="s">
        <v>696</v>
      </c>
      <c r="J32" s="156" t="s">
        <v>696</v>
      </c>
      <c r="K32" s="156" t="s">
        <v>330</v>
      </c>
      <c r="L32" s="181" t="s">
        <v>1287</v>
      </c>
      <c r="M32" s="157" t="s">
        <v>322</v>
      </c>
      <c r="N32" s="106" t="s">
        <v>1288</v>
      </c>
      <c r="O32" s="184">
        <v>1847.867</v>
      </c>
      <c r="P32" s="189" t="s">
        <v>322</v>
      </c>
    </row>
    <row r="33" spans="1:17" s="132" customFormat="1" ht="15" customHeight="1" x14ac:dyDescent="0.35">
      <c r="A33" s="181" t="s">
        <v>26</v>
      </c>
      <c r="B33" s="156" t="s">
        <v>103</v>
      </c>
      <c r="C33" s="182">
        <f t="shared" si="1"/>
        <v>0</v>
      </c>
      <c r="D33" s="164" t="s">
        <v>1214</v>
      </c>
      <c r="E33" s="159" t="s">
        <v>730</v>
      </c>
      <c r="F33" s="156" t="s">
        <v>696</v>
      </c>
      <c r="G33" s="181" t="s">
        <v>697</v>
      </c>
      <c r="H33" s="156" t="s">
        <v>244</v>
      </c>
      <c r="I33" s="156" t="s">
        <v>696</v>
      </c>
      <c r="J33" s="156" t="s">
        <v>330</v>
      </c>
      <c r="K33" s="156" t="s">
        <v>330</v>
      </c>
      <c r="L33" s="181" t="s">
        <v>699</v>
      </c>
      <c r="M33" s="157" t="s">
        <v>322</v>
      </c>
      <c r="N33" s="106" t="s">
        <v>1289</v>
      </c>
      <c r="O33" s="184">
        <v>748.05600000000004</v>
      </c>
      <c r="P33" s="188" t="s">
        <v>322</v>
      </c>
    </row>
    <row r="34" spans="1:17" s="132" customFormat="1" ht="15" customHeight="1" x14ac:dyDescent="0.35">
      <c r="A34" s="181" t="s">
        <v>27</v>
      </c>
      <c r="B34" s="156" t="s">
        <v>103</v>
      </c>
      <c r="C34" s="182">
        <f t="shared" si="1"/>
        <v>0</v>
      </c>
      <c r="D34" s="49" t="s">
        <v>863</v>
      </c>
      <c r="E34" s="159" t="s">
        <v>731</v>
      </c>
      <c r="F34" s="156" t="s">
        <v>696</v>
      </c>
      <c r="G34" s="181" t="s">
        <v>705</v>
      </c>
      <c r="H34" s="156" t="s">
        <v>244</v>
      </c>
      <c r="I34" s="156" t="s">
        <v>696</v>
      </c>
      <c r="J34" s="156" t="s">
        <v>696</v>
      </c>
      <c r="K34" s="156" t="s">
        <v>330</v>
      </c>
      <c r="L34" s="181" t="s">
        <v>1140</v>
      </c>
      <c r="M34" s="157" t="s">
        <v>322</v>
      </c>
      <c r="N34" s="106" t="s">
        <v>1290</v>
      </c>
      <c r="O34" s="184">
        <v>600.29600000000005</v>
      </c>
      <c r="P34" s="189" t="s">
        <v>322</v>
      </c>
    </row>
    <row r="35" spans="1:17" s="132" customFormat="1" ht="15" customHeight="1" x14ac:dyDescent="0.35">
      <c r="A35" s="181" t="s">
        <v>28</v>
      </c>
      <c r="B35" s="156" t="s">
        <v>115</v>
      </c>
      <c r="C35" s="182">
        <f t="shared" si="1"/>
        <v>2</v>
      </c>
      <c r="D35" s="164" t="s">
        <v>1292</v>
      </c>
      <c r="E35" s="159" t="s">
        <v>732</v>
      </c>
      <c r="F35" s="156" t="s">
        <v>696</v>
      </c>
      <c r="G35" s="181" t="s">
        <v>697</v>
      </c>
      <c r="H35" s="156" t="s">
        <v>244</v>
      </c>
      <c r="I35" s="156" t="s">
        <v>696</v>
      </c>
      <c r="J35" s="156" t="s">
        <v>696</v>
      </c>
      <c r="K35" s="156" t="s">
        <v>696</v>
      </c>
      <c r="L35" s="181" t="s">
        <v>1329</v>
      </c>
      <c r="M35" s="157">
        <v>128</v>
      </c>
      <c r="N35" s="164" t="s">
        <v>1263</v>
      </c>
      <c r="O35" s="184">
        <v>629.65099999999995</v>
      </c>
      <c r="P35" s="189">
        <f>M35/O35/1000*100</f>
        <v>2.0328721783972391E-2</v>
      </c>
    </row>
    <row r="36" spans="1:17" s="132" customFormat="1" ht="15" customHeight="1" x14ac:dyDescent="0.35">
      <c r="A36" s="181" t="s">
        <v>29</v>
      </c>
      <c r="B36" s="156" t="s">
        <v>115</v>
      </c>
      <c r="C36" s="182">
        <f t="shared" si="1"/>
        <v>2</v>
      </c>
      <c r="D36" s="181" t="s">
        <v>695</v>
      </c>
      <c r="E36" s="159" t="s">
        <v>733</v>
      </c>
      <c r="F36" s="156" t="s">
        <v>696</v>
      </c>
      <c r="G36" s="181" t="s">
        <v>697</v>
      </c>
      <c r="H36" s="156" t="s">
        <v>244</v>
      </c>
      <c r="I36" s="156" t="s">
        <v>696</v>
      </c>
      <c r="J36" s="156" t="s">
        <v>696</v>
      </c>
      <c r="K36" s="156" t="s">
        <v>696</v>
      </c>
      <c r="L36" s="181" t="s">
        <v>2393</v>
      </c>
      <c r="M36" s="157">
        <v>5</v>
      </c>
      <c r="N36" s="106" t="s">
        <v>1291</v>
      </c>
      <c r="O36" s="184">
        <v>5383.89</v>
      </c>
      <c r="P36" s="189">
        <f>M36/O36/1000*100</f>
        <v>9.2869653726209106E-5</v>
      </c>
      <c r="Q36" s="158"/>
    </row>
    <row r="37" spans="1:17" s="132" customFormat="1" ht="15" customHeight="1" x14ac:dyDescent="0.35">
      <c r="A37" s="181" t="s">
        <v>30</v>
      </c>
      <c r="B37" s="156" t="s">
        <v>115</v>
      </c>
      <c r="C37" s="182">
        <f t="shared" si="1"/>
        <v>2</v>
      </c>
      <c r="D37" s="181" t="s">
        <v>695</v>
      </c>
      <c r="E37" s="159" t="s">
        <v>734</v>
      </c>
      <c r="F37" s="156" t="s">
        <v>696</v>
      </c>
      <c r="G37" s="181" t="s">
        <v>697</v>
      </c>
      <c r="H37" s="156" t="s">
        <v>244</v>
      </c>
      <c r="I37" s="156" t="s">
        <v>696</v>
      </c>
      <c r="J37" s="156" t="s">
        <v>696</v>
      </c>
      <c r="K37" s="156" t="s">
        <v>696</v>
      </c>
      <c r="L37" s="181" t="s">
        <v>1279</v>
      </c>
      <c r="M37" s="157" t="s">
        <v>322</v>
      </c>
      <c r="N37" s="106" t="s">
        <v>442</v>
      </c>
      <c r="O37" s="184">
        <v>43.829000000000001</v>
      </c>
      <c r="P37" s="189" t="s">
        <v>322</v>
      </c>
    </row>
    <row r="38" spans="1:17" s="126" customFormat="1" ht="15" customHeight="1" x14ac:dyDescent="0.35">
      <c r="A38" s="133" t="s">
        <v>31</v>
      </c>
      <c r="B38" s="125"/>
      <c r="C38" s="124"/>
      <c r="D38" s="300"/>
      <c r="E38" s="160"/>
      <c r="F38" s="124"/>
      <c r="G38" s="124"/>
      <c r="H38" s="124"/>
      <c r="I38" s="125"/>
      <c r="J38" s="125"/>
      <c r="K38" s="125"/>
      <c r="L38" s="124"/>
      <c r="M38" s="134"/>
      <c r="N38" s="160"/>
      <c r="O38" s="135"/>
      <c r="P38" s="190"/>
    </row>
    <row r="39" spans="1:17" s="132" customFormat="1" ht="15" customHeight="1" x14ac:dyDescent="0.35">
      <c r="A39" s="181" t="s">
        <v>32</v>
      </c>
      <c r="B39" s="156" t="s">
        <v>115</v>
      </c>
      <c r="C39" s="182">
        <f t="shared" ref="C39:C46" si="2">IF(B39="Да, осуществляется",2,0)</f>
        <v>2</v>
      </c>
      <c r="D39" s="181" t="s">
        <v>695</v>
      </c>
      <c r="E39" s="159" t="s">
        <v>735</v>
      </c>
      <c r="F39" s="156" t="s">
        <v>696</v>
      </c>
      <c r="G39" s="181" t="s">
        <v>697</v>
      </c>
      <c r="H39" s="181" t="s">
        <v>707</v>
      </c>
      <c r="I39" s="156" t="s">
        <v>696</v>
      </c>
      <c r="J39" s="156" t="s">
        <v>696</v>
      </c>
      <c r="K39" s="156" t="s">
        <v>696</v>
      </c>
      <c r="L39" s="181"/>
      <c r="M39" s="157">
        <v>301</v>
      </c>
      <c r="N39" s="106" t="s">
        <v>444</v>
      </c>
      <c r="O39" s="184">
        <v>454.74400000000003</v>
      </c>
      <c r="P39" s="189">
        <f>M39/O39/1000*100</f>
        <v>6.6191087732878268E-2</v>
      </c>
    </row>
    <row r="40" spans="1:17" s="132" customFormat="1" ht="15" customHeight="1" x14ac:dyDescent="0.35">
      <c r="A40" s="181" t="s">
        <v>33</v>
      </c>
      <c r="B40" s="156" t="s">
        <v>115</v>
      </c>
      <c r="C40" s="182">
        <f t="shared" si="2"/>
        <v>2</v>
      </c>
      <c r="D40" s="181" t="s">
        <v>695</v>
      </c>
      <c r="E40" s="159" t="s">
        <v>736</v>
      </c>
      <c r="F40" s="156" t="s">
        <v>696</v>
      </c>
      <c r="G40" s="181" t="s">
        <v>698</v>
      </c>
      <c r="H40" s="156" t="s">
        <v>244</v>
      </c>
      <c r="I40" s="156" t="s">
        <v>696</v>
      </c>
      <c r="J40" s="156" t="s">
        <v>696</v>
      </c>
      <c r="K40" s="156" t="s">
        <v>696</v>
      </c>
      <c r="L40" s="181"/>
      <c r="M40" s="157">
        <v>114</v>
      </c>
      <c r="N40" s="106" t="s">
        <v>1264</v>
      </c>
      <c r="O40" s="184">
        <v>272.64699999999999</v>
      </c>
      <c r="P40" s="189">
        <f>M40/O40/1000*100</f>
        <v>4.1812306755621739E-2</v>
      </c>
    </row>
    <row r="41" spans="1:17" s="132" customFormat="1" ht="15" customHeight="1" x14ac:dyDescent="0.35">
      <c r="A41" s="181" t="s">
        <v>95</v>
      </c>
      <c r="B41" s="156" t="s">
        <v>115</v>
      </c>
      <c r="C41" s="182">
        <f t="shared" si="2"/>
        <v>2</v>
      </c>
      <c r="D41" s="164" t="s">
        <v>449</v>
      </c>
      <c r="E41" s="159" t="s">
        <v>737</v>
      </c>
      <c r="F41" s="156" t="s">
        <v>696</v>
      </c>
      <c r="G41" s="181" t="s">
        <v>697</v>
      </c>
      <c r="H41" s="156" t="s">
        <v>244</v>
      </c>
      <c r="I41" s="156" t="s">
        <v>696</v>
      </c>
      <c r="J41" s="156" t="s">
        <v>696</v>
      </c>
      <c r="K41" s="156" t="s">
        <v>696</v>
      </c>
      <c r="L41" s="181"/>
      <c r="M41" s="157">
        <v>539</v>
      </c>
      <c r="N41" s="106" t="s">
        <v>878</v>
      </c>
      <c r="O41" s="184">
        <v>1911.818</v>
      </c>
      <c r="P41" s="189">
        <f>M41/O41/1000*100</f>
        <v>2.8193060218075151E-2</v>
      </c>
    </row>
    <row r="42" spans="1:17" s="132" customFormat="1" ht="15" customHeight="1" x14ac:dyDescent="0.35">
      <c r="A42" s="181" t="s">
        <v>34</v>
      </c>
      <c r="B42" s="156" t="s">
        <v>115</v>
      </c>
      <c r="C42" s="182">
        <f t="shared" si="2"/>
        <v>2</v>
      </c>
      <c r="D42" s="164" t="s">
        <v>465</v>
      </c>
      <c r="E42" s="159" t="s">
        <v>738</v>
      </c>
      <c r="F42" s="156" t="s">
        <v>696</v>
      </c>
      <c r="G42" s="181" t="s">
        <v>697</v>
      </c>
      <c r="H42" s="156" t="s">
        <v>244</v>
      </c>
      <c r="I42" s="156" t="s">
        <v>696</v>
      </c>
      <c r="J42" s="156" t="s">
        <v>696</v>
      </c>
      <c r="K42" s="156" t="s">
        <v>696</v>
      </c>
      <c r="L42" s="181"/>
      <c r="M42" s="157">
        <v>240</v>
      </c>
      <c r="N42" s="106" t="s">
        <v>1265</v>
      </c>
      <c r="O42" s="184">
        <v>5648.2349999999997</v>
      </c>
      <c r="P42" s="189">
        <f>M42/O42/1000*100</f>
        <v>4.2491149890186933E-3</v>
      </c>
    </row>
    <row r="43" spans="1:17" s="132" customFormat="1" ht="15" customHeight="1" x14ac:dyDescent="0.35">
      <c r="A43" s="181" t="s">
        <v>35</v>
      </c>
      <c r="B43" s="156" t="s">
        <v>103</v>
      </c>
      <c r="C43" s="182">
        <f t="shared" si="2"/>
        <v>0</v>
      </c>
      <c r="D43" s="181" t="s">
        <v>695</v>
      </c>
      <c r="E43" s="159" t="s">
        <v>740</v>
      </c>
      <c r="F43" s="156" t="s">
        <v>696</v>
      </c>
      <c r="G43" s="181" t="s">
        <v>705</v>
      </c>
      <c r="H43" s="181" t="s">
        <v>697</v>
      </c>
      <c r="I43" s="156" t="s">
        <v>696</v>
      </c>
      <c r="J43" s="181" t="s">
        <v>739</v>
      </c>
      <c r="K43" s="156" t="s">
        <v>330</v>
      </c>
      <c r="L43" s="181" t="s">
        <v>1132</v>
      </c>
      <c r="M43" s="157" t="s">
        <v>322</v>
      </c>
      <c r="N43" s="106" t="s">
        <v>468</v>
      </c>
      <c r="O43" s="184">
        <v>1014.0650000000001</v>
      </c>
      <c r="P43" s="188" t="s">
        <v>322</v>
      </c>
    </row>
    <row r="44" spans="1:17" s="132" customFormat="1" ht="15" customHeight="1" x14ac:dyDescent="0.35">
      <c r="A44" s="181" t="s">
        <v>36</v>
      </c>
      <c r="B44" s="156" t="s">
        <v>115</v>
      </c>
      <c r="C44" s="182">
        <f t="shared" si="2"/>
        <v>2</v>
      </c>
      <c r="D44" s="164" t="s">
        <v>1215</v>
      </c>
      <c r="E44" s="159" t="s">
        <v>741</v>
      </c>
      <c r="F44" s="156" t="s">
        <v>696</v>
      </c>
      <c r="G44" s="181" t="s">
        <v>697</v>
      </c>
      <c r="H44" s="156" t="s">
        <v>244</v>
      </c>
      <c r="I44" s="156" t="s">
        <v>696</v>
      </c>
      <c r="J44" s="156" t="s">
        <v>696</v>
      </c>
      <c r="K44" s="156" t="s">
        <v>696</v>
      </c>
      <c r="L44" s="181"/>
      <c r="M44" s="157">
        <v>4621</v>
      </c>
      <c r="N44" s="106" t="s">
        <v>1293</v>
      </c>
      <c r="O44" s="184">
        <v>2507.509</v>
      </c>
      <c r="P44" s="189">
        <f>M44/O44/1000*100</f>
        <v>0.18428647713727048</v>
      </c>
    </row>
    <row r="45" spans="1:17" s="132" customFormat="1" ht="15" customHeight="1" x14ac:dyDescent="0.35">
      <c r="A45" s="181" t="s">
        <v>37</v>
      </c>
      <c r="B45" s="156" t="s">
        <v>115</v>
      </c>
      <c r="C45" s="182">
        <f t="shared" si="2"/>
        <v>2</v>
      </c>
      <c r="D45" s="164" t="s">
        <v>1216</v>
      </c>
      <c r="E45" s="159" t="s">
        <v>742</v>
      </c>
      <c r="F45" s="156" t="s">
        <v>696</v>
      </c>
      <c r="G45" s="181" t="s">
        <v>697</v>
      </c>
      <c r="H45" s="156" t="s">
        <v>244</v>
      </c>
      <c r="I45" s="156" t="s">
        <v>696</v>
      </c>
      <c r="J45" s="156" t="s">
        <v>696</v>
      </c>
      <c r="K45" s="156" t="s">
        <v>696</v>
      </c>
      <c r="L45" s="181"/>
      <c r="M45" s="157">
        <v>1894</v>
      </c>
      <c r="N45" s="106" t="s">
        <v>742</v>
      </c>
      <c r="O45" s="184">
        <v>4202.32</v>
      </c>
      <c r="P45" s="189">
        <f>M45/O45/1000*100</f>
        <v>4.5070342096746561E-2</v>
      </c>
    </row>
    <row r="46" spans="1:17" s="132" customFormat="1" ht="15" customHeight="1" x14ac:dyDescent="0.35">
      <c r="A46" s="181" t="s">
        <v>96</v>
      </c>
      <c r="B46" s="156" t="s">
        <v>115</v>
      </c>
      <c r="C46" s="182">
        <f t="shared" si="2"/>
        <v>2</v>
      </c>
      <c r="D46" s="164" t="s">
        <v>474</v>
      </c>
      <c r="E46" s="90" t="s">
        <v>743</v>
      </c>
      <c r="F46" s="156" t="s">
        <v>696</v>
      </c>
      <c r="G46" s="181" t="s">
        <v>697</v>
      </c>
      <c r="H46" s="156" t="s">
        <v>244</v>
      </c>
      <c r="I46" s="156" t="s">
        <v>696</v>
      </c>
      <c r="J46" s="156" t="s">
        <v>696</v>
      </c>
      <c r="K46" s="156" t="s">
        <v>696</v>
      </c>
      <c r="L46" s="181"/>
      <c r="M46" s="157">
        <v>1001</v>
      </c>
      <c r="N46" s="106" t="s">
        <v>1332</v>
      </c>
      <c r="O46" s="184">
        <v>443.21199999999999</v>
      </c>
      <c r="P46" s="189">
        <f>M46/O46/1000*100</f>
        <v>0.22585128561501042</v>
      </c>
    </row>
    <row r="47" spans="1:17" s="126" customFormat="1" ht="15" customHeight="1" x14ac:dyDescent="0.35">
      <c r="A47" s="133" t="s">
        <v>38</v>
      </c>
      <c r="B47" s="125"/>
      <c r="C47" s="124"/>
      <c r="D47" s="300"/>
      <c r="E47" s="160"/>
      <c r="F47" s="124"/>
      <c r="G47" s="124"/>
      <c r="H47" s="124"/>
      <c r="I47" s="125"/>
      <c r="J47" s="125"/>
      <c r="K47" s="125"/>
      <c r="L47" s="124"/>
      <c r="M47" s="134"/>
      <c r="N47" s="160"/>
      <c r="O47" s="135"/>
      <c r="P47" s="190"/>
    </row>
    <row r="48" spans="1:17" s="132" customFormat="1" ht="15" customHeight="1" x14ac:dyDescent="0.25">
      <c r="A48" s="127" t="s">
        <v>39</v>
      </c>
      <c r="B48" s="128" t="s">
        <v>115</v>
      </c>
      <c r="C48" s="129">
        <f t="shared" ref="C48:C54" si="3">IF(B48="Да, осуществляется",2,0)</f>
        <v>2</v>
      </c>
      <c r="D48" s="195" t="s">
        <v>1217</v>
      </c>
      <c r="E48" s="159" t="s">
        <v>744</v>
      </c>
      <c r="F48" s="128" t="s">
        <v>696</v>
      </c>
      <c r="G48" s="127" t="s">
        <v>697</v>
      </c>
      <c r="H48" s="128" t="s">
        <v>244</v>
      </c>
      <c r="I48" s="128" t="s">
        <v>696</v>
      </c>
      <c r="J48" s="128" t="s">
        <v>696</v>
      </c>
      <c r="K48" s="128" t="s">
        <v>696</v>
      </c>
      <c r="L48" s="127"/>
      <c r="M48" s="157">
        <v>57</v>
      </c>
      <c r="N48" s="196" t="s">
        <v>1266</v>
      </c>
      <c r="O48" s="130">
        <v>3086.1260000000002</v>
      </c>
      <c r="P48" s="191">
        <f>M48/O48/1000*100</f>
        <v>1.8469757877675767E-3</v>
      </c>
    </row>
    <row r="49" spans="1:17" s="132" customFormat="1" ht="15" customHeight="1" x14ac:dyDescent="0.25">
      <c r="A49" s="127" t="s">
        <v>40</v>
      </c>
      <c r="B49" s="128" t="s">
        <v>103</v>
      </c>
      <c r="C49" s="129">
        <f t="shared" si="3"/>
        <v>0</v>
      </c>
      <c r="D49" s="127" t="s">
        <v>695</v>
      </c>
      <c r="E49" s="159" t="s">
        <v>745</v>
      </c>
      <c r="F49" s="128" t="s">
        <v>696</v>
      </c>
      <c r="G49" s="127" t="s">
        <v>705</v>
      </c>
      <c r="H49" s="127" t="s">
        <v>697</v>
      </c>
      <c r="I49" s="128" t="s">
        <v>696</v>
      </c>
      <c r="J49" s="127" t="s">
        <v>739</v>
      </c>
      <c r="K49" s="128" t="s">
        <v>330</v>
      </c>
      <c r="L49" s="127" t="s">
        <v>1132</v>
      </c>
      <c r="M49" s="157" t="s">
        <v>322</v>
      </c>
      <c r="N49" s="196" t="s">
        <v>485</v>
      </c>
      <c r="O49" s="130">
        <v>497.39299999999997</v>
      </c>
      <c r="P49" s="192" t="s">
        <v>322</v>
      </c>
    </row>
    <row r="50" spans="1:17" s="132" customFormat="1" ht="15" customHeight="1" x14ac:dyDescent="0.25">
      <c r="A50" s="127" t="s">
        <v>41</v>
      </c>
      <c r="B50" s="128" t="s">
        <v>103</v>
      </c>
      <c r="C50" s="129">
        <f t="shared" si="3"/>
        <v>0</v>
      </c>
      <c r="D50" s="127" t="s">
        <v>695</v>
      </c>
      <c r="E50" s="159" t="s">
        <v>746</v>
      </c>
      <c r="F50" s="128" t="s">
        <v>696</v>
      </c>
      <c r="G50" s="127" t="s">
        <v>705</v>
      </c>
      <c r="H50" s="128" t="s">
        <v>244</v>
      </c>
      <c r="I50" s="128" t="s">
        <v>696</v>
      </c>
      <c r="J50" s="128" t="s">
        <v>696</v>
      </c>
      <c r="K50" s="128" t="s">
        <v>330</v>
      </c>
      <c r="L50" s="127" t="s">
        <v>1133</v>
      </c>
      <c r="M50" s="157" t="s">
        <v>322</v>
      </c>
      <c r="N50" s="196" t="s">
        <v>1294</v>
      </c>
      <c r="O50" s="130">
        <v>866.21900000000005</v>
      </c>
      <c r="P50" s="192" t="s">
        <v>322</v>
      </c>
    </row>
    <row r="51" spans="1:17" s="132" customFormat="1" ht="15" customHeight="1" x14ac:dyDescent="0.35">
      <c r="A51" s="127" t="s">
        <v>42</v>
      </c>
      <c r="B51" s="128" t="s">
        <v>115</v>
      </c>
      <c r="C51" s="129">
        <f t="shared" si="3"/>
        <v>2</v>
      </c>
      <c r="D51" s="127" t="s">
        <v>695</v>
      </c>
      <c r="E51" s="159" t="s">
        <v>747</v>
      </c>
      <c r="F51" s="128" t="s">
        <v>696</v>
      </c>
      <c r="G51" s="127" t="s">
        <v>697</v>
      </c>
      <c r="H51" s="128" t="s">
        <v>244</v>
      </c>
      <c r="I51" s="128" t="s">
        <v>696</v>
      </c>
      <c r="J51" s="128" t="s">
        <v>696</v>
      </c>
      <c r="K51" s="128" t="s">
        <v>696</v>
      </c>
      <c r="L51" s="127"/>
      <c r="M51" s="157">
        <v>331</v>
      </c>
      <c r="N51" s="90" t="s">
        <v>490</v>
      </c>
      <c r="O51" s="130">
        <v>465.56299999999999</v>
      </c>
      <c r="P51" s="192">
        <f>M51/O51/1000*100</f>
        <v>7.1096715159924648E-2</v>
      </c>
    </row>
    <row r="52" spans="1:17" s="132" customFormat="1" ht="15" customHeight="1" x14ac:dyDescent="0.35">
      <c r="A52" s="127" t="s">
        <v>92</v>
      </c>
      <c r="B52" s="128" t="s">
        <v>115</v>
      </c>
      <c r="C52" s="129">
        <f t="shared" si="3"/>
        <v>2</v>
      </c>
      <c r="D52" s="127" t="s">
        <v>695</v>
      </c>
      <c r="E52" s="159" t="s">
        <v>748</v>
      </c>
      <c r="F52" s="128" t="s">
        <v>696</v>
      </c>
      <c r="G52" s="127" t="s">
        <v>698</v>
      </c>
      <c r="H52" s="128" t="s">
        <v>244</v>
      </c>
      <c r="I52" s="128" t="s">
        <v>696</v>
      </c>
      <c r="J52" s="128" t="s">
        <v>696</v>
      </c>
      <c r="K52" s="128" t="s">
        <v>696</v>
      </c>
      <c r="L52" s="127"/>
      <c r="M52" s="157">
        <v>308</v>
      </c>
      <c r="N52" s="90" t="s">
        <v>492</v>
      </c>
      <c r="O52" s="130">
        <v>699.25300000000004</v>
      </c>
      <c r="P52" s="192">
        <f>M52/O52/1000*100</f>
        <v>4.4047004446173273E-2</v>
      </c>
    </row>
    <row r="53" spans="1:17" s="132" customFormat="1" ht="15" customHeight="1" x14ac:dyDescent="0.25">
      <c r="A53" s="127" t="s">
        <v>43</v>
      </c>
      <c r="B53" s="128" t="s">
        <v>115</v>
      </c>
      <c r="C53" s="129">
        <f t="shared" si="3"/>
        <v>2</v>
      </c>
      <c r="D53" s="195" t="s">
        <v>1218</v>
      </c>
      <c r="E53" s="159" t="s">
        <v>749</v>
      </c>
      <c r="F53" s="128" t="s">
        <v>696</v>
      </c>
      <c r="G53" s="127" t="s">
        <v>697</v>
      </c>
      <c r="H53" s="128" t="s">
        <v>244</v>
      </c>
      <c r="I53" s="128" t="s">
        <v>696</v>
      </c>
      <c r="J53" s="128" t="s">
        <v>696</v>
      </c>
      <c r="K53" s="128" t="s">
        <v>696</v>
      </c>
      <c r="L53" s="127"/>
      <c r="M53" s="157">
        <v>5827</v>
      </c>
      <c r="N53" s="90" t="s">
        <v>749</v>
      </c>
      <c r="O53" s="130">
        <v>1456.951</v>
      </c>
      <c r="P53" s="191">
        <f>M53/O53/1000*100</f>
        <v>0.3999448162635531</v>
      </c>
    </row>
    <row r="54" spans="1:17" s="132" customFormat="1" ht="15" customHeight="1" x14ac:dyDescent="0.25">
      <c r="A54" s="127" t="s">
        <v>44</v>
      </c>
      <c r="B54" s="128" t="s">
        <v>115</v>
      </c>
      <c r="C54" s="129">
        <f t="shared" si="3"/>
        <v>2</v>
      </c>
      <c r="D54" s="195" t="s">
        <v>1219</v>
      </c>
      <c r="E54" s="159" t="s">
        <v>750</v>
      </c>
      <c r="F54" s="128" t="s">
        <v>696</v>
      </c>
      <c r="G54" s="127" t="s">
        <v>697</v>
      </c>
      <c r="H54" s="197" t="s">
        <v>701</v>
      </c>
      <c r="I54" s="128" t="s">
        <v>696</v>
      </c>
      <c r="J54" s="128" t="s">
        <v>696</v>
      </c>
      <c r="K54" s="128" t="s">
        <v>696</v>
      </c>
      <c r="L54" s="127"/>
      <c r="M54" s="157">
        <v>1179</v>
      </c>
      <c r="N54" s="196" t="s">
        <v>1267</v>
      </c>
      <c r="O54" s="130">
        <v>2795.2429999999999</v>
      </c>
      <c r="P54" s="191">
        <f>M54/O54/1000*100</f>
        <v>4.2178801628337863E-2</v>
      </c>
    </row>
    <row r="55" spans="1:17" s="126" customFormat="1" ht="15" customHeight="1" x14ac:dyDescent="0.35">
      <c r="A55" s="133" t="s">
        <v>45</v>
      </c>
      <c r="B55" s="125"/>
      <c r="C55" s="124"/>
      <c r="D55" s="300"/>
      <c r="E55" s="160"/>
      <c r="F55" s="124"/>
      <c r="G55" s="124"/>
      <c r="H55" s="124"/>
      <c r="I55" s="125"/>
      <c r="J55" s="125"/>
      <c r="K55" s="125"/>
      <c r="L55" s="124"/>
      <c r="M55" s="134"/>
      <c r="N55" s="160"/>
      <c r="O55" s="135"/>
      <c r="P55" s="190"/>
    </row>
    <row r="56" spans="1:17" s="132" customFormat="1" ht="15" customHeight="1" x14ac:dyDescent="0.35">
      <c r="A56" s="127" t="s">
        <v>46</v>
      </c>
      <c r="B56" s="128" t="s">
        <v>103</v>
      </c>
      <c r="C56" s="129">
        <f t="shared" ref="C56:C69" si="4">IF(B56="Да, осуществляется",2,0)</f>
        <v>0</v>
      </c>
      <c r="D56" s="127" t="s">
        <v>695</v>
      </c>
      <c r="E56" s="159" t="s">
        <v>751</v>
      </c>
      <c r="F56" s="128" t="s">
        <v>330</v>
      </c>
      <c r="G56" s="128" t="s">
        <v>244</v>
      </c>
      <c r="H56" s="128" t="s">
        <v>244</v>
      </c>
      <c r="I56" s="128"/>
      <c r="J56" s="128"/>
      <c r="K56" s="128"/>
      <c r="L56" s="181" t="s">
        <v>1296</v>
      </c>
      <c r="M56" s="157" t="s">
        <v>322</v>
      </c>
      <c r="N56" s="106" t="s">
        <v>1295</v>
      </c>
      <c r="O56" s="130">
        <v>4051.0050000000001</v>
      </c>
      <c r="P56" s="192" t="s">
        <v>322</v>
      </c>
    </row>
    <row r="57" spans="1:17" s="132" customFormat="1" ht="15" customHeight="1" x14ac:dyDescent="0.35">
      <c r="A57" s="127" t="s">
        <v>47</v>
      </c>
      <c r="B57" s="128" t="s">
        <v>103</v>
      </c>
      <c r="C57" s="129">
        <f t="shared" si="4"/>
        <v>0</v>
      </c>
      <c r="D57" s="127" t="s">
        <v>695</v>
      </c>
      <c r="E57" s="159" t="s">
        <v>752</v>
      </c>
      <c r="F57" s="128" t="s">
        <v>696</v>
      </c>
      <c r="G57" s="127" t="s">
        <v>697</v>
      </c>
      <c r="H57" s="128" t="s">
        <v>244</v>
      </c>
      <c r="I57" s="128" t="s">
        <v>696</v>
      </c>
      <c r="J57" s="128" t="s">
        <v>330</v>
      </c>
      <c r="K57" s="128" t="s">
        <v>330</v>
      </c>
      <c r="L57" s="181" t="s">
        <v>1334</v>
      </c>
      <c r="M57" s="157" t="s">
        <v>322</v>
      </c>
      <c r="N57" s="106" t="s">
        <v>1297</v>
      </c>
      <c r="O57" s="130">
        <v>680.38</v>
      </c>
      <c r="P57" s="192" t="s">
        <v>322</v>
      </c>
    </row>
    <row r="58" spans="1:17" s="132" customFormat="1" ht="15" customHeight="1" x14ac:dyDescent="0.35">
      <c r="A58" s="127" t="s">
        <v>48</v>
      </c>
      <c r="B58" s="128" t="s">
        <v>103</v>
      </c>
      <c r="C58" s="129">
        <f t="shared" si="4"/>
        <v>0</v>
      </c>
      <c r="D58" s="127" t="s">
        <v>695</v>
      </c>
      <c r="E58" s="159" t="s">
        <v>753</v>
      </c>
      <c r="F58" s="128" t="s">
        <v>696</v>
      </c>
      <c r="G58" s="127" t="s">
        <v>697</v>
      </c>
      <c r="H58" s="128" t="s">
        <v>244</v>
      </c>
      <c r="I58" s="128" t="s">
        <v>696</v>
      </c>
      <c r="J58" s="128" t="s">
        <v>330</v>
      </c>
      <c r="K58" s="128" t="s">
        <v>330</v>
      </c>
      <c r="L58" s="181" t="s">
        <v>699</v>
      </c>
      <c r="M58" s="157" t="s">
        <v>322</v>
      </c>
      <c r="N58" s="106" t="s">
        <v>1298</v>
      </c>
      <c r="O58" s="130">
        <v>795.50400000000002</v>
      </c>
      <c r="P58" s="192" t="s">
        <v>322</v>
      </c>
    </row>
    <row r="59" spans="1:17" s="132" customFormat="1" ht="15" customHeight="1" x14ac:dyDescent="0.35">
      <c r="A59" s="127" t="s">
        <v>49</v>
      </c>
      <c r="B59" s="128" t="s">
        <v>115</v>
      </c>
      <c r="C59" s="129">
        <f t="shared" si="4"/>
        <v>2</v>
      </c>
      <c r="D59" s="127" t="s">
        <v>695</v>
      </c>
      <c r="E59" s="159" t="s">
        <v>754</v>
      </c>
      <c r="F59" s="128" t="s">
        <v>696</v>
      </c>
      <c r="G59" s="127" t="s">
        <v>697</v>
      </c>
      <c r="H59" s="127" t="s">
        <v>701</v>
      </c>
      <c r="I59" s="128" t="s">
        <v>696</v>
      </c>
      <c r="J59" s="128" t="s">
        <v>696</v>
      </c>
      <c r="K59" s="128" t="s">
        <v>696</v>
      </c>
      <c r="L59" s="181" t="s">
        <v>2394</v>
      </c>
      <c r="M59" s="157" t="s">
        <v>322</v>
      </c>
      <c r="N59" s="106" t="s">
        <v>506</v>
      </c>
      <c r="O59" s="130">
        <v>3898.6280000000002</v>
      </c>
      <c r="P59" s="189" t="s">
        <v>322</v>
      </c>
      <c r="Q59" s="158"/>
    </row>
    <row r="60" spans="1:17" s="132" customFormat="1" ht="15" customHeight="1" x14ac:dyDescent="0.35">
      <c r="A60" s="127" t="s">
        <v>50</v>
      </c>
      <c r="B60" s="128" t="s">
        <v>115</v>
      </c>
      <c r="C60" s="129">
        <f t="shared" si="4"/>
        <v>2</v>
      </c>
      <c r="D60" s="127" t="s">
        <v>695</v>
      </c>
      <c r="E60" s="159" t="s">
        <v>755</v>
      </c>
      <c r="F60" s="128" t="s">
        <v>696</v>
      </c>
      <c r="G60" s="127" t="s">
        <v>698</v>
      </c>
      <c r="H60" s="128" t="s">
        <v>244</v>
      </c>
      <c r="I60" s="128" t="s">
        <v>696</v>
      </c>
      <c r="J60" s="128" t="s">
        <v>696</v>
      </c>
      <c r="K60" s="128" t="s">
        <v>696</v>
      </c>
      <c r="L60" s="181"/>
      <c r="M60" s="157">
        <v>1354</v>
      </c>
      <c r="N60" s="106" t="s">
        <v>1268</v>
      </c>
      <c r="O60" s="130">
        <v>1507.39</v>
      </c>
      <c r="P60" s="191">
        <f>M60/O60/1000*100</f>
        <v>8.9824133104239756E-2</v>
      </c>
    </row>
    <row r="61" spans="1:17" s="132" customFormat="1" ht="15" customHeight="1" x14ac:dyDescent="0.35">
      <c r="A61" s="127" t="s">
        <v>51</v>
      </c>
      <c r="B61" s="128" t="s">
        <v>115</v>
      </c>
      <c r="C61" s="129">
        <f t="shared" si="4"/>
        <v>2</v>
      </c>
      <c r="D61" s="164" t="s">
        <v>1220</v>
      </c>
      <c r="E61" s="159" t="s">
        <v>756</v>
      </c>
      <c r="F61" s="128" t="s">
        <v>696</v>
      </c>
      <c r="G61" s="127" t="s">
        <v>697</v>
      </c>
      <c r="H61" s="197" t="s">
        <v>701</v>
      </c>
      <c r="I61" s="128" t="s">
        <v>696</v>
      </c>
      <c r="J61" s="128" t="s">
        <v>696</v>
      </c>
      <c r="K61" s="128" t="s">
        <v>696</v>
      </c>
      <c r="L61" s="181"/>
      <c r="M61" s="157">
        <v>986</v>
      </c>
      <c r="N61" s="106" t="s">
        <v>1269</v>
      </c>
      <c r="O61" s="130">
        <v>1223.395</v>
      </c>
      <c r="P61" s="191">
        <f>M61/O61/1000*100</f>
        <v>8.0595392330359367E-2</v>
      </c>
    </row>
    <row r="62" spans="1:17" s="132" customFormat="1" ht="15" customHeight="1" x14ac:dyDescent="0.35">
      <c r="A62" s="127" t="s">
        <v>52</v>
      </c>
      <c r="B62" s="128" t="s">
        <v>103</v>
      </c>
      <c r="C62" s="129">
        <f t="shared" si="4"/>
        <v>0</v>
      </c>
      <c r="D62" s="49" t="s">
        <v>695</v>
      </c>
      <c r="E62" s="106" t="s">
        <v>1333</v>
      </c>
      <c r="F62" s="128" t="s">
        <v>696</v>
      </c>
      <c r="G62" s="127" t="s">
        <v>697</v>
      </c>
      <c r="H62" s="128" t="s">
        <v>244</v>
      </c>
      <c r="I62" s="128" t="s">
        <v>696</v>
      </c>
      <c r="J62" s="128" t="s">
        <v>330</v>
      </c>
      <c r="K62" s="128" t="s">
        <v>330</v>
      </c>
      <c r="L62" s="181" t="s">
        <v>2395</v>
      </c>
      <c r="M62" s="157" t="s">
        <v>322</v>
      </c>
      <c r="N62" s="3" t="s">
        <v>1270</v>
      </c>
      <c r="O62" s="130">
        <v>2610.8000000000002</v>
      </c>
      <c r="P62" s="191" t="s">
        <v>322</v>
      </c>
    </row>
    <row r="63" spans="1:17" s="132" customFormat="1" ht="15" customHeight="1" x14ac:dyDescent="0.35">
      <c r="A63" s="127" t="s">
        <v>53</v>
      </c>
      <c r="B63" s="128" t="s">
        <v>103</v>
      </c>
      <c r="C63" s="129">
        <f t="shared" si="4"/>
        <v>0</v>
      </c>
      <c r="D63" s="127" t="s">
        <v>695</v>
      </c>
      <c r="E63" s="159" t="s">
        <v>757</v>
      </c>
      <c r="F63" s="128" t="s">
        <v>330</v>
      </c>
      <c r="G63" s="128" t="s">
        <v>244</v>
      </c>
      <c r="H63" s="128" t="s">
        <v>244</v>
      </c>
      <c r="I63" s="128"/>
      <c r="J63" s="128"/>
      <c r="K63" s="128"/>
      <c r="L63" s="181"/>
      <c r="M63" s="157" t="s">
        <v>322</v>
      </c>
      <c r="N63" s="106" t="s">
        <v>1299</v>
      </c>
      <c r="O63" s="130">
        <v>1272.1089999999999</v>
      </c>
      <c r="P63" s="192" t="s">
        <v>322</v>
      </c>
    </row>
    <row r="64" spans="1:17" s="132" customFormat="1" ht="15" customHeight="1" x14ac:dyDescent="0.35">
      <c r="A64" s="127" t="s">
        <v>54</v>
      </c>
      <c r="B64" s="128" t="s">
        <v>115</v>
      </c>
      <c r="C64" s="129">
        <f t="shared" si="4"/>
        <v>2</v>
      </c>
      <c r="D64" s="164" t="s">
        <v>518</v>
      </c>
      <c r="E64" s="159" t="s">
        <v>759</v>
      </c>
      <c r="F64" s="128" t="s">
        <v>696</v>
      </c>
      <c r="G64" s="127" t="s">
        <v>697</v>
      </c>
      <c r="H64" s="127" t="s">
        <v>758</v>
      </c>
      <c r="I64" s="128" t="s">
        <v>696</v>
      </c>
      <c r="J64" s="128" t="s">
        <v>696</v>
      </c>
      <c r="K64" s="128" t="s">
        <v>696</v>
      </c>
      <c r="L64" s="181"/>
      <c r="M64" s="157">
        <v>39560</v>
      </c>
      <c r="N64" s="159" t="s">
        <v>759</v>
      </c>
      <c r="O64" s="130">
        <v>3214.623</v>
      </c>
      <c r="P64" s="191">
        <f>M64/O64/1000*100</f>
        <v>1.2306264218230256</v>
      </c>
    </row>
    <row r="65" spans="1:17" s="132" customFormat="1" ht="15" customHeight="1" x14ac:dyDescent="0.35">
      <c r="A65" s="127" t="s">
        <v>55</v>
      </c>
      <c r="B65" s="128" t="s">
        <v>115</v>
      </c>
      <c r="C65" s="129">
        <f t="shared" si="4"/>
        <v>2</v>
      </c>
      <c r="D65" s="164" t="s">
        <v>526</v>
      </c>
      <c r="E65" s="159" t="s">
        <v>760</v>
      </c>
      <c r="F65" s="128" t="s">
        <v>696</v>
      </c>
      <c r="G65" s="127" t="s">
        <v>697</v>
      </c>
      <c r="H65" s="128" t="s">
        <v>244</v>
      </c>
      <c r="I65" s="128" t="s">
        <v>696</v>
      </c>
      <c r="J65" s="128" t="s">
        <v>696</v>
      </c>
      <c r="K65" s="128" t="s">
        <v>696</v>
      </c>
      <c r="L65" s="181"/>
      <c r="M65" s="157">
        <v>15444</v>
      </c>
      <c r="N65" s="159" t="s">
        <v>760</v>
      </c>
      <c r="O65" s="130">
        <v>1963.0070000000001</v>
      </c>
      <c r="P65" s="191">
        <f>M65/O65/1000*100</f>
        <v>0.78675216135245563</v>
      </c>
    </row>
    <row r="66" spans="1:17" s="132" customFormat="1" ht="15" customHeight="1" x14ac:dyDescent="0.35">
      <c r="A66" s="127" t="s">
        <v>56</v>
      </c>
      <c r="B66" s="128" t="s">
        <v>103</v>
      </c>
      <c r="C66" s="129">
        <f t="shared" si="4"/>
        <v>0</v>
      </c>
      <c r="D66" s="127" t="s">
        <v>695</v>
      </c>
      <c r="E66" s="159" t="s">
        <v>761</v>
      </c>
      <c r="F66" s="128" t="s">
        <v>1330</v>
      </c>
      <c r="G66" s="128" t="s">
        <v>244</v>
      </c>
      <c r="H66" s="128" t="s">
        <v>244</v>
      </c>
      <c r="I66" s="128"/>
      <c r="J66" s="128"/>
      <c r="K66" s="128"/>
      <c r="L66" s="181" t="s">
        <v>1331</v>
      </c>
      <c r="M66" s="157" t="s">
        <v>322</v>
      </c>
      <c r="N66" s="106" t="s">
        <v>1188</v>
      </c>
      <c r="O66" s="130">
        <v>1318.1030000000001</v>
      </c>
      <c r="P66" s="192" t="s">
        <v>322</v>
      </c>
    </row>
    <row r="67" spans="1:17" s="132" customFormat="1" ht="15" customHeight="1" x14ac:dyDescent="0.35">
      <c r="A67" s="127" t="s">
        <v>57</v>
      </c>
      <c r="B67" s="128" t="s">
        <v>115</v>
      </c>
      <c r="C67" s="129">
        <f t="shared" si="4"/>
        <v>2</v>
      </c>
      <c r="D67" s="164" t="s">
        <v>529</v>
      </c>
      <c r="E67" s="159" t="s">
        <v>762</v>
      </c>
      <c r="F67" s="128" t="s">
        <v>696</v>
      </c>
      <c r="G67" s="127" t="s">
        <v>697</v>
      </c>
      <c r="H67" s="128" t="s">
        <v>244</v>
      </c>
      <c r="I67" s="128" t="s">
        <v>696</v>
      </c>
      <c r="J67" s="128" t="s">
        <v>696</v>
      </c>
      <c r="K67" s="128" t="s">
        <v>696</v>
      </c>
      <c r="L67" s="181"/>
      <c r="M67" s="157">
        <v>3966</v>
      </c>
      <c r="N67" s="159" t="s">
        <v>762</v>
      </c>
      <c r="O67" s="130">
        <v>3183.038</v>
      </c>
      <c r="P67" s="191">
        <f>M67/O67/1000*100</f>
        <v>0.12459794699277861</v>
      </c>
    </row>
    <row r="68" spans="1:17" s="132" customFormat="1" ht="15" customHeight="1" x14ac:dyDescent="0.35">
      <c r="A68" s="127" t="s">
        <v>58</v>
      </c>
      <c r="B68" s="128" t="s">
        <v>115</v>
      </c>
      <c r="C68" s="129">
        <f t="shared" si="4"/>
        <v>2</v>
      </c>
      <c r="D68" s="49" t="s">
        <v>532</v>
      </c>
      <c r="E68" s="159" t="s">
        <v>763</v>
      </c>
      <c r="F68" s="128" t="s">
        <v>696</v>
      </c>
      <c r="G68" s="127" t="s">
        <v>697</v>
      </c>
      <c r="H68" s="128" t="s">
        <v>244</v>
      </c>
      <c r="I68" s="128" t="s">
        <v>696</v>
      </c>
      <c r="J68" s="128" t="s">
        <v>696</v>
      </c>
      <c r="K68" s="128" t="s">
        <v>696</v>
      </c>
      <c r="L68" s="181"/>
      <c r="M68" s="157">
        <v>21835</v>
      </c>
      <c r="N68" s="90" t="s">
        <v>763</v>
      </c>
      <c r="O68" s="130">
        <v>2440.8150000000001</v>
      </c>
      <c r="P68" s="191">
        <f>M68/O68/1000*100</f>
        <v>0.89457824538115327</v>
      </c>
    </row>
    <row r="69" spans="1:17" s="132" customFormat="1" ht="15" customHeight="1" x14ac:dyDescent="0.35">
      <c r="A69" s="127" t="s">
        <v>59</v>
      </c>
      <c r="B69" s="128" t="s">
        <v>115</v>
      </c>
      <c r="C69" s="129">
        <f t="shared" si="4"/>
        <v>2</v>
      </c>
      <c r="D69" s="164" t="s">
        <v>536</v>
      </c>
      <c r="E69" s="159" t="s">
        <v>764</v>
      </c>
      <c r="F69" s="128" t="s">
        <v>696</v>
      </c>
      <c r="G69" s="127" t="s">
        <v>697</v>
      </c>
      <c r="H69" s="128" t="s">
        <v>244</v>
      </c>
      <c r="I69" s="128" t="s">
        <v>696</v>
      </c>
      <c r="J69" s="128" t="s">
        <v>696</v>
      </c>
      <c r="K69" s="128" t="s">
        <v>696</v>
      </c>
      <c r="L69" s="181"/>
      <c r="M69" s="157">
        <v>367</v>
      </c>
      <c r="N69" s="106" t="s">
        <v>1271</v>
      </c>
      <c r="O69" s="130">
        <v>1238.4159999999999</v>
      </c>
      <c r="P69" s="191">
        <f>M69/O69/1000*100</f>
        <v>2.963463004353949E-2</v>
      </c>
    </row>
    <row r="70" spans="1:17" s="126" customFormat="1" ht="15" customHeight="1" x14ac:dyDescent="0.35">
      <c r="A70" s="133" t="s">
        <v>60</v>
      </c>
      <c r="B70" s="125"/>
      <c r="C70" s="124"/>
      <c r="D70" s="300"/>
      <c r="E70" s="160"/>
      <c r="F70" s="124"/>
      <c r="G70" s="124"/>
      <c r="H70" s="124"/>
      <c r="I70" s="125"/>
      <c r="J70" s="125"/>
      <c r="K70" s="125"/>
      <c r="L70" s="124"/>
      <c r="M70" s="134"/>
      <c r="N70" s="160"/>
      <c r="O70" s="135"/>
      <c r="P70" s="190"/>
    </row>
    <row r="71" spans="1:17" s="132" customFormat="1" ht="15" customHeight="1" x14ac:dyDescent="0.35">
      <c r="A71" s="181" t="s">
        <v>61</v>
      </c>
      <c r="B71" s="156" t="s">
        <v>103</v>
      </c>
      <c r="C71" s="182">
        <f t="shared" ref="C71:C76" si="5">IF(B71="Да, осуществляется",2,0)</f>
        <v>0</v>
      </c>
      <c r="D71" s="181" t="s">
        <v>695</v>
      </c>
      <c r="E71" s="159" t="s">
        <v>765</v>
      </c>
      <c r="F71" s="156" t="s">
        <v>330</v>
      </c>
      <c r="G71" s="156" t="s">
        <v>244</v>
      </c>
      <c r="H71" s="156" t="s">
        <v>244</v>
      </c>
      <c r="I71" s="156"/>
      <c r="J71" s="156"/>
      <c r="K71" s="156"/>
      <c r="L71" s="181" t="s">
        <v>1301</v>
      </c>
      <c r="M71" s="157" t="s">
        <v>322</v>
      </c>
      <c r="N71" s="3" t="s">
        <v>546</v>
      </c>
      <c r="O71" s="184">
        <v>834.70100000000002</v>
      </c>
      <c r="P71" s="188" t="s">
        <v>322</v>
      </c>
    </row>
    <row r="72" spans="1:17" s="132" customFormat="1" ht="15" customHeight="1" x14ac:dyDescent="0.35">
      <c r="A72" s="181" t="s">
        <v>62</v>
      </c>
      <c r="B72" s="156" t="s">
        <v>115</v>
      </c>
      <c r="C72" s="182">
        <f t="shared" si="5"/>
        <v>2</v>
      </c>
      <c r="D72" s="181" t="s">
        <v>695</v>
      </c>
      <c r="E72" s="90" t="s">
        <v>1304</v>
      </c>
      <c r="F72" s="156" t="s">
        <v>696</v>
      </c>
      <c r="G72" s="181" t="s">
        <v>698</v>
      </c>
      <c r="H72" s="181" t="s">
        <v>697</v>
      </c>
      <c r="I72" s="156" t="s">
        <v>696</v>
      </c>
      <c r="J72" s="156" t="s">
        <v>696</v>
      </c>
      <c r="K72" s="156" t="s">
        <v>696</v>
      </c>
      <c r="L72" s="181" t="s">
        <v>1303</v>
      </c>
      <c r="M72" s="157">
        <v>604</v>
      </c>
      <c r="N72" s="90" t="s">
        <v>1302</v>
      </c>
      <c r="O72" s="184">
        <v>4315.6989999999996</v>
      </c>
      <c r="P72" s="189">
        <f>M72/O72/1000*100</f>
        <v>1.3995415342914324E-2</v>
      </c>
    </row>
    <row r="73" spans="1:17" s="132" customFormat="1" ht="15" customHeight="1" x14ac:dyDescent="0.35">
      <c r="A73" s="181" t="s">
        <v>63</v>
      </c>
      <c r="B73" s="156" t="s">
        <v>103</v>
      </c>
      <c r="C73" s="182">
        <f t="shared" si="5"/>
        <v>0</v>
      </c>
      <c r="D73" s="181" t="s">
        <v>706</v>
      </c>
      <c r="E73" s="159" t="s">
        <v>766</v>
      </c>
      <c r="F73" s="156" t="s">
        <v>330</v>
      </c>
      <c r="G73" s="156" t="s">
        <v>244</v>
      </c>
      <c r="H73" s="156" t="s">
        <v>244</v>
      </c>
      <c r="I73" s="156"/>
      <c r="J73" s="156"/>
      <c r="K73" s="156"/>
      <c r="L73" s="181"/>
      <c r="M73" s="157" t="s">
        <v>322</v>
      </c>
      <c r="N73" s="3" t="s">
        <v>1300</v>
      </c>
      <c r="O73" s="184">
        <v>1518.6949999999999</v>
      </c>
      <c r="P73" s="188" t="s">
        <v>322</v>
      </c>
    </row>
    <row r="74" spans="1:17" s="132" customFormat="1" ht="15" customHeight="1" x14ac:dyDescent="0.35">
      <c r="A74" s="181" t="s">
        <v>64</v>
      </c>
      <c r="B74" s="156" t="s">
        <v>103</v>
      </c>
      <c r="C74" s="182">
        <f t="shared" si="5"/>
        <v>0</v>
      </c>
      <c r="D74" s="49" t="s">
        <v>1221</v>
      </c>
      <c r="E74" s="90" t="s">
        <v>767</v>
      </c>
      <c r="F74" s="156" t="s">
        <v>330</v>
      </c>
      <c r="G74" s="156" t="s">
        <v>244</v>
      </c>
      <c r="H74" s="156" t="s">
        <v>244</v>
      </c>
      <c r="I74" s="156"/>
      <c r="J74" s="156"/>
      <c r="K74" s="156"/>
      <c r="L74" s="181" t="s">
        <v>1306</v>
      </c>
      <c r="M74" s="157" t="s">
        <v>322</v>
      </c>
      <c r="N74" s="3" t="s">
        <v>1305</v>
      </c>
      <c r="O74" s="184">
        <v>3475.7530000000002</v>
      </c>
      <c r="P74" s="188" t="s">
        <v>322</v>
      </c>
    </row>
    <row r="75" spans="1:17" s="132" customFormat="1" ht="15" customHeight="1" x14ac:dyDescent="0.35">
      <c r="A75" s="181" t="s">
        <v>65</v>
      </c>
      <c r="B75" s="156" t="s">
        <v>115</v>
      </c>
      <c r="C75" s="182">
        <f t="shared" si="5"/>
        <v>2</v>
      </c>
      <c r="D75" s="181" t="s">
        <v>695</v>
      </c>
      <c r="E75" s="159" t="s">
        <v>768</v>
      </c>
      <c r="F75" s="156" t="s">
        <v>696</v>
      </c>
      <c r="G75" s="181" t="s">
        <v>697</v>
      </c>
      <c r="H75" s="156" t="s">
        <v>244</v>
      </c>
      <c r="I75" s="156" t="s">
        <v>696</v>
      </c>
      <c r="J75" s="156" t="s">
        <v>696</v>
      </c>
      <c r="K75" s="156" t="s">
        <v>696</v>
      </c>
      <c r="L75" s="181"/>
      <c r="M75" s="157">
        <v>1113</v>
      </c>
      <c r="N75" s="3" t="s">
        <v>1272</v>
      </c>
      <c r="O75" s="184">
        <v>1663.7950000000001</v>
      </c>
      <c r="P75" s="189">
        <f>M75/O75/1000*100</f>
        <v>6.6895260533899895E-2</v>
      </c>
    </row>
    <row r="76" spans="1:17" s="132" customFormat="1" ht="15" customHeight="1" x14ac:dyDescent="0.35">
      <c r="A76" s="181" t="s">
        <v>66</v>
      </c>
      <c r="B76" s="156" t="s">
        <v>115</v>
      </c>
      <c r="C76" s="182">
        <f t="shared" si="5"/>
        <v>2</v>
      </c>
      <c r="D76" s="49" t="s">
        <v>695</v>
      </c>
      <c r="E76" s="3" t="s">
        <v>1307</v>
      </c>
      <c r="F76" s="156" t="s">
        <v>696</v>
      </c>
      <c r="G76" s="181" t="s">
        <v>697</v>
      </c>
      <c r="H76" s="156" t="s">
        <v>244</v>
      </c>
      <c r="I76" s="156" t="s">
        <v>696</v>
      </c>
      <c r="J76" s="156" t="s">
        <v>696</v>
      </c>
      <c r="K76" s="156" t="s">
        <v>696</v>
      </c>
      <c r="L76" s="181" t="s">
        <v>1309</v>
      </c>
      <c r="M76" s="157">
        <v>778</v>
      </c>
      <c r="N76" s="3" t="s">
        <v>1308</v>
      </c>
      <c r="O76" s="184">
        <v>541.47900000000004</v>
      </c>
      <c r="P76" s="189">
        <f>M76/O76/1000*100</f>
        <v>0.14368054901482791</v>
      </c>
    </row>
    <row r="77" spans="1:17" s="126" customFormat="1" ht="15" customHeight="1" x14ac:dyDescent="0.35">
      <c r="A77" s="133" t="s">
        <v>67</v>
      </c>
      <c r="B77" s="125"/>
      <c r="C77" s="124"/>
      <c r="D77" s="300"/>
      <c r="E77" s="160"/>
      <c r="F77" s="124"/>
      <c r="G77" s="124"/>
      <c r="H77" s="124"/>
      <c r="I77" s="125"/>
      <c r="J77" s="125"/>
      <c r="K77" s="125"/>
      <c r="L77" s="124"/>
      <c r="M77" s="134"/>
      <c r="N77" s="160"/>
      <c r="O77" s="135"/>
      <c r="P77" s="190"/>
    </row>
    <row r="78" spans="1:17" s="132" customFormat="1" ht="15" customHeight="1" x14ac:dyDescent="0.35">
      <c r="A78" s="181" t="s">
        <v>68</v>
      </c>
      <c r="B78" s="156" t="s">
        <v>103</v>
      </c>
      <c r="C78" s="182">
        <f t="shared" ref="C78:C87" si="6">IF(B78="Да, осуществляется",2,0)</f>
        <v>0</v>
      </c>
      <c r="D78" s="49" t="s">
        <v>1222</v>
      </c>
      <c r="E78" s="159" t="s">
        <v>769</v>
      </c>
      <c r="F78" s="156" t="s">
        <v>696</v>
      </c>
      <c r="G78" s="181" t="s">
        <v>705</v>
      </c>
      <c r="H78" s="156" t="s">
        <v>244</v>
      </c>
      <c r="I78" s="156" t="s">
        <v>696</v>
      </c>
      <c r="J78" s="156" t="s">
        <v>696</v>
      </c>
      <c r="K78" s="156" t="s">
        <v>330</v>
      </c>
      <c r="L78" s="181" t="s">
        <v>1335</v>
      </c>
      <c r="M78" s="157">
        <v>1307</v>
      </c>
      <c r="N78" s="3" t="s">
        <v>769</v>
      </c>
      <c r="O78" s="184">
        <v>218.86600000000001</v>
      </c>
      <c r="P78" s="189">
        <f>M78/O78/1000*100</f>
        <v>0.59716904407262883</v>
      </c>
    </row>
    <row r="79" spans="1:17" s="132" customFormat="1" ht="15" customHeight="1" x14ac:dyDescent="0.25">
      <c r="A79" s="181" t="s">
        <v>70</v>
      </c>
      <c r="B79" s="156" t="s">
        <v>103</v>
      </c>
      <c r="C79" s="182">
        <f t="shared" si="6"/>
        <v>0</v>
      </c>
      <c r="D79" s="181" t="s">
        <v>695</v>
      </c>
      <c r="E79" s="90" t="s">
        <v>770</v>
      </c>
      <c r="F79" s="156" t="s">
        <v>330</v>
      </c>
      <c r="G79" s="156" t="s">
        <v>244</v>
      </c>
      <c r="H79" s="156" t="s">
        <v>244</v>
      </c>
      <c r="I79" s="156"/>
      <c r="J79" s="156"/>
      <c r="K79" s="156"/>
      <c r="L79" s="181"/>
      <c r="M79" s="157" t="s">
        <v>322</v>
      </c>
      <c r="N79" s="196" t="s">
        <v>1310</v>
      </c>
      <c r="O79" s="184">
        <v>324.423</v>
      </c>
      <c r="P79" s="188" t="s">
        <v>322</v>
      </c>
    </row>
    <row r="80" spans="1:17" s="132" customFormat="1" ht="15" customHeight="1" x14ac:dyDescent="0.25">
      <c r="A80" s="181" t="s">
        <v>71</v>
      </c>
      <c r="B80" s="156" t="s">
        <v>103</v>
      </c>
      <c r="C80" s="182">
        <f t="shared" si="6"/>
        <v>0</v>
      </c>
      <c r="D80" s="181" t="s">
        <v>706</v>
      </c>
      <c r="E80" s="159" t="s">
        <v>771</v>
      </c>
      <c r="F80" s="156" t="s">
        <v>696</v>
      </c>
      <c r="G80" s="181" t="s">
        <v>698</v>
      </c>
      <c r="H80" s="156" t="s">
        <v>244</v>
      </c>
      <c r="I80" s="156" t="s">
        <v>696</v>
      </c>
      <c r="J80" s="156" t="s">
        <v>330</v>
      </c>
      <c r="K80" s="156" t="s">
        <v>330</v>
      </c>
      <c r="L80" s="181" t="s">
        <v>1312</v>
      </c>
      <c r="M80" s="157" t="s">
        <v>322</v>
      </c>
      <c r="N80" s="196" t="s">
        <v>1311</v>
      </c>
      <c r="O80" s="184">
        <v>536.16700000000003</v>
      </c>
      <c r="P80" s="188" t="s">
        <v>322</v>
      </c>
      <c r="Q80" s="158"/>
    </row>
    <row r="81" spans="1:16" s="132" customFormat="1" ht="15" customHeight="1" x14ac:dyDescent="0.35">
      <c r="A81" s="181" t="s">
        <v>72</v>
      </c>
      <c r="B81" s="156" t="s">
        <v>103</v>
      </c>
      <c r="C81" s="182">
        <f t="shared" si="6"/>
        <v>0</v>
      </c>
      <c r="D81" s="181" t="s">
        <v>695</v>
      </c>
      <c r="E81" s="90" t="s">
        <v>772</v>
      </c>
      <c r="F81" s="156" t="s">
        <v>696</v>
      </c>
      <c r="G81" s="181" t="s">
        <v>705</v>
      </c>
      <c r="H81" s="181" t="s">
        <v>697</v>
      </c>
      <c r="I81" s="156" t="s">
        <v>696</v>
      </c>
      <c r="J81" s="181" t="s">
        <v>739</v>
      </c>
      <c r="K81" s="156" t="s">
        <v>330</v>
      </c>
      <c r="L81" s="181" t="s">
        <v>1336</v>
      </c>
      <c r="M81" s="157" t="s">
        <v>322</v>
      </c>
      <c r="N81" s="106" t="s">
        <v>1337</v>
      </c>
      <c r="O81" s="184">
        <v>2332.8130000000001</v>
      </c>
      <c r="P81" s="188" t="s">
        <v>322</v>
      </c>
    </row>
    <row r="82" spans="1:16" s="132" customFormat="1" ht="15" customHeight="1" x14ac:dyDescent="0.35">
      <c r="A82" s="181" t="s">
        <v>74</v>
      </c>
      <c r="B82" s="156" t="s">
        <v>115</v>
      </c>
      <c r="C82" s="182">
        <f t="shared" si="6"/>
        <v>2</v>
      </c>
      <c r="D82" s="181" t="s">
        <v>695</v>
      </c>
      <c r="E82" s="159" t="s">
        <v>774</v>
      </c>
      <c r="F82" s="156" t="s">
        <v>696</v>
      </c>
      <c r="G82" s="181" t="s">
        <v>697</v>
      </c>
      <c r="H82" s="181" t="s">
        <v>773</v>
      </c>
      <c r="I82" s="156" t="s">
        <v>696</v>
      </c>
      <c r="J82" s="156" t="s">
        <v>696</v>
      </c>
      <c r="K82" s="156" t="s">
        <v>696</v>
      </c>
      <c r="L82" s="181"/>
      <c r="M82" s="157">
        <v>1273</v>
      </c>
      <c r="N82" s="106" t="s">
        <v>597</v>
      </c>
      <c r="O82" s="184">
        <v>2874.0259999999998</v>
      </c>
      <c r="P82" s="189">
        <f>M82/O82/1000*100</f>
        <v>4.4293266657991263E-2</v>
      </c>
    </row>
    <row r="83" spans="1:16" s="132" customFormat="1" ht="15" customHeight="1" x14ac:dyDescent="0.35">
      <c r="A83" s="181" t="s">
        <v>75</v>
      </c>
      <c r="B83" s="156" t="s">
        <v>115</v>
      </c>
      <c r="C83" s="182">
        <f t="shared" si="6"/>
        <v>2</v>
      </c>
      <c r="D83" s="164" t="s">
        <v>1223</v>
      </c>
      <c r="E83" s="159" t="s">
        <v>775</v>
      </c>
      <c r="F83" s="156" t="s">
        <v>696</v>
      </c>
      <c r="G83" s="181" t="s">
        <v>697</v>
      </c>
      <c r="H83" s="199" t="s">
        <v>701</v>
      </c>
      <c r="I83" s="156" t="s">
        <v>696</v>
      </c>
      <c r="J83" s="156" t="s">
        <v>696</v>
      </c>
      <c r="K83" s="156" t="s">
        <v>696</v>
      </c>
      <c r="L83" s="181" t="s">
        <v>1314</v>
      </c>
      <c r="M83" s="157">
        <v>7134</v>
      </c>
      <c r="N83" s="106" t="s">
        <v>1273</v>
      </c>
      <c r="O83" s="184">
        <v>2397.7629999999999</v>
      </c>
      <c r="P83" s="189">
        <f>M83/O83/1000*100</f>
        <v>0.29752732025642237</v>
      </c>
    </row>
    <row r="84" spans="1:16" s="132" customFormat="1" ht="15" customHeight="1" x14ac:dyDescent="0.35">
      <c r="A84" s="181" t="s">
        <v>76</v>
      </c>
      <c r="B84" s="156" t="s">
        <v>115</v>
      </c>
      <c r="C84" s="182">
        <f t="shared" si="6"/>
        <v>2</v>
      </c>
      <c r="D84" s="181" t="s">
        <v>695</v>
      </c>
      <c r="E84" s="159" t="s">
        <v>776</v>
      </c>
      <c r="F84" s="156" t="s">
        <v>696</v>
      </c>
      <c r="G84" s="181" t="s">
        <v>698</v>
      </c>
      <c r="H84" s="156" t="s">
        <v>244</v>
      </c>
      <c r="I84" s="156" t="s">
        <v>696</v>
      </c>
      <c r="J84" s="156" t="s">
        <v>696</v>
      </c>
      <c r="K84" s="156" t="s">
        <v>696</v>
      </c>
      <c r="L84" s="181"/>
      <c r="M84" s="157">
        <v>1050</v>
      </c>
      <c r="N84" s="106" t="s">
        <v>614</v>
      </c>
      <c r="O84" s="184">
        <v>2674.2559999999999</v>
      </c>
      <c r="P84" s="189">
        <f>M84/O84/1000*100</f>
        <v>3.9263256771229084E-2</v>
      </c>
    </row>
    <row r="85" spans="1:16" s="132" customFormat="1" ht="15" customHeight="1" x14ac:dyDescent="0.35">
      <c r="A85" s="181" t="s">
        <v>77</v>
      </c>
      <c r="B85" s="156" t="s">
        <v>115</v>
      </c>
      <c r="C85" s="182">
        <f t="shared" si="6"/>
        <v>2</v>
      </c>
      <c r="D85" s="164" t="s">
        <v>617</v>
      </c>
      <c r="E85" s="90" t="s">
        <v>778</v>
      </c>
      <c r="F85" s="156" t="s">
        <v>696</v>
      </c>
      <c r="G85" s="181" t="s">
        <v>697</v>
      </c>
      <c r="H85" s="199" t="s">
        <v>777</v>
      </c>
      <c r="I85" s="156" t="s">
        <v>696</v>
      </c>
      <c r="J85" s="156" t="s">
        <v>696</v>
      </c>
      <c r="K85" s="156" t="s">
        <v>696</v>
      </c>
      <c r="L85" s="181" t="s">
        <v>1328</v>
      </c>
      <c r="M85" s="157">
        <v>1273</v>
      </c>
      <c r="N85" s="106" t="s">
        <v>1313</v>
      </c>
      <c r="O85" s="184">
        <v>2793.384</v>
      </c>
      <c r="P85" s="189">
        <f>M85/O85/1000*100</f>
        <v>4.5571965759093627E-2</v>
      </c>
    </row>
    <row r="86" spans="1:16" s="132" customFormat="1" ht="15" customHeight="1" x14ac:dyDescent="0.35">
      <c r="A86" s="181" t="s">
        <v>779</v>
      </c>
      <c r="B86" s="156" t="s">
        <v>115</v>
      </c>
      <c r="C86" s="182">
        <f t="shared" si="6"/>
        <v>2</v>
      </c>
      <c r="D86" s="164" t="s">
        <v>1224</v>
      </c>
      <c r="E86" s="159" t="s">
        <v>780</v>
      </c>
      <c r="F86" s="156" t="s">
        <v>696</v>
      </c>
      <c r="G86" s="181" t="s">
        <v>697</v>
      </c>
      <c r="H86" s="181" t="s">
        <v>707</v>
      </c>
      <c r="I86" s="156" t="s">
        <v>696</v>
      </c>
      <c r="J86" s="156" t="s">
        <v>696</v>
      </c>
      <c r="K86" s="156" t="s">
        <v>696</v>
      </c>
      <c r="L86" s="181"/>
      <c r="M86" s="157">
        <v>17753</v>
      </c>
      <c r="N86" s="159" t="s">
        <v>780</v>
      </c>
      <c r="O86" s="184">
        <v>1944.1949999999999</v>
      </c>
      <c r="P86" s="189">
        <f>M86/O86/1000*100</f>
        <v>0.91312856992225577</v>
      </c>
    </row>
    <row r="87" spans="1:16" s="132" customFormat="1" ht="15" customHeight="1" x14ac:dyDescent="0.25">
      <c r="A87" s="181" t="s">
        <v>79</v>
      </c>
      <c r="B87" s="156" t="s">
        <v>103</v>
      </c>
      <c r="C87" s="182">
        <f t="shared" si="6"/>
        <v>0</v>
      </c>
      <c r="D87" s="181" t="s">
        <v>695</v>
      </c>
      <c r="E87" s="159" t="s">
        <v>781</v>
      </c>
      <c r="F87" s="156" t="s">
        <v>696</v>
      </c>
      <c r="G87" s="181" t="s">
        <v>697</v>
      </c>
      <c r="H87" s="156" t="s">
        <v>244</v>
      </c>
      <c r="I87" s="156" t="s">
        <v>696</v>
      </c>
      <c r="J87" s="156" t="s">
        <v>330</v>
      </c>
      <c r="K87" s="156" t="s">
        <v>330</v>
      </c>
      <c r="L87" s="181" t="s">
        <v>699</v>
      </c>
      <c r="M87" s="157" t="s">
        <v>322</v>
      </c>
      <c r="N87" s="196" t="s">
        <v>1315</v>
      </c>
      <c r="O87" s="184">
        <v>1077.442</v>
      </c>
      <c r="P87" s="188" t="s">
        <v>322</v>
      </c>
    </row>
    <row r="88" spans="1:16" s="126" customFormat="1" ht="15" customHeight="1" x14ac:dyDescent="0.35">
      <c r="A88" s="185" t="s">
        <v>80</v>
      </c>
      <c r="B88" s="186"/>
      <c r="C88" s="160"/>
      <c r="D88" s="301"/>
      <c r="E88" s="160"/>
      <c r="F88" s="160"/>
      <c r="G88" s="160"/>
      <c r="H88" s="160"/>
      <c r="I88" s="186"/>
      <c r="J88" s="186"/>
      <c r="K88" s="186"/>
      <c r="L88" s="160"/>
      <c r="M88" s="183"/>
      <c r="N88" s="160"/>
      <c r="O88" s="187"/>
      <c r="P88" s="193"/>
    </row>
    <row r="89" spans="1:16" s="132" customFormat="1" ht="15" customHeight="1" x14ac:dyDescent="0.35">
      <c r="A89" s="181" t="s">
        <v>69</v>
      </c>
      <c r="B89" s="156" t="s">
        <v>115</v>
      </c>
      <c r="C89" s="182">
        <f t="shared" ref="C89:C99" si="7">IF(B89="Да, осуществляется",2,0)</f>
        <v>2</v>
      </c>
      <c r="D89" s="164" t="s">
        <v>695</v>
      </c>
      <c r="E89" s="106" t="s">
        <v>1316</v>
      </c>
      <c r="F89" s="156" t="s">
        <v>696</v>
      </c>
      <c r="G89" s="181" t="s">
        <v>697</v>
      </c>
      <c r="H89" s="156" t="s">
        <v>244</v>
      </c>
      <c r="I89" s="156" t="s">
        <v>696</v>
      </c>
      <c r="J89" s="156" t="s">
        <v>696</v>
      </c>
      <c r="K89" s="156" t="s">
        <v>696</v>
      </c>
      <c r="L89" s="181" t="s">
        <v>2396</v>
      </c>
      <c r="M89" s="157">
        <v>467</v>
      </c>
      <c r="N89" s="106" t="s">
        <v>642</v>
      </c>
      <c r="O89" s="184">
        <v>983.27300000000002</v>
      </c>
      <c r="P89" s="189">
        <f>M89/O89/1000*100</f>
        <v>4.749443948933816E-2</v>
      </c>
    </row>
    <row r="90" spans="1:16" s="132" customFormat="1" ht="15" customHeight="1" x14ac:dyDescent="0.35">
      <c r="A90" s="181" t="s">
        <v>81</v>
      </c>
      <c r="B90" s="156" t="s">
        <v>115</v>
      </c>
      <c r="C90" s="182">
        <f t="shared" si="7"/>
        <v>2</v>
      </c>
      <c r="D90" s="164" t="s">
        <v>1225</v>
      </c>
      <c r="E90" s="90" t="s">
        <v>782</v>
      </c>
      <c r="F90" s="156" t="s">
        <v>696</v>
      </c>
      <c r="G90" s="181" t="s">
        <v>697</v>
      </c>
      <c r="H90" s="156" t="s">
        <v>244</v>
      </c>
      <c r="I90" s="156" t="s">
        <v>696</v>
      </c>
      <c r="J90" s="156" t="s">
        <v>696</v>
      </c>
      <c r="K90" s="156" t="s">
        <v>696</v>
      </c>
      <c r="L90" s="181" t="s">
        <v>1314</v>
      </c>
      <c r="M90" s="157">
        <v>559</v>
      </c>
      <c r="N90" s="106" t="s">
        <v>1317</v>
      </c>
      <c r="O90" s="184">
        <v>967.00900000000001</v>
      </c>
      <c r="P90" s="189">
        <f>M90/O90/1000*100</f>
        <v>5.7807114514963155E-2</v>
      </c>
    </row>
    <row r="91" spans="1:16" s="132" customFormat="1" ht="15" customHeight="1" x14ac:dyDescent="0.35">
      <c r="A91" s="181" t="s">
        <v>73</v>
      </c>
      <c r="B91" s="156" t="s">
        <v>115</v>
      </c>
      <c r="C91" s="182">
        <f t="shared" si="7"/>
        <v>2</v>
      </c>
      <c r="D91" s="49" t="s">
        <v>1226</v>
      </c>
      <c r="E91" s="90" t="s">
        <v>783</v>
      </c>
      <c r="F91" s="156" t="s">
        <v>696</v>
      </c>
      <c r="G91" s="181" t="s">
        <v>698</v>
      </c>
      <c r="H91" s="181" t="s">
        <v>697</v>
      </c>
      <c r="I91" s="156" t="s">
        <v>696</v>
      </c>
      <c r="J91" s="156" t="s">
        <v>696</v>
      </c>
      <c r="K91" s="156" t="s">
        <v>696</v>
      </c>
      <c r="L91" s="181"/>
      <c r="M91" s="157">
        <v>84</v>
      </c>
      <c r="N91" s="106" t="s">
        <v>1274</v>
      </c>
      <c r="O91" s="184">
        <v>1065.7850000000001</v>
      </c>
      <c r="P91" s="189">
        <f>M91/O91/1000*100</f>
        <v>7.8815145643821218E-3</v>
      </c>
    </row>
    <row r="92" spans="1:16" s="132" customFormat="1" ht="15" customHeight="1" x14ac:dyDescent="0.35">
      <c r="A92" s="181" t="s">
        <v>82</v>
      </c>
      <c r="B92" s="156" t="s">
        <v>103</v>
      </c>
      <c r="C92" s="182">
        <f t="shared" si="7"/>
        <v>0</v>
      </c>
      <c r="D92" s="164" t="s">
        <v>654</v>
      </c>
      <c r="E92" s="159" t="s">
        <v>784</v>
      </c>
      <c r="F92" s="156" t="s">
        <v>330</v>
      </c>
      <c r="G92" s="156" t="s">
        <v>244</v>
      </c>
      <c r="H92" s="156" t="s">
        <v>244</v>
      </c>
      <c r="I92" s="156"/>
      <c r="J92" s="156"/>
      <c r="K92" s="156"/>
      <c r="L92" s="181" t="s">
        <v>1319</v>
      </c>
      <c r="M92" s="157" t="s">
        <v>322</v>
      </c>
      <c r="N92" s="106" t="s">
        <v>1318</v>
      </c>
      <c r="O92" s="184">
        <v>314.72300000000001</v>
      </c>
      <c r="P92" s="188" t="s">
        <v>322</v>
      </c>
    </row>
    <row r="93" spans="1:16" s="132" customFormat="1" ht="15" customHeight="1" x14ac:dyDescent="0.35">
      <c r="A93" s="181" t="s">
        <v>83</v>
      </c>
      <c r="B93" s="156" t="s">
        <v>115</v>
      </c>
      <c r="C93" s="182">
        <f t="shared" si="7"/>
        <v>2</v>
      </c>
      <c r="D93" s="164" t="s">
        <v>1227</v>
      </c>
      <c r="E93" s="159" t="s">
        <v>785</v>
      </c>
      <c r="F93" s="156" t="s">
        <v>696</v>
      </c>
      <c r="G93" s="181" t="s">
        <v>697</v>
      </c>
      <c r="H93" s="156" t="s">
        <v>244</v>
      </c>
      <c r="I93" s="156" t="s">
        <v>696</v>
      </c>
      <c r="J93" s="156" t="s">
        <v>696</v>
      </c>
      <c r="K93" s="156" t="s">
        <v>696</v>
      </c>
      <c r="L93" s="181"/>
      <c r="M93" s="157">
        <v>345</v>
      </c>
      <c r="N93" s="106" t="s">
        <v>1275</v>
      </c>
      <c r="O93" s="184">
        <v>1902.7180000000001</v>
      </c>
      <c r="P93" s="189">
        <f>M93/O93/1000*100</f>
        <v>1.8131956495917943E-2</v>
      </c>
    </row>
    <row r="94" spans="1:16" s="132" customFormat="1" ht="15" customHeight="1" x14ac:dyDescent="0.35">
      <c r="A94" s="181" t="s">
        <v>84</v>
      </c>
      <c r="B94" s="156" t="s">
        <v>115</v>
      </c>
      <c r="C94" s="182">
        <f t="shared" si="7"/>
        <v>2</v>
      </c>
      <c r="D94" s="181" t="s">
        <v>695</v>
      </c>
      <c r="E94" s="90" t="s">
        <v>786</v>
      </c>
      <c r="F94" s="156" t="s">
        <v>696</v>
      </c>
      <c r="G94" s="181" t="s">
        <v>698</v>
      </c>
      <c r="H94" s="181" t="s">
        <v>697</v>
      </c>
      <c r="I94" s="156" t="s">
        <v>696</v>
      </c>
      <c r="J94" s="156" t="s">
        <v>696</v>
      </c>
      <c r="K94" s="156" t="s">
        <v>696</v>
      </c>
      <c r="L94" s="181" t="s">
        <v>2397</v>
      </c>
      <c r="M94" s="157">
        <v>252</v>
      </c>
      <c r="N94" s="106" t="s">
        <v>1320</v>
      </c>
      <c r="O94" s="184">
        <v>1321.473</v>
      </c>
      <c r="P94" s="189">
        <f>M94/O94/1000*100</f>
        <v>1.9069629118415587E-2</v>
      </c>
    </row>
    <row r="95" spans="1:16" s="132" customFormat="1" ht="15" customHeight="1" x14ac:dyDescent="0.35">
      <c r="A95" s="181" t="s">
        <v>85</v>
      </c>
      <c r="B95" s="156" t="s">
        <v>103</v>
      </c>
      <c r="C95" s="182">
        <f t="shared" si="7"/>
        <v>0</v>
      </c>
      <c r="D95" s="164" t="s">
        <v>1105</v>
      </c>
      <c r="E95" s="90" t="s">
        <v>787</v>
      </c>
      <c r="F95" s="156" t="s">
        <v>330</v>
      </c>
      <c r="G95" s="156" t="s">
        <v>244</v>
      </c>
      <c r="H95" s="156" t="s">
        <v>244</v>
      </c>
      <c r="I95" s="156"/>
      <c r="J95" s="156"/>
      <c r="K95" s="156"/>
      <c r="L95" s="181" t="s">
        <v>1323</v>
      </c>
      <c r="M95" s="157" t="s">
        <v>322</v>
      </c>
      <c r="N95" s="106" t="s">
        <v>1107</v>
      </c>
      <c r="O95" s="184">
        <v>793.19399999999996</v>
      </c>
      <c r="P95" s="189" t="s">
        <v>322</v>
      </c>
    </row>
    <row r="96" spans="1:16" s="132" customFormat="1" ht="15" customHeight="1" x14ac:dyDescent="0.35">
      <c r="A96" s="181" t="s">
        <v>86</v>
      </c>
      <c r="B96" s="156" t="s">
        <v>115</v>
      </c>
      <c r="C96" s="182">
        <f t="shared" si="7"/>
        <v>2</v>
      </c>
      <c r="D96" s="164" t="s">
        <v>1228</v>
      </c>
      <c r="E96" s="159" t="s">
        <v>788</v>
      </c>
      <c r="F96" s="156" t="s">
        <v>696</v>
      </c>
      <c r="G96" s="181" t="s">
        <v>697</v>
      </c>
      <c r="H96" s="156" t="s">
        <v>244</v>
      </c>
      <c r="I96" s="156" t="s">
        <v>696</v>
      </c>
      <c r="J96" s="156" t="s">
        <v>696</v>
      </c>
      <c r="K96" s="156" t="s">
        <v>696</v>
      </c>
      <c r="L96" s="181" t="s">
        <v>1322</v>
      </c>
      <c r="M96" s="157" t="s">
        <v>322</v>
      </c>
      <c r="N96" s="106" t="s">
        <v>1321</v>
      </c>
      <c r="O96" s="184">
        <v>141.23400000000001</v>
      </c>
      <c r="P96" s="189" t="s">
        <v>322</v>
      </c>
    </row>
    <row r="97" spans="1:17" s="132" customFormat="1" ht="15" customHeight="1" x14ac:dyDescent="0.35">
      <c r="A97" s="181" t="s">
        <v>87</v>
      </c>
      <c r="B97" s="156" t="s">
        <v>115</v>
      </c>
      <c r="C97" s="182">
        <f t="shared" si="7"/>
        <v>2</v>
      </c>
      <c r="D97" s="164" t="s">
        <v>1229</v>
      </c>
      <c r="E97" s="159" t="s">
        <v>789</v>
      </c>
      <c r="F97" s="156" t="s">
        <v>696</v>
      </c>
      <c r="G97" s="181" t="s">
        <v>697</v>
      </c>
      <c r="H97" s="156" t="s">
        <v>244</v>
      </c>
      <c r="I97" s="156" t="s">
        <v>696</v>
      </c>
      <c r="J97" s="156" t="s">
        <v>696</v>
      </c>
      <c r="K97" s="156" t="s">
        <v>696</v>
      </c>
      <c r="L97" s="181"/>
      <c r="M97" s="157">
        <v>644</v>
      </c>
      <c r="N97" s="106" t="s">
        <v>1324</v>
      </c>
      <c r="O97" s="184">
        <v>489.63799999999998</v>
      </c>
      <c r="P97" s="189">
        <f>M97/O97/1000*100</f>
        <v>0.13152573942381923</v>
      </c>
    </row>
    <row r="98" spans="1:17" s="132" customFormat="1" ht="15" customHeight="1" x14ac:dyDescent="0.35">
      <c r="A98" s="181" t="s">
        <v>88</v>
      </c>
      <c r="B98" s="156" t="s">
        <v>103</v>
      </c>
      <c r="C98" s="182">
        <f t="shared" si="7"/>
        <v>0</v>
      </c>
      <c r="D98" s="181" t="s">
        <v>706</v>
      </c>
      <c r="E98" s="159" t="s">
        <v>790</v>
      </c>
      <c r="F98" s="156" t="s">
        <v>330</v>
      </c>
      <c r="G98" s="156" t="s">
        <v>244</v>
      </c>
      <c r="H98" s="156" t="s">
        <v>244</v>
      </c>
      <c r="I98" s="156"/>
      <c r="J98" s="156"/>
      <c r="K98" s="156"/>
      <c r="L98" s="181"/>
      <c r="M98" s="157" t="s">
        <v>322</v>
      </c>
      <c r="N98" s="106" t="s">
        <v>678</v>
      </c>
      <c r="O98" s="184">
        <v>159.91300000000001</v>
      </c>
      <c r="P98" s="188" t="s">
        <v>322</v>
      </c>
    </row>
    <row r="99" spans="1:17" s="132" customFormat="1" ht="15" customHeight="1" x14ac:dyDescent="0.35">
      <c r="A99" s="181" t="s">
        <v>89</v>
      </c>
      <c r="B99" s="156" t="s">
        <v>115</v>
      </c>
      <c r="C99" s="182">
        <f t="shared" si="7"/>
        <v>2</v>
      </c>
      <c r="D99" s="181" t="s">
        <v>706</v>
      </c>
      <c r="E99" s="159" t="s">
        <v>791</v>
      </c>
      <c r="F99" s="156" t="s">
        <v>696</v>
      </c>
      <c r="G99" s="181" t="s">
        <v>698</v>
      </c>
      <c r="H99" s="156" t="s">
        <v>244</v>
      </c>
      <c r="I99" s="156" t="s">
        <v>696</v>
      </c>
      <c r="J99" s="156" t="s">
        <v>696</v>
      </c>
      <c r="K99" s="156" t="s">
        <v>696</v>
      </c>
      <c r="L99" s="181" t="s">
        <v>2391</v>
      </c>
      <c r="M99" s="157" t="s">
        <v>322</v>
      </c>
      <c r="N99" s="106" t="s">
        <v>1325</v>
      </c>
      <c r="O99" s="184">
        <v>49.662999999999997</v>
      </c>
      <c r="P99" s="188" t="s">
        <v>322</v>
      </c>
      <c r="Q99" s="158"/>
    </row>
    <row r="100" spans="1:17" s="126" customFormat="1" ht="15" customHeight="1" x14ac:dyDescent="0.35">
      <c r="A100" s="136" t="s">
        <v>792</v>
      </c>
      <c r="B100" s="137"/>
      <c r="C100" s="138"/>
      <c r="D100" s="136"/>
      <c r="E100" s="136"/>
      <c r="F100" s="137"/>
      <c r="G100" s="136"/>
      <c r="H100" s="137"/>
      <c r="I100" s="137"/>
      <c r="J100" s="137"/>
      <c r="K100" s="137"/>
      <c r="L100" s="136"/>
      <c r="M100" s="139"/>
      <c r="N100" s="139"/>
      <c r="O100" s="140"/>
      <c r="P100" s="137"/>
    </row>
    <row r="101" spans="1:17" ht="15" customHeight="1" x14ac:dyDescent="0.25">
      <c r="A101" s="136" t="s">
        <v>1231</v>
      </c>
      <c r="B101" s="137"/>
      <c r="C101" s="141"/>
      <c r="D101" s="136"/>
      <c r="E101" s="136"/>
      <c r="F101" s="137"/>
      <c r="G101" s="136"/>
      <c r="H101" s="136"/>
      <c r="I101" s="137"/>
      <c r="J101" s="137"/>
      <c r="K101" s="137"/>
      <c r="L101" s="137"/>
      <c r="M101" s="137"/>
      <c r="N101" s="137"/>
      <c r="O101" s="142"/>
      <c r="P101" s="142"/>
    </row>
    <row r="102" spans="1:17" s="143" customFormat="1" ht="15" customHeight="1" x14ac:dyDescent="0.35">
      <c r="A102" s="245" t="s">
        <v>793</v>
      </c>
      <c r="B102" s="245"/>
      <c r="C102" s="245"/>
      <c r="D102" s="245"/>
      <c r="E102" s="245"/>
      <c r="F102" s="245"/>
      <c r="G102" s="245"/>
      <c r="H102" s="245"/>
      <c r="I102" s="245"/>
      <c r="J102" s="245"/>
      <c r="K102" s="245"/>
      <c r="L102" s="245"/>
      <c r="M102" s="245"/>
      <c r="N102" s="245"/>
      <c r="O102" s="245"/>
      <c r="P102" s="245"/>
    </row>
  </sheetData>
  <autoFilter ref="A7:P102" xr:uid="{00000000-0009-0000-0000-00000B000000}"/>
  <mergeCells count="19">
    <mergeCell ref="N4:N6"/>
    <mergeCell ref="I3:I6"/>
    <mergeCell ref="M3:P3"/>
    <mergeCell ref="M4:M6"/>
    <mergeCell ref="O4:O6"/>
    <mergeCell ref="P4:P6"/>
    <mergeCell ref="K3:K6"/>
    <mergeCell ref="L3:L6"/>
    <mergeCell ref="J3:J6"/>
    <mergeCell ref="A3:A6"/>
    <mergeCell ref="B3:B4"/>
    <mergeCell ref="C3:C4"/>
    <mergeCell ref="G3:H4"/>
    <mergeCell ref="D3:D6"/>
    <mergeCell ref="C5:C6"/>
    <mergeCell ref="E3:E6"/>
    <mergeCell ref="G5:G6"/>
    <mergeCell ref="H5:H6"/>
    <mergeCell ref="F3:F6"/>
  </mergeCells>
  <dataValidations count="4">
    <dataValidation type="list" allowBlank="1" showInputMessage="1" showErrorMessage="1" sqref="F101" xr:uid="{00000000-0002-0000-0B00-000000000000}">
      <formula1>#REF!</formula1>
    </dataValidation>
    <dataValidation type="list" allowBlank="1" showInputMessage="1" showErrorMessage="1" sqref="B7" xr:uid="{00000000-0002-0000-0B00-000001000000}">
      <formula1>$B$5:$B$8</formula1>
    </dataValidation>
    <dataValidation type="list" allowBlank="1" showInputMessage="1" showErrorMessage="1" sqref="B8:B100" xr:uid="{00000000-0002-0000-0B00-000002000000}">
      <formula1>$B$5:$B$6</formula1>
    </dataValidation>
    <dataValidation type="list" allowBlank="1" showInputMessage="1" showErrorMessage="1" sqref="D101:E101" xr:uid="{00000000-0002-0000-0B00-000003000000}">
      <formula1>$D$3:$D$3</formula1>
    </dataValidation>
  </dataValidations>
  <hyperlinks>
    <hyperlink ref="E8" r:id="rId1" xr:uid="{00000000-0004-0000-0B00-000000000000}"/>
    <hyperlink ref="E10" r:id="rId2" xr:uid="{00000000-0004-0000-0B00-000001000000}"/>
    <hyperlink ref="E11" r:id="rId3" xr:uid="{00000000-0004-0000-0B00-000002000000}"/>
    <hyperlink ref="E15" r:id="rId4" xr:uid="{00000000-0004-0000-0B00-000003000000}"/>
    <hyperlink ref="E36" r:id="rId5" xr:uid="{00000000-0004-0000-0B00-000004000000}"/>
    <hyperlink ref="E14" r:id="rId6" xr:uid="{00000000-0004-0000-0B00-000005000000}"/>
    <hyperlink ref="E16" r:id="rId7" xr:uid="{00000000-0004-0000-0B00-000006000000}"/>
    <hyperlink ref="E17" r:id="rId8" xr:uid="{00000000-0004-0000-0B00-000007000000}"/>
    <hyperlink ref="E18" r:id="rId9" xr:uid="{00000000-0004-0000-0B00-000008000000}"/>
    <hyperlink ref="E21" r:id="rId10" xr:uid="{00000000-0004-0000-0B00-000009000000}"/>
    <hyperlink ref="E22" r:id="rId11" xr:uid="{00000000-0004-0000-0B00-00000A000000}"/>
    <hyperlink ref="E23" r:id="rId12" xr:uid="{00000000-0004-0000-0B00-00000B000000}"/>
    <hyperlink ref="E24" r:id="rId13" xr:uid="{00000000-0004-0000-0B00-00000C000000}"/>
    <hyperlink ref="E27" r:id="rId14" xr:uid="{00000000-0004-0000-0B00-00000D000000}"/>
    <hyperlink ref="E28" r:id="rId15" xr:uid="{00000000-0004-0000-0B00-00000E000000}"/>
    <hyperlink ref="E30" r:id="rId16" xr:uid="{00000000-0004-0000-0B00-00000F000000}"/>
    <hyperlink ref="E31" r:id="rId17" xr:uid="{00000000-0004-0000-0B00-000010000000}"/>
    <hyperlink ref="E34" r:id="rId18" xr:uid="{00000000-0004-0000-0B00-000011000000}"/>
    <hyperlink ref="E40" r:id="rId19" xr:uid="{00000000-0004-0000-0B00-000012000000}"/>
    <hyperlink ref="E50" r:id="rId20" xr:uid="{00000000-0004-0000-0B00-000013000000}"/>
    <hyperlink ref="E58" r:id="rId21" xr:uid="{00000000-0004-0000-0B00-000014000000}"/>
    <hyperlink ref="E39" r:id="rId22" xr:uid="{00000000-0004-0000-0B00-000015000000}"/>
    <hyperlink ref="E37" r:id="rId23" xr:uid="{00000000-0004-0000-0B00-000016000000}"/>
    <hyperlink ref="E25" r:id="rId24" xr:uid="{00000000-0004-0000-0B00-000017000000}"/>
    <hyperlink ref="E20" r:id="rId25" xr:uid="{00000000-0004-0000-0B00-000018000000}"/>
    <hyperlink ref="E43" r:id="rId26" xr:uid="{00000000-0004-0000-0B00-000019000000}"/>
    <hyperlink ref="E12" r:id="rId27" display="http://df.ivanovoobl.ru/" xr:uid="{00000000-0004-0000-0B00-00001A000000}"/>
    <hyperlink ref="E33" r:id="rId28" xr:uid="{00000000-0004-0000-0B00-00001B000000}"/>
    <hyperlink ref="E48" r:id="rId29" xr:uid="{00000000-0004-0000-0B00-00001C000000}"/>
    <hyperlink ref="E49" r:id="rId30" xr:uid="{00000000-0004-0000-0B00-00001D000000}"/>
    <hyperlink ref="E53" r:id="rId31" xr:uid="{00000000-0004-0000-0B00-00001E000000}"/>
    <hyperlink ref="E54" r:id="rId32" xr:uid="{00000000-0004-0000-0B00-00001F000000}"/>
    <hyperlink ref="E56" r:id="rId33" xr:uid="{00000000-0004-0000-0B00-000020000000}"/>
    <hyperlink ref="E57" r:id="rId34" xr:uid="{00000000-0004-0000-0B00-000021000000}"/>
    <hyperlink ref="E60" r:id="rId35" xr:uid="{00000000-0004-0000-0B00-000022000000}"/>
    <hyperlink ref="E63" r:id="rId36" xr:uid="{00000000-0004-0000-0B00-000023000000}"/>
    <hyperlink ref="E64" r:id="rId37" xr:uid="{00000000-0004-0000-0B00-000024000000}"/>
    <hyperlink ref="E66" r:id="rId38" xr:uid="{00000000-0004-0000-0B00-000025000000}"/>
    <hyperlink ref="E69" r:id="rId39" xr:uid="{00000000-0004-0000-0B00-000026000000}"/>
    <hyperlink ref="E71" r:id="rId40" xr:uid="{00000000-0004-0000-0B00-000027000000}"/>
    <hyperlink ref="E73" r:id="rId41" xr:uid="{00000000-0004-0000-0B00-000028000000}"/>
    <hyperlink ref="E75" r:id="rId42" xr:uid="{00000000-0004-0000-0B00-000029000000}"/>
    <hyperlink ref="E78" r:id="rId43" xr:uid="{00000000-0004-0000-0B00-00002A000000}"/>
    <hyperlink ref="E79" r:id="rId44" xr:uid="{00000000-0004-0000-0B00-00002B000000}"/>
    <hyperlink ref="E80" r:id="rId45" xr:uid="{00000000-0004-0000-0B00-00002C000000}"/>
    <hyperlink ref="E81" r:id="rId46" xr:uid="{00000000-0004-0000-0B00-00002D000000}"/>
    <hyperlink ref="E82" r:id="rId47" xr:uid="{00000000-0004-0000-0B00-00002E000000}"/>
    <hyperlink ref="E83" r:id="rId48" xr:uid="{00000000-0004-0000-0B00-00002F000000}"/>
    <hyperlink ref="E84" r:id="rId49" xr:uid="{00000000-0004-0000-0B00-000030000000}"/>
    <hyperlink ref="E85" r:id="rId50" xr:uid="{00000000-0004-0000-0B00-000031000000}"/>
    <hyperlink ref="E86" r:id="rId51" xr:uid="{00000000-0004-0000-0B00-000032000000}"/>
    <hyperlink ref="E87" r:id="rId52" xr:uid="{00000000-0004-0000-0B00-000033000000}"/>
    <hyperlink ref="E92" r:id="rId53" location="/main" xr:uid="{00000000-0004-0000-0B00-000034000000}"/>
    <hyperlink ref="E93" r:id="rId54" xr:uid="{00000000-0004-0000-0B00-000035000000}"/>
    <hyperlink ref="E96" r:id="rId55" xr:uid="{00000000-0004-0000-0B00-000036000000}"/>
    <hyperlink ref="E97" r:id="rId56" xr:uid="{00000000-0004-0000-0B00-000037000000}"/>
    <hyperlink ref="E98" r:id="rId57" xr:uid="{00000000-0004-0000-0B00-000038000000}"/>
    <hyperlink ref="E99" r:id="rId58" xr:uid="{00000000-0004-0000-0B00-000039000000}"/>
    <hyperlink ref="E51" r:id="rId59" xr:uid="{00000000-0004-0000-0B00-00003A000000}"/>
    <hyperlink ref="E74" r:id="rId60" xr:uid="{00000000-0004-0000-0B00-00003B000000}"/>
    <hyperlink ref="E29" r:id="rId61" xr:uid="{00000000-0004-0000-0B00-00003C000000}"/>
    <hyperlink ref="E35" r:id="rId62" xr:uid="{00000000-0004-0000-0B00-00003D000000}"/>
    <hyperlink ref="E19" r:id="rId63" xr:uid="{00000000-0004-0000-0B00-00003E000000}"/>
    <hyperlink ref="E9" r:id="rId64" xr:uid="{00000000-0004-0000-0B00-00003F000000}"/>
    <hyperlink ref="E41" r:id="rId65" xr:uid="{00000000-0004-0000-0B00-000040000000}"/>
    <hyperlink ref="E42" r:id="rId66" xr:uid="{00000000-0004-0000-0B00-000041000000}"/>
    <hyperlink ref="E44" r:id="rId67" xr:uid="{00000000-0004-0000-0B00-000042000000}"/>
    <hyperlink ref="E45" r:id="rId68" xr:uid="{00000000-0004-0000-0B00-000043000000}"/>
    <hyperlink ref="E46" r:id="rId69" xr:uid="{00000000-0004-0000-0B00-000044000000}"/>
    <hyperlink ref="E65" r:id="rId70" xr:uid="{00000000-0004-0000-0B00-000045000000}"/>
    <hyperlink ref="E67" r:id="rId71" xr:uid="{00000000-0004-0000-0B00-000046000000}"/>
    <hyperlink ref="E68" r:id="rId72" xr:uid="{00000000-0004-0000-0B00-000047000000}"/>
    <hyperlink ref="E72" r:id="rId73" xr:uid="{00000000-0004-0000-0B00-000048000000}"/>
    <hyperlink ref="E94" r:id="rId74" xr:uid="{00000000-0004-0000-0B00-000049000000}"/>
    <hyperlink ref="E95" r:id="rId75" xr:uid="{00000000-0004-0000-0B00-00004A000000}"/>
    <hyperlink ref="E13" r:id="rId76" display="http://admoblkaluga.ru/sub/finan/" xr:uid="{00000000-0004-0000-0B00-00004B000000}"/>
    <hyperlink ref="E91" r:id="rId77" xr:uid="{00000000-0004-0000-0B00-00004C000000}"/>
    <hyperlink ref="N8" r:id="rId78" xr:uid="{00000000-0004-0000-0B00-00004D000000}"/>
    <hyperlink ref="N9" r:id="rId79" xr:uid="{00000000-0004-0000-0B00-00004E000000}"/>
    <hyperlink ref="N10" r:id="rId80" xr:uid="{00000000-0004-0000-0B00-00004F000000}"/>
    <hyperlink ref="N11" r:id="rId81" xr:uid="{00000000-0004-0000-0B00-000050000000}"/>
    <hyperlink ref="N12" r:id="rId82" xr:uid="{00000000-0004-0000-0B00-000051000000}"/>
    <hyperlink ref="N13" r:id="rId83" xr:uid="{00000000-0004-0000-0B00-000052000000}"/>
    <hyperlink ref="N14" r:id="rId84" xr:uid="{00000000-0004-0000-0B00-000053000000}"/>
    <hyperlink ref="N16" r:id="rId85" xr:uid="{00000000-0004-0000-0B00-000054000000}"/>
    <hyperlink ref="N27" r:id="rId86" xr:uid="{00000000-0004-0000-0B00-000055000000}"/>
    <hyperlink ref="N53" r:id="rId87" xr:uid="{00000000-0004-0000-0B00-000056000000}"/>
    <hyperlink ref="N64" r:id="rId88" xr:uid="{00000000-0004-0000-0B00-000057000000}"/>
    <hyperlink ref="N65" r:id="rId89" xr:uid="{00000000-0004-0000-0B00-000058000000}"/>
    <hyperlink ref="N67" r:id="rId90" xr:uid="{00000000-0004-0000-0B00-000059000000}"/>
    <hyperlink ref="N68" r:id="rId91" xr:uid="{00000000-0004-0000-0B00-00005A000000}"/>
    <hyperlink ref="N18" r:id="rId92" xr:uid="{00000000-0004-0000-0B00-00005B000000}"/>
    <hyperlink ref="N19" r:id="rId93" xr:uid="{00000000-0004-0000-0B00-00005C000000}"/>
    <hyperlink ref="N21" r:id="rId94" xr:uid="{00000000-0004-0000-0B00-00005D000000}"/>
    <hyperlink ref="N22" r:id="rId95" display="http://portal.tverfin.ru/portal/Menu/Page/286; " xr:uid="{00000000-0004-0000-0B00-00005E000000}"/>
    <hyperlink ref="N30" r:id="rId96" xr:uid="{00000000-0004-0000-0B00-00005F000000}"/>
    <hyperlink ref="N28" r:id="rId97" xr:uid="{00000000-0004-0000-0B00-000060000000}"/>
    <hyperlink ref="N31" r:id="rId98" xr:uid="{00000000-0004-0000-0B00-000061000000}"/>
    <hyperlink ref="N39" r:id="rId99" xr:uid="{00000000-0004-0000-0B00-000062000000}"/>
    <hyperlink ref="N40" r:id="rId100" xr:uid="{00000000-0004-0000-0B00-000063000000}"/>
    <hyperlink ref="N41" r:id="rId101" xr:uid="{00000000-0004-0000-0B00-000064000000}"/>
    <hyperlink ref="N42" r:id="rId102" xr:uid="{00000000-0004-0000-0B00-000065000000}"/>
    <hyperlink ref="N45" r:id="rId103" xr:uid="{00000000-0004-0000-0B00-000066000000}"/>
    <hyperlink ref="N48" r:id="rId104" xr:uid="{00000000-0004-0000-0B00-000067000000}"/>
    <hyperlink ref="N51" r:id="rId105" xr:uid="{00000000-0004-0000-0B00-000068000000}"/>
    <hyperlink ref="N52" r:id="rId106" xr:uid="{00000000-0004-0000-0B00-000069000000}"/>
    <hyperlink ref="N54" r:id="rId107" xr:uid="{00000000-0004-0000-0B00-00006A000000}"/>
    <hyperlink ref="N60" r:id="rId108" xr:uid="{00000000-0004-0000-0B00-00006B000000}"/>
    <hyperlink ref="N61" r:id="rId109" xr:uid="{00000000-0004-0000-0B00-00006C000000}"/>
    <hyperlink ref="N62" r:id="rId110" xr:uid="{00000000-0004-0000-0B00-00006D000000}"/>
    <hyperlink ref="N69" r:id="rId111" xr:uid="{00000000-0004-0000-0B00-00006E000000}"/>
    <hyperlink ref="N75" r:id="rId112" xr:uid="{00000000-0004-0000-0B00-00006F000000}"/>
    <hyperlink ref="N82" r:id="rId113" xr:uid="{00000000-0004-0000-0B00-000070000000}"/>
    <hyperlink ref="N84" r:id="rId114" xr:uid="{00000000-0004-0000-0B00-000071000000}"/>
    <hyperlink ref="N83" r:id="rId115" xr:uid="{00000000-0004-0000-0B00-000072000000}"/>
    <hyperlink ref="N86" r:id="rId116" xr:uid="{00000000-0004-0000-0B00-000073000000}"/>
    <hyperlink ref="N85" r:id="rId117" xr:uid="{00000000-0004-0000-0B00-000074000000}"/>
    <hyperlink ref="N89" r:id="rId118" xr:uid="{00000000-0004-0000-0B00-000075000000}"/>
    <hyperlink ref="N91" r:id="rId119" xr:uid="{00000000-0004-0000-0B00-000076000000}"/>
    <hyperlink ref="N93" r:id="rId120" xr:uid="{00000000-0004-0000-0B00-000077000000}"/>
    <hyperlink ref="N15" r:id="rId121" xr:uid="{00000000-0004-0000-0B00-000078000000}"/>
    <hyperlink ref="N17" r:id="rId122" xr:uid="{00000000-0004-0000-0B00-000079000000}"/>
    <hyperlink ref="N20" r:id="rId123" xr:uid="{00000000-0004-0000-0B00-00007A000000}"/>
    <hyperlink ref="N23" r:id="rId124" xr:uid="{00000000-0004-0000-0B00-00007B000000}"/>
    <hyperlink ref="N25" r:id="rId125" xr:uid="{00000000-0004-0000-0B00-00007C000000}"/>
    <hyperlink ref="N29" r:id="rId126" xr:uid="{00000000-0004-0000-0B00-00007D000000}"/>
    <hyperlink ref="E32" r:id="rId127" display="http://finance.lenobl.ru/" xr:uid="{00000000-0004-0000-0B00-00007E000000}"/>
    <hyperlink ref="N33" r:id="rId128" xr:uid="{00000000-0004-0000-0B00-00007F000000}"/>
    <hyperlink ref="N34" r:id="rId129" xr:uid="{00000000-0004-0000-0B00-000080000000}"/>
    <hyperlink ref="N36" r:id="rId130" xr:uid="{00000000-0004-0000-0B00-000081000000}"/>
    <hyperlink ref="N24" r:id="rId131" xr:uid="{00000000-0004-0000-0B00-000082000000}"/>
    <hyperlink ref="N37" r:id="rId132" xr:uid="{00000000-0004-0000-0B00-000083000000}"/>
    <hyperlink ref="N43" r:id="rId133" xr:uid="{00000000-0004-0000-0B00-000084000000}"/>
    <hyperlink ref="N44" r:id="rId134" xr:uid="{00000000-0004-0000-0B00-000085000000}"/>
    <hyperlink ref="N49" r:id="rId135" xr:uid="{00000000-0004-0000-0B00-000086000000}"/>
    <hyperlink ref="N50" r:id="rId136" xr:uid="{00000000-0004-0000-0B00-000087000000}"/>
    <hyperlink ref="N56" r:id="rId137" xr:uid="{00000000-0004-0000-0B00-000088000000}"/>
    <hyperlink ref="N57" r:id="rId138" display="http://марийэл.рф/minfin/Pages/budget_citizens.aspx" xr:uid="{00000000-0004-0000-0B00-000089000000}"/>
    <hyperlink ref="N58" r:id="rId139" display="https://www.minfinrm.ru/budget for citizens/" xr:uid="{00000000-0004-0000-0B00-00008A000000}"/>
    <hyperlink ref="N59" r:id="rId140" xr:uid="{00000000-0004-0000-0B00-00008B000000}"/>
    <hyperlink ref="N63" r:id="rId141" xr:uid="{00000000-0004-0000-0B00-00008C000000}"/>
    <hyperlink ref="N66" r:id="rId142" xr:uid="{00000000-0004-0000-0B00-00008D000000}"/>
    <hyperlink ref="N71" r:id="rId143" xr:uid="{00000000-0004-0000-0B00-00008E000000}"/>
    <hyperlink ref="N73" r:id="rId144" xr:uid="{00000000-0004-0000-0B00-00008F000000}"/>
    <hyperlink ref="N72" r:id="rId145" location="document_list" xr:uid="{00000000-0004-0000-0B00-000090000000}"/>
    <hyperlink ref="N74" r:id="rId146" xr:uid="{00000000-0004-0000-0B00-000091000000}"/>
    <hyperlink ref="E76" r:id="rId147" xr:uid="{00000000-0004-0000-0B00-000092000000}"/>
    <hyperlink ref="N76" r:id="rId148" xr:uid="{00000000-0004-0000-0B00-000093000000}"/>
    <hyperlink ref="N79" r:id="rId149" xr:uid="{00000000-0004-0000-0B00-000094000000}"/>
    <hyperlink ref="N80" r:id="rId150" xr:uid="{00000000-0004-0000-0B00-000095000000}"/>
    <hyperlink ref="N87" r:id="rId151" xr:uid="{00000000-0004-0000-0B00-000096000000}"/>
    <hyperlink ref="E89" r:id="rId152" xr:uid="{00000000-0004-0000-0B00-000097000000}"/>
    <hyperlink ref="E90" r:id="rId153" xr:uid="{00000000-0004-0000-0B00-000098000000}"/>
    <hyperlink ref="N90" r:id="rId154" xr:uid="{00000000-0004-0000-0B00-000099000000}"/>
    <hyperlink ref="N92" r:id="rId155" location="/info/budget_for_citizens" display="http://openbudget.kamgov.ru/Dashboard - /info/budget_for_citizens" xr:uid="{00000000-0004-0000-0B00-00009A000000}"/>
    <hyperlink ref="N94" r:id="rId156" xr:uid="{00000000-0004-0000-0B00-00009B000000}"/>
    <hyperlink ref="N96" r:id="rId157" xr:uid="{00000000-0004-0000-0B00-00009C000000}"/>
    <hyperlink ref="N95" r:id="rId158" xr:uid="{00000000-0004-0000-0B00-00009D000000}"/>
    <hyperlink ref="N97" r:id="rId159" xr:uid="{00000000-0004-0000-0B00-00009E000000}"/>
    <hyperlink ref="N98" r:id="rId160" xr:uid="{00000000-0004-0000-0B00-00009F000000}"/>
    <hyperlink ref="N99" r:id="rId161" xr:uid="{00000000-0004-0000-0B00-0000A0000000}"/>
    <hyperlink ref="N46" r:id="rId162" xr:uid="{00000000-0004-0000-0B00-0000A1000000}"/>
    <hyperlink ref="N78" r:id="rId163" xr:uid="{00000000-0004-0000-0B00-0000A2000000}"/>
    <hyperlink ref="E62" r:id="rId164" xr:uid="{00000000-0004-0000-0B00-0000A3000000}"/>
    <hyperlink ref="N81" r:id="rId165" xr:uid="{00000000-0004-0000-0B00-0000A4000000}"/>
  </hyperlinks>
  <pageMargins left="0.70866141732283472" right="0.70866141732283472" top="0.74803149606299213" bottom="0.74803149606299213" header="0.31496062992125984" footer="0.31496062992125984"/>
  <pageSetup paperSize="9" scale="75" fitToWidth="2" fitToHeight="6" orientation="landscape" r:id="rId166"/>
  <headerFooter>
    <oddFooter>&amp;C&amp;9&amp;A&amp;R&amp;9&amp;P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1"/>
  <sheetViews>
    <sheetView workbookViewId="0">
      <pane ySplit="5" topLeftCell="A6" activePane="bottomLeft" state="frozen"/>
      <selection pane="bottomLeft" activeCell="A7" sqref="A7"/>
    </sheetView>
  </sheetViews>
  <sheetFormatPr defaultColWidth="8.81640625" defaultRowHeight="11.5" x14ac:dyDescent="0.25"/>
  <cols>
    <col min="1" max="1" width="30.453125" style="7" customWidth="1"/>
    <col min="2" max="2" width="46.81640625" style="225" customWidth="1"/>
    <col min="3" max="3" width="11.7265625" style="226" customWidth="1"/>
    <col min="4" max="4" width="15.7265625" style="227" customWidth="1"/>
    <col min="5" max="5" width="12.7265625" style="227" customWidth="1"/>
    <col min="6" max="6" width="12.7265625" style="225" customWidth="1"/>
    <col min="7" max="7" width="15.7265625" style="227" customWidth="1"/>
    <col min="8" max="8" width="21.1796875" style="253" customWidth="1"/>
    <col min="9" max="16384" width="8.81640625" style="7"/>
  </cols>
  <sheetData>
    <row r="1" spans="1:8" ht="30" customHeight="1" x14ac:dyDescent="0.25">
      <c r="A1" s="356" t="s">
        <v>2175</v>
      </c>
      <c r="B1" s="357"/>
      <c r="C1" s="357"/>
      <c r="D1" s="357"/>
      <c r="E1" s="357"/>
      <c r="F1" s="357"/>
      <c r="G1" s="357"/>
      <c r="H1" s="357"/>
    </row>
    <row r="2" spans="1:8" ht="16" customHeight="1" x14ac:dyDescent="0.25">
      <c r="A2" s="358" t="s">
        <v>2311</v>
      </c>
      <c r="B2" s="359"/>
      <c r="C2" s="359"/>
      <c r="D2" s="359"/>
      <c r="E2" s="359"/>
      <c r="F2" s="359"/>
      <c r="G2" s="359"/>
      <c r="H2" s="359"/>
    </row>
    <row r="3" spans="1:8" ht="54.75" customHeight="1" x14ac:dyDescent="0.25">
      <c r="A3" s="339" t="s">
        <v>117</v>
      </c>
      <c r="B3" s="249" t="s">
        <v>2176</v>
      </c>
      <c r="C3" s="223" t="s">
        <v>2177</v>
      </c>
      <c r="D3" s="339" t="s">
        <v>2178</v>
      </c>
      <c r="E3" s="339" t="s">
        <v>2314</v>
      </c>
      <c r="F3" s="339"/>
      <c r="G3" s="339"/>
      <c r="H3" s="339" t="s">
        <v>116</v>
      </c>
    </row>
    <row r="4" spans="1:8" ht="35.15" customHeight="1" x14ac:dyDescent="0.25">
      <c r="A4" s="339"/>
      <c r="B4" s="148" t="s">
        <v>113</v>
      </c>
      <c r="C4" s="360" t="s">
        <v>97</v>
      </c>
      <c r="D4" s="339"/>
      <c r="E4" s="339" t="s">
        <v>2315</v>
      </c>
      <c r="F4" s="339" t="s">
        <v>2312</v>
      </c>
      <c r="G4" s="339" t="s">
        <v>2330</v>
      </c>
      <c r="H4" s="355"/>
    </row>
    <row r="5" spans="1:8" ht="35.15" customHeight="1" x14ac:dyDescent="0.25">
      <c r="A5" s="339"/>
      <c r="B5" s="148" t="s">
        <v>114</v>
      </c>
      <c r="C5" s="360"/>
      <c r="D5" s="339"/>
      <c r="E5" s="339"/>
      <c r="F5" s="339"/>
      <c r="G5" s="339"/>
      <c r="H5" s="355"/>
    </row>
    <row r="6" spans="1:8" ht="16" customHeight="1" x14ac:dyDescent="0.25">
      <c r="A6" s="83" t="s">
        <v>0</v>
      </c>
      <c r="B6" s="63"/>
      <c r="C6" s="149"/>
      <c r="D6" s="68"/>
      <c r="E6" s="68"/>
      <c r="F6" s="251"/>
      <c r="G6" s="68"/>
      <c r="H6" s="68"/>
    </row>
    <row r="7" spans="1:8" ht="16" customHeight="1" x14ac:dyDescent="0.25">
      <c r="A7" s="224" t="s">
        <v>1</v>
      </c>
      <c r="B7" s="2" t="s">
        <v>114</v>
      </c>
      <c r="C7" s="96">
        <f t="shared" ref="C7:C70" si="0">IF(B7="Да, проводился",1,0)</f>
        <v>0</v>
      </c>
      <c r="D7" s="250" t="s">
        <v>244</v>
      </c>
      <c r="E7" s="250" t="s">
        <v>244</v>
      </c>
      <c r="F7" s="250" t="s">
        <v>244</v>
      </c>
      <c r="G7" s="250" t="s">
        <v>244</v>
      </c>
      <c r="H7" s="250" t="s">
        <v>244</v>
      </c>
    </row>
    <row r="8" spans="1:8" ht="16" customHeight="1" x14ac:dyDescent="0.25">
      <c r="A8" s="224" t="s">
        <v>2</v>
      </c>
      <c r="B8" s="2" t="s">
        <v>114</v>
      </c>
      <c r="C8" s="96">
        <f t="shared" si="0"/>
        <v>0</v>
      </c>
      <c r="D8" s="250" t="s">
        <v>244</v>
      </c>
      <c r="E8" s="250" t="s">
        <v>244</v>
      </c>
      <c r="F8" s="250" t="s">
        <v>244</v>
      </c>
      <c r="G8" s="250" t="s">
        <v>244</v>
      </c>
      <c r="H8" s="250" t="s">
        <v>244</v>
      </c>
    </row>
    <row r="9" spans="1:8" ht="16" customHeight="1" x14ac:dyDescent="0.25">
      <c r="A9" s="224" t="s">
        <v>3</v>
      </c>
      <c r="B9" s="2" t="s">
        <v>114</v>
      </c>
      <c r="C9" s="96">
        <f t="shared" si="0"/>
        <v>0</v>
      </c>
      <c r="D9" s="250" t="s">
        <v>244</v>
      </c>
      <c r="E9" s="250" t="s">
        <v>244</v>
      </c>
      <c r="F9" s="250" t="s">
        <v>244</v>
      </c>
      <c r="G9" s="250" t="s">
        <v>244</v>
      </c>
      <c r="H9" s="250" t="s">
        <v>244</v>
      </c>
    </row>
    <row r="10" spans="1:8" ht="16" customHeight="1" x14ac:dyDescent="0.25">
      <c r="A10" s="224" t="s">
        <v>4</v>
      </c>
      <c r="B10" s="2" t="s">
        <v>114</v>
      </c>
      <c r="C10" s="96">
        <f t="shared" si="0"/>
        <v>0</v>
      </c>
      <c r="D10" s="250" t="s">
        <v>244</v>
      </c>
      <c r="E10" s="250" t="s">
        <v>244</v>
      </c>
      <c r="F10" s="250" t="s">
        <v>244</v>
      </c>
      <c r="G10" s="250" t="s">
        <v>244</v>
      </c>
      <c r="H10" s="250" t="s">
        <v>244</v>
      </c>
    </row>
    <row r="11" spans="1:8" ht="16" customHeight="1" x14ac:dyDescent="0.25">
      <c r="A11" s="224" t="s">
        <v>5</v>
      </c>
      <c r="B11" s="2" t="s">
        <v>114</v>
      </c>
      <c r="C11" s="96">
        <f t="shared" si="0"/>
        <v>0</v>
      </c>
      <c r="D11" s="250" t="s">
        <v>244</v>
      </c>
      <c r="E11" s="250" t="s">
        <v>244</v>
      </c>
      <c r="F11" s="250" t="s">
        <v>244</v>
      </c>
      <c r="G11" s="250" t="s">
        <v>244</v>
      </c>
      <c r="H11" s="250" t="s">
        <v>244</v>
      </c>
    </row>
    <row r="12" spans="1:8" ht="16" customHeight="1" x14ac:dyDescent="0.25">
      <c r="A12" s="224" t="s">
        <v>6</v>
      </c>
      <c r="B12" s="2" t="s">
        <v>114</v>
      </c>
      <c r="C12" s="96">
        <f t="shared" si="0"/>
        <v>0</v>
      </c>
      <c r="D12" s="250" t="s">
        <v>244</v>
      </c>
      <c r="E12" s="250" t="s">
        <v>244</v>
      </c>
      <c r="F12" s="250" t="s">
        <v>244</v>
      </c>
      <c r="G12" s="250" t="s">
        <v>244</v>
      </c>
      <c r="H12" s="250" t="s">
        <v>244</v>
      </c>
    </row>
    <row r="13" spans="1:8" ht="16" customHeight="1" x14ac:dyDescent="0.25">
      <c r="A13" s="224" t="s">
        <v>7</v>
      </c>
      <c r="B13" s="2" t="s">
        <v>114</v>
      </c>
      <c r="C13" s="96">
        <f t="shared" si="0"/>
        <v>0</v>
      </c>
      <c r="D13" s="250" t="s">
        <v>244</v>
      </c>
      <c r="E13" s="250" t="s">
        <v>244</v>
      </c>
      <c r="F13" s="250" t="s">
        <v>244</v>
      </c>
      <c r="G13" s="250" t="s">
        <v>244</v>
      </c>
      <c r="H13" s="250" t="s">
        <v>244</v>
      </c>
    </row>
    <row r="14" spans="1:8" ht="16" customHeight="1" x14ac:dyDescent="0.25">
      <c r="A14" s="224" t="s">
        <v>8</v>
      </c>
      <c r="B14" s="49" t="s">
        <v>114</v>
      </c>
      <c r="C14" s="96">
        <f t="shared" si="0"/>
        <v>0</v>
      </c>
      <c r="D14" s="250" t="s">
        <v>244</v>
      </c>
      <c r="E14" s="250" t="s">
        <v>244</v>
      </c>
      <c r="F14" s="250" t="s">
        <v>244</v>
      </c>
      <c r="G14" s="250" t="s">
        <v>244</v>
      </c>
      <c r="H14" s="250" t="s">
        <v>244</v>
      </c>
    </row>
    <row r="15" spans="1:8" ht="16" customHeight="1" x14ac:dyDescent="0.25">
      <c r="A15" s="224" t="s">
        <v>9</v>
      </c>
      <c r="B15" s="49" t="s">
        <v>114</v>
      </c>
      <c r="C15" s="96">
        <f t="shared" si="0"/>
        <v>0</v>
      </c>
      <c r="D15" s="250" t="s">
        <v>244</v>
      </c>
      <c r="E15" s="250" t="s">
        <v>244</v>
      </c>
      <c r="F15" s="250" t="s">
        <v>244</v>
      </c>
      <c r="G15" s="250" t="s">
        <v>244</v>
      </c>
      <c r="H15" s="250" t="s">
        <v>244</v>
      </c>
    </row>
    <row r="16" spans="1:8" ht="16" customHeight="1" x14ac:dyDescent="0.25">
      <c r="A16" s="224" t="s">
        <v>10</v>
      </c>
      <c r="B16" s="49" t="s">
        <v>113</v>
      </c>
      <c r="C16" s="96">
        <f t="shared" si="0"/>
        <v>1</v>
      </c>
      <c r="D16" s="250" t="s">
        <v>2334</v>
      </c>
      <c r="E16" s="76" t="s">
        <v>2179</v>
      </c>
      <c r="F16" s="106" t="s">
        <v>2313</v>
      </c>
      <c r="G16" s="105" t="s">
        <v>2180</v>
      </c>
      <c r="H16" s="59" t="s">
        <v>244</v>
      </c>
    </row>
    <row r="17" spans="1:10" ht="16" customHeight="1" x14ac:dyDescent="0.25">
      <c r="A17" s="224" t="s">
        <v>11</v>
      </c>
      <c r="B17" s="49" t="s">
        <v>114</v>
      </c>
      <c r="C17" s="96">
        <f t="shared" si="0"/>
        <v>0</v>
      </c>
      <c r="D17" s="250" t="s">
        <v>244</v>
      </c>
      <c r="E17" s="250" t="s">
        <v>244</v>
      </c>
      <c r="F17" s="250" t="s">
        <v>244</v>
      </c>
      <c r="G17" s="250" t="s">
        <v>244</v>
      </c>
      <c r="H17" s="250" t="s">
        <v>244</v>
      </c>
    </row>
    <row r="18" spans="1:10" ht="16" customHeight="1" x14ac:dyDescent="0.25">
      <c r="A18" s="224" t="s">
        <v>12</v>
      </c>
      <c r="B18" s="49" t="s">
        <v>114</v>
      </c>
      <c r="C18" s="96">
        <f t="shared" si="0"/>
        <v>0</v>
      </c>
      <c r="D18" s="250" t="s">
        <v>244</v>
      </c>
      <c r="E18" s="250" t="s">
        <v>244</v>
      </c>
      <c r="F18" s="250" t="s">
        <v>244</v>
      </c>
      <c r="G18" s="250" t="s">
        <v>244</v>
      </c>
      <c r="H18" s="250" t="s">
        <v>244</v>
      </c>
    </row>
    <row r="19" spans="1:10" ht="16" customHeight="1" x14ac:dyDescent="0.25">
      <c r="A19" s="224" t="s">
        <v>13</v>
      </c>
      <c r="B19" s="49" t="s">
        <v>114</v>
      </c>
      <c r="C19" s="96">
        <f t="shared" si="0"/>
        <v>0</v>
      </c>
      <c r="D19" s="250" t="s">
        <v>244</v>
      </c>
      <c r="E19" s="250" t="s">
        <v>244</v>
      </c>
      <c r="F19" s="250" t="s">
        <v>244</v>
      </c>
      <c r="G19" s="250" t="s">
        <v>244</v>
      </c>
      <c r="H19" s="59" t="s">
        <v>2181</v>
      </c>
      <c r="I19" s="170" t="s">
        <v>244</v>
      </c>
    </row>
    <row r="20" spans="1:10" ht="16" customHeight="1" x14ac:dyDescent="0.25">
      <c r="A20" s="224" t="s">
        <v>14</v>
      </c>
      <c r="B20" s="49" t="s">
        <v>114</v>
      </c>
      <c r="C20" s="96">
        <f t="shared" si="0"/>
        <v>0</v>
      </c>
      <c r="D20" s="250" t="s">
        <v>244</v>
      </c>
      <c r="E20" s="250" t="s">
        <v>244</v>
      </c>
      <c r="F20" s="250" t="s">
        <v>244</v>
      </c>
      <c r="G20" s="250" t="s">
        <v>244</v>
      </c>
      <c r="H20" s="250" t="s">
        <v>244</v>
      </c>
    </row>
    <row r="21" spans="1:10" ht="16" customHeight="1" x14ac:dyDescent="0.25">
      <c r="A21" s="224" t="s">
        <v>15</v>
      </c>
      <c r="B21" s="49" t="s">
        <v>114</v>
      </c>
      <c r="C21" s="96">
        <f t="shared" si="0"/>
        <v>0</v>
      </c>
      <c r="D21" s="250" t="s">
        <v>244</v>
      </c>
      <c r="E21" s="250" t="s">
        <v>244</v>
      </c>
      <c r="F21" s="250" t="s">
        <v>244</v>
      </c>
      <c r="G21" s="250" t="s">
        <v>244</v>
      </c>
      <c r="H21" s="250" t="s">
        <v>244</v>
      </c>
    </row>
    <row r="22" spans="1:10" ht="16" customHeight="1" x14ac:dyDescent="0.25">
      <c r="A22" s="224" t="s">
        <v>16</v>
      </c>
      <c r="B22" s="49" t="s">
        <v>114</v>
      </c>
      <c r="C22" s="96">
        <f t="shared" si="0"/>
        <v>0</v>
      </c>
      <c r="D22" s="250" t="s">
        <v>244</v>
      </c>
      <c r="E22" s="250" t="s">
        <v>244</v>
      </c>
      <c r="F22" s="250" t="s">
        <v>244</v>
      </c>
      <c r="G22" s="250" t="s">
        <v>244</v>
      </c>
      <c r="H22" s="250" t="s">
        <v>244</v>
      </c>
    </row>
    <row r="23" spans="1:10" ht="16" customHeight="1" x14ac:dyDescent="0.25">
      <c r="A23" s="224" t="s">
        <v>17</v>
      </c>
      <c r="B23" s="49" t="s">
        <v>113</v>
      </c>
      <c r="C23" s="96">
        <f t="shared" si="0"/>
        <v>1</v>
      </c>
      <c r="D23" s="250" t="s">
        <v>2182</v>
      </c>
      <c r="E23" s="53" t="s">
        <v>2183</v>
      </c>
      <c r="F23" s="106" t="s">
        <v>2316</v>
      </c>
      <c r="G23" s="90" t="s">
        <v>2317</v>
      </c>
      <c r="H23" s="308" t="s">
        <v>244</v>
      </c>
    </row>
    <row r="24" spans="1:10" ht="16" customHeight="1" x14ac:dyDescent="0.25">
      <c r="A24" s="224" t="s">
        <v>18</v>
      </c>
      <c r="B24" s="49" t="s">
        <v>113</v>
      </c>
      <c r="C24" s="96">
        <f t="shared" si="0"/>
        <v>1</v>
      </c>
      <c r="D24" s="250" t="s">
        <v>2182</v>
      </c>
      <c r="E24" s="105" t="s">
        <v>2184</v>
      </c>
      <c r="F24" s="106" t="s">
        <v>2186</v>
      </c>
      <c r="G24" s="90" t="s">
        <v>2185</v>
      </c>
      <c r="H24" s="308" t="s">
        <v>244</v>
      </c>
    </row>
    <row r="25" spans="1:10" ht="16" customHeight="1" x14ac:dyDescent="0.25">
      <c r="A25" s="18" t="s">
        <v>19</v>
      </c>
      <c r="B25" s="18"/>
      <c r="C25" s="102"/>
      <c r="D25" s="103"/>
      <c r="E25" s="240"/>
      <c r="F25" s="241"/>
      <c r="G25" s="240"/>
      <c r="H25" s="240"/>
    </row>
    <row r="26" spans="1:10" ht="16" customHeight="1" x14ac:dyDescent="0.25">
      <c r="A26" s="224" t="s">
        <v>20</v>
      </c>
      <c r="B26" s="49" t="s">
        <v>113</v>
      </c>
      <c r="C26" s="96">
        <f t="shared" si="0"/>
        <v>1</v>
      </c>
      <c r="D26" s="250" t="s">
        <v>2182</v>
      </c>
      <c r="E26" s="53" t="s">
        <v>2187</v>
      </c>
      <c r="F26" s="106" t="s">
        <v>2318</v>
      </c>
      <c r="G26" s="6" t="s">
        <v>2344</v>
      </c>
      <c r="H26" s="59" t="s">
        <v>244</v>
      </c>
      <c r="I26" s="170" t="s">
        <v>244</v>
      </c>
    </row>
    <row r="27" spans="1:10" ht="16" customHeight="1" x14ac:dyDescent="0.25">
      <c r="A27" s="224" t="s">
        <v>21</v>
      </c>
      <c r="B27" s="49" t="s">
        <v>113</v>
      </c>
      <c r="C27" s="96">
        <f t="shared" si="0"/>
        <v>1</v>
      </c>
      <c r="D27" s="250" t="s">
        <v>2188</v>
      </c>
      <c r="E27" s="53" t="s">
        <v>2189</v>
      </c>
      <c r="F27" s="106" t="s">
        <v>2189</v>
      </c>
      <c r="G27" s="105" t="s">
        <v>2190</v>
      </c>
      <c r="H27" s="49" t="s">
        <v>2319</v>
      </c>
      <c r="I27" s="170" t="s">
        <v>244</v>
      </c>
      <c r="J27" s="59"/>
    </row>
    <row r="28" spans="1:10" ht="16" customHeight="1" x14ac:dyDescent="0.25">
      <c r="A28" s="224" t="s">
        <v>22</v>
      </c>
      <c r="B28" s="49" t="s">
        <v>114</v>
      </c>
      <c r="C28" s="96">
        <f t="shared" si="0"/>
        <v>0</v>
      </c>
      <c r="D28" s="250" t="s">
        <v>244</v>
      </c>
      <c r="E28" s="250" t="s">
        <v>244</v>
      </c>
      <c r="F28" s="250" t="s">
        <v>244</v>
      </c>
      <c r="G28" s="250" t="s">
        <v>244</v>
      </c>
      <c r="H28" s="250" t="s">
        <v>244</v>
      </c>
      <c r="I28" s="170"/>
    </row>
    <row r="29" spans="1:10" ht="16" customHeight="1" x14ac:dyDescent="0.25">
      <c r="A29" s="224" t="s">
        <v>23</v>
      </c>
      <c r="B29" s="49" t="s">
        <v>113</v>
      </c>
      <c r="C29" s="96">
        <f t="shared" si="0"/>
        <v>1</v>
      </c>
      <c r="D29" s="250" t="s">
        <v>2182</v>
      </c>
      <c r="E29" s="105" t="s">
        <v>2191</v>
      </c>
      <c r="F29" s="220" t="s">
        <v>2192</v>
      </c>
      <c r="G29" s="205" t="s">
        <v>2366</v>
      </c>
      <c r="H29" s="205" t="s">
        <v>2367</v>
      </c>
      <c r="I29" s="170" t="s">
        <v>244</v>
      </c>
    </row>
    <row r="30" spans="1:10" ht="16" customHeight="1" x14ac:dyDescent="0.25">
      <c r="A30" s="224" t="s">
        <v>24</v>
      </c>
      <c r="B30" s="49" t="s">
        <v>113</v>
      </c>
      <c r="C30" s="96">
        <f t="shared" si="0"/>
        <v>1</v>
      </c>
      <c r="D30" s="250" t="s">
        <v>2332</v>
      </c>
      <c r="E30" s="215" t="s">
        <v>2331</v>
      </c>
      <c r="F30" s="215" t="s">
        <v>428</v>
      </c>
      <c r="G30" s="215" t="s">
        <v>428</v>
      </c>
      <c r="H30" s="59" t="s">
        <v>2333</v>
      </c>
      <c r="I30" s="170" t="s">
        <v>244</v>
      </c>
    </row>
    <row r="31" spans="1:10" ht="16" customHeight="1" x14ac:dyDescent="0.25">
      <c r="A31" s="224" t="s">
        <v>25</v>
      </c>
      <c r="B31" s="49" t="s">
        <v>113</v>
      </c>
      <c r="C31" s="96">
        <f t="shared" si="0"/>
        <v>1</v>
      </c>
      <c r="D31" s="250" t="s">
        <v>2182</v>
      </c>
      <c r="E31" s="53" t="s">
        <v>2193</v>
      </c>
      <c r="F31" s="205" t="s">
        <v>2320</v>
      </c>
      <c r="G31" s="53" t="s">
        <v>2194</v>
      </c>
      <c r="H31" s="59" t="s">
        <v>244</v>
      </c>
    </row>
    <row r="32" spans="1:10" ht="16" customHeight="1" x14ac:dyDescent="0.25">
      <c r="A32" s="49" t="s">
        <v>118</v>
      </c>
      <c r="B32" s="49" t="s">
        <v>113</v>
      </c>
      <c r="C32" s="96">
        <f t="shared" si="0"/>
        <v>1</v>
      </c>
      <c r="D32" s="250" t="s">
        <v>2182</v>
      </c>
      <c r="E32" s="53" t="s">
        <v>2195</v>
      </c>
      <c r="F32" s="205" t="s">
        <v>2195</v>
      </c>
      <c r="G32" s="53" t="s">
        <v>2195</v>
      </c>
      <c r="H32" s="59" t="s">
        <v>244</v>
      </c>
    </row>
    <row r="33" spans="1:9" ht="16" customHeight="1" x14ac:dyDescent="0.25">
      <c r="A33" s="224" t="s">
        <v>27</v>
      </c>
      <c r="B33" s="49" t="s">
        <v>114</v>
      </c>
      <c r="C33" s="96">
        <f t="shared" si="0"/>
        <v>0</v>
      </c>
      <c r="D33" s="250" t="s">
        <v>244</v>
      </c>
      <c r="E33" s="250" t="s">
        <v>244</v>
      </c>
      <c r="F33" s="250" t="s">
        <v>244</v>
      </c>
      <c r="G33" s="250" t="s">
        <v>244</v>
      </c>
      <c r="H33" s="250" t="s">
        <v>244</v>
      </c>
    </row>
    <row r="34" spans="1:9" ht="16" customHeight="1" x14ac:dyDescent="0.25">
      <c r="A34" s="224" t="s">
        <v>28</v>
      </c>
      <c r="B34" s="49" t="s">
        <v>114</v>
      </c>
      <c r="C34" s="96">
        <f t="shared" si="0"/>
        <v>0</v>
      </c>
      <c r="D34" s="250" t="s">
        <v>244</v>
      </c>
      <c r="E34" s="250" t="s">
        <v>244</v>
      </c>
      <c r="F34" s="250" t="s">
        <v>244</v>
      </c>
      <c r="G34" s="250" t="s">
        <v>244</v>
      </c>
      <c r="H34" s="250" t="s">
        <v>244</v>
      </c>
    </row>
    <row r="35" spans="1:9" ht="16" customHeight="1" x14ac:dyDescent="0.25">
      <c r="A35" s="224" t="s">
        <v>29</v>
      </c>
      <c r="B35" s="49" t="s">
        <v>113</v>
      </c>
      <c r="C35" s="96">
        <f t="shared" si="0"/>
        <v>1</v>
      </c>
      <c r="D35" s="250" t="s">
        <v>2182</v>
      </c>
      <c r="E35" s="53" t="s">
        <v>2196</v>
      </c>
      <c r="F35" s="205" t="s">
        <v>2196</v>
      </c>
      <c r="G35" s="165" t="s">
        <v>2321</v>
      </c>
      <c r="H35" s="59" t="s">
        <v>244</v>
      </c>
    </row>
    <row r="36" spans="1:9" ht="16" customHeight="1" x14ac:dyDescent="0.25">
      <c r="A36" s="224" t="s">
        <v>30</v>
      </c>
      <c r="B36" s="49" t="s">
        <v>114</v>
      </c>
      <c r="C36" s="96">
        <f t="shared" si="0"/>
        <v>0</v>
      </c>
      <c r="D36" s="250" t="s">
        <v>2182</v>
      </c>
      <c r="E36" s="105" t="s">
        <v>2197</v>
      </c>
      <c r="F36" s="205" t="s">
        <v>2197</v>
      </c>
      <c r="G36" s="59" t="s">
        <v>2323</v>
      </c>
      <c r="H36" s="59" t="s">
        <v>244</v>
      </c>
    </row>
    <row r="37" spans="1:9" ht="16" customHeight="1" x14ac:dyDescent="0.25">
      <c r="A37" s="83" t="s">
        <v>31</v>
      </c>
      <c r="B37" s="18"/>
      <c r="C37" s="102"/>
      <c r="D37" s="103"/>
      <c r="E37" s="240"/>
      <c r="F37" s="241"/>
      <c r="G37" s="240"/>
      <c r="H37" s="240"/>
    </row>
    <row r="38" spans="1:9" ht="16" customHeight="1" x14ac:dyDescent="0.25">
      <c r="A38" s="224" t="s">
        <v>32</v>
      </c>
      <c r="B38" s="49" t="s">
        <v>114</v>
      </c>
      <c r="C38" s="96">
        <f t="shared" si="0"/>
        <v>0</v>
      </c>
      <c r="D38" s="250" t="s">
        <v>244</v>
      </c>
      <c r="E38" s="250" t="s">
        <v>244</v>
      </c>
      <c r="F38" s="250" t="s">
        <v>244</v>
      </c>
      <c r="G38" s="250" t="s">
        <v>244</v>
      </c>
      <c r="H38" s="250" t="s">
        <v>244</v>
      </c>
    </row>
    <row r="39" spans="1:9" ht="16" customHeight="1" x14ac:dyDescent="0.25">
      <c r="A39" s="224" t="s">
        <v>33</v>
      </c>
      <c r="B39" s="49" t="s">
        <v>114</v>
      </c>
      <c r="C39" s="96">
        <f t="shared" si="0"/>
        <v>0</v>
      </c>
      <c r="D39" s="250" t="s">
        <v>244</v>
      </c>
      <c r="E39" s="250" t="s">
        <v>244</v>
      </c>
      <c r="F39" s="250" t="s">
        <v>244</v>
      </c>
      <c r="G39" s="250" t="s">
        <v>244</v>
      </c>
      <c r="H39" s="250" t="s">
        <v>244</v>
      </c>
    </row>
    <row r="40" spans="1:9" ht="16" customHeight="1" x14ac:dyDescent="0.25">
      <c r="A40" s="224" t="s">
        <v>95</v>
      </c>
      <c r="B40" s="49" t="s">
        <v>113</v>
      </c>
      <c r="C40" s="96">
        <f t="shared" si="0"/>
        <v>1</v>
      </c>
      <c r="D40" s="250" t="s">
        <v>2182</v>
      </c>
      <c r="E40" s="53" t="s">
        <v>2198</v>
      </c>
      <c r="F40" s="205" t="s">
        <v>2198</v>
      </c>
      <c r="G40" s="53" t="s">
        <v>2198</v>
      </c>
      <c r="H40" s="59" t="s">
        <v>244</v>
      </c>
    </row>
    <row r="41" spans="1:9" ht="16" customHeight="1" x14ac:dyDescent="0.25">
      <c r="A41" s="224" t="s">
        <v>34</v>
      </c>
      <c r="B41" s="49" t="s">
        <v>113</v>
      </c>
      <c r="C41" s="96">
        <f t="shared" si="0"/>
        <v>1</v>
      </c>
      <c r="D41" s="250" t="s">
        <v>2182</v>
      </c>
      <c r="E41" s="105" t="s">
        <v>2199</v>
      </c>
      <c r="F41" s="205" t="s">
        <v>2199</v>
      </c>
      <c r="G41" s="105" t="s">
        <v>2200</v>
      </c>
      <c r="H41" s="59" t="s">
        <v>244</v>
      </c>
    </row>
    <row r="42" spans="1:9" ht="16" customHeight="1" x14ac:dyDescent="0.25">
      <c r="A42" s="224" t="s">
        <v>35</v>
      </c>
      <c r="B42" s="49" t="s">
        <v>113</v>
      </c>
      <c r="C42" s="96">
        <f t="shared" si="0"/>
        <v>1</v>
      </c>
      <c r="D42" s="250" t="s">
        <v>2182</v>
      </c>
      <c r="E42" s="59" t="s">
        <v>2201</v>
      </c>
      <c r="F42" s="205" t="s">
        <v>2203</v>
      </c>
      <c r="G42" s="105" t="s">
        <v>2202</v>
      </c>
      <c r="H42" s="59" t="s">
        <v>244</v>
      </c>
    </row>
    <row r="43" spans="1:9" ht="16" customHeight="1" x14ac:dyDescent="0.25">
      <c r="A43" s="224" t="s">
        <v>36</v>
      </c>
      <c r="B43" s="49" t="s">
        <v>114</v>
      </c>
      <c r="C43" s="96">
        <f t="shared" si="0"/>
        <v>0</v>
      </c>
      <c r="D43" s="250" t="s">
        <v>244</v>
      </c>
      <c r="E43" s="250" t="s">
        <v>244</v>
      </c>
      <c r="F43" s="250" t="s">
        <v>244</v>
      </c>
      <c r="G43" s="250" t="s">
        <v>244</v>
      </c>
      <c r="H43" s="250" t="s">
        <v>244</v>
      </c>
    </row>
    <row r="44" spans="1:9" ht="16" customHeight="1" x14ac:dyDescent="0.25">
      <c r="A44" s="224" t="s">
        <v>37</v>
      </c>
      <c r="B44" s="49" t="s">
        <v>114</v>
      </c>
      <c r="C44" s="96">
        <f t="shared" si="0"/>
        <v>0</v>
      </c>
      <c r="D44" s="250" t="s">
        <v>244</v>
      </c>
      <c r="E44" s="250" t="s">
        <v>244</v>
      </c>
      <c r="F44" s="250" t="s">
        <v>244</v>
      </c>
      <c r="G44" s="250" t="s">
        <v>244</v>
      </c>
      <c r="H44" s="59" t="s">
        <v>2181</v>
      </c>
      <c r="I44" s="170" t="s">
        <v>244</v>
      </c>
    </row>
    <row r="45" spans="1:9" ht="16" customHeight="1" x14ac:dyDescent="0.25">
      <c r="A45" s="224" t="s">
        <v>96</v>
      </c>
      <c r="B45" s="49" t="s">
        <v>114</v>
      </c>
      <c r="C45" s="96">
        <f t="shared" si="0"/>
        <v>0</v>
      </c>
      <c r="D45" s="250" t="s">
        <v>244</v>
      </c>
      <c r="E45" s="250" t="s">
        <v>244</v>
      </c>
      <c r="F45" s="250" t="s">
        <v>244</v>
      </c>
      <c r="G45" s="250" t="s">
        <v>244</v>
      </c>
      <c r="H45" s="250" t="s">
        <v>244</v>
      </c>
    </row>
    <row r="46" spans="1:9" ht="16" customHeight="1" x14ac:dyDescent="0.25">
      <c r="A46" s="18" t="s">
        <v>38</v>
      </c>
      <c r="B46" s="18"/>
      <c r="C46" s="102"/>
      <c r="D46" s="103"/>
      <c r="E46" s="240"/>
      <c r="F46" s="241"/>
      <c r="G46" s="240"/>
      <c r="H46" s="240"/>
    </row>
    <row r="47" spans="1:9" ht="16" customHeight="1" x14ac:dyDescent="0.25">
      <c r="A47" s="224" t="s">
        <v>39</v>
      </c>
      <c r="B47" s="49" t="s">
        <v>114</v>
      </c>
      <c r="C47" s="96">
        <f t="shared" si="0"/>
        <v>0</v>
      </c>
      <c r="D47" s="250" t="s">
        <v>2182</v>
      </c>
      <c r="E47" s="165" t="s">
        <v>2204</v>
      </c>
      <c r="F47" s="205" t="s">
        <v>2322</v>
      </c>
      <c r="G47" s="59" t="s">
        <v>2323</v>
      </c>
      <c r="H47" s="59" t="s">
        <v>244</v>
      </c>
    </row>
    <row r="48" spans="1:9" ht="16" customHeight="1" x14ac:dyDescent="0.25">
      <c r="A48" s="224" t="s">
        <v>40</v>
      </c>
      <c r="B48" s="49" t="s">
        <v>113</v>
      </c>
      <c r="C48" s="96">
        <f t="shared" si="0"/>
        <v>1</v>
      </c>
      <c r="D48" s="250" t="s">
        <v>2182</v>
      </c>
      <c r="E48" s="53" t="s">
        <v>2205</v>
      </c>
      <c r="F48" s="205" t="s">
        <v>2205</v>
      </c>
      <c r="G48" s="53" t="s">
        <v>2206</v>
      </c>
      <c r="H48" s="59" t="s">
        <v>244</v>
      </c>
    </row>
    <row r="49" spans="1:8" ht="16" customHeight="1" x14ac:dyDescent="0.25">
      <c r="A49" s="224" t="s">
        <v>41</v>
      </c>
      <c r="B49" s="49" t="s">
        <v>114</v>
      </c>
      <c r="C49" s="96">
        <f t="shared" si="0"/>
        <v>0</v>
      </c>
      <c r="D49" s="250" t="s">
        <v>244</v>
      </c>
      <c r="E49" s="250" t="s">
        <v>244</v>
      </c>
      <c r="F49" s="250" t="s">
        <v>244</v>
      </c>
      <c r="G49" s="250" t="s">
        <v>244</v>
      </c>
      <c r="H49" s="250" t="s">
        <v>244</v>
      </c>
    </row>
    <row r="50" spans="1:8" ht="16" customHeight="1" x14ac:dyDescent="0.25">
      <c r="A50" s="224" t="s">
        <v>42</v>
      </c>
      <c r="B50" s="49" t="s">
        <v>114</v>
      </c>
      <c r="C50" s="96">
        <f t="shared" si="0"/>
        <v>0</v>
      </c>
      <c r="D50" s="250" t="s">
        <v>244</v>
      </c>
      <c r="E50" s="250" t="s">
        <v>244</v>
      </c>
      <c r="F50" s="250" t="s">
        <v>244</v>
      </c>
      <c r="G50" s="250" t="s">
        <v>244</v>
      </c>
      <c r="H50" s="250" t="s">
        <v>244</v>
      </c>
    </row>
    <row r="51" spans="1:8" ht="16" customHeight="1" x14ac:dyDescent="0.25">
      <c r="A51" s="224" t="s">
        <v>92</v>
      </c>
      <c r="B51" s="49" t="s">
        <v>114</v>
      </c>
      <c r="C51" s="96">
        <f t="shared" si="0"/>
        <v>0</v>
      </c>
      <c r="D51" s="250" t="s">
        <v>244</v>
      </c>
      <c r="E51" s="250" t="s">
        <v>244</v>
      </c>
      <c r="F51" s="250" t="s">
        <v>244</v>
      </c>
      <c r="G51" s="250" t="s">
        <v>244</v>
      </c>
      <c r="H51" s="250" t="s">
        <v>244</v>
      </c>
    </row>
    <row r="52" spans="1:8" ht="16" customHeight="1" x14ac:dyDescent="0.25">
      <c r="A52" s="224" t="s">
        <v>43</v>
      </c>
      <c r="B52" s="49" t="s">
        <v>114</v>
      </c>
      <c r="C52" s="96">
        <f t="shared" si="0"/>
        <v>0</v>
      </c>
      <c r="D52" s="250" t="s">
        <v>244</v>
      </c>
      <c r="E52" s="250" t="s">
        <v>244</v>
      </c>
      <c r="F52" s="250" t="s">
        <v>244</v>
      </c>
      <c r="G52" s="250" t="s">
        <v>244</v>
      </c>
      <c r="H52" s="250" t="s">
        <v>244</v>
      </c>
    </row>
    <row r="53" spans="1:8" ht="16" customHeight="1" x14ac:dyDescent="0.25">
      <c r="A53" s="224" t="s">
        <v>44</v>
      </c>
      <c r="B53" s="49" t="s">
        <v>113</v>
      </c>
      <c r="C53" s="96">
        <f t="shared" si="0"/>
        <v>1</v>
      </c>
      <c r="D53" s="250" t="s">
        <v>2182</v>
      </c>
      <c r="E53" s="2" t="s">
        <v>2207</v>
      </c>
      <c r="F53" s="205" t="s">
        <v>2324</v>
      </c>
      <c r="G53" s="2" t="s">
        <v>2208</v>
      </c>
      <c r="H53" s="2" t="s">
        <v>244</v>
      </c>
    </row>
    <row r="54" spans="1:8" ht="16" customHeight="1" x14ac:dyDescent="0.25">
      <c r="A54" s="83" t="s">
        <v>45</v>
      </c>
      <c r="B54" s="18"/>
      <c r="C54" s="102"/>
      <c r="D54" s="103"/>
      <c r="E54" s="240"/>
      <c r="F54" s="241"/>
      <c r="G54" s="240"/>
      <c r="H54" s="240"/>
    </row>
    <row r="55" spans="1:8" ht="16" customHeight="1" x14ac:dyDescent="0.25">
      <c r="A55" s="224" t="s">
        <v>46</v>
      </c>
      <c r="B55" s="49" t="s">
        <v>113</v>
      </c>
      <c r="C55" s="96">
        <f t="shared" si="0"/>
        <v>1</v>
      </c>
      <c r="D55" s="250" t="s">
        <v>2182</v>
      </c>
      <c r="E55" s="90" t="s">
        <v>2209</v>
      </c>
      <c r="F55" s="205" t="s">
        <v>2209</v>
      </c>
      <c r="G55" s="90" t="s">
        <v>2209</v>
      </c>
      <c r="H55" s="2" t="s">
        <v>244</v>
      </c>
    </row>
    <row r="56" spans="1:8" ht="16" customHeight="1" x14ac:dyDescent="0.25">
      <c r="A56" s="224" t="s">
        <v>47</v>
      </c>
      <c r="B56" s="49" t="s">
        <v>114</v>
      </c>
      <c r="C56" s="96">
        <f t="shared" si="0"/>
        <v>0</v>
      </c>
      <c r="D56" s="250" t="s">
        <v>2182</v>
      </c>
      <c r="E56" s="90" t="s">
        <v>2210</v>
      </c>
      <c r="F56" s="205" t="s">
        <v>2210</v>
      </c>
      <c r="G56" s="2" t="s">
        <v>2323</v>
      </c>
      <c r="H56" s="308" t="s">
        <v>244</v>
      </c>
    </row>
    <row r="57" spans="1:8" ht="16" customHeight="1" x14ac:dyDescent="0.25">
      <c r="A57" s="224" t="s">
        <v>48</v>
      </c>
      <c r="B57" s="49" t="s">
        <v>114</v>
      </c>
      <c r="C57" s="96">
        <f t="shared" si="0"/>
        <v>0</v>
      </c>
      <c r="D57" s="250" t="s">
        <v>244</v>
      </c>
      <c r="E57" s="250" t="s">
        <v>244</v>
      </c>
      <c r="F57" s="250" t="s">
        <v>244</v>
      </c>
      <c r="G57" s="250" t="s">
        <v>244</v>
      </c>
      <c r="H57" s="250" t="s">
        <v>244</v>
      </c>
    </row>
    <row r="58" spans="1:8" ht="16" customHeight="1" x14ac:dyDescent="0.25">
      <c r="A58" s="224" t="s">
        <v>49</v>
      </c>
      <c r="B58" s="49" t="s">
        <v>114</v>
      </c>
      <c r="C58" s="96">
        <f t="shared" si="0"/>
        <v>0</v>
      </c>
      <c r="D58" s="250" t="s">
        <v>244</v>
      </c>
      <c r="E58" s="250" t="s">
        <v>244</v>
      </c>
      <c r="F58" s="250" t="s">
        <v>244</v>
      </c>
      <c r="G58" s="250" t="s">
        <v>244</v>
      </c>
      <c r="H58" s="250" t="s">
        <v>244</v>
      </c>
    </row>
    <row r="59" spans="1:8" ht="16" customHeight="1" x14ac:dyDescent="0.25">
      <c r="A59" s="224" t="s">
        <v>50</v>
      </c>
      <c r="B59" s="49" t="s">
        <v>113</v>
      </c>
      <c r="C59" s="96">
        <f t="shared" si="0"/>
        <v>1</v>
      </c>
      <c r="D59" s="250" t="s">
        <v>2182</v>
      </c>
      <c r="E59" s="90" t="s">
        <v>2211</v>
      </c>
      <c r="F59" s="205" t="s">
        <v>2211</v>
      </c>
      <c r="G59" s="2" t="s">
        <v>2212</v>
      </c>
      <c r="H59" s="2" t="s">
        <v>244</v>
      </c>
    </row>
    <row r="60" spans="1:8" ht="16" customHeight="1" x14ac:dyDescent="0.25">
      <c r="A60" s="224" t="s">
        <v>51</v>
      </c>
      <c r="B60" s="49" t="s">
        <v>113</v>
      </c>
      <c r="C60" s="96">
        <f t="shared" si="0"/>
        <v>1</v>
      </c>
      <c r="D60" s="250" t="s">
        <v>2182</v>
      </c>
      <c r="E60" s="105" t="s">
        <v>2213</v>
      </c>
      <c r="F60" s="205" t="s">
        <v>2214</v>
      </c>
      <c r="G60" s="105" t="s">
        <v>2214</v>
      </c>
      <c r="H60" s="59" t="s">
        <v>244</v>
      </c>
    </row>
    <row r="61" spans="1:8" ht="16" customHeight="1" x14ac:dyDescent="0.25">
      <c r="A61" s="224" t="s">
        <v>52</v>
      </c>
      <c r="B61" s="49" t="s">
        <v>114</v>
      </c>
      <c r="C61" s="96">
        <f t="shared" si="0"/>
        <v>0</v>
      </c>
      <c r="D61" s="250" t="s">
        <v>244</v>
      </c>
      <c r="E61" s="250" t="s">
        <v>244</v>
      </c>
      <c r="F61" s="250" t="s">
        <v>244</v>
      </c>
      <c r="G61" s="250" t="s">
        <v>244</v>
      </c>
      <c r="H61" s="250" t="s">
        <v>244</v>
      </c>
    </row>
    <row r="62" spans="1:8" ht="16" customHeight="1" x14ac:dyDescent="0.25">
      <c r="A62" s="224" t="s">
        <v>53</v>
      </c>
      <c r="B62" s="49" t="s">
        <v>114</v>
      </c>
      <c r="C62" s="96">
        <f t="shared" si="0"/>
        <v>0</v>
      </c>
      <c r="D62" s="250" t="s">
        <v>244</v>
      </c>
      <c r="E62" s="250" t="s">
        <v>244</v>
      </c>
      <c r="F62" s="250" t="s">
        <v>244</v>
      </c>
      <c r="G62" s="250" t="s">
        <v>244</v>
      </c>
      <c r="H62" s="250" t="s">
        <v>244</v>
      </c>
    </row>
    <row r="63" spans="1:8" ht="16" customHeight="1" x14ac:dyDescent="0.25">
      <c r="A63" s="224" t="s">
        <v>54</v>
      </c>
      <c r="B63" s="49" t="s">
        <v>114</v>
      </c>
      <c r="C63" s="96">
        <f t="shared" si="0"/>
        <v>0</v>
      </c>
      <c r="D63" s="250" t="s">
        <v>244</v>
      </c>
      <c r="E63" s="250" t="s">
        <v>244</v>
      </c>
      <c r="F63" s="250" t="s">
        <v>244</v>
      </c>
      <c r="G63" s="250" t="s">
        <v>244</v>
      </c>
      <c r="H63" s="250" t="s">
        <v>244</v>
      </c>
    </row>
    <row r="64" spans="1:8" ht="16" customHeight="1" x14ac:dyDescent="0.25">
      <c r="A64" s="224" t="s">
        <v>55</v>
      </c>
      <c r="B64" s="49" t="s">
        <v>113</v>
      </c>
      <c r="C64" s="96">
        <f t="shared" si="0"/>
        <v>1</v>
      </c>
      <c r="D64" s="250" t="s">
        <v>2182</v>
      </c>
      <c r="E64" s="165" t="s">
        <v>2215</v>
      </c>
      <c r="F64" s="205" t="s">
        <v>2217</v>
      </c>
      <c r="G64" s="53" t="s">
        <v>2216</v>
      </c>
      <c r="H64" s="59" t="s">
        <v>244</v>
      </c>
    </row>
    <row r="65" spans="1:9" ht="16" customHeight="1" x14ac:dyDescent="0.25">
      <c r="A65" s="224" t="s">
        <v>56</v>
      </c>
      <c r="B65" s="49" t="s">
        <v>114</v>
      </c>
      <c r="C65" s="96">
        <f t="shared" si="0"/>
        <v>0</v>
      </c>
      <c r="D65" s="250" t="s">
        <v>244</v>
      </c>
      <c r="E65" s="250" t="s">
        <v>244</v>
      </c>
      <c r="F65" s="250" t="s">
        <v>244</v>
      </c>
      <c r="G65" s="250" t="s">
        <v>244</v>
      </c>
      <c r="H65" s="250" t="s">
        <v>244</v>
      </c>
    </row>
    <row r="66" spans="1:9" ht="16" customHeight="1" x14ac:dyDescent="0.25">
      <c r="A66" s="224" t="s">
        <v>57</v>
      </c>
      <c r="B66" s="49" t="s">
        <v>114</v>
      </c>
      <c r="C66" s="96">
        <f t="shared" si="0"/>
        <v>0</v>
      </c>
      <c r="D66" s="250" t="s">
        <v>244</v>
      </c>
      <c r="E66" s="250" t="s">
        <v>244</v>
      </c>
      <c r="F66" s="250" t="s">
        <v>244</v>
      </c>
      <c r="G66" s="250" t="s">
        <v>244</v>
      </c>
      <c r="H66" s="250" t="s">
        <v>244</v>
      </c>
    </row>
    <row r="67" spans="1:9" ht="16" customHeight="1" x14ac:dyDescent="0.25">
      <c r="A67" s="224" t="s">
        <v>58</v>
      </c>
      <c r="B67" s="49" t="s">
        <v>113</v>
      </c>
      <c r="C67" s="96">
        <f t="shared" si="0"/>
        <v>1</v>
      </c>
      <c r="D67" s="250" t="s">
        <v>2218</v>
      </c>
      <c r="E67" s="165" t="s">
        <v>2219</v>
      </c>
      <c r="F67" s="205" t="s">
        <v>2220</v>
      </c>
      <c r="G67" s="59" t="s">
        <v>2219</v>
      </c>
      <c r="H67" s="59" t="s">
        <v>244</v>
      </c>
    </row>
    <row r="68" spans="1:9" ht="16" customHeight="1" x14ac:dyDescent="0.25">
      <c r="A68" s="224" t="s">
        <v>59</v>
      </c>
      <c r="B68" s="49" t="s">
        <v>113</v>
      </c>
      <c r="C68" s="96">
        <f t="shared" si="0"/>
        <v>1</v>
      </c>
      <c r="D68" s="250" t="s">
        <v>2182</v>
      </c>
      <c r="E68" s="53" t="s">
        <v>2221</v>
      </c>
      <c r="F68" s="205" t="s">
        <v>2221</v>
      </c>
      <c r="G68" s="53" t="s">
        <v>2222</v>
      </c>
      <c r="H68" s="59" t="s">
        <v>244</v>
      </c>
    </row>
    <row r="69" spans="1:9" ht="16" customHeight="1" x14ac:dyDescent="0.25">
      <c r="A69" s="83" t="s">
        <v>60</v>
      </c>
      <c r="B69" s="18"/>
      <c r="C69" s="102"/>
      <c r="D69" s="103"/>
      <c r="E69" s="240"/>
      <c r="F69" s="241"/>
      <c r="G69" s="240"/>
      <c r="H69" s="240"/>
    </row>
    <row r="70" spans="1:9" ht="16" customHeight="1" x14ac:dyDescent="0.25">
      <c r="A70" s="224" t="s">
        <v>61</v>
      </c>
      <c r="B70" s="49" t="s">
        <v>114</v>
      </c>
      <c r="C70" s="96">
        <f t="shared" si="0"/>
        <v>0</v>
      </c>
      <c r="D70" s="250" t="s">
        <v>244</v>
      </c>
      <c r="E70" s="250" t="s">
        <v>244</v>
      </c>
      <c r="F70" s="250" t="s">
        <v>244</v>
      </c>
      <c r="G70" s="250" t="s">
        <v>244</v>
      </c>
      <c r="H70" s="250" t="s">
        <v>244</v>
      </c>
    </row>
    <row r="71" spans="1:9" ht="16" customHeight="1" x14ac:dyDescent="0.25">
      <c r="A71" s="224" t="s">
        <v>62</v>
      </c>
      <c r="B71" s="49" t="s">
        <v>113</v>
      </c>
      <c r="C71" s="96">
        <f>IF(B71="Да, проводился",1,0)</f>
        <v>1</v>
      </c>
      <c r="D71" s="250" t="s">
        <v>2182</v>
      </c>
      <c r="E71" s="165" t="s">
        <v>2223</v>
      </c>
      <c r="F71" s="205" t="s">
        <v>548</v>
      </c>
      <c r="G71" s="250" t="s">
        <v>548</v>
      </c>
      <c r="H71" s="2" t="s">
        <v>244</v>
      </c>
      <c r="I71" s="170" t="s">
        <v>244</v>
      </c>
    </row>
    <row r="72" spans="1:9" ht="16" customHeight="1" x14ac:dyDescent="0.25">
      <c r="A72" s="224" t="s">
        <v>63</v>
      </c>
      <c r="B72" s="49" t="s">
        <v>114</v>
      </c>
      <c r="C72" s="96">
        <f>IF(B72="Да, проводился",1,0)</f>
        <v>0</v>
      </c>
      <c r="D72" s="250" t="s">
        <v>244</v>
      </c>
      <c r="E72" s="250" t="s">
        <v>244</v>
      </c>
      <c r="F72" s="250" t="s">
        <v>244</v>
      </c>
      <c r="G72" s="250" t="s">
        <v>244</v>
      </c>
      <c r="H72" s="250" t="s">
        <v>244</v>
      </c>
    </row>
    <row r="73" spans="1:9" ht="16" customHeight="1" x14ac:dyDescent="0.25">
      <c r="A73" s="224" t="s">
        <v>64</v>
      </c>
      <c r="B73" s="49" t="s">
        <v>114</v>
      </c>
      <c r="C73" s="96">
        <f>IF(B73="Да, проводился",1,0)</f>
        <v>0</v>
      </c>
      <c r="D73" s="250" t="s">
        <v>244</v>
      </c>
      <c r="E73" s="250" t="s">
        <v>244</v>
      </c>
      <c r="F73" s="250" t="s">
        <v>244</v>
      </c>
      <c r="G73" s="250" t="s">
        <v>244</v>
      </c>
      <c r="H73" s="250" t="s">
        <v>244</v>
      </c>
    </row>
    <row r="74" spans="1:9" ht="16" customHeight="1" x14ac:dyDescent="0.25">
      <c r="A74" s="49" t="s">
        <v>65</v>
      </c>
      <c r="B74" s="49" t="s">
        <v>113</v>
      </c>
      <c r="C74" s="96">
        <f>IF(B74="Да, проводился",1,0)</f>
        <v>1</v>
      </c>
      <c r="D74" s="250" t="s">
        <v>2182</v>
      </c>
      <c r="E74" s="53" t="s">
        <v>2224</v>
      </c>
      <c r="F74" s="205" t="s">
        <v>2226</v>
      </c>
      <c r="G74" s="59" t="s">
        <v>2225</v>
      </c>
      <c r="H74" s="59" t="s">
        <v>244</v>
      </c>
    </row>
    <row r="75" spans="1:9" ht="16" customHeight="1" x14ac:dyDescent="0.25">
      <c r="A75" s="224" t="s">
        <v>66</v>
      </c>
      <c r="B75" s="49" t="s">
        <v>114</v>
      </c>
      <c r="C75" s="96">
        <f>IF(B75="Да, проводился",1,0)</f>
        <v>0</v>
      </c>
      <c r="D75" s="250" t="s">
        <v>244</v>
      </c>
      <c r="E75" s="250" t="s">
        <v>244</v>
      </c>
      <c r="F75" s="250" t="s">
        <v>244</v>
      </c>
      <c r="G75" s="250" t="s">
        <v>244</v>
      </c>
      <c r="H75" s="250" t="s">
        <v>244</v>
      </c>
    </row>
    <row r="76" spans="1:9" ht="16" customHeight="1" x14ac:dyDescent="0.25">
      <c r="A76" s="83" t="s">
        <v>67</v>
      </c>
      <c r="B76" s="18"/>
      <c r="C76" s="102"/>
      <c r="D76" s="103"/>
      <c r="E76" s="240"/>
      <c r="F76" s="241"/>
      <c r="G76" s="240"/>
      <c r="H76" s="240"/>
    </row>
    <row r="77" spans="1:9" ht="16" customHeight="1" x14ac:dyDescent="0.25">
      <c r="A77" s="224" t="s">
        <v>68</v>
      </c>
      <c r="B77" s="49" t="s">
        <v>113</v>
      </c>
      <c r="C77" s="96">
        <f t="shared" ref="C77:C86" si="1">IF(B77="Да, проводился",1,0)</f>
        <v>1</v>
      </c>
      <c r="D77" s="250" t="s">
        <v>2182</v>
      </c>
      <c r="E77" s="165" t="s">
        <v>2227</v>
      </c>
      <c r="F77" s="205" t="s">
        <v>2325</v>
      </c>
      <c r="G77" s="59" t="s">
        <v>2228</v>
      </c>
      <c r="H77" s="59" t="s">
        <v>244</v>
      </c>
    </row>
    <row r="78" spans="1:9" ht="16" customHeight="1" x14ac:dyDescent="0.25">
      <c r="A78" s="224" t="s">
        <v>70</v>
      </c>
      <c r="B78" s="49" t="s">
        <v>114</v>
      </c>
      <c r="C78" s="96">
        <f t="shared" si="1"/>
        <v>0</v>
      </c>
      <c r="D78" s="250" t="s">
        <v>244</v>
      </c>
      <c r="E78" s="250" t="s">
        <v>244</v>
      </c>
      <c r="F78" s="250" t="s">
        <v>244</v>
      </c>
      <c r="G78" s="250" t="s">
        <v>244</v>
      </c>
      <c r="H78" s="250" t="s">
        <v>244</v>
      </c>
    </row>
    <row r="79" spans="1:9" ht="16" customHeight="1" x14ac:dyDescent="0.25">
      <c r="A79" s="224" t="s">
        <v>71</v>
      </c>
      <c r="B79" s="49" t="s">
        <v>114</v>
      </c>
      <c r="C79" s="96">
        <f t="shared" si="1"/>
        <v>0</v>
      </c>
      <c r="D79" s="250" t="s">
        <v>244</v>
      </c>
      <c r="E79" s="250" t="s">
        <v>244</v>
      </c>
      <c r="F79" s="250" t="s">
        <v>244</v>
      </c>
      <c r="G79" s="250" t="s">
        <v>244</v>
      </c>
      <c r="H79" s="250" t="s">
        <v>244</v>
      </c>
    </row>
    <row r="80" spans="1:9" ht="16" customHeight="1" x14ac:dyDescent="0.25">
      <c r="A80" s="224" t="s">
        <v>72</v>
      </c>
      <c r="B80" s="49" t="s">
        <v>113</v>
      </c>
      <c r="C80" s="96">
        <f t="shared" si="1"/>
        <v>1</v>
      </c>
      <c r="D80" s="250" t="s">
        <v>2182</v>
      </c>
      <c r="E80" s="59" t="s">
        <v>2229</v>
      </c>
      <c r="F80" s="205" t="s">
        <v>2326</v>
      </c>
      <c r="G80" s="53" t="s">
        <v>2230</v>
      </c>
      <c r="H80" s="59" t="s">
        <v>244</v>
      </c>
    </row>
    <row r="81" spans="1:8" ht="16" customHeight="1" x14ac:dyDescent="0.25">
      <c r="A81" s="224" t="s">
        <v>74</v>
      </c>
      <c r="B81" s="49" t="s">
        <v>113</v>
      </c>
      <c r="C81" s="96">
        <f t="shared" si="1"/>
        <v>1</v>
      </c>
      <c r="D81" s="250" t="s">
        <v>2182</v>
      </c>
      <c r="E81" s="165" t="s">
        <v>2231</v>
      </c>
      <c r="F81" s="205" t="s">
        <v>2327</v>
      </c>
      <c r="G81" s="53" t="s">
        <v>2232</v>
      </c>
      <c r="H81" s="59" t="s">
        <v>244</v>
      </c>
    </row>
    <row r="82" spans="1:8" ht="16" customHeight="1" x14ac:dyDescent="0.25">
      <c r="A82" s="224" t="s">
        <v>75</v>
      </c>
      <c r="B82" s="49" t="s">
        <v>113</v>
      </c>
      <c r="C82" s="96">
        <f t="shared" si="1"/>
        <v>1</v>
      </c>
      <c r="D82" s="250" t="s">
        <v>2182</v>
      </c>
      <c r="E82" s="53" t="s">
        <v>2233</v>
      </c>
      <c r="F82" s="205" t="s">
        <v>2233</v>
      </c>
      <c r="G82" s="53" t="s">
        <v>2233</v>
      </c>
      <c r="H82" s="59" t="s">
        <v>244</v>
      </c>
    </row>
    <row r="83" spans="1:8" ht="16" customHeight="1" x14ac:dyDescent="0.25">
      <c r="A83" s="224" t="s">
        <v>76</v>
      </c>
      <c r="B83" s="49" t="s">
        <v>114</v>
      </c>
      <c r="C83" s="96">
        <f t="shared" si="1"/>
        <v>0</v>
      </c>
      <c r="D83" s="250" t="s">
        <v>244</v>
      </c>
      <c r="E83" s="250" t="s">
        <v>244</v>
      </c>
      <c r="F83" s="250" t="s">
        <v>244</v>
      </c>
      <c r="G83" s="250" t="s">
        <v>244</v>
      </c>
      <c r="H83" s="250" t="s">
        <v>244</v>
      </c>
    </row>
    <row r="84" spans="1:8" ht="16" customHeight="1" x14ac:dyDescent="0.25">
      <c r="A84" s="224" t="s">
        <v>77</v>
      </c>
      <c r="B84" s="49" t="s">
        <v>114</v>
      </c>
      <c r="C84" s="96">
        <f t="shared" si="1"/>
        <v>0</v>
      </c>
      <c r="D84" s="250" t="s">
        <v>244</v>
      </c>
      <c r="E84" s="250" t="s">
        <v>244</v>
      </c>
      <c r="F84" s="250" t="s">
        <v>244</v>
      </c>
      <c r="G84" s="250" t="s">
        <v>244</v>
      </c>
      <c r="H84" s="250" t="s">
        <v>244</v>
      </c>
    </row>
    <row r="85" spans="1:8" ht="16" customHeight="1" x14ac:dyDescent="0.25">
      <c r="A85" s="224" t="s">
        <v>78</v>
      </c>
      <c r="B85" s="49" t="s">
        <v>114</v>
      </c>
      <c r="C85" s="96">
        <f t="shared" si="1"/>
        <v>0</v>
      </c>
      <c r="D85" s="250" t="s">
        <v>244</v>
      </c>
      <c r="E85" s="250" t="s">
        <v>244</v>
      </c>
      <c r="F85" s="250" t="s">
        <v>244</v>
      </c>
      <c r="G85" s="250" t="s">
        <v>244</v>
      </c>
      <c r="H85" s="250" t="s">
        <v>244</v>
      </c>
    </row>
    <row r="86" spans="1:8" ht="16" customHeight="1" x14ac:dyDescent="0.25">
      <c r="A86" s="224" t="s">
        <v>79</v>
      </c>
      <c r="B86" s="49" t="s">
        <v>114</v>
      </c>
      <c r="C86" s="96">
        <f t="shared" si="1"/>
        <v>0</v>
      </c>
      <c r="D86" s="250" t="s">
        <v>244</v>
      </c>
      <c r="E86" s="250" t="s">
        <v>244</v>
      </c>
      <c r="F86" s="250" t="s">
        <v>244</v>
      </c>
      <c r="G86" s="250" t="s">
        <v>244</v>
      </c>
      <c r="H86" s="250" t="s">
        <v>244</v>
      </c>
    </row>
    <row r="87" spans="1:8" ht="16" customHeight="1" x14ac:dyDescent="0.25">
      <c r="A87" s="18" t="s">
        <v>80</v>
      </c>
      <c r="B87" s="18"/>
      <c r="C87" s="102"/>
      <c r="D87" s="103"/>
      <c r="E87" s="240"/>
      <c r="F87" s="241"/>
      <c r="G87" s="240"/>
      <c r="H87" s="240"/>
    </row>
    <row r="88" spans="1:8" ht="16" customHeight="1" x14ac:dyDescent="0.25">
      <c r="A88" s="224" t="s">
        <v>69</v>
      </c>
      <c r="B88" s="49" t="s">
        <v>114</v>
      </c>
      <c r="C88" s="96">
        <f t="shared" ref="C88:C98" si="2">IF(B88="Да, проводился",1,0)</f>
        <v>0</v>
      </c>
      <c r="D88" s="250" t="s">
        <v>244</v>
      </c>
      <c r="E88" s="250" t="s">
        <v>244</v>
      </c>
      <c r="F88" s="250" t="s">
        <v>244</v>
      </c>
      <c r="G88" s="250" t="s">
        <v>244</v>
      </c>
      <c r="H88" s="250" t="s">
        <v>244</v>
      </c>
    </row>
    <row r="89" spans="1:8" ht="16" customHeight="1" x14ac:dyDescent="0.25">
      <c r="A89" s="224" t="s">
        <v>81</v>
      </c>
      <c r="B89" s="49" t="s">
        <v>114</v>
      </c>
      <c r="C89" s="96">
        <f t="shared" si="2"/>
        <v>0</v>
      </c>
      <c r="D89" s="250" t="s">
        <v>244</v>
      </c>
      <c r="E89" s="250" t="s">
        <v>244</v>
      </c>
      <c r="F89" s="250" t="s">
        <v>244</v>
      </c>
      <c r="G89" s="250" t="s">
        <v>244</v>
      </c>
      <c r="H89" s="250" t="s">
        <v>244</v>
      </c>
    </row>
    <row r="90" spans="1:8" ht="16" customHeight="1" x14ac:dyDescent="0.25">
      <c r="A90" s="224" t="s">
        <v>73</v>
      </c>
      <c r="B90" s="49" t="s">
        <v>114</v>
      </c>
      <c r="C90" s="96">
        <f t="shared" si="2"/>
        <v>0</v>
      </c>
      <c r="D90" s="250" t="s">
        <v>244</v>
      </c>
      <c r="E90" s="250" t="s">
        <v>244</v>
      </c>
      <c r="F90" s="250" t="s">
        <v>244</v>
      </c>
      <c r="G90" s="250" t="s">
        <v>244</v>
      </c>
      <c r="H90" s="250" t="s">
        <v>244</v>
      </c>
    </row>
    <row r="91" spans="1:8" ht="16" customHeight="1" x14ac:dyDescent="0.25">
      <c r="A91" s="224" t="s">
        <v>82</v>
      </c>
      <c r="B91" s="49" t="s">
        <v>114</v>
      </c>
      <c r="C91" s="96">
        <f t="shared" si="2"/>
        <v>0</v>
      </c>
      <c r="D91" s="250" t="s">
        <v>244</v>
      </c>
      <c r="E91" s="250" t="s">
        <v>244</v>
      </c>
      <c r="F91" s="250" t="s">
        <v>244</v>
      </c>
      <c r="G91" s="250" t="s">
        <v>244</v>
      </c>
      <c r="H91" s="250" t="s">
        <v>244</v>
      </c>
    </row>
    <row r="92" spans="1:8" ht="16" customHeight="1" x14ac:dyDescent="0.25">
      <c r="A92" s="224" t="s">
        <v>83</v>
      </c>
      <c r="B92" s="49" t="s">
        <v>114</v>
      </c>
      <c r="C92" s="96">
        <f t="shared" si="2"/>
        <v>0</v>
      </c>
      <c r="D92" s="250" t="s">
        <v>244</v>
      </c>
      <c r="E92" s="250" t="s">
        <v>244</v>
      </c>
      <c r="F92" s="250" t="s">
        <v>244</v>
      </c>
      <c r="G92" s="250" t="s">
        <v>244</v>
      </c>
      <c r="H92" s="250" t="s">
        <v>244</v>
      </c>
    </row>
    <row r="93" spans="1:8" ht="16" customHeight="1" x14ac:dyDescent="0.25">
      <c r="A93" s="224" t="s">
        <v>84</v>
      </c>
      <c r="B93" s="49" t="s">
        <v>113</v>
      </c>
      <c r="C93" s="96">
        <f t="shared" si="2"/>
        <v>1</v>
      </c>
      <c r="D93" s="250" t="s">
        <v>2182</v>
      </c>
      <c r="E93" s="53" t="s">
        <v>2234</v>
      </c>
      <c r="F93" s="205" t="s">
        <v>2234</v>
      </c>
      <c r="G93" s="105" t="s">
        <v>2234</v>
      </c>
      <c r="H93" s="59" t="s">
        <v>244</v>
      </c>
    </row>
    <row r="94" spans="1:8" ht="16" customHeight="1" x14ac:dyDescent="0.25">
      <c r="A94" s="224" t="s">
        <v>85</v>
      </c>
      <c r="B94" s="49" t="s">
        <v>113</v>
      </c>
      <c r="C94" s="96">
        <f t="shared" si="2"/>
        <v>1</v>
      </c>
      <c r="D94" s="250" t="s">
        <v>2182</v>
      </c>
      <c r="E94" s="205" t="s">
        <v>2328</v>
      </c>
      <c r="F94" s="205" t="s">
        <v>2328</v>
      </c>
      <c r="G94" s="205" t="s">
        <v>2328</v>
      </c>
      <c r="H94" s="59" t="s">
        <v>244</v>
      </c>
    </row>
    <row r="95" spans="1:8" ht="16" customHeight="1" x14ac:dyDescent="0.25">
      <c r="A95" s="224" t="s">
        <v>86</v>
      </c>
      <c r="B95" s="49" t="s">
        <v>114</v>
      </c>
      <c r="C95" s="96">
        <f t="shared" si="2"/>
        <v>0</v>
      </c>
      <c r="D95" s="250" t="s">
        <v>244</v>
      </c>
      <c r="E95" s="250" t="s">
        <v>244</v>
      </c>
      <c r="F95" s="250" t="s">
        <v>244</v>
      </c>
      <c r="G95" s="250" t="s">
        <v>244</v>
      </c>
      <c r="H95" s="250" t="s">
        <v>244</v>
      </c>
    </row>
    <row r="96" spans="1:8" ht="16" customHeight="1" x14ac:dyDescent="0.25">
      <c r="A96" s="224" t="s">
        <v>87</v>
      </c>
      <c r="B96" s="49" t="s">
        <v>113</v>
      </c>
      <c r="C96" s="96">
        <f t="shared" si="2"/>
        <v>1</v>
      </c>
      <c r="D96" s="250" t="s">
        <v>2182</v>
      </c>
      <c r="E96" s="165" t="s">
        <v>2235</v>
      </c>
      <c r="F96" s="205" t="s">
        <v>2329</v>
      </c>
      <c r="G96" s="59" t="s">
        <v>2236</v>
      </c>
      <c r="H96" s="59" t="s">
        <v>244</v>
      </c>
    </row>
    <row r="97" spans="1:8" ht="16" customHeight="1" x14ac:dyDescent="0.25">
      <c r="A97" s="224" t="s">
        <v>88</v>
      </c>
      <c r="B97" s="49" t="s">
        <v>114</v>
      </c>
      <c r="C97" s="96">
        <f t="shared" si="2"/>
        <v>0</v>
      </c>
      <c r="D97" s="250" t="s">
        <v>244</v>
      </c>
      <c r="E97" s="250" t="s">
        <v>244</v>
      </c>
      <c r="F97" s="250" t="s">
        <v>244</v>
      </c>
      <c r="G97" s="250" t="s">
        <v>244</v>
      </c>
      <c r="H97" s="250" t="s">
        <v>244</v>
      </c>
    </row>
    <row r="98" spans="1:8" ht="16" customHeight="1" x14ac:dyDescent="0.25">
      <c r="A98" s="224" t="s">
        <v>89</v>
      </c>
      <c r="B98" s="49" t="s">
        <v>114</v>
      </c>
      <c r="C98" s="96">
        <f t="shared" si="2"/>
        <v>0</v>
      </c>
      <c r="D98" s="250" t="s">
        <v>244</v>
      </c>
      <c r="E98" s="250" t="s">
        <v>244</v>
      </c>
      <c r="F98" s="250" t="s">
        <v>244</v>
      </c>
      <c r="G98" s="250" t="s">
        <v>244</v>
      </c>
      <c r="H98" s="250" t="s">
        <v>244</v>
      </c>
    </row>
    <row r="101" spans="1:8" x14ac:dyDescent="0.25">
      <c r="B101" s="78"/>
      <c r="C101" s="228"/>
      <c r="D101" s="150"/>
      <c r="E101" s="150"/>
      <c r="F101" s="78"/>
      <c r="G101" s="150"/>
      <c r="H101" s="252"/>
    </row>
  </sheetData>
  <autoFilter ref="A6:H98" xr:uid="{00000000-0009-0000-0000-00000C000000}"/>
  <mergeCells count="10">
    <mergeCell ref="H3:H5"/>
    <mergeCell ref="A1:H1"/>
    <mergeCell ref="A2:H2"/>
    <mergeCell ref="A3:A5"/>
    <mergeCell ref="D3:D5"/>
    <mergeCell ref="E3:G3"/>
    <mergeCell ref="F4:F5"/>
    <mergeCell ref="E4:E5"/>
    <mergeCell ref="C4:C5"/>
    <mergeCell ref="G4:G5"/>
  </mergeCells>
  <dataValidations count="1">
    <dataValidation type="list" allowBlank="1" showInputMessage="1" showErrorMessage="1" sqref="B7:B98" xr:uid="{00000000-0002-0000-0C00-000000000000}">
      <formula1>$B$4:$B$5</formula1>
    </dataValidation>
  </dataValidations>
  <hyperlinks>
    <hyperlink ref="E24" r:id="rId1" display="https://www.mos.ru/news/item/52310073/" xr:uid="{00000000-0004-0000-0C00-000000000000}"/>
    <hyperlink ref="E29" r:id="rId2" display="https://df.gov35.ru/content/news/5/10005/" xr:uid="{00000000-0004-0000-0C00-000001000000}"/>
    <hyperlink ref="E26" r:id="rId3" display="http://budget.karelia.ru/all-news/408-minfin-karelii-priglashaet-prinyat-uchastie-v-konkurse-proektov-byudzhet-dlya-grazhdan-2" xr:uid="{00000000-0004-0000-0C00-000002000000}"/>
    <hyperlink ref="E27" r:id="rId4" xr:uid="{00000000-0004-0000-0C00-000003000000}"/>
    <hyperlink ref="E68" r:id="rId5" xr:uid="{00000000-0004-0000-0C00-000004000000}"/>
    <hyperlink ref="E59" r:id="rId6" xr:uid="{00000000-0004-0000-0C00-000005000000}"/>
    <hyperlink ref="E16" r:id="rId7" display="https://budget.mosreg.ru/blog/portfolio-item/obyavlyaetsya-konkurs-proektov-po-predstavleniyu-byudzheta-dlya-grazhdan-2019-goda/" xr:uid="{00000000-0004-0000-0C00-000006000000}"/>
    <hyperlink ref="G16" r:id="rId8" display="https://mef.mosreg.ru/dokumenty/07-06-2019-16-56-49-protokol-zasedaniya-konkursnoy-komissii-po-provede" xr:uid="{00000000-0004-0000-0C00-000007000000}"/>
    <hyperlink ref="G23" r:id="rId9" xr:uid="{00000000-0004-0000-0C00-000008000000}"/>
    <hyperlink ref="G24" r:id="rId10" display="https://www.mos.ru/news/item/56542073/" xr:uid="{00000000-0004-0000-0C00-000009000000}"/>
    <hyperlink ref="G27" r:id="rId11" xr:uid="{00000000-0004-0000-0C00-00000A000000}"/>
    <hyperlink ref="E93" r:id="rId12" xr:uid="{00000000-0004-0000-0C00-00000B000000}"/>
    <hyperlink ref="G93" r:id="rId13" xr:uid="{00000000-0004-0000-0C00-00000C000000}"/>
    <hyperlink ref="E36" r:id="rId14" xr:uid="{00000000-0004-0000-0C00-00000D000000}"/>
    <hyperlink ref="G40" r:id="rId15" xr:uid="{00000000-0004-0000-0C00-00000E000000}"/>
    <hyperlink ref="E40" r:id="rId16" xr:uid="{00000000-0004-0000-0C00-00000F000000}"/>
    <hyperlink ref="E41" r:id="rId17" xr:uid="{00000000-0004-0000-0C00-000010000000}"/>
    <hyperlink ref="G41" r:id="rId18" xr:uid="{00000000-0004-0000-0C00-000011000000}"/>
    <hyperlink ref="G42" r:id="rId19" display="https://minfin.astrobl.ru/site-page/2019" xr:uid="{00000000-0004-0000-0C00-000012000000}"/>
    <hyperlink ref="E23" r:id="rId20" xr:uid="{00000000-0004-0000-0C00-000013000000}"/>
    <hyperlink ref="E35" r:id="rId21" xr:uid="{00000000-0004-0000-0C00-000014000000}"/>
    <hyperlink ref="E48" r:id="rId22" xr:uid="{00000000-0004-0000-0C00-000015000000}"/>
    <hyperlink ref="E82" r:id="rId23" xr:uid="{00000000-0004-0000-0C00-000016000000}"/>
    <hyperlink ref="G82" r:id="rId24" xr:uid="{00000000-0004-0000-0C00-000017000000}"/>
    <hyperlink ref="F16" r:id="rId25" xr:uid="{00000000-0004-0000-0C00-000018000000}"/>
    <hyperlink ref="F23" r:id="rId26" xr:uid="{00000000-0004-0000-0C00-000019000000}"/>
    <hyperlink ref="F24" r:id="rId27" xr:uid="{00000000-0004-0000-0C00-00001A000000}"/>
    <hyperlink ref="F26" r:id="rId28" xr:uid="{00000000-0004-0000-0C00-00001B000000}"/>
    <hyperlink ref="F27" r:id="rId29" xr:uid="{00000000-0004-0000-0C00-00001C000000}"/>
    <hyperlink ref="F29" r:id="rId30" xr:uid="{00000000-0004-0000-0C00-00001D000000}"/>
    <hyperlink ref="F31" r:id="rId31" xr:uid="{00000000-0004-0000-0C00-00001E000000}"/>
    <hyperlink ref="E32" r:id="rId32" xr:uid="{00000000-0004-0000-0C00-00001F000000}"/>
    <hyperlink ref="F32" r:id="rId33" xr:uid="{00000000-0004-0000-0C00-000020000000}"/>
    <hyperlink ref="F35" r:id="rId34" xr:uid="{00000000-0004-0000-0C00-000021000000}"/>
    <hyperlink ref="F36" r:id="rId35" xr:uid="{00000000-0004-0000-0C00-000022000000}"/>
    <hyperlink ref="F40" r:id="rId36" xr:uid="{00000000-0004-0000-0C00-000023000000}"/>
    <hyperlink ref="F41" r:id="rId37" xr:uid="{00000000-0004-0000-0C00-000024000000}"/>
    <hyperlink ref="F42" r:id="rId38" xr:uid="{00000000-0004-0000-0C00-000025000000}"/>
    <hyperlink ref="F47" r:id="rId39" xr:uid="{00000000-0004-0000-0C00-000026000000}"/>
    <hyperlink ref="F48" r:id="rId40" xr:uid="{00000000-0004-0000-0C00-000027000000}"/>
    <hyperlink ref="G48" r:id="rId41" xr:uid="{00000000-0004-0000-0C00-000028000000}"/>
    <hyperlink ref="F53" r:id="rId42" xr:uid="{00000000-0004-0000-0C00-000029000000}"/>
    <hyperlink ref="E55" r:id="rId43" xr:uid="{00000000-0004-0000-0C00-00002A000000}"/>
    <hyperlink ref="F55" r:id="rId44" xr:uid="{00000000-0004-0000-0C00-00002B000000}"/>
    <hyperlink ref="E56" r:id="rId45" xr:uid="{00000000-0004-0000-0C00-00002C000000}"/>
    <hyperlink ref="F56" r:id="rId46" xr:uid="{00000000-0004-0000-0C00-00002D000000}"/>
    <hyperlink ref="F59" r:id="rId47" xr:uid="{00000000-0004-0000-0C00-00002E000000}"/>
    <hyperlink ref="F60" r:id="rId48" xr:uid="{00000000-0004-0000-0C00-00002F000000}"/>
    <hyperlink ref="F64" r:id="rId49" xr:uid="{00000000-0004-0000-0C00-000030000000}"/>
    <hyperlink ref="F67" r:id="rId50" xr:uid="{00000000-0004-0000-0C00-000031000000}"/>
    <hyperlink ref="F68" r:id="rId51" xr:uid="{00000000-0004-0000-0C00-000032000000}"/>
    <hyperlink ref="F71" r:id="rId52" location="document_list" display="https://minfin.midural.ru/document/category/88 - document_list" xr:uid="{00000000-0004-0000-0C00-000033000000}"/>
    <hyperlink ref="F74" r:id="rId53" xr:uid="{00000000-0004-0000-0C00-000034000000}"/>
    <hyperlink ref="F77" r:id="rId54" xr:uid="{00000000-0004-0000-0C00-000035000000}"/>
    <hyperlink ref="F80" r:id="rId55" xr:uid="{00000000-0004-0000-0C00-000036000000}"/>
    <hyperlink ref="F81" r:id="rId56" xr:uid="{00000000-0004-0000-0C00-000037000000}"/>
    <hyperlink ref="F82" r:id="rId57" xr:uid="{00000000-0004-0000-0C00-000038000000}"/>
    <hyperlink ref="F93" r:id="rId58" xr:uid="{00000000-0004-0000-0C00-000039000000}"/>
    <hyperlink ref="F94" r:id="rId59" xr:uid="{00000000-0004-0000-0C00-00003A000000}"/>
    <hyperlink ref="E94" r:id="rId60" xr:uid="{00000000-0004-0000-0C00-00003B000000}"/>
    <hyperlink ref="G94" r:id="rId61" xr:uid="{00000000-0004-0000-0C00-00003C000000}"/>
    <hyperlink ref="F96" r:id="rId62" xr:uid="{00000000-0004-0000-0C00-00003D000000}"/>
    <hyperlink ref="E30" r:id="rId63" xr:uid="{00000000-0004-0000-0C00-00003E000000}"/>
    <hyperlink ref="F30" r:id="rId64" xr:uid="{00000000-0004-0000-0C00-00003F000000}"/>
    <hyperlink ref="G30" r:id="rId65" xr:uid="{00000000-0004-0000-0C00-000040000000}"/>
    <hyperlink ref="G71" r:id="rId66" location="document_list" xr:uid="{00000000-0004-0000-0C00-000041000000}"/>
    <hyperlink ref="G29" r:id="rId67" xr:uid="{00000000-0004-0000-0C00-000042000000}"/>
  </hyperlinks>
  <pageMargins left="0.70866141732283472" right="0.70866141732283472" top="0.74803149606299213" bottom="0.74803149606299213" header="0.31496062992125984" footer="0.31496062992125984"/>
  <pageSetup paperSize="9" scale="75" fitToWidth="2" fitToHeight="6" orientation="landscape" r:id="rId68"/>
  <headerFooter>
    <oddFooter>&amp;C&amp;A&amp;R&amp;P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1:J99"/>
  <sheetViews>
    <sheetView zoomScaleNormal="100" zoomScalePageLayoutView="80" workbookViewId="0">
      <pane ySplit="4" topLeftCell="A5" activePane="bottomLeft" state="frozen"/>
      <selection pane="bottomLeft" activeCell="A8" sqref="A8"/>
    </sheetView>
  </sheetViews>
  <sheetFormatPr defaultRowHeight="14.5" x14ac:dyDescent="0.35"/>
  <cols>
    <col min="1" max="1" width="34.81640625" customWidth="1"/>
    <col min="2" max="2" width="13.453125" customWidth="1"/>
    <col min="3" max="3" width="9.7265625" customWidth="1"/>
    <col min="4" max="4" width="15.1796875" customWidth="1"/>
    <col min="5" max="5" width="18.1796875" customWidth="1"/>
    <col min="6" max="6" width="14.7265625" customWidth="1"/>
    <col min="7" max="7" width="18.26953125" customWidth="1"/>
    <col min="8" max="8" width="15.7265625" customWidth="1"/>
    <col min="9" max="9" width="26" customWidth="1"/>
    <col min="10" max="10" width="18.453125" customWidth="1"/>
  </cols>
  <sheetData>
    <row r="1" spans="1:10" ht="23.25" customHeight="1" x14ac:dyDescent="0.35">
      <c r="A1" s="309" t="s">
        <v>2374</v>
      </c>
      <c r="B1" s="310"/>
      <c r="C1" s="310"/>
      <c r="D1" s="310"/>
      <c r="E1" s="310"/>
      <c r="F1" s="310"/>
      <c r="G1" s="310"/>
      <c r="H1" s="310"/>
      <c r="I1" s="310"/>
      <c r="J1" s="310"/>
    </row>
    <row r="2" spans="1:10" ht="17.149999999999999" customHeight="1" x14ac:dyDescent="0.35">
      <c r="A2" s="248" t="s">
        <v>2237</v>
      </c>
      <c r="B2" s="21"/>
      <c r="C2" s="28"/>
      <c r="D2" s="28"/>
      <c r="E2" s="20"/>
      <c r="F2" s="20"/>
      <c r="G2" s="20"/>
      <c r="H2" s="20"/>
      <c r="I2" s="20"/>
      <c r="J2" s="20"/>
    </row>
    <row r="3" spans="1:10" ht="147" customHeight="1" x14ac:dyDescent="0.35">
      <c r="A3" s="22" t="s">
        <v>134</v>
      </c>
      <c r="B3" s="23" t="s">
        <v>136</v>
      </c>
      <c r="C3" s="23" t="s">
        <v>137</v>
      </c>
      <c r="D3" s="48" t="s">
        <v>148</v>
      </c>
      <c r="E3" s="22" t="s">
        <v>150</v>
      </c>
      <c r="F3" s="29" t="s">
        <v>160</v>
      </c>
      <c r="G3" s="29" t="s">
        <v>159</v>
      </c>
      <c r="H3" s="29" t="s">
        <v>162</v>
      </c>
      <c r="I3" s="268" t="s">
        <v>133</v>
      </c>
      <c r="J3" s="22" t="s">
        <v>163</v>
      </c>
    </row>
    <row r="4" spans="1:10" ht="16" customHeight="1" x14ac:dyDescent="0.35">
      <c r="A4" s="24" t="s">
        <v>90</v>
      </c>
      <c r="B4" s="25" t="s">
        <v>135</v>
      </c>
      <c r="C4" s="25" t="s">
        <v>91</v>
      </c>
      <c r="D4" s="24" t="s">
        <v>91</v>
      </c>
      <c r="E4" s="26" t="s">
        <v>91</v>
      </c>
      <c r="F4" s="26" t="s">
        <v>91</v>
      </c>
      <c r="G4" s="26" t="s">
        <v>91</v>
      </c>
      <c r="H4" s="26" t="s">
        <v>91</v>
      </c>
      <c r="I4" s="26" t="s">
        <v>91</v>
      </c>
      <c r="J4" s="26" t="s">
        <v>91</v>
      </c>
    </row>
    <row r="5" spans="1:10" s="35" customFormat="1" ht="15" customHeight="1" x14ac:dyDescent="0.3">
      <c r="A5" s="30" t="s">
        <v>100</v>
      </c>
      <c r="B5" s="31"/>
      <c r="C5" s="32">
        <f>SUM(D5:J5)</f>
        <v>13</v>
      </c>
      <c r="D5" s="33">
        <v>2</v>
      </c>
      <c r="E5" s="34">
        <v>2</v>
      </c>
      <c r="F5" s="34">
        <v>2</v>
      </c>
      <c r="G5" s="34">
        <v>2</v>
      </c>
      <c r="H5" s="34">
        <v>2</v>
      </c>
      <c r="I5" s="34">
        <v>2</v>
      </c>
      <c r="J5" s="34">
        <v>1</v>
      </c>
    </row>
    <row r="6" spans="1:10" ht="16" customHeight="1" x14ac:dyDescent="0.35">
      <c r="A6" s="36" t="s">
        <v>0</v>
      </c>
      <c r="B6" s="36"/>
      <c r="C6" s="37"/>
      <c r="D6" s="37"/>
      <c r="E6" s="38"/>
      <c r="F6" s="38"/>
      <c r="G6" s="38"/>
      <c r="H6" s="38"/>
      <c r="I6" s="38"/>
      <c r="J6" s="38"/>
    </row>
    <row r="7" spans="1:10" ht="16" customHeight="1" x14ac:dyDescent="0.35">
      <c r="A7" s="39" t="s">
        <v>1</v>
      </c>
      <c r="B7" s="40">
        <f>C7/$C$5*100</f>
        <v>61.53846153846154</v>
      </c>
      <c r="C7" s="40">
        <f>SUM(D7:J7)</f>
        <v>8</v>
      </c>
      <c r="D7" s="41">
        <f>'6.1'!C8</f>
        <v>1</v>
      </c>
      <c r="E7" s="269">
        <f>'6.2'!C8</f>
        <v>2</v>
      </c>
      <c r="F7" s="27">
        <f>'6.3'!C7</f>
        <v>2</v>
      </c>
      <c r="G7" s="270">
        <f>'6.4'!C8</f>
        <v>1</v>
      </c>
      <c r="H7" s="270">
        <f>'6.5'!C7</f>
        <v>2</v>
      </c>
      <c r="I7" s="27">
        <f>'6.6'!C8</f>
        <v>0</v>
      </c>
      <c r="J7" s="270">
        <f>'6.7'!C7</f>
        <v>0</v>
      </c>
    </row>
    <row r="8" spans="1:10" ht="16" customHeight="1" x14ac:dyDescent="0.35">
      <c r="A8" s="39" t="s">
        <v>2</v>
      </c>
      <c r="B8" s="40">
        <f t="shared" ref="B8:B71" si="0">C8/$C$5*100</f>
        <v>46.153846153846153</v>
      </c>
      <c r="C8" s="40">
        <f t="shared" ref="C8:C24" si="1">SUM(D8:J8)</f>
        <v>6</v>
      </c>
      <c r="D8" s="41">
        <f>'6.1'!C9</f>
        <v>1</v>
      </c>
      <c r="E8" s="269">
        <f>'6.2'!C9</f>
        <v>1</v>
      </c>
      <c r="F8" s="27">
        <f>'6.3'!C8</f>
        <v>2</v>
      </c>
      <c r="G8" s="270">
        <f>'6.4'!C9</f>
        <v>0</v>
      </c>
      <c r="H8" s="270">
        <f>'6.5'!C8</f>
        <v>0</v>
      </c>
      <c r="I8" s="27">
        <f>'6.6'!C9</f>
        <v>2</v>
      </c>
      <c r="J8" s="270">
        <f>'6.7'!C8</f>
        <v>0</v>
      </c>
    </row>
    <row r="9" spans="1:10" ht="16" customHeight="1" x14ac:dyDescent="0.35">
      <c r="A9" s="39" t="s">
        <v>3</v>
      </c>
      <c r="B9" s="40">
        <f t="shared" si="0"/>
        <v>38.461538461538467</v>
      </c>
      <c r="C9" s="40">
        <f t="shared" si="1"/>
        <v>5</v>
      </c>
      <c r="D9" s="41">
        <f>'6.1'!C10</f>
        <v>1</v>
      </c>
      <c r="E9" s="269">
        <f>'6.2'!C10</f>
        <v>1</v>
      </c>
      <c r="F9" s="27">
        <f>'6.3'!C9</f>
        <v>0</v>
      </c>
      <c r="G9" s="270">
        <f>'6.4'!C10</f>
        <v>1</v>
      </c>
      <c r="H9" s="270">
        <f>'6.5'!C9</f>
        <v>0</v>
      </c>
      <c r="I9" s="27">
        <f>'6.6'!C10</f>
        <v>2</v>
      </c>
      <c r="J9" s="270">
        <f>'6.7'!C9</f>
        <v>0</v>
      </c>
    </row>
    <row r="10" spans="1:10" ht="16" customHeight="1" x14ac:dyDescent="0.35">
      <c r="A10" s="39" t="s">
        <v>4</v>
      </c>
      <c r="B10" s="40">
        <f t="shared" si="0"/>
        <v>46.153846153846153</v>
      </c>
      <c r="C10" s="40">
        <f t="shared" si="1"/>
        <v>6</v>
      </c>
      <c r="D10" s="41">
        <f>'6.1'!C11</f>
        <v>0</v>
      </c>
      <c r="E10" s="269">
        <f>'6.2'!C11</f>
        <v>1</v>
      </c>
      <c r="F10" s="27">
        <f>'6.3'!C10</f>
        <v>2</v>
      </c>
      <c r="G10" s="270">
        <f>'6.4'!C11</f>
        <v>1</v>
      </c>
      <c r="H10" s="270">
        <f>'6.5'!C10</f>
        <v>0</v>
      </c>
      <c r="I10" s="27">
        <f>'6.6'!C11</f>
        <v>2</v>
      </c>
      <c r="J10" s="270">
        <f>'6.7'!C10</f>
        <v>0</v>
      </c>
    </row>
    <row r="11" spans="1:10" ht="16" customHeight="1" x14ac:dyDescent="0.35">
      <c r="A11" s="39" t="s">
        <v>5</v>
      </c>
      <c r="B11" s="40">
        <f t="shared" si="0"/>
        <v>61.53846153846154</v>
      </c>
      <c r="C11" s="40">
        <f t="shared" si="1"/>
        <v>8</v>
      </c>
      <c r="D11" s="41">
        <f>'6.1'!C12</f>
        <v>1</v>
      </c>
      <c r="E11" s="269">
        <f>'6.2'!C12</f>
        <v>1</v>
      </c>
      <c r="F11" s="27">
        <f>'6.3'!C11</f>
        <v>2</v>
      </c>
      <c r="G11" s="270">
        <f>'6.4'!C12</f>
        <v>2</v>
      </c>
      <c r="H11" s="270">
        <f>'6.5'!C11</f>
        <v>2</v>
      </c>
      <c r="I11" s="27">
        <f>'6.6'!C12</f>
        <v>0</v>
      </c>
      <c r="J11" s="270">
        <f>'6.7'!C11</f>
        <v>0</v>
      </c>
    </row>
    <row r="12" spans="1:10" ht="16" customHeight="1" x14ac:dyDescent="0.35">
      <c r="A12" s="39" t="s">
        <v>6</v>
      </c>
      <c r="B12" s="40">
        <f t="shared" si="0"/>
        <v>53.846153846153847</v>
      </c>
      <c r="C12" s="40">
        <f t="shared" si="1"/>
        <v>7</v>
      </c>
      <c r="D12" s="41">
        <f>'6.1'!C13</f>
        <v>1</v>
      </c>
      <c r="E12" s="269">
        <f>'6.2'!C13</f>
        <v>2</v>
      </c>
      <c r="F12" s="27">
        <f>'6.3'!C12</f>
        <v>0</v>
      </c>
      <c r="G12" s="270">
        <f>'6.4'!C13</f>
        <v>2</v>
      </c>
      <c r="H12" s="270">
        <f>'6.5'!C12</f>
        <v>2</v>
      </c>
      <c r="I12" s="27">
        <f>'6.6'!C13</f>
        <v>0</v>
      </c>
      <c r="J12" s="270">
        <f>'6.7'!C12</f>
        <v>0</v>
      </c>
    </row>
    <row r="13" spans="1:10" ht="16" customHeight="1" x14ac:dyDescent="0.35">
      <c r="A13" s="39" t="s">
        <v>7</v>
      </c>
      <c r="B13" s="40">
        <f t="shared" si="0"/>
        <v>69.230769230769226</v>
      </c>
      <c r="C13" s="40">
        <f t="shared" si="1"/>
        <v>9</v>
      </c>
      <c r="D13" s="41">
        <f>'6.1'!C14</f>
        <v>1</v>
      </c>
      <c r="E13" s="269">
        <f>'6.2'!C14</f>
        <v>1</v>
      </c>
      <c r="F13" s="27">
        <f>'6.3'!C13</f>
        <v>2</v>
      </c>
      <c r="G13" s="270">
        <f>'6.4'!C14</f>
        <v>1</v>
      </c>
      <c r="H13" s="270">
        <f>'6.5'!C13</f>
        <v>2</v>
      </c>
      <c r="I13" s="27">
        <f>'6.6'!C14</f>
        <v>2</v>
      </c>
      <c r="J13" s="270">
        <f>'6.7'!C13</f>
        <v>0</v>
      </c>
    </row>
    <row r="14" spans="1:10" s="1" customFormat="1" ht="16" customHeight="1" x14ac:dyDescent="0.35">
      <c r="A14" s="39" t="s">
        <v>8</v>
      </c>
      <c r="B14" s="40">
        <f t="shared" si="0"/>
        <v>61.53846153846154</v>
      </c>
      <c r="C14" s="40">
        <f t="shared" si="1"/>
        <v>8</v>
      </c>
      <c r="D14" s="41">
        <f>'6.1'!C15</f>
        <v>1</v>
      </c>
      <c r="E14" s="269">
        <f>'6.2'!C15</f>
        <v>2</v>
      </c>
      <c r="F14" s="27">
        <f>'6.3'!C14</f>
        <v>2</v>
      </c>
      <c r="G14" s="270">
        <f>'6.4'!C15</f>
        <v>1</v>
      </c>
      <c r="H14" s="270">
        <f>'6.5'!C14</f>
        <v>2</v>
      </c>
      <c r="I14" s="27">
        <f>'6.6'!C15</f>
        <v>0</v>
      </c>
      <c r="J14" s="270">
        <f>'6.7'!C14</f>
        <v>0</v>
      </c>
    </row>
    <row r="15" spans="1:10" ht="16" customHeight="1" x14ac:dyDescent="0.35">
      <c r="A15" s="39" t="s">
        <v>9</v>
      </c>
      <c r="B15" s="40">
        <f t="shared" si="0"/>
        <v>69.230769230769226</v>
      </c>
      <c r="C15" s="40">
        <f t="shared" si="1"/>
        <v>9</v>
      </c>
      <c r="D15" s="41">
        <f>'6.1'!C16</f>
        <v>1</v>
      </c>
      <c r="E15" s="269">
        <f>'6.2'!C16</f>
        <v>1</v>
      </c>
      <c r="F15" s="27">
        <f>'6.3'!C15</f>
        <v>2</v>
      </c>
      <c r="G15" s="270">
        <f>'6.4'!C16</f>
        <v>1</v>
      </c>
      <c r="H15" s="270">
        <f>'6.5'!C15</f>
        <v>2</v>
      </c>
      <c r="I15" s="27">
        <f>'6.6'!C16</f>
        <v>2</v>
      </c>
      <c r="J15" s="270">
        <f>'6.7'!C15</f>
        <v>0</v>
      </c>
    </row>
    <row r="16" spans="1:10" ht="16" customHeight="1" x14ac:dyDescent="0.35">
      <c r="A16" s="39" t="s">
        <v>10</v>
      </c>
      <c r="B16" s="40">
        <f t="shared" si="0"/>
        <v>84.615384615384613</v>
      </c>
      <c r="C16" s="40">
        <f t="shared" si="1"/>
        <v>11</v>
      </c>
      <c r="D16" s="41">
        <f>'6.1'!C17</f>
        <v>1</v>
      </c>
      <c r="E16" s="269">
        <f>'6.2'!C17</f>
        <v>2</v>
      </c>
      <c r="F16" s="27">
        <f>'6.3'!C16</f>
        <v>2</v>
      </c>
      <c r="G16" s="270">
        <f>'6.4'!C17</f>
        <v>1</v>
      </c>
      <c r="H16" s="270">
        <f>'6.5'!C16</f>
        <v>2</v>
      </c>
      <c r="I16" s="27">
        <f>'6.6'!C17</f>
        <v>2</v>
      </c>
      <c r="J16" s="270">
        <f>'6.7'!C16</f>
        <v>1</v>
      </c>
    </row>
    <row r="17" spans="1:10" ht="16" customHeight="1" x14ac:dyDescent="0.35">
      <c r="A17" s="39" t="s">
        <v>11</v>
      </c>
      <c r="B17" s="40">
        <f t="shared" si="0"/>
        <v>30.76923076923077</v>
      </c>
      <c r="C17" s="40">
        <f t="shared" si="1"/>
        <v>4</v>
      </c>
      <c r="D17" s="41">
        <f>'6.1'!C18</f>
        <v>1</v>
      </c>
      <c r="E17" s="269">
        <f>'6.2'!C18</f>
        <v>1</v>
      </c>
      <c r="F17" s="27">
        <f>'6.3'!C17</f>
        <v>0</v>
      </c>
      <c r="G17" s="270">
        <f>'6.4'!C18</f>
        <v>0</v>
      </c>
      <c r="H17" s="270">
        <f>'6.5'!C17</f>
        <v>0</v>
      </c>
      <c r="I17" s="27">
        <f>'6.6'!C18</f>
        <v>2</v>
      </c>
      <c r="J17" s="270">
        <f>'6.7'!C17</f>
        <v>0</v>
      </c>
    </row>
    <row r="18" spans="1:10" s="1" customFormat="1" ht="16" customHeight="1" x14ac:dyDescent="0.35">
      <c r="A18" s="39" t="s">
        <v>12</v>
      </c>
      <c r="B18" s="40">
        <f t="shared" si="0"/>
        <v>38.461538461538467</v>
      </c>
      <c r="C18" s="40">
        <f t="shared" si="1"/>
        <v>5</v>
      </c>
      <c r="D18" s="41">
        <f>'6.1'!C19</f>
        <v>1</v>
      </c>
      <c r="E18" s="269">
        <f>'6.2'!C19</f>
        <v>1</v>
      </c>
      <c r="F18" s="27">
        <f>'6.3'!C18</f>
        <v>0</v>
      </c>
      <c r="G18" s="270">
        <f>'6.4'!C19</f>
        <v>1</v>
      </c>
      <c r="H18" s="270">
        <f>'6.5'!C18</f>
        <v>0</v>
      </c>
      <c r="I18" s="27">
        <f>'6.6'!C19</f>
        <v>2</v>
      </c>
      <c r="J18" s="270">
        <f>'6.7'!C18</f>
        <v>0</v>
      </c>
    </row>
    <row r="19" spans="1:10" ht="16" customHeight="1" x14ac:dyDescent="0.35">
      <c r="A19" s="39" t="s">
        <v>13</v>
      </c>
      <c r="B19" s="40">
        <f t="shared" si="0"/>
        <v>23.076923076923077</v>
      </c>
      <c r="C19" s="40">
        <f t="shared" si="1"/>
        <v>3</v>
      </c>
      <c r="D19" s="41">
        <f>'6.1'!C20</f>
        <v>1</v>
      </c>
      <c r="E19" s="269">
        <f>'6.2'!C20</f>
        <v>1</v>
      </c>
      <c r="F19" s="27">
        <f>'6.3'!C19</f>
        <v>0</v>
      </c>
      <c r="G19" s="270">
        <f>'6.4'!C20</f>
        <v>1</v>
      </c>
      <c r="H19" s="270">
        <f>'6.5'!C19</f>
        <v>0</v>
      </c>
      <c r="I19" s="27">
        <f>'6.6'!C20</f>
        <v>0</v>
      </c>
      <c r="J19" s="270">
        <f>'6.7'!C19</f>
        <v>0</v>
      </c>
    </row>
    <row r="20" spans="1:10" ht="16" customHeight="1" x14ac:dyDescent="0.35">
      <c r="A20" s="39" t="s">
        <v>14</v>
      </c>
      <c r="B20" s="40">
        <f t="shared" si="0"/>
        <v>69.230769230769226</v>
      </c>
      <c r="C20" s="40">
        <f t="shared" si="1"/>
        <v>9</v>
      </c>
      <c r="D20" s="41">
        <f>'6.1'!C21</f>
        <v>1</v>
      </c>
      <c r="E20" s="269">
        <f>'6.2'!C21</f>
        <v>1</v>
      </c>
      <c r="F20" s="27">
        <f>'6.3'!C20</f>
        <v>2</v>
      </c>
      <c r="G20" s="270">
        <f>'6.4'!C21</f>
        <v>1</v>
      </c>
      <c r="H20" s="270">
        <f>'6.5'!C20</f>
        <v>2</v>
      </c>
      <c r="I20" s="27">
        <f>'6.6'!C21</f>
        <v>2</v>
      </c>
      <c r="J20" s="270">
        <f>'6.7'!C20</f>
        <v>0</v>
      </c>
    </row>
    <row r="21" spans="1:10" ht="16" customHeight="1" x14ac:dyDescent="0.35">
      <c r="A21" s="39" t="s">
        <v>15</v>
      </c>
      <c r="B21" s="40">
        <f t="shared" si="0"/>
        <v>69.230769230769226</v>
      </c>
      <c r="C21" s="40">
        <f t="shared" si="1"/>
        <v>9</v>
      </c>
      <c r="D21" s="41">
        <f>'6.1'!C22</f>
        <v>1</v>
      </c>
      <c r="E21" s="269">
        <f>'6.2'!C22</f>
        <v>1</v>
      </c>
      <c r="F21" s="27">
        <f>'6.3'!C21</f>
        <v>2</v>
      </c>
      <c r="G21" s="270">
        <f>'6.4'!C22</f>
        <v>1</v>
      </c>
      <c r="H21" s="270">
        <f>'6.5'!C21</f>
        <v>2</v>
      </c>
      <c r="I21" s="27">
        <f>'6.6'!C22</f>
        <v>2</v>
      </c>
      <c r="J21" s="270">
        <f>'6.7'!C21</f>
        <v>0</v>
      </c>
    </row>
    <row r="22" spans="1:10" ht="16" customHeight="1" x14ac:dyDescent="0.35">
      <c r="A22" s="39" t="s">
        <v>16</v>
      </c>
      <c r="B22" s="40">
        <f t="shared" si="0"/>
        <v>53.846153846153847</v>
      </c>
      <c r="C22" s="40">
        <f t="shared" si="1"/>
        <v>7</v>
      </c>
      <c r="D22" s="41">
        <f>'6.1'!C23</f>
        <v>1</v>
      </c>
      <c r="E22" s="269">
        <f>'6.2'!C23</f>
        <v>1</v>
      </c>
      <c r="F22" s="27">
        <f>'6.3'!C22</f>
        <v>2</v>
      </c>
      <c r="G22" s="270">
        <f>'6.4'!C23</f>
        <v>1</v>
      </c>
      <c r="H22" s="270">
        <f>'6.5'!C22</f>
        <v>0</v>
      </c>
      <c r="I22" s="27">
        <f>'6.6'!C23</f>
        <v>2</v>
      </c>
      <c r="J22" s="270">
        <f>'6.7'!C22</f>
        <v>0</v>
      </c>
    </row>
    <row r="23" spans="1:10" ht="16" customHeight="1" x14ac:dyDescent="0.35">
      <c r="A23" s="39" t="s">
        <v>17</v>
      </c>
      <c r="B23" s="40">
        <f t="shared" si="0"/>
        <v>76.923076923076934</v>
      </c>
      <c r="C23" s="40">
        <f t="shared" si="1"/>
        <v>10</v>
      </c>
      <c r="D23" s="41">
        <f>'6.1'!C24</f>
        <v>1</v>
      </c>
      <c r="E23" s="269">
        <f>'6.2'!C24</f>
        <v>1</v>
      </c>
      <c r="F23" s="27">
        <f>'6.3'!C23</f>
        <v>2</v>
      </c>
      <c r="G23" s="270">
        <f>'6.4'!C24</f>
        <v>1</v>
      </c>
      <c r="H23" s="270">
        <f>'6.5'!C23</f>
        <v>2</v>
      </c>
      <c r="I23" s="27">
        <f>'6.6'!C24</f>
        <v>2</v>
      </c>
      <c r="J23" s="270">
        <f>'6.7'!C23</f>
        <v>1</v>
      </c>
    </row>
    <row r="24" spans="1:10" ht="16" customHeight="1" x14ac:dyDescent="0.35">
      <c r="A24" s="39" t="s">
        <v>18</v>
      </c>
      <c r="B24" s="40">
        <f t="shared" si="0"/>
        <v>69.230769230769226</v>
      </c>
      <c r="C24" s="40">
        <f t="shared" si="1"/>
        <v>9</v>
      </c>
      <c r="D24" s="41">
        <f>'6.1'!C25</f>
        <v>2</v>
      </c>
      <c r="E24" s="269">
        <f>'6.2'!C25</f>
        <v>0</v>
      </c>
      <c r="F24" s="27">
        <f>'6.3'!C24</f>
        <v>0</v>
      </c>
      <c r="G24" s="270">
        <f>'6.4'!C25</f>
        <v>2</v>
      </c>
      <c r="H24" s="270">
        <f>'6.5'!C24</f>
        <v>2</v>
      </c>
      <c r="I24" s="27">
        <f>'6.6'!C25</f>
        <v>2</v>
      </c>
      <c r="J24" s="270">
        <f>'6.7'!C24</f>
        <v>1</v>
      </c>
    </row>
    <row r="25" spans="1:10" ht="16" customHeight="1" x14ac:dyDescent="0.35">
      <c r="A25" s="36" t="s">
        <v>19</v>
      </c>
      <c r="B25" s="42"/>
      <c r="C25" s="42"/>
      <c r="D25" s="43"/>
      <c r="E25" s="271"/>
      <c r="F25" s="44"/>
      <c r="G25" s="272"/>
      <c r="H25" s="272"/>
      <c r="I25" s="44"/>
      <c r="J25" s="272"/>
    </row>
    <row r="26" spans="1:10" s="1" customFormat="1" ht="16" customHeight="1" x14ac:dyDescent="0.35">
      <c r="A26" s="39" t="s">
        <v>20</v>
      </c>
      <c r="B26" s="40">
        <f t="shared" si="0"/>
        <v>84.615384615384613</v>
      </c>
      <c r="C26" s="40">
        <f t="shared" ref="C26:C36" si="2">SUM(D26:J26)</f>
        <v>11</v>
      </c>
      <c r="D26" s="41">
        <f>'6.1'!C27</f>
        <v>1</v>
      </c>
      <c r="E26" s="269">
        <f>'6.2'!C27</f>
        <v>1</v>
      </c>
      <c r="F26" s="27">
        <f>'6.3'!C26</f>
        <v>2</v>
      </c>
      <c r="G26" s="270">
        <f>'6.4'!C27</f>
        <v>2</v>
      </c>
      <c r="H26" s="270">
        <f>'6.5'!C26</f>
        <v>2</v>
      </c>
      <c r="I26" s="27">
        <f>'6.6'!C27</f>
        <v>2</v>
      </c>
      <c r="J26" s="270">
        <f>'6.7'!C26</f>
        <v>1</v>
      </c>
    </row>
    <row r="27" spans="1:10" ht="16" customHeight="1" x14ac:dyDescent="0.35">
      <c r="A27" s="39" t="s">
        <v>21</v>
      </c>
      <c r="B27" s="40">
        <f t="shared" si="0"/>
        <v>92.307692307692307</v>
      </c>
      <c r="C27" s="40">
        <f t="shared" si="2"/>
        <v>12</v>
      </c>
      <c r="D27" s="41">
        <f>'6.1'!C28</f>
        <v>1</v>
      </c>
      <c r="E27" s="269">
        <f>'6.2'!C28</f>
        <v>2</v>
      </c>
      <c r="F27" s="27">
        <f>'6.3'!C27</f>
        <v>2</v>
      </c>
      <c r="G27" s="270">
        <f>'6.4'!C28</f>
        <v>2</v>
      </c>
      <c r="H27" s="270">
        <f>'6.5'!C27</f>
        <v>2</v>
      </c>
      <c r="I27" s="27">
        <f>'6.6'!C28</f>
        <v>2</v>
      </c>
      <c r="J27" s="270">
        <f>'6.7'!C27</f>
        <v>1</v>
      </c>
    </row>
    <row r="28" spans="1:10" ht="16" customHeight="1" x14ac:dyDescent="0.35">
      <c r="A28" s="39" t="s">
        <v>22</v>
      </c>
      <c r="B28" s="40">
        <f t="shared" si="0"/>
        <v>53.846153846153847</v>
      </c>
      <c r="C28" s="40">
        <f t="shared" si="2"/>
        <v>7</v>
      </c>
      <c r="D28" s="41">
        <f>'6.1'!C29</f>
        <v>1</v>
      </c>
      <c r="E28" s="269">
        <f>'6.2'!C29</f>
        <v>1</v>
      </c>
      <c r="F28" s="27">
        <f>'6.3'!C28</f>
        <v>2</v>
      </c>
      <c r="G28" s="270">
        <f>'6.4'!C29</f>
        <v>1</v>
      </c>
      <c r="H28" s="270">
        <f>'6.5'!C28</f>
        <v>2</v>
      </c>
      <c r="I28" s="27">
        <f>'6.6'!C29</f>
        <v>0</v>
      </c>
      <c r="J28" s="270">
        <f>'6.7'!C28</f>
        <v>0</v>
      </c>
    </row>
    <row r="29" spans="1:10" ht="16" customHeight="1" x14ac:dyDescent="0.35">
      <c r="A29" s="39" t="s">
        <v>23</v>
      </c>
      <c r="B29" s="40">
        <f t="shared" si="0"/>
        <v>76.923076923076934</v>
      </c>
      <c r="C29" s="40">
        <f t="shared" si="2"/>
        <v>10</v>
      </c>
      <c r="D29" s="41">
        <f>'6.1'!C30</f>
        <v>1</v>
      </c>
      <c r="E29" s="269">
        <f>'6.2'!C30</f>
        <v>1</v>
      </c>
      <c r="F29" s="27">
        <f>'6.3'!C29</f>
        <v>2</v>
      </c>
      <c r="G29" s="270">
        <f>'6.4'!C30</f>
        <v>1</v>
      </c>
      <c r="H29" s="270">
        <f>'6.5'!C29</f>
        <v>2</v>
      </c>
      <c r="I29" s="27">
        <f>'6.6'!C30</f>
        <v>2</v>
      </c>
      <c r="J29" s="270">
        <f>'6.7'!C29</f>
        <v>1</v>
      </c>
    </row>
    <row r="30" spans="1:10" ht="16" customHeight="1" x14ac:dyDescent="0.35">
      <c r="A30" s="39" t="s">
        <v>24</v>
      </c>
      <c r="B30" s="40">
        <f t="shared" si="0"/>
        <v>84.615384615384613</v>
      </c>
      <c r="C30" s="40">
        <f t="shared" si="2"/>
        <v>11</v>
      </c>
      <c r="D30" s="41">
        <f>'6.1'!C31</f>
        <v>1</v>
      </c>
      <c r="E30" s="269">
        <f>'6.2'!C31</f>
        <v>1</v>
      </c>
      <c r="F30" s="27">
        <f>'6.3'!C30</f>
        <v>2</v>
      </c>
      <c r="G30" s="270">
        <f>'6.4'!C31</f>
        <v>2</v>
      </c>
      <c r="H30" s="270">
        <f>'6.5'!C30</f>
        <v>2</v>
      </c>
      <c r="I30" s="27">
        <f>'6.6'!C31</f>
        <v>2</v>
      </c>
      <c r="J30" s="270">
        <f>'6.7'!C30</f>
        <v>1</v>
      </c>
    </row>
    <row r="31" spans="1:10" ht="16" customHeight="1" x14ac:dyDescent="0.35">
      <c r="A31" s="39" t="s">
        <v>25</v>
      </c>
      <c r="B31" s="40">
        <f t="shared" si="0"/>
        <v>61.53846153846154</v>
      </c>
      <c r="C31" s="40">
        <f t="shared" si="2"/>
        <v>8</v>
      </c>
      <c r="D31" s="41">
        <f>'6.1'!C32</f>
        <v>1</v>
      </c>
      <c r="E31" s="269">
        <f>'6.2'!C32</f>
        <v>1</v>
      </c>
      <c r="F31" s="27">
        <f>'6.3'!C31</f>
        <v>2</v>
      </c>
      <c r="G31" s="270">
        <f>'6.4'!C32</f>
        <v>1</v>
      </c>
      <c r="H31" s="270">
        <f>'6.5'!C31</f>
        <v>2</v>
      </c>
      <c r="I31" s="27">
        <f>'6.6'!C32</f>
        <v>0</v>
      </c>
      <c r="J31" s="270">
        <f>'6.7'!C31</f>
        <v>1</v>
      </c>
    </row>
    <row r="32" spans="1:10" s="1" customFormat="1" ht="16" customHeight="1" x14ac:dyDescent="0.35">
      <c r="A32" s="39" t="s">
        <v>26</v>
      </c>
      <c r="B32" s="40">
        <f t="shared" si="0"/>
        <v>61.53846153846154</v>
      </c>
      <c r="C32" s="40">
        <f t="shared" si="2"/>
        <v>8</v>
      </c>
      <c r="D32" s="41">
        <f>'6.1'!C33</f>
        <v>1</v>
      </c>
      <c r="E32" s="269">
        <f>'6.2'!C33</f>
        <v>1</v>
      </c>
      <c r="F32" s="27">
        <f>'6.3'!C32</f>
        <v>2</v>
      </c>
      <c r="G32" s="270">
        <f>'6.4'!C33</f>
        <v>1</v>
      </c>
      <c r="H32" s="270">
        <f>'6.5'!C32</f>
        <v>2</v>
      </c>
      <c r="I32" s="27">
        <f>'6.6'!C33</f>
        <v>0</v>
      </c>
      <c r="J32" s="270">
        <f>'6.7'!C32</f>
        <v>1</v>
      </c>
    </row>
    <row r="33" spans="1:10" s="1" customFormat="1" ht="16" customHeight="1" x14ac:dyDescent="0.35">
      <c r="A33" s="39" t="s">
        <v>27</v>
      </c>
      <c r="B33" s="40">
        <f t="shared" si="0"/>
        <v>46.153846153846153</v>
      </c>
      <c r="C33" s="40">
        <f t="shared" si="2"/>
        <v>6</v>
      </c>
      <c r="D33" s="41">
        <f>'6.1'!C34</f>
        <v>0</v>
      </c>
      <c r="E33" s="269">
        <f>'6.2'!C34</f>
        <v>1</v>
      </c>
      <c r="F33" s="27">
        <f>'6.3'!C33</f>
        <v>2</v>
      </c>
      <c r="G33" s="270">
        <f>'6.4'!C34</f>
        <v>1</v>
      </c>
      <c r="H33" s="270">
        <f>'6.5'!C33</f>
        <v>2</v>
      </c>
      <c r="I33" s="27">
        <f>'6.6'!C34</f>
        <v>0</v>
      </c>
      <c r="J33" s="270">
        <f>'6.7'!C33</f>
        <v>0</v>
      </c>
    </row>
    <row r="34" spans="1:10" ht="16" customHeight="1" x14ac:dyDescent="0.35">
      <c r="A34" s="39" t="s">
        <v>28</v>
      </c>
      <c r="B34" s="40">
        <f t="shared" si="0"/>
        <v>30.76923076923077</v>
      </c>
      <c r="C34" s="40">
        <f t="shared" si="2"/>
        <v>4</v>
      </c>
      <c r="D34" s="41">
        <f>'6.1'!C35</f>
        <v>0</v>
      </c>
      <c r="E34" s="269">
        <f>'6.2'!C35</f>
        <v>1</v>
      </c>
      <c r="F34" s="27">
        <f>'6.3'!C34</f>
        <v>0</v>
      </c>
      <c r="G34" s="270">
        <f>'6.4'!C35</f>
        <v>1</v>
      </c>
      <c r="H34" s="270">
        <f>'6.5'!C34</f>
        <v>0</v>
      </c>
      <c r="I34" s="27">
        <f>'6.6'!C35</f>
        <v>2</v>
      </c>
      <c r="J34" s="270">
        <f>'6.7'!C34</f>
        <v>0</v>
      </c>
    </row>
    <row r="35" spans="1:10" ht="16" customHeight="1" x14ac:dyDescent="0.35">
      <c r="A35" s="39" t="s">
        <v>29</v>
      </c>
      <c r="B35" s="40">
        <f t="shared" si="0"/>
        <v>84.615384615384613</v>
      </c>
      <c r="C35" s="40">
        <f t="shared" si="2"/>
        <v>11</v>
      </c>
      <c r="D35" s="41">
        <f>'6.1'!C36</f>
        <v>1</v>
      </c>
      <c r="E35" s="269">
        <f>'6.2'!C36</f>
        <v>1</v>
      </c>
      <c r="F35" s="27">
        <f>'6.3'!C35</f>
        <v>2</v>
      </c>
      <c r="G35" s="270">
        <f>'6.4'!C36</f>
        <v>2</v>
      </c>
      <c r="H35" s="270">
        <f>'6.5'!C35</f>
        <v>2</v>
      </c>
      <c r="I35" s="27">
        <f>'6.6'!C36</f>
        <v>2</v>
      </c>
      <c r="J35" s="270">
        <f>'6.7'!C35</f>
        <v>1</v>
      </c>
    </row>
    <row r="36" spans="1:10" ht="16" customHeight="1" x14ac:dyDescent="0.35">
      <c r="A36" s="39" t="s">
        <v>30</v>
      </c>
      <c r="B36" s="40">
        <f t="shared" si="0"/>
        <v>69.230769230769226</v>
      </c>
      <c r="C36" s="40">
        <f t="shared" si="2"/>
        <v>9</v>
      </c>
      <c r="D36" s="41">
        <f>'6.1'!C37</f>
        <v>1</v>
      </c>
      <c r="E36" s="269">
        <f>'6.2'!C37</f>
        <v>1</v>
      </c>
      <c r="F36" s="27">
        <f>'6.3'!C36</f>
        <v>2</v>
      </c>
      <c r="G36" s="270">
        <f>'6.4'!C37</f>
        <v>1</v>
      </c>
      <c r="H36" s="270">
        <f>'6.5'!C36</f>
        <v>2</v>
      </c>
      <c r="I36" s="27">
        <f>'6.6'!C37</f>
        <v>2</v>
      </c>
      <c r="J36" s="270">
        <f>'6.7'!C36</f>
        <v>0</v>
      </c>
    </row>
    <row r="37" spans="1:10" ht="16" customHeight="1" x14ac:dyDescent="0.35">
      <c r="A37" s="36" t="s">
        <v>31</v>
      </c>
      <c r="B37" s="42"/>
      <c r="C37" s="42"/>
      <c r="D37" s="43"/>
      <c r="E37" s="271"/>
      <c r="F37" s="44"/>
      <c r="G37" s="272"/>
      <c r="H37" s="272"/>
      <c r="I37" s="44"/>
      <c r="J37" s="272"/>
    </row>
    <row r="38" spans="1:10" ht="16" customHeight="1" x14ac:dyDescent="0.35">
      <c r="A38" s="39" t="s">
        <v>32</v>
      </c>
      <c r="B38" s="40">
        <f t="shared" si="0"/>
        <v>53.846153846153847</v>
      </c>
      <c r="C38" s="40">
        <f t="shared" ref="C38:C45" si="3">SUM(D38:J38)</f>
        <v>7</v>
      </c>
      <c r="D38" s="41">
        <f>'6.1'!C39</f>
        <v>1</v>
      </c>
      <c r="E38" s="269">
        <f>'6.2'!C39</f>
        <v>1</v>
      </c>
      <c r="F38" s="27">
        <f>'6.3'!C38</f>
        <v>2</v>
      </c>
      <c r="G38" s="270">
        <f>'6.4'!C39</f>
        <v>1</v>
      </c>
      <c r="H38" s="270">
        <f>'6.5'!C38</f>
        <v>0</v>
      </c>
      <c r="I38" s="27">
        <f>'6.6'!C39</f>
        <v>2</v>
      </c>
      <c r="J38" s="270">
        <f>'6.7'!C38</f>
        <v>0</v>
      </c>
    </row>
    <row r="39" spans="1:10" ht="16" customHeight="1" x14ac:dyDescent="0.35">
      <c r="A39" s="39" t="s">
        <v>33</v>
      </c>
      <c r="B39" s="40">
        <f t="shared" si="0"/>
        <v>38.461538461538467</v>
      </c>
      <c r="C39" s="40">
        <f t="shared" si="3"/>
        <v>5</v>
      </c>
      <c r="D39" s="41">
        <f>'6.1'!C40</f>
        <v>1</v>
      </c>
      <c r="E39" s="269">
        <f>'6.2'!C40</f>
        <v>1</v>
      </c>
      <c r="F39" s="27">
        <f>'6.3'!C39</f>
        <v>0</v>
      </c>
      <c r="G39" s="270">
        <f>'6.4'!C40</f>
        <v>1</v>
      </c>
      <c r="H39" s="270">
        <f>'6.5'!C39</f>
        <v>0</v>
      </c>
      <c r="I39" s="27">
        <f>'6.6'!C40</f>
        <v>2</v>
      </c>
      <c r="J39" s="270">
        <f>'6.7'!C39</f>
        <v>0</v>
      </c>
    </row>
    <row r="40" spans="1:10" ht="16" customHeight="1" x14ac:dyDescent="0.35">
      <c r="A40" s="39" t="s">
        <v>95</v>
      </c>
      <c r="B40" s="40">
        <f t="shared" si="0"/>
        <v>76.923076923076934</v>
      </c>
      <c r="C40" s="40">
        <f t="shared" si="3"/>
        <v>10</v>
      </c>
      <c r="D40" s="41">
        <f>'6.1'!C41</f>
        <v>1</v>
      </c>
      <c r="E40" s="269">
        <f>'6.2'!C41</f>
        <v>2</v>
      </c>
      <c r="F40" s="27">
        <f>'6.3'!C40</f>
        <v>2</v>
      </c>
      <c r="G40" s="270">
        <f>'6.4'!C41</f>
        <v>2</v>
      </c>
      <c r="H40" s="270">
        <f>'6.5'!C40</f>
        <v>0</v>
      </c>
      <c r="I40" s="27">
        <f>'6.6'!C41</f>
        <v>2</v>
      </c>
      <c r="J40" s="270">
        <f>'6.7'!C40</f>
        <v>1</v>
      </c>
    </row>
    <row r="41" spans="1:10" s="1" customFormat="1" ht="16" customHeight="1" x14ac:dyDescent="0.35">
      <c r="A41" s="39" t="s">
        <v>34</v>
      </c>
      <c r="B41" s="40">
        <f t="shared" si="0"/>
        <v>92.307692307692307</v>
      </c>
      <c r="C41" s="40">
        <f t="shared" si="3"/>
        <v>12</v>
      </c>
      <c r="D41" s="41">
        <f>'6.1'!C42</f>
        <v>1</v>
      </c>
      <c r="E41" s="269">
        <f>'6.2'!C42</f>
        <v>2</v>
      </c>
      <c r="F41" s="27">
        <f>'6.3'!C41</f>
        <v>2</v>
      </c>
      <c r="G41" s="270">
        <f>'6.4'!C42</f>
        <v>2</v>
      </c>
      <c r="H41" s="270">
        <f>'6.5'!C41</f>
        <v>2</v>
      </c>
      <c r="I41" s="27">
        <f>'6.6'!C42</f>
        <v>2</v>
      </c>
      <c r="J41" s="270">
        <f>'6.7'!C41</f>
        <v>1</v>
      </c>
    </row>
    <row r="42" spans="1:10" ht="16" customHeight="1" x14ac:dyDescent="0.35">
      <c r="A42" s="39" t="s">
        <v>35</v>
      </c>
      <c r="B42" s="40">
        <f t="shared" si="0"/>
        <v>46.153846153846153</v>
      </c>
      <c r="C42" s="40">
        <f t="shared" si="3"/>
        <v>6</v>
      </c>
      <c r="D42" s="41">
        <f>'6.1'!C43</f>
        <v>1</v>
      </c>
      <c r="E42" s="269">
        <f>'6.2'!C43</f>
        <v>1</v>
      </c>
      <c r="F42" s="27">
        <f>'6.3'!C42</f>
        <v>2</v>
      </c>
      <c r="G42" s="270">
        <f>'6.4'!C43</f>
        <v>1</v>
      </c>
      <c r="H42" s="270">
        <f>'6.5'!C42</f>
        <v>0</v>
      </c>
      <c r="I42" s="27">
        <f>'6.6'!C43</f>
        <v>0</v>
      </c>
      <c r="J42" s="270">
        <f>'6.7'!C42</f>
        <v>1</v>
      </c>
    </row>
    <row r="43" spans="1:10" ht="16" customHeight="1" x14ac:dyDescent="0.35">
      <c r="A43" s="39" t="s">
        <v>36</v>
      </c>
      <c r="B43" s="40">
        <f t="shared" si="0"/>
        <v>53.846153846153847</v>
      </c>
      <c r="C43" s="40">
        <f t="shared" si="3"/>
        <v>7</v>
      </c>
      <c r="D43" s="41">
        <f>'6.1'!C44</f>
        <v>1</v>
      </c>
      <c r="E43" s="269">
        <f>'6.2'!C44</f>
        <v>1</v>
      </c>
      <c r="F43" s="27">
        <f>'6.3'!C43</f>
        <v>0</v>
      </c>
      <c r="G43" s="270">
        <f>'6.4'!C44</f>
        <v>1</v>
      </c>
      <c r="H43" s="270">
        <f>'6.5'!C43</f>
        <v>2</v>
      </c>
      <c r="I43" s="27">
        <f>'6.6'!C44</f>
        <v>2</v>
      </c>
      <c r="J43" s="270">
        <f>'6.7'!C43</f>
        <v>0</v>
      </c>
    </row>
    <row r="44" spans="1:10" ht="16" customHeight="1" x14ac:dyDescent="0.35">
      <c r="A44" s="39" t="s">
        <v>37</v>
      </c>
      <c r="B44" s="40">
        <f t="shared" si="0"/>
        <v>76.923076923076934</v>
      </c>
      <c r="C44" s="40">
        <f t="shared" si="3"/>
        <v>10</v>
      </c>
      <c r="D44" s="41">
        <f>'6.1'!C45</f>
        <v>0</v>
      </c>
      <c r="E44" s="269">
        <f>'6.2'!C45</f>
        <v>2</v>
      </c>
      <c r="F44" s="27">
        <f>'6.3'!C44</f>
        <v>2</v>
      </c>
      <c r="G44" s="270">
        <f>'6.4'!C45</f>
        <v>2</v>
      </c>
      <c r="H44" s="270">
        <f>'6.5'!C44</f>
        <v>2</v>
      </c>
      <c r="I44" s="27">
        <f>'6.6'!C45</f>
        <v>2</v>
      </c>
      <c r="J44" s="270">
        <f>'6.7'!C44</f>
        <v>0</v>
      </c>
    </row>
    <row r="45" spans="1:10" ht="16" customHeight="1" x14ac:dyDescent="0.35">
      <c r="A45" s="39" t="s">
        <v>96</v>
      </c>
      <c r="B45" s="40">
        <f t="shared" si="0"/>
        <v>38.461538461538467</v>
      </c>
      <c r="C45" s="40">
        <f t="shared" si="3"/>
        <v>5</v>
      </c>
      <c r="D45" s="41">
        <f>'6.1'!C46</f>
        <v>1</v>
      </c>
      <c r="E45" s="269">
        <f>'6.2'!C46</f>
        <v>1</v>
      </c>
      <c r="F45" s="27">
        <f>'6.3'!C45</f>
        <v>0</v>
      </c>
      <c r="G45" s="270">
        <f>'6.4'!C46</f>
        <v>1</v>
      </c>
      <c r="H45" s="270">
        <f>'6.5'!C45</f>
        <v>0</v>
      </c>
      <c r="I45" s="27">
        <f>'6.6'!C46</f>
        <v>2</v>
      </c>
      <c r="J45" s="270">
        <f>'6.7'!C45</f>
        <v>0</v>
      </c>
    </row>
    <row r="46" spans="1:10" ht="16" customHeight="1" x14ac:dyDescent="0.35">
      <c r="A46" s="36" t="s">
        <v>38</v>
      </c>
      <c r="B46" s="42"/>
      <c r="C46" s="42"/>
      <c r="D46" s="43"/>
      <c r="E46" s="271"/>
      <c r="F46" s="44"/>
      <c r="G46" s="272"/>
      <c r="H46" s="272"/>
      <c r="I46" s="44"/>
      <c r="J46" s="272"/>
    </row>
    <row r="47" spans="1:10" ht="16" customHeight="1" x14ac:dyDescent="0.35">
      <c r="A47" s="39" t="s">
        <v>39</v>
      </c>
      <c r="B47" s="40">
        <f t="shared" si="0"/>
        <v>30.76923076923077</v>
      </c>
      <c r="C47" s="40">
        <f t="shared" ref="C47:C53" si="4">SUM(D47:J47)</f>
        <v>4</v>
      </c>
      <c r="D47" s="41">
        <f>'6.1'!C48</f>
        <v>1</v>
      </c>
      <c r="E47" s="269">
        <f>'6.2'!C48</f>
        <v>0</v>
      </c>
      <c r="F47" s="27">
        <f>'6.3'!C47</f>
        <v>0</v>
      </c>
      <c r="G47" s="270">
        <f>'6.4'!C48</f>
        <v>1</v>
      </c>
      <c r="H47" s="270">
        <f>'6.5'!C47</f>
        <v>0</v>
      </c>
      <c r="I47" s="27">
        <f>'6.6'!C48</f>
        <v>2</v>
      </c>
      <c r="J47" s="270">
        <f>'6.7'!C47</f>
        <v>0</v>
      </c>
    </row>
    <row r="48" spans="1:10" ht="16" customHeight="1" x14ac:dyDescent="0.35">
      <c r="A48" s="39" t="s">
        <v>40</v>
      </c>
      <c r="B48" s="40">
        <f t="shared" si="0"/>
        <v>30.76923076923077</v>
      </c>
      <c r="C48" s="40">
        <f t="shared" si="4"/>
        <v>4</v>
      </c>
      <c r="D48" s="41">
        <f>'6.1'!C49</f>
        <v>1</v>
      </c>
      <c r="E48" s="269">
        <f>'6.2'!C49</f>
        <v>1</v>
      </c>
      <c r="F48" s="27">
        <f>'6.3'!C48</f>
        <v>0</v>
      </c>
      <c r="G48" s="270">
        <f>'6.4'!C49</f>
        <v>1</v>
      </c>
      <c r="H48" s="270">
        <f>'6.5'!C48</f>
        <v>0</v>
      </c>
      <c r="I48" s="27">
        <f>'6.6'!C49</f>
        <v>0</v>
      </c>
      <c r="J48" s="270">
        <f>'6.7'!C48</f>
        <v>1</v>
      </c>
    </row>
    <row r="49" spans="1:10" ht="16" customHeight="1" x14ac:dyDescent="0.35">
      <c r="A49" s="39" t="s">
        <v>41</v>
      </c>
      <c r="B49" s="40">
        <f t="shared" si="0"/>
        <v>53.846153846153847</v>
      </c>
      <c r="C49" s="40">
        <f t="shared" si="4"/>
        <v>7</v>
      </c>
      <c r="D49" s="41">
        <f>'6.1'!C50</f>
        <v>1</v>
      </c>
      <c r="E49" s="269">
        <f>'6.2'!C50</f>
        <v>1</v>
      </c>
      <c r="F49" s="27">
        <f>'6.3'!C49</f>
        <v>2</v>
      </c>
      <c r="G49" s="270">
        <f>'6.4'!C50</f>
        <v>1</v>
      </c>
      <c r="H49" s="270">
        <f>'6.5'!C49</f>
        <v>2</v>
      </c>
      <c r="I49" s="27">
        <f>'6.6'!C50</f>
        <v>0</v>
      </c>
      <c r="J49" s="270">
        <f>'6.7'!C49</f>
        <v>0</v>
      </c>
    </row>
    <row r="50" spans="1:10" ht="16" customHeight="1" x14ac:dyDescent="0.35">
      <c r="A50" s="39" t="s">
        <v>42</v>
      </c>
      <c r="B50" s="40">
        <f t="shared" si="0"/>
        <v>53.846153846153847</v>
      </c>
      <c r="C50" s="40">
        <f t="shared" si="4"/>
        <v>7</v>
      </c>
      <c r="D50" s="41">
        <f>'6.1'!C51</f>
        <v>1</v>
      </c>
      <c r="E50" s="269">
        <f>'6.2'!C51</f>
        <v>1</v>
      </c>
      <c r="F50" s="27">
        <f>'6.3'!C50</f>
        <v>0</v>
      </c>
      <c r="G50" s="270">
        <f>'6.4'!C51</f>
        <v>1</v>
      </c>
      <c r="H50" s="270">
        <f>'6.5'!C50</f>
        <v>2</v>
      </c>
      <c r="I50" s="27">
        <f>'6.6'!C51</f>
        <v>2</v>
      </c>
      <c r="J50" s="270">
        <f>'6.7'!C50</f>
        <v>0</v>
      </c>
    </row>
    <row r="51" spans="1:10" ht="16" customHeight="1" x14ac:dyDescent="0.35">
      <c r="A51" s="39" t="s">
        <v>92</v>
      </c>
      <c r="B51" s="40">
        <f t="shared" si="0"/>
        <v>23.076923076923077</v>
      </c>
      <c r="C51" s="40">
        <f t="shared" si="4"/>
        <v>3</v>
      </c>
      <c r="D51" s="41">
        <f>'6.1'!C52</f>
        <v>1</v>
      </c>
      <c r="E51" s="269">
        <f>'6.2'!C52</f>
        <v>0</v>
      </c>
      <c r="F51" s="27">
        <f>'6.3'!C51</f>
        <v>0</v>
      </c>
      <c r="G51" s="270">
        <f>'6.4'!C52</f>
        <v>0</v>
      </c>
      <c r="H51" s="270">
        <f>'6.5'!C51</f>
        <v>0</v>
      </c>
      <c r="I51" s="27">
        <f>'6.6'!C52</f>
        <v>2</v>
      </c>
      <c r="J51" s="270">
        <f>'6.7'!C51</f>
        <v>0</v>
      </c>
    </row>
    <row r="52" spans="1:10" ht="16" customHeight="1" x14ac:dyDescent="0.35">
      <c r="A52" s="39" t="s">
        <v>43</v>
      </c>
      <c r="B52" s="40">
        <f t="shared" si="0"/>
        <v>46.153846153846153</v>
      </c>
      <c r="C52" s="40">
        <f t="shared" si="4"/>
        <v>6</v>
      </c>
      <c r="D52" s="41">
        <f>'6.1'!C53</f>
        <v>1</v>
      </c>
      <c r="E52" s="269">
        <f>'6.2'!C53</f>
        <v>1</v>
      </c>
      <c r="F52" s="27">
        <f>'6.3'!C52</f>
        <v>2</v>
      </c>
      <c r="G52" s="270">
        <f>'6.4'!C53</f>
        <v>0</v>
      </c>
      <c r="H52" s="270">
        <f>'6.5'!C52</f>
        <v>0</v>
      </c>
      <c r="I52" s="27">
        <f>'6.6'!C53</f>
        <v>2</v>
      </c>
      <c r="J52" s="270">
        <f>'6.7'!C52</f>
        <v>0</v>
      </c>
    </row>
    <row r="53" spans="1:10" ht="16" customHeight="1" x14ac:dyDescent="0.35">
      <c r="A53" s="39" t="s">
        <v>44</v>
      </c>
      <c r="B53" s="40">
        <f t="shared" si="0"/>
        <v>92.307692307692307</v>
      </c>
      <c r="C53" s="40">
        <f t="shared" si="4"/>
        <v>12</v>
      </c>
      <c r="D53" s="41">
        <f>'6.1'!C54</f>
        <v>1</v>
      </c>
      <c r="E53" s="269">
        <f>'6.2'!C54</f>
        <v>2</v>
      </c>
      <c r="F53" s="27">
        <f>'6.3'!C53</f>
        <v>2</v>
      </c>
      <c r="G53" s="270">
        <f>'6.4'!C54</f>
        <v>2</v>
      </c>
      <c r="H53" s="270">
        <f>'6.5'!C53</f>
        <v>2</v>
      </c>
      <c r="I53" s="27">
        <f>'6.6'!C54</f>
        <v>2</v>
      </c>
      <c r="J53" s="270">
        <f>'6.7'!C53</f>
        <v>1</v>
      </c>
    </row>
    <row r="54" spans="1:10" ht="16" customHeight="1" x14ac:dyDescent="0.35">
      <c r="A54" s="36" t="s">
        <v>45</v>
      </c>
      <c r="B54" s="42"/>
      <c r="C54" s="42"/>
      <c r="D54" s="43"/>
      <c r="E54" s="271"/>
      <c r="F54" s="44"/>
      <c r="G54" s="272"/>
      <c r="H54" s="272"/>
      <c r="I54" s="44"/>
      <c r="J54" s="272"/>
    </row>
    <row r="55" spans="1:10" ht="16" customHeight="1" x14ac:dyDescent="0.35">
      <c r="A55" s="39" t="s">
        <v>46</v>
      </c>
      <c r="B55" s="40">
        <f t="shared" si="0"/>
        <v>76.923076923076934</v>
      </c>
      <c r="C55" s="40">
        <f t="shared" ref="C55:C68" si="5">SUM(D55:J55)</f>
        <v>10</v>
      </c>
      <c r="D55" s="41">
        <f>'6.1'!C56</f>
        <v>1</v>
      </c>
      <c r="E55" s="269">
        <f>'6.2'!C56</f>
        <v>2</v>
      </c>
      <c r="F55" s="27">
        <f>'6.3'!C55</f>
        <v>2</v>
      </c>
      <c r="G55" s="270">
        <f>'6.4'!C56</f>
        <v>2</v>
      </c>
      <c r="H55" s="270">
        <f>'6.5'!C55</f>
        <v>2</v>
      </c>
      <c r="I55" s="27">
        <f>'6.6'!C56</f>
        <v>0</v>
      </c>
      <c r="J55" s="270">
        <f>'6.7'!C55</f>
        <v>1</v>
      </c>
    </row>
    <row r="56" spans="1:10" s="1" customFormat="1" ht="16" customHeight="1" x14ac:dyDescent="0.35">
      <c r="A56" s="39" t="s">
        <v>47</v>
      </c>
      <c r="B56" s="40">
        <f t="shared" si="0"/>
        <v>23.076923076923077</v>
      </c>
      <c r="C56" s="40">
        <f t="shared" si="5"/>
        <v>3</v>
      </c>
      <c r="D56" s="41">
        <f>'6.1'!C57</f>
        <v>1</v>
      </c>
      <c r="E56" s="269">
        <f>'6.2'!C57</f>
        <v>1</v>
      </c>
      <c r="F56" s="27">
        <f>'6.3'!C56</f>
        <v>0</v>
      </c>
      <c r="G56" s="270">
        <f>'6.4'!C57</f>
        <v>1</v>
      </c>
      <c r="H56" s="270">
        <f>'6.5'!C56</f>
        <v>0</v>
      </c>
      <c r="I56" s="27">
        <f>'6.6'!C57</f>
        <v>0</v>
      </c>
      <c r="J56" s="270">
        <f>'6.7'!C56</f>
        <v>0</v>
      </c>
    </row>
    <row r="57" spans="1:10" ht="16" customHeight="1" x14ac:dyDescent="0.35">
      <c r="A57" s="39" t="s">
        <v>48</v>
      </c>
      <c r="B57" s="40">
        <f t="shared" si="0"/>
        <v>15.384615384615385</v>
      </c>
      <c r="C57" s="40">
        <f t="shared" si="5"/>
        <v>2</v>
      </c>
      <c r="D57" s="41">
        <f>'6.1'!C58</f>
        <v>1</v>
      </c>
      <c r="E57" s="269">
        <f>'6.2'!C58</f>
        <v>1</v>
      </c>
      <c r="F57" s="27">
        <f>'6.3'!C57</f>
        <v>0</v>
      </c>
      <c r="G57" s="270">
        <f>'6.4'!C58</f>
        <v>0</v>
      </c>
      <c r="H57" s="270">
        <f>'6.5'!C57</f>
        <v>0</v>
      </c>
      <c r="I57" s="27">
        <f>'6.6'!C58</f>
        <v>0</v>
      </c>
      <c r="J57" s="270">
        <f>'6.7'!C57</f>
        <v>0</v>
      </c>
    </row>
    <row r="58" spans="1:10" ht="16" customHeight="1" x14ac:dyDescent="0.35">
      <c r="A58" s="39" t="s">
        <v>49</v>
      </c>
      <c r="B58" s="40">
        <f t="shared" si="0"/>
        <v>38.461538461538467</v>
      </c>
      <c r="C58" s="40">
        <f t="shared" si="5"/>
        <v>5</v>
      </c>
      <c r="D58" s="41">
        <f>'6.1'!C59</f>
        <v>1</v>
      </c>
      <c r="E58" s="269">
        <f>'6.2'!C59</f>
        <v>1</v>
      </c>
      <c r="F58" s="27">
        <f>'6.3'!C58</f>
        <v>0</v>
      </c>
      <c r="G58" s="270">
        <f>'6.4'!C59</f>
        <v>1</v>
      </c>
      <c r="H58" s="270">
        <f>'6.5'!C58</f>
        <v>0</v>
      </c>
      <c r="I58" s="27">
        <f>'6.6'!C59</f>
        <v>2</v>
      </c>
      <c r="J58" s="270">
        <f>'6.7'!C58</f>
        <v>0</v>
      </c>
    </row>
    <row r="59" spans="1:10" ht="16" customHeight="1" x14ac:dyDescent="0.35">
      <c r="A59" s="39" t="s">
        <v>50</v>
      </c>
      <c r="B59" s="40">
        <f t="shared" si="0"/>
        <v>76.923076923076934</v>
      </c>
      <c r="C59" s="40">
        <f t="shared" si="5"/>
        <v>10</v>
      </c>
      <c r="D59" s="41">
        <f>'6.1'!C60</f>
        <v>1</v>
      </c>
      <c r="E59" s="269">
        <f>'6.2'!C60</f>
        <v>2</v>
      </c>
      <c r="F59" s="27">
        <f>'6.3'!C59</f>
        <v>0</v>
      </c>
      <c r="G59" s="270">
        <f>'6.4'!C60</f>
        <v>2</v>
      </c>
      <c r="H59" s="270">
        <f>'6.5'!C59</f>
        <v>2</v>
      </c>
      <c r="I59" s="27">
        <f>'6.6'!C60</f>
        <v>2</v>
      </c>
      <c r="J59" s="270">
        <f>'6.7'!C59</f>
        <v>1</v>
      </c>
    </row>
    <row r="60" spans="1:10" ht="16" customHeight="1" x14ac:dyDescent="0.35">
      <c r="A60" s="39" t="s">
        <v>51</v>
      </c>
      <c r="B60" s="40">
        <f t="shared" si="0"/>
        <v>92.307692307692307</v>
      </c>
      <c r="C60" s="40">
        <f t="shared" si="5"/>
        <v>12</v>
      </c>
      <c r="D60" s="41">
        <f>'6.1'!C61</f>
        <v>1</v>
      </c>
      <c r="E60" s="269">
        <f>'6.2'!C61</f>
        <v>2</v>
      </c>
      <c r="F60" s="27">
        <f>'6.3'!C60</f>
        <v>2</v>
      </c>
      <c r="G60" s="270">
        <f>'6.4'!C61</f>
        <v>2</v>
      </c>
      <c r="H60" s="270">
        <f>'6.5'!C60</f>
        <v>2</v>
      </c>
      <c r="I60" s="27">
        <f>'6.6'!C61</f>
        <v>2</v>
      </c>
      <c r="J60" s="270">
        <f>'6.7'!C60</f>
        <v>1</v>
      </c>
    </row>
    <row r="61" spans="1:10" ht="16" customHeight="1" x14ac:dyDescent="0.35">
      <c r="A61" s="39" t="s">
        <v>52</v>
      </c>
      <c r="B61" s="40">
        <f t="shared" si="0"/>
        <v>7.6923076923076925</v>
      </c>
      <c r="C61" s="40">
        <f t="shared" si="5"/>
        <v>1</v>
      </c>
      <c r="D61" s="41">
        <f>'6.1'!C62</f>
        <v>0</v>
      </c>
      <c r="E61" s="269">
        <f>'6.2'!C62</f>
        <v>0</v>
      </c>
      <c r="F61" s="27">
        <f>'6.3'!C61</f>
        <v>0</v>
      </c>
      <c r="G61" s="270">
        <f>'6.4'!C62</f>
        <v>1</v>
      </c>
      <c r="H61" s="270">
        <f>'6.5'!C61</f>
        <v>0</v>
      </c>
      <c r="I61" s="27">
        <f>'6.6'!C62</f>
        <v>0</v>
      </c>
      <c r="J61" s="270">
        <f>'6.7'!C61</f>
        <v>0</v>
      </c>
    </row>
    <row r="62" spans="1:10" ht="16" customHeight="1" x14ac:dyDescent="0.35">
      <c r="A62" s="39" t="s">
        <v>53</v>
      </c>
      <c r="B62" s="40">
        <f t="shared" si="0"/>
        <v>38.461538461538467</v>
      </c>
      <c r="C62" s="40">
        <f t="shared" si="5"/>
        <v>5</v>
      </c>
      <c r="D62" s="41">
        <f>'6.1'!C63</f>
        <v>1</v>
      </c>
      <c r="E62" s="269">
        <f>'6.2'!C63</f>
        <v>1</v>
      </c>
      <c r="F62" s="27">
        <f>'6.3'!C62</f>
        <v>2</v>
      </c>
      <c r="G62" s="270">
        <f>'6.4'!C63</f>
        <v>1</v>
      </c>
      <c r="H62" s="270">
        <f>'6.5'!C62</f>
        <v>0</v>
      </c>
      <c r="I62" s="27">
        <f>'6.6'!C63</f>
        <v>0</v>
      </c>
      <c r="J62" s="270">
        <f>'6.7'!C62</f>
        <v>0</v>
      </c>
    </row>
    <row r="63" spans="1:10" ht="16" customHeight="1" x14ac:dyDescent="0.35">
      <c r="A63" s="39" t="s">
        <v>54</v>
      </c>
      <c r="B63" s="40">
        <f t="shared" si="0"/>
        <v>69.230769230769226</v>
      </c>
      <c r="C63" s="40">
        <f t="shared" si="5"/>
        <v>9</v>
      </c>
      <c r="D63" s="41">
        <f>'6.1'!C64</f>
        <v>1</v>
      </c>
      <c r="E63" s="269">
        <f>'6.2'!C64</f>
        <v>1</v>
      </c>
      <c r="F63" s="27">
        <f>'6.3'!C63</f>
        <v>2</v>
      </c>
      <c r="G63" s="270">
        <f>'6.4'!C64</f>
        <v>1</v>
      </c>
      <c r="H63" s="270">
        <f>'6.5'!C63</f>
        <v>2</v>
      </c>
      <c r="I63" s="27">
        <f>'6.6'!C64</f>
        <v>2</v>
      </c>
      <c r="J63" s="270">
        <f>'6.7'!C63</f>
        <v>0</v>
      </c>
    </row>
    <row r="64" spans="1:10" ht="16" customHeight="1" x14ac:dyDescent="0.35">
      <c r="A64" s="39" t="s">
        <v>55</v>
      </c>
      <c r="B64" s="40">
        <f t="shared" si="0"/>
        <v>92.307692307692307</v>
      </c>
      <c r="C64" s="40">
        <f t="shared" si="5"/>
        <v>12</v>
      </c>
      <c r="D64" s="41">
        <f>'6.1'!C65</f>
        <v>1</v>
      </c>
      <c r="E64" s="269">
        <f>'6.2'!C65</f>
        <v>2</v>
      </c>
      <c r="F64" s="27">
        <f>'6.3'!C64</f>
        <v>2</v>
      </c>
      <c r="G64" s="270">
        <f>'6.4'!C65</f>
        <v>2</v>
      </c>
      <c r="H64" s="270">
        <f>'6.5'!C64</f>
        <v>2</v>
      </c>
      <c r="I64" s="27">
        <f>'6.6'!C65</f>
        <v>2</v>
      </c>
      <c r="J64" s="270">
        <f>'6.7'!C64</f>
        <v>1</v>
      </c>
    </row>
    <row r="65" spans="1:10" ht="16" customHeight="1" x14ac:dyDescent="0.35">
      <c r="A65" s="39" t="s">
        <v>56</v>
      </c>
      <c r="B65" s="40">
        <f t="shared" si="0"/>
        <v>0</v>
      </c>
      <c r="C65" s="40">
        <f t="shared" si="5"/>
        <v>0</v>
      </c>
      <c r="D65" s="41">
        <f>'6.1'!C66</f>
        <v>0</v>
      </c>
      <c r="E65" s="269">
        <f>'6.2'!C66</f>
        <v>0</v>
      </c>
      <c r="F65" s="27">
        <f>'6.3'!C65</f>
        <v>0</v>
      </c>
      <c r="G65" s="270">
        <f>'6.4'!C66</f>
        <v>0</v>
      </c>
      <c r="H65" s="270">
        <f>'6.5'!C65</f>
        <v>0</v>
      </c>
      <c r="I65" s="27">
        <f>'6.6'!C66</f>
        <v>0</v>
      </c>
      <c r="J65" s="270">
        <f>'6.7'!C65</f>
        <v>0</v>
      </c>
    </row>
    <row r="66" spans="1:10" ht="16" customHeight="1" x14ac:dyDescent="0.35">
      <c r="A66" s="39" t="s">
        <v>57</v>
      </c>
      <c r="B66" s="40">
        <f t="shared" si="0"/>
        <v>30.76923076923077</v>
      </c>
      <c r="C66" s="40">
        <f t="shared" si="5"/>
        <v>4</v>
      </c>
      <c r="D66" s="41">
        <f>'6.1'!C67</f>
        <v>1</v>
      </c>
      <c r="E66" s="269">
        <f>'6.2'!C67</f>
        <v>1</v>
      </c>
      <c r="F66" s="27">
        <f>'6.3'!C66</f>
        <v>0</v>
      </c>
      <c r="G66" s="270">
        <f>'6.4'!C67</f>
        <v>0</v>
      </c>
      <c r="H66" s="270">
        <f>'6.5'!C66</f>
        <v>0</v>
      </c>
      <c r="I66" s="27">
        <f>'6.6'!C67</f>
        <v>2</v>
      </c>
      <c r="J66" s="270">
        <f>'6.7'!C66</f>
        <v>0</v>
      </c>
    </row>
    <row r="67" spans="1:10" ht="16" customHeight="1" x14ac:dyDescent="0.35">
      <c r="A67" s="39" t="s">
        <v>58</v>
      </c>
      <c r="B67" s="40">
        <f t="shared" si="0"/>
        <v>92.307692307692307</v>
      </c>
      <c r="C67" s="40">
        <f t="shared" si="5"/>
        <v>12</v>
      </c>
      <c r="D67" s="41">
        <f>'6.1'!C68</f>
        <v>1</v>
      </c>
      <c r="E67" s="269">
        <f>'6.2'!C68</f>
        <v>2</v>
      </c>
      <c r="F67" s="27">
        <f>'6.3'!C67</f>
        <v>2</v>
      </c>
      <c r="G67" s="270">
        <f>'6.4'!C68</f>
        <v>2</v>
      </c>
      <c r="H67" s="270">
        <f>'6.5'!C67</f>
        <v>2</v>
      </c>
      <c r="I67" s="27">
        <f>'6.6'!C68</f>
        <v>2</v>
      </c>
      <c r="J67" s="270">
        <f>'6.7'!C67</f>
        <v>1</v>
      </c>
    </row>
    <row r="68" spans="1:10" ht="16" customHeight="1" x14ac:dyDescent="0.35">
      <c r="A68" s="39" t="s">
        <v>59</v>
      </c>
      <c r="B68" s="40">
        <f t="shared" si="0"/>
        <v>53.846153846153847</v>
      </c>
      <c r="C68" s="40">
        <f t="shared" si="5"/>
        <v>7</v>
      </c>
      <c r="D68" s="41">
        <f>'6.1'!C69</f>
        <v>2</v>
      </c>
      <c r="E68" s="269">
        <f>'6.2'!C69</f>
        <v>1</v>
      </c>
      <c r="F68" s="27">
        <f>'6.3'!C68</f>
        <v>0</v>
      </c>
      <c r="G68" s="270">
        <f>'6.4'!C69</f>
        <v>1</v>
      </c>
      <c r="H68" s="270">
        <f>'6.5'!C68</f>
        <v>0</v>
      </c>
      <c r="I68" s="27">
        <f>'6.6'!C69</f>
        <v>2</v>
      </c>
      <c r="J68" s="270">
        <f>'6.7'!C68</f>
        <v>1</v>
      </c>
    </row>
    <row r="69" spans="1:10" ht="16" customHeight="1" x14ac:dyDescent="0.35">
      <c r="A69" s="36" t="s">
        <v>60</v>
      </c>
      <c r="B69" s="42"/>
      <c r="C69" s="42"/>
      <c r="D69" s="43"/>
      <c r="E69" s="271"/>
      <c r="F69" s="44"/>
      <c r="G69" s="272"/>
      <c r="H69" s="272"/>
      <c r="I69" s="44"/>
      <c r="J69" s="272"/>
    </row>
    <row r="70" spans="1:10" ht="16" customHeight="1" x14ac:dyDescent="0.35">
      <c r="A70" s="39" t="s">
        <v>61</v>
      </c>
      <c r="B70" s="40">
        <f t="shared" si="0"/>
        <v>23.076923076923077</v>
      </c>
      <c r="C70" s="40">
        <f t="shared" ref="C70:C75" si="6">SUM(D70:J70)</f>
        <v>3</v>
      </c>
      <c r="D70" s="41">
        <f>'6.1'!C71</f>
        <v>1</v>
      </c>
      <c r="E70" s="269">
        <f>'6.2'!C71</f>
        <v>1</v>
      </c>
      <c r="F70" s="27">
        <f>'6.3'!C70</f>
        <v>0</v>
      </c>
      <c r="G70" s="270">
        <f>'6.4'!C71</f>
        <v>1</v>
      </c>
      <c r="H70" s="270">
        <f>'6.5'!C70</f>
        <v>0</v>
      </c>
      <c r="I70" s="27">
        <f>'6.6'!C71</f>
        <v>0</v>
      </c>
      <c r="J70" s="270">
        <f>'6.7'!C70</f>
        <v>0</v>
      </c>
    </row>
    <row r="71" spans="1:10" ht="16" customHeight="1" x14ac:dyDescent="0.35">
      <c r="A71" s="39" t="s">
        <v>62</v>
      </c>
      <c r="B71" s="40">
        <f t="shared" si="0"/>
        <v>46.153846153846153</v>
      </c>
      <c r="C71" s="40">
        <f t="shared" si="6"/>
        <v>6</v>
      </c>
      <c r="D71" s="41">
        <f>'6.1'!C72</f>
        <v>1</v>
      </c>
      <c r="E71" s="269">
        <f>'6.2'!C72</f>
        <v>1</v>
      </c>
      <c r="F71" s="27">
        <f>'6.3'!C71</f>
        <v>0</v>
      </c>
      <c r="G71" s="270">
        <f>'6.4'!C72</f>
        <v>1</v>
      </c>
      <c r="H71" s="270">
        <f>'6.5'!C71</f>
        <v>0</v>
      </c>
      <c r="I71" s="27">
        <f>'6.6'!C72</f>
        <v>2</v>
      </c>
      <c r="J71" s="270">
        <f>'6.7'!C71</f>
        <v>1</v>
      </c>
    </row>
    <row r="72" spans="1:10" ht="16" customHeight="1" x14ac:dyDescent="0.35">
      <c r="A72" s="39" t="s">
        <v>63</v>
      </c>
      <c r="B72" s="40">
        <f t="shared" ref="B72:B98" si="7">C72/$C$5*100</f>
        <v>53.846153846153847</v>
      </c>
      <c r="C72" s="40">
        <f t="shared" si="6"/>
        <v>7</v>
      </c>
      <c r="D72" s="41">
        <f>'6.1'!C73</f>
        <v>1</v>
      </c>
      <c r="E72" s="269">
        <f>'6.2'!C73</f>
        <v>1</v>
      </c>
      <c r="F72" s="27">
        <f>'6.3'!C72</f>
        <v>2</v>
      </c>
      <c r="G72" s="270">
        <f>'6.4'!C73</f>
        <v>1</v>
      </c>
      <c r="H72" s="270">
        <f>'6.5'!C72</f>
        <v>2</v>
      </c>
      <c r="I72" s="27">
        <f>'6.6'!C73</f>
        <v>0</v>
      </c>
      <c r="J72" s="270">
        <f>'6.7'!C72</f>
        <v>0</v>
      </c>
    </row>
    <row r="73" spans="1:10" ht="16" customHeight="1" x14ac:dyDescent="0.35">
      <c r="A73" s="39" t="s">
        <v>64</v>
      </c>
      <c r="B73" s="40">
        <f t="shared" si="7"/>
        <v>38.461538461538467</v>
      </c>
      <c r="C73" s="40">
        <f t="shared" si="6"/>
        <v>5</v>
      </c>
      <c r="D73" s="41">
        <f>'6.1'!C74</f>
        <v>1</v>
      </c>
      <c r="E73" s="269">
        <f>'6.2'!C74</f>
        <v>1</v>
      </c>
      <c r="F73" s="27">
        <f>'6.3'!C73</f>
        <v>2</v>
      </c>
      <c r="G73" s="270">
        <f>'6.4'!C74</f>
        <v>1</v>
      </c>
      <c r="H73" s="270">
        <f>'6.5'!C73</f>
        <v>0</v>
      </c>
      <c r="I73" s="27">
        <f>'6.6'!C74</f>
        <v>0</v>
      </c>
      <c r="J73" s="270">
        <f>'6.7'!C73</f>
        <v>0</v>
      </c>
    </row>
    <row r="74" spans="1:10" ht="16" customHeight="1" x14ac:dyDescent="0.35">
      <c r="A74" s="45" t="s">
        <v>65</v>
      </c>
      <c r="B74" s="40">
        <f t="shared" si="7"/>
        <v>76.923076923076934</v>
      </c>
      <c r="C74" s="40">
        <f t="shared" si="6"/>
        <v>10</v>
      </c>
      <c r="D74" s="41">
        <f>'6.1'!C75</f>
        <v>1</v>
      </c>
      <c r="E74" s="269">
        <f>'6.2'!C75</f>
        <v>1</v>
      </c>
      <c r="F74" s="27">
        <f>'6.3'!C74</f>
        <v>2</v>
      </c>
      <c r="G74" s="270">
        <f>'6.4'!C75</f>
        <v>1</v>
      </c>
      <c r="H74" s="270">
        <f>'6.5'!C74</f>
        <v>2</v>
      </c>
      <c r="I74" s="27">
        <f>'6.6'!C75</f>
        <v>2</v>
      </c>
      <c r="J74" s="270">
        <f>'6.7'!C74</f>
        <v>1</v>
      </c>
    </row>
    <row r="75" spans="1:10" ht="16" customHeight="1" x14ac:dyDescent="0.35">
      <c r="A75" s="39" t="s">
        <v>66</v>
      </c>
      <c r="B75" s="40">
        <f t="shared" si="7"/>
        <v>38.461538461538467</v>
      </c>
      <c r="C75" s="40">
        <f t="shared" si="6"/>
        <v>5</v>
      </c>
      <c r="D75" s="41">
        <f>'6.1'!C76</f>
        <v>1</v>
      </c>
      <c r="E75" s="269">
        <f>'6.2'!C76</f>
        <v>1</v>
      </c>
      <c r="F75" s="27">
        <f>'6.3'!C75</f>
        <v>0</v>
      </c>
      <c r="G75" s="270">
        <f>'6.4'!C76</f>
        <v>1</v>
      </c>
      <c r="H75" s="270">
        <f>'6.5'!C75</f>
        <v>0</v>
      </c>
      <c r="I75" s="27">
        <f>'6.6'!C76</f>
        <v>2</v>
      </c>
      <c r="J75" s="270">
        <f>'6.7'!C75</f>
        <v>0</v>
      </c>
    </row>
    <row r="76" spans="1:10" ht="16" customHeight="1" x14ac:dyDescent="0.35">
      <c r="A76" s="36" t="s">
        <v>67</v>
      </c>
      <c r="B76" s="42"/>
      <c r="C76" s="42"/>
      <c r="D76" s="43"/>
      <c r="E76" s="271"/>
      <c r="F76" s="44"/>
      <c r="G76" s="272"/>
      <c r="H76" s="272"/>
      <c r="I76" s="44"/>
      <c r="J76" s="272"/>
    </row>
    <row r="77" spans="1:10" ht="16" customHeight="1" x14ac:dyDescent="0.35">
      <c r="A77" s="39" t="s">
        <v>68</v>
      </c>
      <c r="B77" s="40">
        <f t="shared" si="7"/>
        <v>61.53846153846154</v>
      </c>
      <c r="C77" s="40">
        <f t="shared" ref="C77:C86" si="8">SUM(D77:J77)</f>
        <v>8</v>
      </c>
      <c r="D77" s="41">
        <f>'6.1'!C78</f>
        <v>1</v>
      </c>
      <c r="E77" s="269">
        <f>'6.2'!C78</f>
        <v>2</v>
      </c>
      <c r="F77" s="27">
        <f>'6.3'!C77</f>
        <v>0</v>
      </c>
      <c r="G77" s="270">
        <f>'6.4'!C78</f>
        <v>2</v>
      </c>
      <c r="H77" s="270">
        <f>'6.5'!C77</f>
        <v>2</v>
      </c>
      <c r="I77" s="27">
        <f>'6.6'!C78</f>
        <v>0</v>
      </c>
      <c r="J77" s="270">
        <f>'6.7'!C77</f>
        <v>1</v>
      </c>
    </row>
    <row r="78" spans="1:10" ht="16" customHeight="1" x14ac:dyDescent="0.35">
      <c r="A78" s="39" t="s">
        <v>70</v>
      </c>
      <c r="B78" s="40">
        <f t="shared" si="7"/>
        <v>23.076923076923077</v>
      </c>
      <c r="C78" s="40">
        <f t="shared" si="8"/>
        <v>3</v>
      </c>
      <c r="D78" s="41">
        <f>'6.1'!C79</f>
        <v>0</v>
      </c>
      <c r="E78" s="269">
        <f>'6.2'!C79</f>
        <v>0</v>
      </c>
      <c r="F78" s="27">
        <f>'6.3'!C78</f>
        <v>2</v>
      </c>
      <c r="G78" s="270">
        <f>'6.4'!C79</f>
        <v>1</v>
      </c>
      <c r="H78" s="270">
        <f>'6.5'!C78</f>
        <v>0</v>
      </c>
      <c r="I78" s="27">
        <f>'6.6'!C79</f>
        <v>0</v>
      </c>
      <c r="J78" s="270">
        <f>'6.7'!C78</f>
        <v>0</v>
      </c>
    </row>
    <row r="79" spans="1:10" ht="16" customHeight="1" x14ac:dyDescent="0.35">
      <c r="A79" s="39" t="s">
        <v>71</v>
      </c>
      <c r="B79" s="40">
        <f t="shared" si="7"/>
        <v>23.076923076923077</v>
      </c>
      <c r="C79" s="40">
        <f t="shared" si="8"/>
        <v>3</v>
      </c>
      <c r="D79" s="41">
        <f>'6.1'!C80</f>
        <v>1</v>
      </c>
      <c r="E79" s="269">
        <f>'6.2'!C80</f>
        <v>1</v>
      </c>
      <c r="F79" s="27">
        <f>'6.3'!C79</f>
        <v>0</v>
      </c>
      <c r="G79" s="270">
        <f>'6.4'!C80</f>
        <v>1</v>
      </c>
      <c r="H79" s="270">
        <f>'6.5'!C79</f>
        <v>0</v>
      </c>
      <c r="I79" s="27">
        <f>'6.6'!C80</f>
        <v>0</v>
      </c>
      <c r="J79" s="270">
        <f>'6.7'!C79</f>
        <v>0</v>
      </c>
    </row>
    <row r="80" spans="1:10" ht="16" customHeight="1" x14ac:dyDescent="0.35">
      <c r="A80" s="39" t="s">
        <v>72</v>
      </c>
      <c r="B80" s="40">
        <f t="shared" si="7"/>
        <v>61.53846153846154</v>
      </c>
      <c r="C80" s="40">
        <f t="shared" si="8"/>
        <v>8</v>
      </c>
      <c r="D80" s="41">
        <f>'6.1'!C81</f>
        <v>2</v>
      </c>
      <c r="E80" s="269">
        <f>'6.2'!C81</f>
        <v>1</v>
      </c>
      <c r="F80" s="27">
        <f>'6.3'!C80</f>
        <v>2</v>
      </c>
      <c r="G80" s="270">
        <f>'6.4'!C81</f>
        <v>2</v>
      </c>
      <c r="H80" s="270">
        <f>'6.5'!C80</f>
        <v>0</v>
      </c>
      <c r="I80" s="27">
        <f>'6.6'!C81</f>
        <v>0</v>
      </c>
      <c r="J80" s="270">
        <f>'6.7'!C80</f>
        <v>1</v>
      </c>
    </row>
    <row r="81" spans="1:10" ht="16" customHeight="1" x14ac:dyDescent="0.35">
      <c r="A81" s="39" t="s">
        <v>74</v>
      </c>
      <c r="B81" s="40">
        <f t="shared" si="7"/>
        <v>100</v>
      </c>
      <c r="C81" s="40">
        <f t="shared" si="8"/>
        <v>13</v>
      </c>
      <c r="D81" s="41">
        <f>'6.1'!C82</f>
        <v>2</v>
      </c>
      <c r="E81" s="269">
        <f>'6.2'!C82</f>
        <v>2</v>
      </c>
      <c r="F81" s="27">
        <f>'6.3'!C81</f>
        <v>2</v>
      </c>
      <c r="G81" s="270">
        <f>'6.4'!C82</f>
        <v>2</v>
      </c>
      <c r="H81" s="270">
        <f>'6.5'!C81</f>
        <v>2</v>
      </c>
      <c r="I81" s="27">
        <f>'6.6'!C82</f>
        <v>2</v>
      </c>
      <c r="J81" s="270">
        <f>'6.7'!C81</f>
        <v>1</v>
      </c>
    </row>
    <row r="82" spans="1:10" ht="16" customHeight="1" x14ac:dyDescent="0.35">
      <c r="A82" s="39" t="s">
        <v>75</v>
      </c>
      <c r="B82" s="40">
        <f t="shared" si="7"/>
        <v>84.615384615384613</v>
      </c>
      <c r="C82" s="40">
        <f t="shared" si="8"/>
        <v>11</v>
      </c>
      <c r="D82" s="41">
        <f>'6.1'!C83</f>
        <v>1</v>
      </c>
      <c r="E82" s="269">
        <f>'6.2'!C83</f>
        <v>2</v>
      </c>
      <c r="F82" s="27">
        <f>'6.3'!C82</f>
        <v>2</v>
      </c>
      <c r="G82" s="270">
        <f>'6.4'!C83</f>
        <v>1</v>
      </c>
      <c r="H82" s="270">
        <f>'6.5'!C82</f>
        <v>2</v>
      </c>
      <c r="I82" s="27">
        <f>'6.6'!C83</f>
        <v>2</v>
      </c>
      <c r="J82" s="270">
        <f>'6.7'!C82</f>
        <v>1</v>
      </c>
    </row>
    <row r="83" spans="1:10" ht="16" customHeight="1" x14ac:dyDescent="0.35">
      <c r="A83" s="39" t="s">
        <v>76</v>
      </c>
      <c r="B83" s="40">
        <f t="shared" si="7"/>
        <v>53.846153846153847</v>
      </c>
      <c r="C83" s="40">
        <f t="shared" si="8"/>
        <v>7</v>
      </c>
      <c r="D83" s="41">
        <f>'6.1'!C84</f>
        <v>1</v>
      </c>
      <c r="E83" s="269">
        <f>'6.2'!C84</f>
        <v>1</v>
      </c>
      <c r="F83" s="27">
        <f>'6.3'!C83</f>
        <v>0</v>
      </c>
      <c r="G83" s="270">
        <f>'6.4'!C84</f>
        <v>1</v>
      </c>
      <c r="H83" s="270">
        <f>'6.5'!C83</f>
        <v>2</v>
      </c>
      <c r="I83" s="27">
        <f>'6.6'!C84</f>
        <v>2</v>
      </c>
      <c r="J83" s="270">
        <f>'6.7'!C83</f>
        <v>0</v>
      </c>
    </row>
    <row r="84" spans="1:10" ht="16" customHeight="1" x14ac:dyDescent="0.35">
      <c r="A84" s="39" t="s">
        <v>77</v>
      </c>
      <c r="B84" s="40">
        <f t="shared" si="7"/>
        <v>69.230769230769226</v>
      </c>
      <c r="C84" s="40">
        <f t="shared" si="8"/>
        <v>9</v>
      </c>
      <c r="D84" s="41">
        <f>'6.1'!C85</f>
        <v>1</v>
      </c>
      <c r="E84" s="269">
        <f>'6.2'!C85</f>
        <v>1</v>
      </c>
      <c r="F84" s="27">
        <f>'6.3'!C84</f>
        <v>2</v>
      </c>
      <c r="G84" s="270">
        <f>'6.4'!C85</f>
        <v>1</v>
      </c>
      <c r="H84" s="270">
        <f>'6.5'!C84</f>
        <v>2</v>
      </c>
      <c r="I84" s="27">
        <f>'6.6'!C85</f>
        <v>2</v>
      </c>
      <c r="J84" s="270">
        <f>'6.7'!C84</f>
        <v>0</v>
      </c>
    </row>
    <row r="85" spans="1:10" ht="16" customHeight="1" x14ac:dyDescent="0.35">
      <c r="A85" s="39" t="s">
        <v>78</v>
      </c>
      <c r="B85" s="40">
        <f t="shared" si="7"/>
        <v>92.307692307692307</v>
      </c>
      <c r="C85" s="40">
        <f t="shared" si="8"/>
        <v>12</v>
      </c>
      <c r="D85" s="41">
        <f>'6.1'!C86</f>
        <v>2</v>
      </c>
      <c r="E85" s="269">
        <f>'6.2'!C86</f>
        <v>2</v>
      </c>
      <c r="F85" s="27">
        <f>'6.3'!C85</f>
        <v>2</v>
      </c>
      <c r="G85" s="270">
        <f>'6.4'!C86</f>
        <v>2</v>
      </c>
      <c r="H85" s="270">
        <f>'6.5'!C85</f>
        <v>2</v>
      </c>
      <c r="I85" s="27">
        <f>'6.6'!C86</f>
        <v>2</v>
      </c>
      <c r="J85" s="270">
        <f>'6.7'!C85</f>
        <v>0</v>
      </c>
    </row>
    <row r="86" spans="1:10" ht="16" customHeight="1" x14ac:dyDescent="0.35">
      <c r="A86" s="39" t="s">
        <v>79</v>
      </c>
      <c r="B86" s="40">
        <f t="shared" si="7"/>
        <v>38.461538461538467</v>
      </c>
      <c r="C86" s="40">
        <f t="shared" si="8"/>
        <v>5</v>
      </c>
      <c r="D86" s="41">
        <f>'6.1'!C87</f>
        <v>1</v>
      </c>
      <c r="E86" s="269">
        <f>'6.2'!C87</f>
        <v>1</v>
      </c>
      <c r="F86" s="27">
        <f>'6.3'!C86</f>
        <v>0</v>
      </c>
      <c r="G86" s="270">
        <f>'6.4'!C87</f>
        <v>1</v>
      </c>
      <c r="H86" s="270">
        <f>'6.5'!C86</f>
        <v>2</v>
      </c>
      <c r="I86" s="27">
        <f>'6.6'!C87</f>
        <v>0</v>
      </c>
      <c r="J86" s="270">
        <f>'6.7'!C86</f>
        <v>0</v>
      </c>
    </row>
    <row r="87" spans="1:10" ht="16" customHeight="1" x14ac:dyDescent="0.35">
      <c r="A87" s="36" t="s">
        <v>80</v>
      </c>
      <c r="B87" s="42"/>
      <c r="C87" s="42"/>
      <c r="D87" s="43"/>
      <c r="E87" s="271"/>
      <c r="F87" s="44"/>
      <c r="G87" s="272"/>
      <c r="H87" s="272"/>
      <c r="I87" s="44"/>
      <c r="J87" s="272"/>
    </row>
    <row r="88" spans="1:10" ht="16" customHeight="1" x14ac:dyDescent="0.35">
      <c r="A88" s="39" t="s">
        <v>69</v>
      </c>
      <c r="B88" s="40">
        <f>C88/$C$5*100</f>
        <v>53.846153846153847</v>
      </c>
      <c r="C88" s="40">
        <f>SUM(D88:J88)</f>
        <v>7</v>
      </c>
      <c r="D88" s="41">
        <f>'6.1'!C89</f>
        <v>1</v>
      </c>
      <c r="E88" s="269">
        <f>'6.2'!C89</f>
        <v>1</v>
      </c>
      <c r="F88" s="27">
        <f>'6.3'!C88</f>
        <v>2</v>
      </c>
      <c r="G88" s="270">
        <f>'6.4'!C89</f>
        <v>1</v>
      </c>
      <c r="H88" s="270">
        <f>'6.5'!C88</f>
        <v>0</v>
      </c>
      <c r="I88" s="27">
        <f>'6.6'!C89</f>
        <v>2</v>
      </c>
      <c r="J88" s="270">
        <f>'6.7'!C88</f>
        <v>0</v>
      </c>
    </row>
    <row r="89" spans="1:10" ht="16" customHeight="1" x14ac:dyDescent="0.35">
      <c r="A89" s="39" t="s">
        <v>81</v>
      </c>
      <c r="B89" s="40">
        <f t="shared" si="7"/>
        <v>38.461538461538467</v>
      </c>
      <c r="C89" s="40">
        <f t="shared" ref="C89:C98" si="9">SUM(D89:J89)</f>
        <v>5</v>
      </c>
      <c r="D89" s="41">
        <f>'6.1'!C90</f>
        <v>1</v>
      </c>
      <c r="E89" s="269">
        <f>'6.2'!C90</f>
        <v>1</v>
      </c>
      <c r="F89" s="27">
        <f>'6.3'!C89</f>
        <v>0</v>
      </c>
      <c r="G89" s="270">
        <f>'6.4'!C90</f>
        <v>1</v>
      </c>
      <c r="H89" s="270">
        <f>'6.5'!C89</f>
        <v>0</v>
      </c>
      <c r="I89" s="27">
        <f>'6.6'!C90</f>
        <v>2</v>
      </c>
      <c r="J89" s="270">
        <f>'6.7'!C89</f>
        <v>0</v>
      </c>
    </row>
    <row r="90" spans="1:10" ht="16" customHeight="1" x14ac:dyDescent="0.35">
      <c r="A90" s="39" t="s">
        <v>73</v>
      </c>
      <c r="B90" s="40">
        <f>C90/$C$5*100</f>
        <v>53.846153846153847</v>
      </c>
      <c r="C90" s="40">
        <f t="shared" si="9"/>
        <v>7</v>
      </c>
      <c r="D90" s="41">
        <f>'6.1'!C91</f>
        <v>1</v>
      </c>
      <c r="E90" s="269">
        <f>'6.2'!C91</f>
        <v>1</v>
      </c>
      <c r="F90" s="27">
        <f>'6.3'!C90</f>
        <v>0</v>
      </c>
      <c r="G90" s="270">
        <f>'6.4'!C91</f>
        <v>1</v>
      </c>
      <c r="H90" s="270">
        <f>'6.5'!C90</f>
        <v>2</v>
      </c>
      <c r="I90" s="27">
        <f>'6.6'!C91</f>
        <v>2</v>
      </c>
      <c r="J90" s="270">
        <f>'6.7'!C90</f>
        <v>0</v>
      </c>
    </row>
    <row r="91" spans="1:10" ht="16" customHeight="1" x14ac:dyDescent="0.35">
      <c r="A91" s="39" t="s">
        <v>82</v>
      </c>
      <c r="B91" s="40">
        <f t="shared" si="7"/>
        <v>23.076923076923077</v>
      </c>
      <c r="C91" s="40">
        <f t="shared" si="9"/>
        <v>3</v>
      </c>
      <c r="D91" s="41">
        <f>'6.1'!C92</f>
        <v>1</v>
      </c>
      <c r="E91" s="269">
        <f>'6.2'!C92</f>
        <v>1</v>
      </c>
      <c r="F91" s="27">
        <f>'6.3'!C91</f>
        <v>0</v>
      </c>
      <c r="G91" s="270">
        <f>'6.4'!C92</f>
        <v>1</v>
      </c>
      <c r="H91" s="270">
        <f>'6.5'!C91</f>
        <v>0</v>
      </c>
      <c r="I91" s="27">
        <f>'6.6'!C92</f>
        <v>0</v>
      </c>
      <c r="J91" s="270">
        <f>'6.7'!C91</f>
        <v>0</v>
      </c>
    </row>
    <row r="92" spans="1:10" ht="16" customHeight="1" x14ac:dyDescent="0.35">
      <c r="A92" s="39" t="s">
        <v>83</v>
      </c>
      <c r="B92" s="40">
        <f t="shared" si="7"/>
        <v>38.461538461538467</v>
      </c>
      <c r="C92" s="40">
        <f t="shared" si="9"/>
        <v>5</v>
      </c>
      <c r="D92" s="41">
        <f>'6.1'!C93</f>
        <v>1</v>
      </c>
      <c r="E92" s="269">
        <f>'6.2'!C93</f>
        <v>1</v>
      </c>
      <c r="F92" s="27">
        <f>'6.3'!C92</f>
        <v>0</v>
      </c>
      <c r="G92" s="270">
        <f>'6.4'!C93</f>
        <v>1</v>
      </c>
      <c r="H92" s="270">
        <f>'6.5'!C92</f>
        <v>0</v>
      </c>
      <c r="I92" s="27">
        <f>'6.6'!C93</f>
        <v>2</v>
      </c>
      <c r="J92" s="270">
        <f>'6.7'!C92</f>
        <v>0</v>
      </c>
    </row>
    <row r="93" spans="1:10" ht="16" customHeight="1" x14ac:dyDescent="0.35">
      <c r="A93" s="39" t="s">
        <v>84</v>
      </c>
      <c r="B93" s="40">
        <f t="shared" si="7"/>
        <v>76.923076923076934</v>
      </c>
      <c r="C93" s="40">
        <f t="shared" si="9"/>
        <v>10</v>
      </c>
      <c r="D93" s="41">
        <f>'6.1'!C94</f>
        <v>1</v>
      </c>
      <c r="E93" s="269">
        <f>'6.2'!C94</f>
        <v>1</v>
      </c>
      <c r="F93" s="27">
        <f>'6.3'!C93</f>
        <v>2</v>
      </c>
      <c r="G93" s="270">
        <f>'6.4'!C94</f>
        <v>1</v>
      </c>
      <c r="H93" s="270">
        <f>'6.5'!C93</f>
        <v>2</v>
      </c>
      <c r="I93" s="27">
        <f>'6.6'!C94</f>
        <v>2</v>
      </c>
      <c r="J93" s="270">
        <f>'6.7'!C93</f>
        <v>1</v>
      </c>
    </row>
    <row r="94" spans="1:10" ht="16" customHeight="1" x14ac:dyDescent="0.35">
      <c r="A94" s="39" t="s">
        <v>85</v>
      </c>
      <c r="B94" s="40">
        <f t="shared" si="7"/>
        <v>61.53846153846154</v>
      </c>
      <c r="C94" s="40">
        <f t="shared" si="9"/>
        <v>8</v>
      </c>
      <c r="D94" s="41">
        <f>'6.1'!C95</f>
        <v>1</v>
      </c>
      <c r="E94" s="269">
        <f>'6.2'!C95</f>
        <v>1</v>
      </c>
      <c r="F94" s="27">
        <f>'6.3'!C94</f>
        <v>2</v>
      </c>
      <c r="G94" s="270">
        <f>'6.4'!C95</f>
        <v>1</v>
      </c>
      <c r="H94" s="270">
        <f>'6.5'!C94</f>
        <v>2</v>
      </c>
      <c r="I94" s="27">
        <f>'6.6'!C95</f>
        <v>0</v>
      </c>
      <c r="J94" s="270">
        <f>'6.7'!C94</f>
        <v>1</v>
      </c>
    </row>
    <row r="95" spans="1:10" ht="16" customHeight="1" x14ac:dyDescent="0.35">
      <c r="A95" s="39" t="s">
        <v>86</v>
      </c>
      <c r="B95" s="40">
        <f t="shared" si="7"/>
        <v>61.53846153846154</v>
      </c>
      <c r="C95" s="40">
        <f t="shared" si="9"/>
        <v>8</v>
      </c>
      <c r="D95" s="41">
        <f>'6.1'!C96</f>
        <v>0</v>
      </c>
      <c r="E95" s="269">
        <f>'6.2'!C96</f>
        <v>1</v>
      </c>
      <c r="F95" s="27">
        <f>'6.3'!C95</f>
        <v>2</v>
      </c>
      <c r="G95" s="270">
        <f>'6.4'!C96</f>
        <v>1</v>
      </c>
      <c r="H95" s="270">
        <f>'6.5'!C95</f>
        <v>2</v>
      </c>
      <c r="I95" s="27">
        <f>'6.6'!C96</f>
        <v>2</v>
      </c>
      <c r="J95" s="270">
        <f>'6.7'!C95</f>
        <v>0</v>
      </c>
    </row>
    <row r="96" spans="1:10" ht="16" customHeight="1" x14ac:dyDescent="0.35">
      <c r="A96" s="39" t="s">
        <v>87</v>
      </c>
      <c r="B96" s="40">
        <f t="shared" si="7"/>
        <v>92.307692307692307</v>
      </c>
      <c r="C96" s="40">
        <f t="shared" si="9"/>
        <v>12</v>
      </c>
      <c r="D96" s="41">
        <f>'6.1'!C97</f>
        <v>1</v>
      </c>
      <c r="E96" s="269">
        <f>'6.2'!C97</f>
        <v>2</v>
      </c>
      <c r="F96" s="27">
        <f>'6.3'!C96</f>
        <v>2</v>
      </c>
      <c r="G96" s="270">
        <f>'6.4'!C97</f>
        <v>2</v>
      </c>
      <c r="H96" s="270">
        <f>'6.5'!C96</f>
        <v>2</v>
      </c>
      <c r="I96" s="27">
        <f>'6.6'!C97</f>
        <v>2</v>
      </c>
      <c r="J96" s="270">
        <f>'6.7'!C96</f>
        <v>1</v>
      </c>
    </row>
    <row r="97" spans="1:10" ht="16" customHeight="1" x14ac:dyDescent="0.35">
      <c r="A97" s="39" t="s">
        <v>88</v>
      </c>
      <c r="B97" s="40">
        <f t="shared" si="7"/>
        <v>7.6923076923076925</v>
      </c>
      <c r="C97" s="40">
        <f t="shared" si="9"/>
        <v>1</v>
      </c>
      <c r="D97" s="41">
        <f>'6.1'!C98</f>
        <v>1</v>
      </c>
      <c r="E97" s="269">
        <f>'6.2'!C98</f>
        <v>0</v>
      </c>
      <c r="F97" s="27">
        <f>'6.3'!C97</f>
        <v>0</v>
      </c>
      <c r="G97" s="270">
        <f>'6.4'!C98</f>
        <v>0</v>
      </c>
      <c r="H97" s="270">
        <f>'6.5'!C97</f>
        <v>0</v>
      </c>
      <c r="I97" s="27">
        <f>'6.6'!C98</f>
        <v>0</v>
      </c>
      <c r="J97" s="270">
        <f>'6.7'!C97</f>
        <v>0</v>
      </c>
    </row>
    <row r="98" spans="1:10" ht="16" customHeight="1" x14ac:dyDescent="0.35">
      <c r="A98" s="39" t="s">
        <v>89</v>
      </c>
      <c r="B98" s="40">
        <f t="shared" si="7"/>
        <v>38.461538461538467</v>
      </c>
      <c r="C98" s="40">
        <f t="shared" si="9"/>
        <v>5</v>
      </c>
      <c r="D98" s="41">
        <f>'6.1'!C99</f>
        <v>1</v>
      </c>
      <c r="E98" s="269">
        <f>'6.2'!C99</f>
        <v>1</v>
      </c>
      <c r="F98" s="27">
        <f>'6.3'!C98</f>
        <v>0</v>
      </c>
      <c r="G98" s="270">
        <f>'6.4'!C99</f>
        <v>1</v>
      </c>
      <c r="H98" s="270">
        <f>'6.5'!C98</f>
        <v>0</v>
      </c>
      <c r="I98" s="27">
        <f>'6.6'!C99</f>
        <v>2</v>
      </c>
      <c r="J98" s="270">
        <f>'6.7'!C98</f>
        <v>0</v>
      </c>
    </row>
    <row r="99" spans="1:10" x14ac:dyDescent="0.35">
      <c r="C99" s="46"/>
    </row>
  </sheetData>
  <autoFilter ref="A6:J98" xr:uid="{00000000-0009-0000-0000-000001000000}"/>
  <mergeCells count="1">
    <mergeCell ref="A1:J1"/>
  </mergeCells>
  <pageMargins left="0.70866141732283472" right="0.70866141732283472" top="0.78740157480314965" bottom="0.78740157480314965" header="0.43307086614173229" footer="0.43307086614173229"/>
  <pageSetup paperSize="9" scale="65" fitToHeight="3" orientation="landscape" r:id="rId1"/>
  <headerFooter scaleWithDoc="0">
    <oddFooter>&amp;C&amp;"Times New Roman,обычный"&amp;8&amp;P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pageSetUpPr fitToPage="1"/>
  </sheetPr>
  <dimension ref="A1:E65"/>
  <sheetViews>
    <sheetView tabSelected="1" zoomScaleNormal="100" workbookViewId="0">
      <selection activeCell="B5" sqref="B5"/>
    </sheetView>
  </sheetViews>
  <sheetFormatPr defaultRowHeight="14.5" x14ac:dyDescent="0.35"/>
  <cols>
    <col min="1" max="1" width="4.36328125" style="295" customWidth="1"/>
    <col min="2" max="2" width="142.1796875" customWidth="1"/>
    <col min="3" max="3" width="7.54296875" style="298" customWidth="1"/>
    <col min="4" max="5" width="6.7265625" customWidth="1"/>
  </cols>
  <sheetData>
    <row r="1" spans="1:5" x14ac:dyDescent="0.35">
      <c r="A1" s="299" t="s">
        <v>2398</v>
      </c>
      <c r="B1" s="287"/>
      <c r="C1" s="296"/>
      <c r="D1" s="287"/>
      <c r="E1" s="287"/>
    </row>
    <row r="2" spans="1:5" s="288" customFormat="1" ht="29.25" customHeight="1" x14ac:dyDescent="0.35">
      <c r="A2" s="313" t="s">
        <v>93</v>
      </c>
      <c r="B2" s="311" t="s">
        <v>94</v>
      </c>
      <c r="C2" s="311" t="s">
        <v>98</v>
      </c>
      <c r="D2" s="311" t="s">
        <v>99</v>
      </c>
      <c r="E2" s="311"/>
    </row>
    <row r="3" spans="1:5" s="288" customFormat="1" ht="15.75" customHeight="1" x14ac:dyDescent="0.35">
      <c r="A3" s="314"/>
      <c r="B3" s="312"/>
      <c r="C3" s="312"/>
      <c r="D3" s="305" t="s">
        <v>124</v>
      </c>
      <c r="E3" s="305" t="s">
        <v>125</v>
      </c>
    </row>
    <row r="4" spans="1:5" s="288" customFormat="1" x14ac:dyDescent="0.35">
      <c r="A4" s="315">
        <v>6</v>
      </c>
      <c r="B4" s="284" t="s">
        <v>2399</v>
      </c>
      <c r="C4" s="316">
        <v>13</v>
      </c>
      <c r="D4" s="317"/>
      <c r="E4" s="317"/>
    </row>
    <row r="5" spans="1:5" s="288" customFormat="1" x14ac:dyDescent="0.35">
      <c r="A5" s="315"/>
      <c r="B5" s="286" t="s">
        <v>143</v>
      </c>
      <c r="C5" s="316"/>
      <c r="D5" s="317"/>
      <c r="E5" s="317"/>
    </row>
    <row r="6" spans="1:5" s="288" customFormat="1" ht="23" x14ac:dyDescent="0.35">
      <c r="A6" s="315" t="s">
        <v>101</v>
      </c>
      <c r="B6" s="284" t="s">
        <v>144</v>
      </c>
      <c r="C6" s="318"/>
      <c r="D6" s="319"/>
      <c r="E6" s="319"/>
    </row>
    <row r="7" spans="1:5" s="288" customFormat="1" ht="13.5" customHeight="1" x14ac:dyDescent="0.35">
      <c r="A7" s="315"/>
      <c r="B7" s="285" t="s">
        <v>1161</v>
      </c>
      <c r="C7" s="318"/>
      <c r="D7" s="319"/>
      <c r="E7" s="319"/>
    </row>
    <row r="8" spans="1:5" s="288" customFormat="1" ht="50.25" customHeight="1" x14ac:dyDescent="0.35">
      <c r="A8" s="315"/>
      <c r="B8" s="285" t="s">
        <v>1181</v>
      </c>
      <c r="C8" s="318"/>
      <c r="D8" s="319"/>
      <c r="E8" s="319"/>
    </row>
    <row r="9" spans="1:5" s="288" customFormat="1" ht="24.75" customHeight="1" x14ac:dyDescent="0.35">
      <c r="A9" s="315"/>
      <c r="B9" s="285" t="s">
        <v>1182</v>
      </c>
      <c r="C9" s="318"/>
      <c r="D9" s="319"/>
      <c r="E9" s="319"/>
    </row>
    <row r="10" spans="1:5" s="288" customFormat="1" ht="24" customHeight="1" x14ac:dyDescent="0.35">
      <c r="A10" s="315"/>
      <c r="B10" s="285" t="s">
        <v>1162</v>
      </c>
      <c r="C10" s="318"/>
      <c r="D10" s="319"/>
      <c r="E10" s="319"/>
    </row>
    <row r="11" spans="1:5" s="288" customFormat="1" ht="23" x14ac:dyDescent="0.35">
      <c r="A11" s="315"/>
      <c r="B11" s="285" t="s">
        <v>1163</v>
      </c>
      <c r="C11" s="318"/>
      <c r="D11" s="319"/>
      <c r="E11" s="319"/>
    </row>
    <row r="12" spans="1:5" s="288" customFormat="1" ht="27" customHeight="1" x14ac:dyDescent="0.35">
      <c r="A12" s="315"/>
      <c r="B12" s="285" t="s">
        <v>1164</v>
      </c>
      <c r="C12" s="318"/>
      <c r="D12" s="319"/>
      <c r="E12" s="319"/>
    </row>
    <row r="13" spans="1:5" s="288" customFormat="1" ht="37.5" customHeight="1" x14ac:dyDescent="0.35">
      <c r="A13" s="315"/>
      <c r="B13" s="283" t="s">
        <v>1165</v>
      </c>
      <c r="C13" s="318"/>
      <c r="D13" s="319"/>
      <c r="E13" s="319"/>
    </row>
    <row r="14" spans="1:5" s="288" customFormat="1" x14ac:dyDescent="0.35">
      <c r="A14" s="293"/>
      <c r="B14" s="302" t="s">
        <v>145</v>
      </c>
      <c r="C14" s="297">
        <v>2</v>
      </c>
      <c r="D14" s="290"/>
      <c r="E14" s="290"/>
    </row>
    <row r="15" spans="1:5" s="288" customFormat="1" x14ac:dyDescent="0.35">
      <c r="A15" s="293"/>
      <c r="B15" s="302" t="s">
        <v>146</v>
      </c>
      <c r="C15" s="297">
        <v>1</v>
      </c>
      <c r="D15" s="290"/>
      <c r="E15" s="290"/>
    </row>
    <row r="16" spans="1:5" s="288" customFormat="1" x14ac:dyDescent="0.35">
      <c r="A16" s="293"/>
      <c r="B16" s="302" t="s">
        <v>147</v>
      </c>
      <c r="C16" s="297">
        <v>0</v>
      </c>
      <c r="D16" s="290"/>
      <c r="E16" s="290"/>
    </row>
    <row r="17" spans="1:5" s="288" customFormat="1" ht="23" x14ac:dyDescent="0.35">
      <c r="A17" s="315" t="s">
        <v>102</v>
      </c>
      <c r="B17" s="291" t="s">
        <v>149</v>
      </c>
      <c r="C17" s="318"/>
      <c r="D17" s="319"/>
      <c r="E17" s="319"/>
    </row>
    <row r="18" spans="1:5" s="288" customFormat="1" x14ac:dyDescent="0.35">
      <c r="A18" s="315"/>
      <c r="B18" s="292" t="s">
        <v>1161</v>
      </c>
      <c r="C18" s="318"/>
      <c r="D18" s="319"/>
      <c r="E18" s="319"/>
    </row>
    <row r="19" spans="1:5" s="288" customFormat="1" ht="51" customHeight="1" x14ac:dyDescent="0.35">
      <c r="A19" s="315"/>
      <c r="B19" s="292" t="s">
        <v>1183</v>
      </c>
      <c r="C19" s="318"/>
      <c r="D19" s="319"/>
      <c r="E19" s="319"/>
    </row>
    <row r="20" spans="1:5" s="288" customFormat="1" ht="26.25" customHeight="1" x14ac:dyDescent="0.35">
      <c r="A20" s="315"/>
      <c r="B20" s="292" t="s">
        <v>1184</v>
      </c>
      <c r="C20" s="318"/>
      <c r="D20" s="319"/>
      <c r="E20" s="319"/>
    </row>
    <row r="21" spans="1:5" s="288" customFormat="1" ht="27" customHeight="1" x14ac:dyDescent="0.35">
      <c r="A21" s="315"/>
      <c r="B21" s="292" t="s">
        <v>1162</v>
      </c>
      <c r="C21" s="318"/>
      <c r="D21" s="319"/>
      <c r="E21" s="319"/>
    </row>
    <row r="22" spans="1:5" s="288" customFormat="1" ht="25.5" customHeight="1" x14ac:dyDescent="0.35">
      <c r="A22" s="315"/>
      <c r="B22" s="292" t="s">
        <v>1166</v>
      </c>
      <c r="C22" s="318"/>
      <c r="D22" s="319"/>
      <c r="E22" s="319"/>
    </row>
    <row r="23" spans="1:5" s="288" customFormat="1" ht="34.5" x14ac:dyDescent="0.35">
      <c r="A23" s="315"/>
      <c r="B23" s="283" t="s">
        <v>1167</v>
      </c>
      <c r="C23" s="318"/>
      <c r="D23" s="319"/>
      <c r="E23" s="319"/>
    </row>
    <row r="24" spans="1:5" s="288" customFormat="1" x14ac:dyDescent="0.35">
      <c r="A24" s="294"/>
      <c r="B24" s="302" t="s">
        <v>145</v>
      </c>
      <c r="C24" s="297">
        <v>2</v>
      </c>
      <c r="D24" s="290"/>
      <c r="E24" s="290"/>
    </row>
    <row r="25" spans="1:5" s="288" customFormat="1" x14ac:dyDescent="0.35">
      <c r="A25" s="294"/>
      <c r="B25" s="302" t="s">
        <v>151</v>
      </c>
      <c r="C25" s="297">
        <v>1</v>
      </c>
      <c r="D25" s="290"/>
      <c r="E25" s="290"/>
    </row>
    <row r="26" spans="1:5" s="288" customFormat="1" x14ac:dyDescent="0.35">
      <c r="A26" s="294"/>
      <c r="B26" s="302" t="s">
        <v>147</v>
      </c>
      <c r="C26" s="297">
        <v>0</v>
      </c>
      <c r="D26" s="290"/>
      <c r="E26" s="290"/>
    </row>
    <row r="27" spans="1:5" s="288" customFormat="1" ht="14.25" customHeight="1" x14ac:dyDescent="0.35">
      <c r="A27" s="315" t="s">
        <v>104</v>
      </c>
      <c r="B27" s="284" t="s">
        <v>152</v>
      </c>
      <c r="C27" s="320"/>
      <c r="D27" s="319"/>
      <c r="E27" s="319"/>
    </row>
    <row r="28" spans="1:5" s="288" customFormat="1" ht="34.5" x14ac:dyDescent="0.35">
      <c r="A28" s="315"/>
      <c r="B28" s="285" t="s">
        <v>153</v>
      </c>
      <c r="C28" s="320"/>
      <c r="D28" s="319"/>
      <c r="E28" s="319"/>
    </row>
    <row r="29" spans="1:5" s="288" customFormat="1" ht="23" x14ac:dyDescent="0.35">
      <c r="A29" s="315"/>
      <c r="B29" s="285" t="s">
        <v>1168</v>
      </c>
      <c r="C29" s="320"/>
      <c r="D29" s="319"/>
      <c r="E29" s="319"/>
    </row>
    <row r="30" spans="1:5" s="288" customFormat="1" ht="23" x14ac:dyDescent="0.35">
      <c r="A30" s="315"/>
      <c r="B30" s="286" t="s">
        <v>1169</v>
      </c>
      <c r="C30" s="320"/>
      <c r="D30" s="319"/>
      <c r="E30" s="319"/>
    </row>
    <row r="31" spans="1:5" s="288" customFormat="1" x14ac:dyDescent="0.35">
      <c r="A31" s="293"/>
      <c r="B31" s="302" t="s">
        <v>105</v>
      </c>
      <c r="C31" s="297">
        <v>2</v>
      </c>
      <c r="D31" s="289"/>
      <c r="E31" s="290"/>
    </row>
    <row r="32" spans="1:5" s="288" customFormat="1" x14ac:dyDescent="0.35">
      <c r="A32" s="293"/>
      <c r="B32" s="302" t="s">
        <v>154</v>
      </c>
      <c r="C32" s="297">
        <v>0</v>
      </c>
      <c r="D32" s="290"/>
      <c r="E32" s="290"/>
    </row>
    <row r="33" spans="1:5" s="288" customFormat="1" ht="23" x14ac:dyDescent="0.35">
      <c r="A33" s="315" t="s">
        <v>106</v>
      </c>
      <c r="B33" s="284" t="s">
        <v>155</v>
      </c>
      <c r="C33" s="320"/>
      <c r="D33" s="319"/>
      <c r="E33" s="319"/>
    </row>
    <row r="34" spans="1:5" s="288" customFormat="1" x14ac:dyDescent="0.35">
      <c r="A34" s="315"/>
      <c r="B34" s="285" t="s">
        <v>1161</v>
      </c>
      <c r="C34" s="320"/>
      <c r="D34" s="319"/>
      <c r="E34" s="319"/>
    </row>
    <row r="35" spans="1:5" s="288" customFormat="1" ht="46" x14ac:dyDescent="0.35">
      <c r="A35" s="315"/>
      <c r="B35" s="285" t="s">
        <v>1179</v>
      </c>
      <c r="C35" s="320"/>
      <c r="D35" s="319"/>
      <c r="E35" s="319"/>
    </row>
    <row r="36" spans="1:5" s="288" customFormat="1" ht="23" x14ac:dyDescent="0.35">
      <c r="A36" s="315"/>
      <c r="B36" s="285" t="s">
        <v>1180</v>
      </c>
      <c r="C36" s="320"/>
      <c r="D36" s="319"/>
      <c r="E36" s="319"/>
    </row>
    <row r="37" spans="1:5" s="288" customFormat="1" ht="23" x14ac:dyDescent="0.35">
      <c r="A37" s="315"/>
      <c r="B37" s="285" t="s">
        <v>1162</v>
      </c>
      <c r="C37" s="320"/>
      <c r="D37" s="319"/>
      <c r="E37" s="319"/>
    </row>
    <row r="38" spans="1:5" s="288" customFormat="1" ht="23" x14ac:dyDescent="0.35">
      <c r="A38" s="315"/>
      <c r="B38" s="285" t="s">
        <v>1170</v>
      </c>
      <c r="C38" s="320"/>
      <c r="D38" s="319"/>
      <c r="E38" s="319"/>
    </row>
    <row r="39" spans="1:5" s="288" customFormat="1" x14ac:dyDescent="0.35">
      <c r="A39" s="315"/>
      <c r="B39" s="285" t="s">
        <v>1171</v>
      </c>
      <c r="C39" s="320"/>
      <c r="D39" s="319"/>
      <c r="E39" s="319"/>
    </row>
    <row r="40" spans="1:5" s="288" customFormat="1" ht="34.5" x14ac:dyDescent="0.35">
      <c r="A40" s="315"/>
      <c r="B40" s="283" t="s">
        <v>1172</v>
      </c>
      <c r="C40" s="320"/>
      <c r="D40" s="319"/>
      <c r="E40" s="319"/>
    </row>
    <row r="41" spans="1:5" s="288" customFormat="1" x14ac:dyDescent="0.35">
      <c r="A41" s="293"/>
      <c r="B41" s="302" t="s">
        <v>145</v>
      </c>
      <c r="C41" s="297">
        <v>2</v>
      </c>
      <c r="D41" s="290"/>
      <c r="E41" s="290"/>
    </row>
    <row r="42" spans="1:5" s="288" customFormat="1" x14ac:dyDescent="0.35">
      <c r="A42" s="293"/>
      <c r="B42" s="302" t="s">
        <v>151</v>
      </c>
      <c r="C42" s="297">
        <v>1</v>
      </c>
      <c r="D42" s="290"/>
      <c r="E42" s="290"/>
    </row>
    <row r="43" spans="1:5" s="288" customFormat="1" x14ac:dyDescent="0.35">
      <c r="A43" s="293"/>
      <c r="B43" s="302" t="s">
        <v>147</v>
      </c>
      <c r="C43" s="297">
        <v>0</v>
      </c>
      <c r="D43" s="290"/>
      <c r="E43" s="290"/>
    </row>
    <row r="44" spans="1:5" s="288" customFormat="1" x14ac:dyDescent="0.35">
      <c r="A44" s="315" t="s">
        <v>107</v>
      </c>
      <c r="B44" s="284" t="s">
        <v>156</v>
      </c>
      <c r="C44" s="320"/>
      <c r="D44" s="319"/>
      <c r="E44" s="319"/>
    </row>
    <row r="45" spans="1:5" s="288" customFormat="1" ht="34.5" x14ac:dyDescent="0.35">
      <c r="A45" s="315"/>
      <c r="B45" s="285" t="s">
        <v>157</v>
      </c>
      <c r="C45" s="320"/>
      <c r="D45" s="319"/>
      <c r="E45" s="319"/>
    </row>
    <row r="46" spans="1:5" s="288" customFormat="1" ht="23" x14ac:dyDescent="0.35">
      <c r="A46" s="315"/>
      <c r="B46" s="285" t="s">
        <v>1173</v>
      </c>
      <c r="C46" s="320"/>
      <c r="D46" s="319"/>
      <c r="E46" s="319"/>
    </row>
    <row r="47" spans="1:5" s="288" customFormat="1" ht="23" x14ac:dyDescent="0.35">
      <c r="A47" s="315"/>
      <c r="B47" s="285" t="s">
        <v>1169</v>
      </c>
      <c r="C47" s="320"/>
      <c r="D47" s="319"/>
      <c r="E47" s="319"/>
    </row>
    <row r="48" spans="1:5" s="288" customFormat="1" x14ac:dyDescent="0.35">
      <c r="A48" s="293"/>
      <c r="B48" s="303" t="s">
        <v>105</v>
      </c>
      <c r="C48" s="297">
        <v>2</v>
      </c>
      <c r="D48" s="290"/>
      <c r="E48" s="290"/>
    </row>
    <row r="49" spans="1:5" s="288" customFormat="1" x14ac:dyDescent="0.35">
      <c r="A49" s="293"/>
      <c r="B49" s="304" t="s">
        <v>154</v>
      </c>
      <c r="C49" s="297">
        <v>0</v>
      </c>
      <c r="D49" s="290"/>
      <c r="E49" s="290"/>
    </row>
    <row r="50" spans="1:5" s="288" customFormat="1" ht="27" customHeight="1" x14ac:dyDescent="0.35">
      <c r="A50" s="315" t="s">
        <v>108</v>
      </c>
      <c r="B50" s="284" t="s">
        <v>109</v>
      </c>
      <c r="C50" s="320"/>
      <c r="D50" s="319"/>
      <c r="E50" s="319"/>
    </row>
    <row r="51" spans="1:5" s="288" customFormat="1" ht="57.5" x14ac:dyDescent="0.35">
      <c r="A51" s="315"/>
      <c r="B51" s="285" t="s">
        <v>110</v>
      </c>
      <c r="C51" s="320"/>
      <c r="D51" s="319"/>
      <c r="E51" s="319"/>
    </row>
    <row r="52" spans="1:5" s="288" customFormat="1" ht="15" customHeight="1" x14ac:dyDescent="0.35">
      <c r="A52" s="315"/>
      <c r="B52" s="285" t="s">
        <v>1174</v>
      </c>
      <c r="C52" s="320"/>
      <c r="D52" s="319"/>
      <c r="E52" s="319"/>
    </row>
    <row r="53" spans="1:5" s="288" customFormat="1" ht="15" customHeight="1" x14ac:dyDescent="0.35">
      <c r="A53" s="315"/>
      <c r="B53" s="285" t="s">
        <v>1185</v>
      </c>
      <c r="C53" s="320"/>
      <c r="D53" s="319"/>
      <c r="E53" s="319"/>
    </row>
    <row r="54" spans="1:5" s="288" customFormat="1" ht="15" customHeight="1" x14ac:dyDescent="0.35">
      <c r="A54" s="315"/>
      <c r="B54" s="285" t="s">
        <v>1186</v>
      </c>
      <c r="C54" s="320"/>
      <c r="D54" s="319"/>
      <c r="E54" s="319"/>
    </row>
    <row r="55" spans="1:5" s="288" customFormat="1" ht="15" customHeight="1" x14ac:dyDescent="0.35">
      <c r="A55" s="315"/>
      <c r="B55" s="285" t="s">
        <v>1187</v>
      </c>
      <c r="C55" s="320"/>
      <c r="D55" s="319"/>
      <c r="E55" s="319"/>
    </row>
    <row r="56" spans="1:5" s="288" customFormat="1" ht="15" customHeight="1" x14ac:dyDescent="0.35">
      <c r="A56" s="315"/>
      <c r="B56" s="286" t="s">
        <v>1175</v>
      </c>
      <c r="C56" s="320"/>
      <c r="D56" s="319"/>
      <c r="E56" s="319"/>
    </row>
    <row r="57" spans="1:5" s="288" customFormat="1" x14ac:dyDescent="0.35">
      <c r="A57" s="293"/>
      <c r="B57" s="302" t="s">
        <v>115</v>
      </c>
      <c r="C57" s="297">
        <v>2</v>
      </c>
      <c r="D57" s="290"/>
      <c r="E57" s="290"/>
    </row>
    <row r="58" spans="1:5" s="288" customFormat="1" x14ac:dyDescent="0.35">
      <c r="A58" s="293"/>
      <c r="B58" s="302" t="s">
        <v>103</v>
      </c>
      <c r="C58" s="297">
        <v>0</v>
      </c>
      <c r="D58" s="290"/>
      <c r="E58" s="290"/>
    </row>
    <row r="59" spans="1:5" s="288" customFormat="1" ht="23" x14ac:dyDescent="0.35">
      <c r="A59" s="315" t="s">
        <v>111</v>
      </c>
      <c r="B59" s="284" t="s">
        <v>1176</v>
      </c>
      <c r="C59" s="320"/>
      <c r="D59" s="319"/>
      <c r="E59" s="319"/>
    </row>
    <row r="60" spans="1:5" s="288" customFormat="1" ht="23" x14ac:dyDescent="0.35">
      <c r="A60" s="315"/>
      <c r="B60" s="285" t="s">
        <v>112</v>
      </c>
      <c r="C60" s="320"/>
      <c r="D60" s="319"/>
      <c r="E60" s="319"/>
    </row>
    <row r="61" spans="1:5" s="288" customFormat="1" ht="34.5" x14ac:dyDescent="0.35">
      <c r="A61" s="315"/>
      <c r="B61" s="285" t="s">
        <v>158</v>
      </c>
      <c r="C61" s="320"/>
      <c r="D61" s="319"/>
      <c r="E61" s="319"/>
    </row>
    <row r="62" spans="1:5" s="288" customFormat="1" ht="23" x14ac:dyDescent="0.35">
      <c r="A62" s="315"/>
      <c r="B62" s="285" t="s">
        <v>1177</v>
      </c>
      <c r="C62" s="320"/>
      <c r="D62" s="319"/>
      <c r="E62" s="319"/>
    </row>
    <row r="63" spans="1:5" s="288" customFormat="1" ht="23" x14ac:dyDescent="0.35">
      <c r="A63" s="315"/>
      <c r="B63" s="286" t="s">
        <v>1178</v>
      </c>
      <c r="C63" s="320"/>
      <c r="D63" s="319"/>
      <c r="E63" s="319"/>
    </row>
    <row r="64" spans="1:5" s="288" customFormat="1" x14ac:dyDescent="0.35">
      <c r="A64" s="293"/>
      <c r="B64" s="302" t="s">
        <v>113</v>
      </c>
      <c r="C64" s="297">
        <v>1</v>
      </c>
      <c r="D64" s="290"/>
      <c r="E64" s="290"/>
    </row>
    <row r="65" spans="1:5" s="288" customFormat="1" x14ac:dyDescent="0.35">
      <c r="A65" s="293"/>
      <c r="B65" s="302" t="s">
        <v>114</v>
      </c>
      <c r="C65" s="297">
        <v>0</v>
      </c>
      <c r="D65" s="290"/>
      <c r="E65" s="290"/>
    </row>
  </sheetData>
  <mergeCells count="36">
    <mergeCell ref="A59:A63"/>
    <mergeCell ref="C59:C63"/>
    <mergeCell ref="D59:D63"/>
    <mergeCell ref="E59:E63"/>
    <mergeCell ref="A44:A47"/>
    <mergeCell ref="C44:C47"/>
    <mergeCell ref="D44:D47"/>
    <mergeCell ref="E44:E47"/>
    <mergeCell ref="A50:A56"/>
    <mergeCell ref="C50:C56"/>
    <mergeCell ref="D50:D56"/>
    <mergeCell ref="E50:E56"/>
    <mergeCell ref="A27:A30"/>
    <mergeCell ref="C27:C30"/>
    <mergeCell ref="D27:D30"/>
    <mergeCell ref="E27:E30"/>
    <mergeCell ref="A33:A40"/>
    <mergeCell ref="C33:C40"/>
    <mergeCell ref="D33:D40"/>
    <mergeCell ref="E33:E40"/>
    <mergeCell ref="A6:A13"/>
    <mergeCell ref="C6:C13"/>
    <mergeCell ref="D6:D13"/>
    <mergeCell ref="E6:E13"/>
    <mergeCell ref="A17:A23"/>
    <mergeCell ref="C17:C23"/>
    <mergeCell ref="D17:D23"/>
    <mergeCell ref="E17:E23"/>
    <mergeCell ref="B2:B3"/>
    <mergeCell ref="A2:A3"/>
    <mergeCell ref="C2:C3"/>
    <mergeCell ref="D2:E2"/>
    <mergeCell ref="A4:A5"/>
    <mergeCell ref="C4:C5"/>
    <mergeCell ref="D4:D5"/>
    <mergeCell ref="E4:E5"/>
  </mergeCells>
  <pageMargins left="0.70866141732283472" right="0.70866141732283472" top="0.74803149606299213" bottom="0.74803149606299213" header="0.31496062992125984" footer="0.31496062992125984"/>
  <pageSetup paperSize="9" scale="77"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pageSetUpPr fitToPage="1"/>
  </sheetPr>
  <dimension ref="A1:C169"/>
  <sheetViews>
    <sheetView workbookViewId="0">
      <selection activeCell="C9" sqref="C9"/>
    </sheetView>
  </sheetViews>
  <sheetFormatPr defaultColWidth="9.1796875" defaultRowHeight="10.5" x14ac:dyDescent="0.25"/>
  <cols>
    <col min="1" max="1" width="34.7265625" style="116" customWidth="1"/>
    <col min="2" max="2" width="77.453125" style="121" customWidth="1"/>
    <col min="3" max="3" width="14" style="119" customWidth="1"/>
    <col min="4" max="16384" width="9.1796875" style="116"/>
  </cols>
  <sheetData>
    <row r="1" spans="1:3" ht="30" customHeight="1" x14ac:dyDescent="0.25">
      <c r="A1" s="321" t="s">
        <v>295</v>
      </c>
      <c r="B1" s="321"/>
      <c r="C1" s="321"/>
    </row>
    <row r="2" spans="1:3" ht="15" customHeight="1" x14ac:dyDescent="0.25">
      <c r="A2" s="322" t="s">
        <v>1202</v>
      </c>
      <c r="B2" s="322"/>
      <c r="C2" s="323"/>
    </row>
    <row r="3" spans="1:3" ht="39" customHeight="1" x14ac:dyDescent="0.25">
      <c r="A3" s="324" t="s">
        <v>296</v>
      </c>
      <c r="B3" s="79" t="s">
        <v>148</v>
      </c>
      <c r="C3" s="80" t="s">
        <v>297</v>
      </c>
    </row>
    <row r="4" spans="1:3" ht="16" customHeight="1" x14ac:dyDescent="0.25">
      <c r="A4" s="324"/>
      <c r="B4" s="81" t="str">
        <f>'Методика (раздел 6)'!B14</f>
        <v>Да, доводилась и для этого использовалось не менее трех каналов распространения информации</v>
      </c>
      <c r="C4" s="325" t="s">
        <v>97</v>
      </c>
    </row>
    <row r="5" spans="1:3" ht="16" customHeight="1" x14ac:dyDescent="0.25">
      <c r="A5" s="324"/>
      <c r="B5" s="81" t="str">
        <f>'Методика (раздел 6)'!B15</f>
        <v xml:space="preserve">Да, доводилась и для этого использовалось менее трех каналов распространения информации </v>
      </c>
      <c r="C5" s="326"/>
    </row>
    <row r="6" spans="1:3" ht="16" customHeight="1" x14ac:dyDescent="0.25">
      <c r="A6" s="324"/>
      <c r="B6" s="82" t="str">
        <f>'Методика (раздел 6)'!B16</f>
        <v>Нет, не доводилась, или не отвечает требованиям, или сведения об этом отсутствуют</v>
      </c>
      <c r="C6" s="327"/>
    </row>
    <row r="7" spans="1:3" s="117" customFormat="1" ht="15" customHeight="1" x14ac:dyDescent="0.25">
      <c r="A7" s="83" t="s">
        <v>0</v>
      </c>
      <c r="B7" s="84"/>
      <c r="C7" s="85"/>
    </row>
    <row r="8" spans="1:3" ht="15" customHeight="1" x14ac:dyDescent="0.25">
      <c r="A8" s="75" t="s">
        <v>1</v>
      </c>
      <c r="B8" s="75" t="str">
        <f>'6.1 (данные)'!B8</f>
        <v xml:space="preserve">Да, доводилась и для этого использовалось менее трех каналов распространения информации </v>
      </c>
      <c r="C8" s="96">
        <f t="shared" ref="C8:C71" si="0">IF(B8=$B$4,2,IF(B8=$B$5,1,0))</f>
        <v>1</v>
      </c>
    </row>
    <row r="9" spans="1:3" ht="15" customHeight="1" x14ac:dyDescent="0.25">
      <c r="A9" s="75" t="s">
        <v>2</v>
      </c>
      <c r="B9" s="75" t="str">
        <f>'6.1 (данные)'!B10</f>
        <v xml:space="preserve">Да, доводилась и для этого использовалось менее трех каналов распространения информации </v>
      </c>
      <c r="C9" s="96">
        <f t="shared" si="0"/>
        <v>1</v>
      </c>
    </row>
    <row r="10" spans="1:3" ht="15" customHeight="1" x14ac:dyDescent="0.25">
      <c r="A10" s="75" t="s">
        <v>3</v>
      </c>
      <c r="B10" s="75" t="str">
        <f>'6.1 (данные)'!B11</f>
        <v xml:space="preserve">Да, доводилась и для этого использовалось менее трех каналов распространения информации </v>
      </c>
      <c r="C10" s="96">
        <f t="shared" si="0"/>
        <v>1</v>
      </c>
    </row>
    <row r="11" spans="1:3" ht="15" customHeight="1" x14ac:dyDescent="0.25">
      <c r="A11" s="75" t="s">
        <v>4</v>
      </c>
      <c r="B11" s="75" t="str">
        <f>'6.1 (данные)'!B12</f>
        <v>Нет, не доводилась, или не отвечает требованиям, или сведения об этом отсутствуют</v>
      </c>
      <c r="C11" s="96">
        <f t="shared" si="0"/>
        <v>0</v>
      </c>
    </row>
    <row r="12" spans="1:3" ht="15" customHeight="1" x14ac:dyDescent="0.25">
      <c r="A12" s="75" t="s">
        <v>5</v>
      </c>
      <c r="B12" s="75" t="str">
        <f>'6.1 (данные)'!B13</f>
        <v xml:space="preserve">Да, доводилась и для этого использовалось менее трех каналов распространения информации </v>
      </c>
      <c r="C12" s="96">
        <f t="shared" si="0"/>
        <v>1</v>
      </c>
    </row>
    <row r="13" spans="1:3" ht="15" customHeight="1" x14ac:dyDescent="0.25">
      <c r="A13" s="75" t="s">
        <v>6</v>
      </c>
      <c r="B13" s="75" t="str">
        <f>'6.1 (данные)'!B14</f>
        <v xml:space="preserve">Да, доводилась и для этого использовалось менее трех каналов распространения информации </v>
      </c>
      <c r="C13" s="96">
        <f t="shared" si="0"/>
        <v>1</v>
      </c>
    </row>
    <row r="14" spans="1:3" ht="15" customHeight="1" x14ac:dyDescent="0.25">
      <c r="A14" s="75" t="s">
        <v>7</v>
      </c>
      <c r="B14" s="75" t="str">
        <f>'6.1 (данные)'!B15</f>
        <v xml:space="preserve">Да, доводилась и для этого использовалось менее трех каналов распространения информации </v>
      </c>
      <c r="C14" s="96">
        <f t="shared" si="0"/>
        <v>1</v>
      </c>
    </row>
    <row r="15" spans="1:3" ht="15" customHeight="1" x14ac:dyDescent="0.25">
      <c r="A15" s="75" t="s">
        <v>8</v>
      </c>
      <c r="B15" s="75" t="str">
        <f>'6.1 (данные)'!B16</f>
        <v xml:space="preserve">Да, доводилась и для этого использовалось менее трех каналов распространения информации </v>
      </c>
      <c r="C15" s="96">
        <f t="shared" si="0"/>
        <v>1</v>
      </c>
    </row>
    <row r="16" spans="1:3" ht="15" customHeight="1" x14ac:dyDescent="0.25">
      <c r="A16" s="75" t="s">
        <v>9</v>
      </c>
      <c r="B16" s="75" t="str">
        <f>'6.1 (данные)'!B17</f>
        <v xml:space="preserve">Да, доводилась и для этого использовалось менее трех каналов распространения информации </v>
      </c>
      <c r="C16" s="96">
        <f t="shared" si="0"/>
        <v>1</v>
      </c>
    </row>
    <row r="17" spans="1:3" ht="15" customHeight="1" x14ac:dyDescent="0.25">
      <c r="A17" s="75" t="s">
        <v>10</v>
      </c>
      <c r="B17" s="75" t="str">
        <f>'6.1 (данные)'!B18</f>
        <v xml:space="preserve">Да, доводилась и для этого использовалось менее трех каналов распространения информации </v>
      </c>
      <c r="C17" s="96">
        <f t="shared" si="0"/>
        <v>1</v>
      </c>
    </row>
    <row r="18" spans="1:3" ht="15" customHeight="1" x14ac:dyDescent="0.25">
      <c r="A18" s="75" t="s">
        <v>11</v>
      </c>
      <c r="B18" s="75" t="str">
        <f>'6.1 (данные)'!B19</f>
        <v xml:space="preserve">Да, доводилась и для этого использовалось менее трех каналов распространения информации </v>
      </c>
      <c r="C18" s="96">
        <f t="shared" si="0"/>
        <v>1</v>
      </c>
    </row>
    <row r="19" spans="1:3" ht="15" customHeight="1" x14ac:dyDescent="0.25">
      <c r="A19" s="75" t="s">
        <v>12</v>
      </c>
      <c r="B19" s="75" t="str">
        <f>'6.1 (данные)'!B20</f>
        <v xml:space="preserve">Да, доводилась и для этого использовалось менее трех каналов распространения информации </v>
      </c>
      <c r="C19" s="96">
        <f t="shared" si="0"/>
        <v>1</v>
      </c>
    </row>
    <row r="20" spans="1:3" ht="15" customHeight="1" x14ac:dyDescent="0.25">
      <c r="A20" s="75" t="s">
        <v>13</v>
      </c>
      <c r="B20" s="75" t="str">
        <f>'6.1 (данные)'!B22</f>
        <v xml:space="preserve">Да, доводилась и для этого использовалось менее трех каналов распространения информации </v>
      </c>
      <c r="C20" s="96">
        <f t="shared" si="0"/>
        <v>1</v>
      </c>
    </row>
    <row r="21" spans="1:3" ht="15" customHeight="1" x14ac:dyDescent="0.25">
      <c r="A21" s="75" t="s">
        <v>14</v>
      </c>
      <c r="B21" s="75" t="str">
        <f>'6.1 (данные)'!B23</f>
        <v xml:space="preserve">Да, доводилась и для этого использовалось менее трех каналов распространения информации </v>
      </c>
      <c r="C21" s="96">
        <f t="shared" si="0"/>
        <v>1</v>
      </c>
    </row>
    <row r="22" spans="1:3" ht="15" customHeight="1" x14ac:dyDescent="0.25">
      <c r="A22" s="75" t="s">
        <v>15</v>
      </c>
      <c r="B22" s="75" t="str">
        <f>'6.1 (данные)'!B24</f>
        <v xml:space="preserve">Да, доводилась и для этого использовалось менее трех каналов распространения информации </v>
      </c>
      <c r="C22" s="96">
        <f t="shared" si="0"/>
        <v>1</v>
      </c>
    </row>
    <row r="23" spans="1:3" ht="15" customHeight="1" x14ac:dyDescent="0.25">
      <c r="A23" s="75" t="s">
        <v>16</v>
      </c>
      <c r="B23" s="75" t="str">
        <f>'6.1 (данные)'!B25</f>
        <v xml:space="preserve">Да, доводилась и для этого использовалось менее трех каналов распространения информации </v>
      </c>
      <c r="C23" s="96">
        <f t="shared" si="0"/>
        <v>1</v>
      </c>
    </row>
    <row r="24" spans="1:3" ht="15" customHeight="1" x14ac:dyDescent="0.25">
      <c r="A24" s="75" t="s">
        <v>17</v>
      </c>
      <c r="B24" s="75" t="str">
        <f>'6.1 (данные)'!B26</f>
        <v xml:space="preserve">Да, доводилась и для этого использовалось менее трех каналов распространения информации </v>
      </c>
      <c r="C24" s="96">
        <f t="shared" si="0"/>
        <v>1</v>
      </c>
    </row>
    <row r="25" spans="1:3" ht="15" customHeight="1" x14ac:dyDescent="0.25">
      <c r="A25" s="75" t="s">
        <v>18</v>
      </c>
      <c r="B25" s="75" t="str">
        <f>'6.1 (данные)'!B28</f>
        <v>Да, доводилась и для этого использовалось не менее трех каналов распространения информации</v>
      </c>
      <c r="C25" s="96">
        <f t="shared" si="0"/>
        <v>2</v>
      </c>
    </row>
    <row r="26" spans="1:3" s="117" customFormat="1" ht="15" customHeight="1" x14ac:dyDescent="0.25">
      <c r="A26" s="18" t="s">
        <v>19</v>
      </c>
      <c r="B26" s="4"/>
      <c r="C26" s="102"/>
    </row>
    <row r="27" spans="1:3" ht="15" customHeight="1" x14ac:dyDescent="0.25">
      <c r="A27" s="75" t="s">
        <v>20</v>
      </c>
      <c r="B27" s="86" t="str">
        <f>'6.1 (данные)'!B39</f>
        <v xml:space="preserve">Да, доводилась и для этого использовалось менее трех каналов распространения информации </v>
      </c>
      <c r="C27" s="96">
        <f t="shared" si="0"/>
        <v>1</v>
      </c>
    </row>
    <row r="28" spans="1:3" ht="15" customHeight="1" x14ac:dyDescent="0.25">
      <c r="A28" s="75" t="s">
        <v>21</v>
      </c>
      <c r="B28" s="86" t="str">
        <f>'6.1 (данные)'!B40</f>
        <v xml:space="preserve">Да, доводилась и для этого использовалось менее трех каналов распространения информации </v>
      </c>
      <c r="C28" s="96">
        <f t="shared" si="0"/>
        <v>1</v>
      </c>
    </row>
    <row r="29" spans="1:3" ht="15" customHeight="1" x14ac:dyDescent="0.25">
      <c r="A29" s="75" t="s">
        <v>22</v>
      </c>
      <c r="B29" s="86" t="str">
        <f>'6.1 (данные)'!B41</f>
        <v xml:space="preserve">Да, доводилась и для этого использовалось менее трех каналов распространения информации </v>
      </c>
      <c r="C29" s="96">
        <f t="shared" si="0"/>
        <v>1</v>
      </c>
    </row>
    <row r="30" spans="1:3" ht="15" customHeight="1" x14ac:dyDescent="0.25">
      <c r="A30" s="75" t="s">
        <v>23</v>
      </c>
      <c r="B30" s="86" t="str">
        <f>'6.1 (данные)'!B42</f>
        <v xml:space="preserve">Да, доводилась и для этого использовалось менее трех каналов распространения информации </v>
      </c>
      <c r="C30" s="96">
        <f t="shared" si="0"/>
        <v>1</v>
      </c>
    </row>
    <row r="31" spans="1:3" ht="15" customHeight="1" x14ac:dyDescent="0.25">
      <c r="A31" s="75" t="s">
        <v>24</v>
      </c>
      <c r="B31" s="86" t="str">
        <f>'6.1 (данные)'!B43</f>
        <v xml:space="preserve">Да, доводилась и для этого использовалось менее трех каналов распространения информации </v>
      </c>
      <c r="C31" s="96">
        <f t="shared" si="0"/>
        <v>1</v>
      </c>
    </row>
    <row r="32" spans="1:3" s="117" customFormat="1" ht="15" customHeight="1" x14ac:dyDescent="0.25">
      <c r="A32" s="49" t="s">
        <v>25</v>
      </c>
      <c r="B32" s="86" t="str">
        <f>'6.1 (данные)'!B44</f>
        <v xml:space="preserve">Да, доводилась и для этого использовалось менее трех каналов распространения информации </v>
      </c>
      <c r="C32" s="96">
        <f t="shared" si="0"/>
        <v>1</v>
      </c>
    </row>
    <row r="33" spans="1:3" ht="15" customHeight="1" x14ac:dyDescent="0.25">
      <c r="A33" s="75" t="s">
        <v>26</v>
      </c>
      <c r="B33" s="86" t="str">
        <f>'6.1 (данные)'!B45</f>
        <v xml:space="preserve">Да, доводилась и для этого использовалось менее трех каналов распространения информации </v>
      </c>
      <c r="C33" s="96">
        <f t="shared" si="0"/>
        <v>1</v>
      </c>
    </row>
    <row r="34" spans="1:3" ht="15" customHeight="1" x14ac:dyDescent="0.25">
      <c r="A34" s="75" t="s">
        <v>27</v>
      </c>
      <c r="B34" s="86" t="str">
        <f>'6.1 (данные)'!B46</f>
        <v>Нет, не доводилась, или не отвечает требованиям, или сведения об этом отсутствуют</v>
      </c>
      <c r="C34" s="96">
        <f t="shared" si="0"/>
        <v>0</v>
      </c>
    </row>
    <row r="35" spans="1:3" ht="15" customHeight="1" x14ac:dyDescent="0.25">
      <c r="A35" s="75" t="s">
        <v>28</v>
      </c>
      <c r="B35" s="86" t="str">
        <f>'6.1 (данные)'!B47</f>
        <v>Нет, не доводилась, или не отвечает требованиям, или сведения об этом отсутствуют</v>
      </c>
      <c r="C35" s="96">
        <f t="shared" si="0"/>
        <v>0</v>
      </c>
    </row>
    <row r="36" spans="1:3" ht="15" customHeight="1" x14ac:dyDescent="0.25">
      <c r="A36" s="75" t="s">
        <v>29</v>
      </c>
      <c r="B36" s="86" t="str">
        <f>'6.1 (данные)'!B48</f>
        <v xml:space="preserve">Да, доводилась и для этого использовалось менее трех каналов распространения информации </v>
      </c>
      <c r="C36" s="96">
        <f t="shared" si="0"/>
        <v>1</v>
      </c>
    </row>
    <row r="37" spans="1:3" ht="15" customHeight="1" x14ac:dyDescent="0.25">
      <c r="A37" s="75" t="s">
        <v>30</v>
      </c>
      <c r="B37" s="86" t="str">
        <f>'6.1 (данные)'!B49</f>
        <v xml:space="preserve">Да, доводилась и для этого использовалось менее трех каналов распространения информации </v>
      </c>
      <c r="C37" s="96">
        <f t="shared" si="0"/>
        <v>1</v>
      </c>
    </row>
    <row r="38" spans="1:3" s="117" customFormat="1" ht="15" customHeight="1" x14ac:dyDescent="0.25">
      <c r="A38" s="18" t="s">
        <v>31</v>
      </c>
      <c r="B38" s="4"/>
      <c r="C38" s="102"/>
    </row>
    <row r="39" spans="1:3" ht="15" customHeight="1" x14ac:dyDescent="0.25">
      <c r="A39" s="75" t="s">
        <v>32</v>
      </c>
      <c r="B39" s="86" t="str">
        <f>'6.1 (данные)'!B51</f>
        <v xml:space="preserve">Да, доводилась и для этого использовалось менее трех каналов распространения информации </v>
      </c>
      <c r="C39" s="96">
        <f t="shared" si="0"/>
        <v>1</v>
      </c>
    </row>
    <row r="40" spans="1:3" ht="15" customHeight="1" x14ac:dyDescent="0.25">
      <c r="A40" s="75" t="s">
        <v>33</v>
      </c>
      <c r="B40" s="86" t="str">
        <f>'6.1 (данные)'!B52</f>
        <v xml:space="preserve">Да, доводилась и для этого использовалось менее трех каналов распространения информации </v>
      </c>
      <c r="C40" s="96">
        <f t="shared" si="0"/>
        <v>1</v>
      </c>
    </row>
    <row r="41" spans="1:3" ht="15" customHeight="1" x14ac:dyDescent="0.25">
      <c r="A41" s="75" t="s">
        <v>95</v>
      </c>
      <c r="B41" s="86" t="str">
        <f>'6.1 (данные)'!B53</f>
        <v xml:space="preserve">Да, доводилась и для этого использовалось менее трех каналов распространения информации </v>
      </c>
      <c r="C41" s="96">
        <f t="shared" si="0"/>
        <v>1</v>
      </c>
    </row>
    <row r="42" spans="1:3" ht="15" customHeight="1" x14ac:dyDescent="0.25">
      <c r="A42" s="75" t="s">
        <v>34</v>
      </c>
      <c r="B42" s="86" t="str">
        <f>'6.1 (данные)'!B55</f>
        <v xml:space="preserve">Да, доводилась и для этого использовалось менее трех каналов распространения информации </v>
      </c>
      <c r="C42" s="96">
        <f t="shared" si="0"/>
        <v>1</v>
      </c>
    </row>
    <row r="43" spans="1:3" ht="15" customHeight="1" x14ac:dyDescent="0.25">
      <c r="A43" s="75" t="s">
        <v>35</v>
      </c>
      <c r="B43" s="86" t="str">
        <f>'6.1 (данные)'!B57</f>
        <v xml:space="preserve">Да, доводилась и для этого использовалось менее трех каналов распространения информации </v>
      </c>
      <c r="C43" s="96">
        <f t="shared" si="0"/>
        <v>1</v>
      </c>
    </row>
    <row r="44" spans="1:3" ht="15" customHeight="1" x14ac:dyDescent="0.25">
      <c r="A44" s="75" t="s">
        <v>36</v>
      </c>
      <c r="B44" s="86" t="str">
        <f>'6.1 (данные)'!B58</f>
        <v xml:space="preserve">Да, доводилась и для этого использовалось менее трех каналов распространения информации </v>
      </c>
      <c r="C44" s="96">
        <f t="shared" si="0"/>
        <v>1</v>
      </c>
    </row>
    <row r="45" spans="1:3" ht="15" customHeight="1" x14ac:dyDescent="0.25">
      <c r="A45" s="75" t="s">
        <v>37</v>
      </c>
      <c r="B45" s="86" t="str">
        <f>'6.1 (данные)'!B59</f>
        <v>Нет, не доводилась, или не отвечает требованиям, или сведения об этом отсутствуют</v>
      </c>
      <c r="C45" s="96">
        <f t="shared" si="0"/>
        <v>0</v>
      </c>
    </row>
    <row r="46" spans="1:3" ht="15" customHeight="1" x14ac:dyDescent="0.25">
      <c r="A46" s="75" t="s">
        <v>96</v>
      </c>
      <c r="B46" s="86" t="str">
        <f>'6.1 (данные)'!B60</f>
        <v xml:space="preserve">Да, доводилась и для этого использовалось менее трех каналов распространения информации </v>
      </c>
      <c r="C46" s="96">
        <f t="shared" si="0"/>
        <v>1</v>
      </c>
    </row>
    <row r="47" spans="1:3" s="117" customFormat="1" ht="15" customHeight="1" x14ac:dyDescent="0.25">
      <c r="A47" s="18" t="s">
        <v>38</v>
      </c>
      <c r="B47" s="4"/>
      <c r="C47" s="102"/>
    </row>
    <row r="48" spans="1:3" ht="15" customHeight="1" x14ac:dyDescent="0.25">
      <c r="A48" s="75" t="s">
        <v>39</v>
      </c>
      <c r="B48" s="86" t="str">
        <f>'6.1 (данные)'!B62</f>
        <v xml:space="preserve">Да, доводилась и для этого использовалось менее трех каналов распространения информации </v>
      </c>
      <c r="C48" s="96">
        <f t="shared" si="0"/>
        <v>1</v>
      </c>
    </row>
    <row r="49" spans="1:3" ht="15" customHeight="1" x14ac:dyDescent="0.25">
      <c r="A49" s="75" t="s">
        <v>40</v>
      </c>
      <c r="B49" s="86" t="str">
        <f>'6.1 (данные)'!B63</f>
        <v xml:space="preserve">Да, доводилась и для этого использовалось менее трех каналов распространения информации </v>
      </c>
      <c r="C49" s="96">
        <f t="shared" si="0"/>
        <v>1</v>
      </c>
    </row>
    <row r="50" spans="1:3" ht="15" customHeight="1" x14ac:dyDescent="0.25">
      <c r="A50" s="75" t="s">
        <v>41</v>
      </c>
      <c r="B50" s="86" t="str">
        <f>'6.1 (данные)'!B64</f>
        <v xml:space="preserve">Да, доводилась и для этого использовалось менее трех каналов распространения информации </v>
      </c>
      <c r="C50" s="96">
        <f t="shared" si="0"/>
        <v>1</v>
      </c>
    </row>
    <row r="51" spans="1:3" ht="15" customHeight="1" x14ac:dyDescent="0.25">
      <c r="A51" s="75" t="s">
        <v>42</v>
      </c>
      <c r="B51" s="86" t="str">
        <f>'6.1 (данные)'!B65</f>
        <v xml:space="preserve">Да, доводилась и для этого использовалось менее трех каналов распространения информации </v>
      </c>
      <c r="C51" s="96">
        <f t="shared" si="0"/>
        <v>1</v>
      </c>
    </row>
    <row r="52" spans="1:3" ht="15" customHeight="1" x14ac:dyDescent="0.25">
      <c r="A52" s="75" t="s">
        <v>92</v>
      </c>
      <c r="B52" s="86" t="str">
        <f>'6.1 (данные)'!B66</f>
        <v xml:space="preserve">Да, доводилась и для этого использовалось менее трех каналов распространения информации </v>
      </c>
      <c r="C52" s="96">
        <f t="shared" si="0"/>
        <v>1</v>
      </c>
    </row>
    <row r="53" spans="1:3" ht="15" customHeight="1" x14ac:dyDescent="0.25">
      <c r="A53" s="75" t="s">
        <v>43</v>
      </c>
      <c r="B53" s="86" t="str">
        <f>'6.1 (данные)'!B67</f>
        <v xml:space="preserve">Да, доводилась и для этого использовалось менее трех каналов распространения информации </v>
      </c>
      <c r="C53" s="96">
        <f t="shared" si="0"/>
        <v>1</v>
      </c>
    </row>
    <row r="54" spans="1:3" ht="15" customHeight="1" x14ac:dyDescent="0.25">
      <c r="A54" s="75" t="s">
        <v>44</v>
      </c>
      <c r="B54" s="86" t="str">
        <f>'6.1 (данные)'!B68</f>
        <v xml:space="preserve">Да, доводилась и для этого использовалось менее трех каналов распространения информации </v>
      </c>
      <c r="C54" s="96">
        <f t="shared" si="0"/>
        <v>1</v>
      </c>
    </row>
    <row r="55" spans="1:3" s="117" customFormat="1" ht="15" customHeight="1" x14ac:dyDescent="0.25">
      <c r="A55" s="18" t="s">
        <v>45</v>
      </c>
      <c r="B55" s="4"/>
      <c r="C55" s="102"/>
    </row>
    <row r="56" spans="1:3" ht="15" customHeight="1" x14ac:dyDescent="0.25">
      <c r="A56" s="75" t="s">
        <v>46</v>
      </c>
      <c r="B56" s="86" t="str">
        <f>'6.1 (данные)'!B70</f>
        <v xml:space="preserve">Да, доводилась и для этого использовалось менее трех каналов распространения информации </v>
      </c>
      <c r="C56" s="96">
        <f t="shared" si="0"/>
        <v>1</v>
      </c>
    </row>
    <row r="57" spans="1:3" ht="15" customHeight="1" x14ac:dyDescent="0.25">
      <c r="A57" s="75" t="s">
        <v>47</v>
      </c>
      <c r="B57" s="86" t="str">
        <f>'6.1 (данные)'!B71</f>
        <v xml:space="preserve">Да, доводилась и для этого использовалось менее трех каналов распространения информации </v>
      </c>
      <c r="C57" s="96">
        <f t="shared" si="0"/>
        <v>1</v>
      </c>
    </row>
    <row r="58" spans="1:3" ht="15" customHeight="1" x14ac:dyDescent="0.25">
      <c r="A58" s="75" t="s">
        <v>48</v>
      </c>
      <c r="B58" s="86" t="str">
        <f>'6.1 (данные)'!B72</f>
        <v xml:space="preserve">Да, доводилась и для этого использовалось менее трех каналов распространения информации </v>
      </c>
      <c r="C58" s="96">
        <f t="shared" si="0"/>
        <v>1</v>
      </c>
    </row>
    <row r="59" spans="1:3" ht="15" customHeight="1" x14ac:dyDescent="0.25">
      <c r="A59" s="75" t="s">
        <v>49</v>
      </c>
      <c r="B59" s="86" t="str">
        <f>'6.1 (данные)'!B73</f>
        <v xml:space="preserve">Да, доводилась и для этого использовалось менее трех каналов распространения информации </v>
      </c>
      <c r="C59" s="96">
        <f t="shared" si="0"/>
        <v>1</v>
      </c>
    </row>
    <row r="60" spans="1:3" ht="15" customHeight="1" x14ac:dyDescent="0.25">
      <c r="A60" s="75" t="s">
        <v>50</v>
      </c>
      <c r="B60" s="86" t="str">
        <f>'6.1 (данные)'!B74</f>
        <v xml:space="preserve">Да, доводилась и для этого использовалось менее трех каналов распространения информации </v>
      </c>
      <c r="C60" s="96">
        <f t="shared" si="0"/>
        <v>1</v>
      </c>
    </row>
    <row r="61" spans="1:3" ht="15" customHeight="1" x14ac:dyDescent="0.25">
      <c r="A61" s="75" t="s">
        <v>51</v>
      </c>
      <c r="B61" s="86" t="str">
        <f>'6.1 (данные)'!B75</f>
        <v xml:space="preserve">Да, доводилась и для этого использовалось менее трех каналов распространения информации </v>
      </c>
      <c r="C61" s="96">
        <f t="shared" si="0"/>
        <v>1</v>
      </c>
    </row>
    <row r="62" spans="1:3" ht="15" customHeight="1" x14ac:dyDescent="0.25">
      <c r="A62" s="75" t="s">
        <v>52</v>
      </c>
      <c r="B62" s="86" t="str">
        <f>'6.1 (данные)'!B76</f>
        <v>Нет, не доводилась, или не отвечает требованиям, или сведения об этом отсутствуют</v>
      </c>
      <c r="C62" s="96">
        <f t="shared" si="0"/>
        <v>0</v>
      </c>
    </row>
    <row r="63" spans="1:3" ht="15" customHeight="1" x14ac:dyDescent="0.25">
      <c r="A63" s="75" t="s">
        <v>53</v>
      </c>
      <c r="B63" s="86" t="str">
        <f>'6.1 (данные)'!B77</f>
        <v xml:space="preserve">Да, доводилась и для этого использовалось менее трех каналов распространения информации </v>
      </c>
      <c r="C63" s="96">
        <f t="shared" si="0"/>
        <v>1</v>
      </c>
    </row>
    <row r="64" spans="1:3" ht="15" customHeight="1" x14ac:dyDescent="0.25">
      <c r="A64" s="75" t="s">
        <v>54</v>
      </c>
      <c r="B64" s="86" t="str">
        <f>'6.1 (данные)'!B78</f>
        <v xml:space="preserve">Да, доводилась и для этого использовалось менее трех каналов распространения информации </v>
      </c>
      <c r="C64" s="96">
        <f t="shared" si="0"/>
        <v>1</v>
      </c>
    </row>
    <row r="65" spans="1:3" ht="15" customHeight="1" x14ac:dyDescent="0.25">
      <c r="A65" s="75" t="s">
        <v>55</v>
      </c>
      <c r="B65" s="86" t="str">
        <f>'6.1 (данные)'!B80</f>
        <v xml:space="preserve">Да, доводилась и для этого использовалось менее трех каналов распространения информации </v>
      </c>
      <c r="C65" s="96">
        <f t="shared" si="0"/>
        <v>1</v>
      </c>
    </row>
    <row r="66" spans="1:3" ht="15" customHeight="1" x14ac:dyDescent="0.25">
      <c r="A66" s="75" t="s">
        <v>56</v>
      </c>
      <c r="B66" s="86" t="str">
        <f>'6.1 (данные)'!B82</f>
        <v>Нет, не доводилась, или не отвечает требованиям, или сведения об этом отсутствуют</v>
      </c>
      <c r="C66" s="96">
        <f t="shared" si="0"/>
        <v>0</v>
      </c>
    </row>
    <row r="67" spans="1:3" ht="15" customHeight="1" x14ac:dyDescent="0.25">
      <c r="A67" s="75" t="s">
        <v>57</v>
      </c>
      <c r="B67" s="86" t="str">
        <f>'6.1 (данные)'!B83</f>
        <v xml:space="preserve">Да, доводилась и для этого использовалось менее трех каналов распространения информации </v>
      </c>
      <c r="C67" s="96">
        <f t="shared" si="0"/>
        <v>1</v>
      </c>
    </row>
    <row r="68" spans="1:3" ht="15" customHeight="1" x14ac:dyDescent="0.25">
      <c r="A68" s="75" t="s">
        <v>58</v>
      </c>
      <c r="B68" s="86" t="str">
        <f>'6.1 (данные)'!B84</f>
        <v xml:space="preserve">Да, доводилась и для этого использовалось менее трех каналов распространения информации </v>
      </c>
      <c r="C68" s="96">
        <f t="shared" si="0"/>
        <v>1</v>
      </c>
    </row>
    <row r="69" spans="1:3" ht="15" customHeight="1" x14ac:dyDescent="0.25">
      <c r="A69" s="75" t="s">
        <v>59</v>
      </c>
      <c r="B69" s="86" t="str">
        <f>'6.1 (данные)'!B85</f>
        <v>Да, доводилась и для этого использовалось не менее трех каналов распространения информации</v>
      </c>
      <c r="C69" s="96">
        <f t="shared" si="0"/>
        <v>2</v>
      </c>
    </row>
    <row r="70" spans="1:3" s="117" customFormat="1" ht="15" customHeight="1" x14ac:dyDescent="0.25">
      <c r="A70" s="18" t="s">
        <v>60</v>
      </c>
      <c r="B70" s="4"/>
      <c r="C70" s="102"/>
    </row>
    <row r="71" spans="1:3" ht="15" customHeight="1" x14ac:dyDescent="0.25">
      <c r="A71" s="75" t="s">
        <v>61</v>
      </c>
      <c r="B71" s="86" t="str">
        <f>'6.1 (данные)'!B87</f>
        <v xml:space="preserve">Да, доводилась и для этого использовалось менее трех каналов распространения информации </v>
      </c>
      <c r="C71" s="96">
        <f t="shared" si="0"/>
        <v>1</v>
      </c>
    </row>
    <row r="72" spans="1:3" ht="15" customHeight="1" x14ac:dyDescent="0.25">
      <c r="A72" s="75" t="s">
        <v>62</v>
      </c>
      <c r="B72" s="86" t="str">
        <f>'6.1 (данные)'!B88</f>
        <v xml:space="preserve">Да, доводилась и для этого использовалось менее трех каналов распространения информации </v>
      </c>
      <c r="C72" s="96">
        <f t="shared" ref="C72:C99" si="1">IF(B72=$B$4,2,IF(B72=$B$5,1,0))</f>
        <v>1</v>
      </c>
    </row>
    <row r="73" spans="1:3" ht="15" customHeight="1" x14ac:dyDescent="0.25">
      <c r="A73" s="75" t="s">
        <v>63</v>
      </c>
      <c r="B73" s="86" t="str">
        <f>'6.1 (данные)'!B89</f>
        <v xml:space="preserve">Да, доводилась и для этого использовалось менее трех каналов распространения информации </v>
      </c>
      <c r="C73" s="96">
        <f t="shared" si="1"/>
        <v>1</v>
      </c>
    </row>
    <row r="74" spans="1:3" ht="15" customHeight="1" x14ac:dyDescent="0.25">
      <c r="A74" s="75" t="s">
        <v>64</v>
      </c>
      <c r="B74" s="86" t="str">
        <f>'6.1 (данные)'!B90</f>
        <v xml:space="preserve">Да, доводилась и для этого использовалось менее трех каналов распространения информации </v>
      </c>
      <c r="C74" s="96">
        <f t="shared" si="1"/>
        <v>1</v>
      </c>
    </row>
    <row r="75" spans="1:3" ht="15" customHeight="1" x14ac:dyDescent="0.25">
      <c r="A75" s="75" t="s">
        <v>65</v>
      </c>
      <c r="B75" s="86" t="str">
        <f>'6.1 (данные)'!B92</f>
        <v xml:space="preserve">Да, доводилась и для этого использовалось менее трех каналов распространения информации </v>
      </c>
      <c r="C75" s="96">
        <f t="shared" si="1"/>
        <v>1</v>
      </c>
    </row>
    <row r="76" spans="1:3" ht="15" customHeight="1" x14ac:dyDescent="0.25">
      <c r="A76" s="75" t="s">
        <v>66</v>
      </c>
      <c r="B76" s="86" t="str">
        <f>'6.1 (данные)'!B93</f>
        <v xml:space="preserve">Да, доводилась и для этого использовалось менее трех каналов распространения информации </v>
      </c>
      <c r="C76" s="96">
        <f t="shared" si="1"/>
        <v>1</v>
      </c>
    </row>
    <row r="77" spans="1:3" s="117" customFormat="1" ht="15" customHeight="1" x14ac:dyDescent="0.25">
      <c r="A77" s="18" t="s">
        <v>67</v>
      </c>
      <c r="B77" s="4"/>
      <c r="C77" s="102"/>
    </row>
    <row r="78" spans="1:3" ht="15" customHeight="1" x14ac:dyDescent="0.25">
      <c r="A78" s="75" t="s">
        <v>68</v>
      </c>
      <c r="B78" s="86" t="str">
        <f>'6.1 (данные)'!B97</f>
        <v xml:space="preserve">Да, доводилась и для этого использовалось менее трех каналов распространения информации </v>
      </c>
      <c r="C78" s="96">
        <f t="shared" si="1"/>
        <v>1</v>
      </c>
    </row>
    <row r="79" spans="1:3" ht="15" customHeight="1" x14ac:dyDescent="0.25">
      <c r="A79" s="75" t="s">
        <v>70</v>
      </c>
      <c r="B79" s="86" t="str">
        <f>'6.1 (данные)'!B98</f>
        <v>Нет, не доводилась, или не отвечает требованиям, или сведения об этом отсутствуют</v>
      </c>
      <c r="C79" s="96">
        <f t="shared" si="1"/>
        <v>0</v>
      </c>
    </row>
    <row r="80" spans="1:3" ht="15" customHeight="1" x14ac:dyDescent="0.25">
      <c r="A80" s="75" t="s">
        <v>71</v>
      </c>
      <c r="B80" s="86" t="str">
        <f>'6.1 (данные)'!B99</f>
        <v xml:space="preserve">Да, доводилась и для этого использовалось менее трех каналов распространения информации </v>
      </c>
      <c r="C80" s="96">
        <f t="shared" si="1"/>
        <v>1</v>
      </c>
    </row>
    <row r="81" spans="1:3" ht="15" customHeight="1" x14ac:dyDescent="0.25">
      <c r="A81" s="75" t="s">
        <v>72</v>
      </c>
      <c r="B81" s="86" t="str">
        <f>'6.1 (данные)'!B100</f>
        <v>Да, доводилась и для этого использовалось не менее трех каналов распространения информации</v>
      </c>
      <c r="C81" s="96">
        <f t="shared" si="1"/>
        <v>2</v>
      </c>
    </row>
    <row r="82" spans="1:3" ht="15" customHeight="1" x14ac:dyDescent="0.25">
      <c r="A82" s="75" t="s">
        <v>74</v>
      </c>
      <c r="B82" s="86" t="str">
        <f>'6.1 (данные)'!B101</f>
        <v>Да, доводилась и для этого использовалось не менее трех каналов распространения информации</v>
      </c>
      <c r="C82" s="96">
        <f t="shared" si="1"/>
        <v>2</v>
      </c>
    </row>
    <row r="83" spans="1:3" ht="15" customHeight="1" x14ac:dyDescent="0.25">
      <c r="A83" s="75" t="s">
        <v>75</v>
      </c>
      <c r="B83" s="86" t="str">
        <f>'6.1 (данные)'!B103</f>
        <v xml:space="preserve">Да, доводилась и для этого использовалось менее трех каналов распространения информации </v>
      </c>
      <c r="C83" s="96">
        <f t="shared" si="1"/>
        <v>1</v>
      </c>
    </row>
    <row r="84" spans="1:3" ht="15" customHeight="1" x14ac:dyDescent="0.25">
      <c r="A84" s="75" t="s">
        <v>76</v>
      </c>
      <c r="B84" s="86" t="str">
        <f>'6.1 (данные)'!B104</f>
        <v xml:space="preserve">Да, доводилась и для этого использовалось менее трех каналов распространения информации </v>
      </c>
      <c r="C84" s="96">
        <f t="shared" si="1"/>
        <v>1</v>
      </c>
    </row>
    <row r="85" spans="1:3" ht="15" customHeight="1" x14ac:dyDescent="0.25">
      <c r="A85" s="75" t="s">
        <v>77</v>
      </c>
      <c r="B85" s="86" t="str">
        <f>'6.1 (данные)'!B105</f>
        <v xml:space="preserve">Да, доводилась и для этого использовалось менее трех каналов распространения информации </v>
      </c>
      <c r="C85" s="96">
        <f t="shared" si="1"/>
        <v>1</v>
      </c>
    </row>
    <row r="86" spans="1:3" ht="15" customHeight="1" x14ac:dyDescent="0.25">
      <c r="A86" s="75" t="s">
        <v>78</v>
      </c>
      <c r="B86" s="86" t="str">
        <f>'6.1 (данные)'!B107</f>
        <v>Да, доводилась и для этого использовалось не менее трех каналов распространения информации</v>
      </c>
      <c r="C86" s="96">
        <f t="shared" si="1"/>
        <v>2</v>
      </c>
    </row>
    <row r="87" spans="1:3" ht="15" customHeight="1" x14ac:dyDescent="0.25">
      <c r="A87" s="75" t="s">
        <v>79</v>
      </c>
      <c r="B87" s="86" t="str">
        <f>'6.1 (данные)'!B109</f>
        <v xml:space="preserve">Да, доводилась и для этого использовалось менее трех каналов распространения информации </v>
      </c>
      <c r="C87" s="96">
        <f t="shared" si="1"/>
        <v>1</v>
      </c>
    </row>
    <row r="88" spans="1:3" s="117" customFormat="1" ht="15" customHeight="1" x14ac:dyDescent="0.25">
      <c r="A88" s="18" t="s">
        <v>80</v>
      </c>
      <c r="B88" s="4"/>
      <c r="C88" s="102"/>
    </row>
    <row r="89" spans="1:3" s="117" customFormat="1" ht="15" customHeight="1" x14ac:dyDescent="0.25">
      <c r="A89" s="75" t="s">
        <v>69</v>
      </c>
      <c r="B89" s="86" t="str">
        <f>'6.1 (данные)'!B111</f>
        <v xml:space="preserve">Да, доводилась и для этого использовалось менее трех каналов распространения информации </v>
      </c>
      <c r="C89" s="96">
        <f t="shared" si="1"/>
        <v>1</v>
      </c>
    </row>
    <row r="90" spans="1:3" ht="15" customHeight="1" x14ac:dyDescent="0.25">
      <c r="A90" s="75" t="s">
        <v>81</v>
      </c>
      <c r="B90" s="86" t="str">
        <f>'6.1 (данные)'!B112</f>
        <v xml:space="preserve">Да, доводилась и для этого использовалось менее трех каналов распространения информации </v>
      </c>
      <c r="C90" s="96">
        <f t="shared" si="1"/>
        <v>1</v>
      </c>
    </row>
    <row r="91" spans="1:3" ht="15" customHeight="1" x14ac:dyDescent="0.25">
      <c r="A91" s="75" t="s">
        <v>73</v>
      </c>
      <c r="B91" s="86" t="str">
        <f>'6.1 (данные)'!B113</f>
        <v xml:space="preserve">Да, доводилась и для этого использовалось менее трех каналов распространения информации </v>
      </c>
      <c r="C91" s="96">
        <f t="shared" si="1"/>
        <v>1</v>
      </c>
    </row>
    <row r="92" spans="1:3" ht="15" customHeight="1" x14ac:dyDescent="0.25">
      <c r="A92" s="75" t="s">
        <v>82</v>
      </c>
      <c r="B92" s="86" t="str">
        <f>'6.1 (данные)'!B115</f>
        <v xml:space="preserve">Да, доводилась и для этого использовалось менее трех каналов распространения информации </v>
      </c>
      <c r="C92" s="96">
        <f t="shared" si="1"/>
        <v>1</v>
      </c>
    </row>
    <row r="93" spans="1:3" ht="15" customHeight="1" x14ac:dyDescent="0.25">
      <c r="A93" s="75" t="s">
        <v>83</v>
      </c>
      <c r="B93" s="86" t="str">
        <f>'6.1 (данные)'!B117</f>
        <v xml:space="preserve">Да, доводилась и для этого использовалось менее трех каналов распространения информации </v>
      </c>
      <c r="C93" s="96">
        <f t="shared" si="1"/>
        <v>1</v>
      </c>
    </row>
    <row r="94" spans="1:3" ht="15" customHeight="1" x14ac:dyDescent="0.25">
      <c r="A94" s="75" t="s">
        <v>84</v>
      </c>
      <c r="B94" s="86" t="str">
        <f>'6.1 (данные)'!B118</f>
        <v xml:space="preserve">Да, доводилась и для этого использовалось менее трех каналов распространения информации </v>
      </c>
      <c r="C94" s="96">
        <f t="shared" si="1"/>
        <v>1</v>
      </c>
    </row>
    <row r="95" spans="1:3" ht="15" customHeight="1" x14ac:dyDescent="0.25">
      <c r="A95" s="75" t="s">
        <v>85</v>
      </c>
      <c r="B95" s="86" t="str">
        <f>'6.1 (данные)'!B119</f>
        <v xml:space="preserve">Да, доводилась и для этого использовалось менее трех каналов распространения информации </v>
      </c>
      <c r="C95" s="96">
        <f t="shared" si="1"/>
        <v>1</v>
      </c>
    </row>
    <row r="96" spans="1:3" ht="15" customHeight="1" x14ac:dyDescent="0.25">
      <c r="A96" s="75" t="s">
        <v>86</v>
      </c>
      <c r="B96" s="86" t="str">
        <f>'6.1 (данные)'!B120</f>
        <v>Нет, не доводилась, или не отвечает требованиям, или сведения об этом отсутствуют</v>
      </c>
      <c r="C96" s="96">
        <f t="shared" si="1"/>
        <v>0</v>
      </c>
    </row>
    <row r="97" spans="1:3" ht="15" customHeight="1" x14ac:dyDescent="0.25">
      <c r="A97" s="75" t="s">
        <v>87</v>
      </c>
      <c r="B97" s="86" t="str">
        <f>'6.1 (данные)'!B121</f>
        <v xml:space="preserve">Да, доводилась и для этого использовалось менее трех каналов распространения информации </v>
      </c>
      <c r="C97" s="96">
        <f t="shared" si="1"/>
        <v>1</v>
      </c>
    </row>
    <row r="98" spans="1:3" ht="15" customHeight="1" x14ac:dyDescent="0.25">
      <c r="A98" s="75" t="s">
        <v>88</v>
      </c>
      <c r="B98" s="86" t="str">
        <f>'6.1 (данные)'!B122</f>
        <v xml:space="preserve">Да, доводилась и для этого использовалось менее трех каналов распространения информации </v>
      </c>
      <c r="C98" s="96">
        <f t="shared" si="1"/>
        <v>1</v>
      </c>
    </row>
    <row r="99" spans="1:3" ht="15" customHeight="1" x14ac:dyDescent="0.25">
      <c r="A99" s="75" t="s">
        <v>89</v>
      </c>
      <c r="B99" s="86" t="str">
        <f>'6.1 (данные)'!B123</f>
        <v xml:space="preserve">Да, доводилась и для этого использовалось менее трех каналов распространения информации </v>
      </c>
      <c r="C99" s="96">
        <f t="shared" si="1"/>
        <v>1</v>
      </c>
    </row>
    <row r="100" spans="1:3" ht="15" customHeight="1" x14ac:dyDescent="0.25">
      <c r="A100" s="120"/>
    </row>
    <row r="101" spans="1:3" ht="15" customHeight="1" x14ac:dyDescent="0.25">
      <c r="A101" s="120"/>
    </row>
    <row r="102" spans="1:3" ht="15" customHeight="1" x14ac:dyDescent="0.25"/>
    <row r="103" spans="1:3" ht="15" customHeight="1" x14ac:dyDescent="0.25">
      <c r="A103" s="122"/>
      <c r="B103" s="118"/>
    </row>
    <row r="104" spans="1:3" ht="15" customHeight="1" x14ac:dyDescent="0.25"/>
    <row r="105" spans="1:3" ht="15" customHeight="1" x14ac:dyDescent="0.25"/>
    <row r="106" spans="1:3" ht="15" customHeight="1" x14ac:dyDescent="0.25"/>
    <row r="107" spans="1:3" ht="15" customHeight="1" x14ac:dyDescent="0.25">
      <c r="A107" s="122"/>
      <c r="B107" s="118"/>
    </row>
    <row r="108" spans="1:3" ht="15" customHeight="1" x14ac:dyDescent="0.25"/>
    <row r="109" spans="1:3" ht="15" customHeight="1" x14ac:dyDescent="0.25"/>
    <row r="110" spans="1:3" ht="15" customHeight="1" x14ac:dyDescent="0.25">
      <c r="A110" s="122"/>
      <c r="B110" s="118"/>
    </row>
    <row r="111" spans="1:3" ht="15" customHeight="1" x14ac:dyDescent="0.25"/>
    <row r="112" spans="1:3" ht="15" customHeight="1" x14ac:dyDescent="0.25"/>
    <row r="113" spans="1:2" ht="15" customHeight="1" x14ac:dyDescent="0.25"/>
    <row r="114" spans="1:2" ht="15" customHeight="1" x14ac:dyDescent="0.25">
      <c r="A114" s="122"/>
      <c r="B114" s="118"/>
    </row>
    <row r="115" spans="1:2" ht="15" customHeight="1" x14ac:dyDescent="0.25"/>
    <row r="116" spans="1:2" ht="15" customHeight="1" x14ac:dyDescent="0.25"/>
    <row r="117" spans="1:2" ht="15" customHeight="1" x14ac:dyDescent="0.25">
      <c r="A117" s="122"/>
      <c r="B117" s="118"/>
    </row>
    <row r="118" spans="1:2" ht="15" customHeight="1" x14ac:dyDescent="0.25"/>
    <row r="119" spans="1:2" ht="15" customHeight="1" x14ac:dyDescent="0.25"/>
    <row r="120" spans="1:2" ht="15" customHeight="1" x14ac:dyDescent="0.25"/>
    <row r="121" spans="1:2" ht="15" customHeight="1" x14ac:dyDescent="0.25">
      <c r="A121" s="122"/>
      <c r="B121" s="118"/>
    </row>
    <row r="122" spans="1:2" ht="15" customHeight="1" x14ac:dyDescent="0.25"/>
    <row r="123" spans="1:2" ht="15" customHeight="1" x14ac:dyDescent="0.25"/>
    <row r="124" spans="1:2" ht="15" customHeight="1" x14ac:dyDescent="0.25"/>
    <row r="125" spans="1:2" ht="15" customHeight="1" x14ac:dyDescent="0.25"/>
    <row r="126" spans="1:2" ht="15" customHeight="1" x14ac:dyDescent="0.25"/>
    <row r="127" spans="1:2" ht="15" customHeight="1" x14ac:dyDescent="0.25"/>
    <row r="128" spans="1:2"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sheetData>
  <autoFilter ref="A7:C99" xr:uid="{00000000-0009-0000-0000-000003000000}"/>
  <mergeCells count="4">
    <mergeCell ref="A1:C1"/>
    <mergeCell ref="A2:C2"/>
    <mergeCell ref="A3:A6"/>
    <mergeCell ref="C4:C6"/>
  </mergeCells>
  <dataValidations count="2">
    <dataValidation type="list" allowBlank="1" showInputMessage="1" showErrorMessage="1" sqref="B56:B69 B78:B87 B8:B25 B27:B37 B39:B46 B48:B54 B4 B71:B76 B89:B99" xr:uid="{00000000-0002-0000-0300-000000000000}">
      <formula1>$B$4:$B$6</formula1>
    </dataValidation>
    <dataValidation type="list" allowBlank="1" showInputMessage="1" showErrorMessage="1" sqref="B7" xr:uid="{00000000-0002-0000-0300-000001000000}">
      <formula1>$B$6:$B$6</formula1>
    </dataValidation>
  </dataValidations>
  <pageMargins left="0.70866141732283472" right="0.70866141732283472" top="0.74803149606299213" bottom="0.74803149606299213" header="0.31496062992125984" footer="0.31496062992125984"/>
  <pageSetup paperSize="9" scale="83" fitToHeight="3" orientation="landscape" r:id="rId1"/>
  <headerFooter>
    <oddFooter>&amp;C&amp;A&amp;R&amp;P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pageSetUpPr fitToPage="1"/>
  </sheetPr>
  <dimension ref="A1:AG196"/>
  <sheetViews>
    <sheetView zoomScaleNormal="100" workbookViewId="0">
      <pane ySplit="7" topLeftCell="A8" activePane="bottomLeft" state="frozen"/>
      <selection pane="bottomLeft" activeCell="X40" sqref="X40"/>
    </sheetView>
  </sheetViews>
  <sheetFormatPr defaultColWidth="9.1796875" defaultRowHeight="11.5" x14ac:dyDescent="0.25"/>
  <cols>
    <col min="1" max="1" width="24.81640625" style="6" customWidth="1"/>
    <col min="2" max="2" width="46" style="8" customWidth="1"/>
    <col min="3" max="3" width="11.54296875" style="112" customWidth="1"/>
    <col min="4" max="4" width="12.1796875" style="167" customWidth="1"/>
    <col min="5" max="5" width="11.54296875" style="112" customWidth="1"/>
    <col min="6" max="7" width="12.7265625" style="112" customWidth="1"/>
    <col min="8" max="23" width="12.7265625" style="113" customWidth="1"/>
    <col min="24" max="32" width="12.7265625" style="6" customWidth="1"/>
    <col min="33" max="16384" width="9.1796875" style="6"/>
  </cols>
  <sheetData>
    <row r="1" spans="1:33" ht="20.149999999999999" customHeight="1" x14ac:dyDescent="0.25">
      <c r="A1" s="173" t="s">
        <v>295</v>
      </c>
      <c r="B1" s="173"/>
      <c r="C1" s="173"/>
      <c r="D1" s="173"/>
      <c r="E1" s="173"/>
      <c r="F1" s="173"/>
      <c r="G1" s="173"/>
      <c r="H1" s="173"/>
      <c r="I1" s="173"/>
      <c r="J1" s="173"/>
      <c r="K1" s="173"/>
      <c r="L1" s="173"/>
      <c r="M1" s="173"/>
      <c r="N1" s="173"/>
      <c r="O1" s="173"/>
      <c r="P1" s="173"/>
      <c r="Q1" s="173"/>
      <c r="R1" s="173"/>
      <c r="S1" s="173"/>
      <c r="T1" s="173"/>
      <c r="U1" s="173"/>
      <c r="V1" s="173"/>
      <c r="W1" s="173"/>
    </row>
    <row r="2" spans="1:33" ht="15.75" customHeight="1" x14ac:dyDescent="0.25">
      <c r="A2" s="172" t="s">
        <v>1159</v>
      </c>
      <c r="B2" s="172"/>
      <c r="C2" s="172"/>
      <c r="D2" s="172"/>
      <c r="E2" s="172"/>
      <c r="F2" s="172"/>
      <c r="G2" s="172"/>
      <c r="H2" s="172"/>
      <c r="I2" s="172"/>
      <c r="J2" s="172"/>
      <c r="K2" s="172"/>
      <c r="L2" s="172"/>
      <c r="M2" s="172"/>
      <c r="N2" s="172"/>
      <c r="O2" s="172"/>
      <c r="P2" s="172"/>
      <c r="Q2" s="172"/>
      <c r="R2" s="172"/>
      <c r="S2" s="172"/>
      <c r="T2" s="172"/>
      <c r="U2" s="172"/>
      <c r="V2" s="172"/>
      <c r="W2" s="172"/>
    </row>
    <row r="3" spans="1:33" ht="51" customHeight="1" x14ac:dyDescent="0.25">
      <c r="A3" s="324" t="s">
        <v>296</v>
      </c>
      <c r="B3" s="152" t="s">
        <v>148</v>
      </c>
      <c r="C3" s="168" t="s">
        <v>297</v>
      </c>
      <c r="D3" s="330" t="s">
        <v>2247</v>
      </c>
      <c r="E3" s="328" t="s">
        <v>298</v>
      </c>
      <c r="F3" s="328" t="s">
        <v>1135</v>
      </c>
      <c r="G3" s="328"/>
      <c r="H3" s="328"/>
      <c r="I3" s="328"/>
      <c r="J3" s="328"/>
      <c r="K3" s="329" t="s">
        <v>299</v>
      </c>
      <c r="L3" s="329"/>
      <c r="M3" s="329"/>
      <c r="N3" s="329"/>
      <c r="O3" s="329"/>
      <c r="P3" s="329"/>
      <c r="Q3" s="329"/>
      <c r="R3" s="329" t="s">
        <v>300</v>
      </c>
      <c r="S3" s="329"/>
      <c r="T3" s="329"/>
      <c r="U3" s="329"/>
      <c r="V3" s="329"/>
      <c r="W3" s="329"/>
      <c r="X3" s="329" t="s">
        <v>301</v>
      </c>
      <c r="Y3" s="329"/>
      <c r="Z3" s="329"/>
      <c r="AA3" s="329"/>
      <c r="AB3" s="329"/>
      <c r="AC3" s="329" t="s">
        <v>302</v>
      </c>
      <c r="AD3" s="329"/>
      <c r="AE3" s="329"/>
      <c r="AF3" s="329"/>
    </row>
    <row r="4" spans="1:33" ht="28" customHeight="1" x14ac:dyDescent="0.25">
      <c r="A4" s="324"/>
      <c r="B4" s="161" t="str">
        <f>'Методика (раздел 6)'!B14</f>
        <v>Да, доводилась и для этого использовалось не менее трех каналов распространения информации</v>
      </c>
      <c r="C4" s="331" t="s">
        <v>97</v>
      </c>
      <c r="D4" s="330"/>
      <c r="E4" s="328"/>
      <c r="F4" s="328" t="s">
        <v>303</v>
      </c>
      <c r="G4" s="328" t="s">
        <v>304</v>
      </c>
      <c r="H4" s="328" t="s">
        <v>305</v>
      </c>
      <c r="I4" s="328" t="s">
        <v>306</v>
      </c>
      <c r="J4" s="328" t="s">
        <v>307</v>
      </c>
      <c r="K4" s="328" t="s">
        <v>308</v>
      </c>
      <c r="L4" s="328" t="s">
        <v>304</v>
      </c>
      <c r="M4" s="328" t="s">
        <v>305</v>
      </c>
      <c r="N4" s="328" t="s">
        <v>309</v>
      </c>
      <c r="O4" s="328" t="s">
        <v>310</v>
      </c>
      <c r="P4" s="328" t="s">
        <v>307</v>
      </c>
      <c r="Q4" s="328" t="s">
        <v>311</v>
      </c>
      <c r="R4" s="328" t="s">
        <v>303</v>
      </c>
      <c r="S4" s="328" t="s">
        <v>304</v>
      </c>
      <c r="T4" s="328" t="s">
        <v>305</v>
      </c>
      <c r="U4" s="328" t="s">
        <v>312</v>
      </c>
      <c r="V4" s="328" t="s">
        <v>313</v>
      </c>
      <c r="W4" s="328" t="s">
        <v>307</v>
      </c>
      <c r="X4" s="328" t="s">
        <v>314</v>
      </c>
      <c r="Y4" s="328" t="s">
        <v>1199</v>
      </c>
      <c r="Z4" s="328" t="s">
        <v>315</v>
      </c>
      <c r="AA4" s="328" t="s">
        <v>316</v>
      </c>
      <c r="AB4" s="328" t="s">
        <v>307</v>
      </c>
      <c r="AC4" s="328" t="s">
        <v>314</v>
      </c>
      <c r="AD4" s="328" t="s">
        <v>315</v>
      </c>
      <c r="AE4" s="328" t="s">
        <v>316</v>
      </c>
      <c r="AF4" s="328" t="s">
        <v>307</v>
      </c>
    </row>
    <row r="5" spans="1:33" ht="28" customHeight="1" x14ac:dyDescent="0.25">
      <c r="A5" s="324"/>
      <c r="B5" s="161" t="str">
        <f>'Методика (раздел 6)'!B15</f>
        <v xml:space="preserve">Да, доводилась и для этого использовалось менее трех каналов распространения информации </v>
      </c>
      <c r="C5" s="331"/>
      <c r="D5" s="330"/>
      <c r="E5" s="328"/>
      <c r="F5" s="328"/>
      <c r="G5" s="328"/>
      <c r="H5" s="328"/>
      <c r="I5" s="328"/>
      <c r="J5" s="328"/>
      <c r="K5" s="328"/>
      <c r="L5" s="328"/>
      <c r="M5" s="328"/>
      <c r="N5" s="329"/>
      <c r="O5" s="329"/>
      <c r="P5" s="328"/>
      <c r="Q5" s="329"/>
      <c r="R5" s="329"/>
      <c r="S5" s="328"/>
      <c r="T5" s="329"/>
      <c r="U5" s="329"/>
      <c r="V5" s="329"/>
      <c r="W5" s="329"/>
      <c r="X5" s="329"/>
      <c r="Y5" s="329"/>
      <c r="Z5" s="329"/>
      <c r="AA5" s="329"/>
      <c r="AB5" s="329"/>
      <c r="AC5" s="329"/>
      <c r="AD5" s="329"/>
      <c r="AE5" s="329"/>
      <c r="AF5" s="329"/>
    </row>
    <row r="6" spans="1:33" ht="28" customHeight="1" x14ac:dyDescent="0.25">
      <c r="A6" s="324"/>
      <c r="B6" s="162" t="str">
        <f>'Методика (раздел 6)'!B16</f>
        <v>Нет, не доводилась, или не отвечает требованиям, или сведения об этом отсутствуют</v>
      </c>
      <c r="C6" s="331"/>
      <c r="D6" s="330"/>
      <c r="E6" s="328"/>
      <c r="F6" s="328"/>
      <c r="G6" s="328"/>
      <c r="H6" s="328"/>
      <c r="I6" s="328"/>
      <c r="J6" s="328"/>
      <c r="K6" s="328"/>
      <c r="L6" s="328"/>
      <c r="M6" s="328"/>
      <c r="N6" s="329"/>
      <c r="O6" s="329"/>
      <c r="P6" s="328"/>
      <c r="Q6" s="329"/>
      <c r="R6" s="329"/>
      <c r="S6" s="328"/>
      <c r="T6" s="329"/>
      <c r="U6" s="329"/>
      <c r="V6" s="329"/>
      <c r="W6" s="329"/>
      <c r="X6" s="329"/>
      <c r="Y6" s="329"/>
      <c r="Z6" s="329"/>
      <c r="AA6" s="329"/>
      <c r="AB6" s="329"/>
      <c r="AC6" s="329"/>
      <c r="AD6" s="329"/>
      <c r="AE6" s="329"/>
      <c r="AF6" s="329"/>
    </row>
    <row r="7" spans="1:33" s="7" customFormat="1" ht="15" customHeight="1" x14ac:dyDescent="0.25">
      <c r="A7" s="18" t="s">
        <v>0</v>
      </c>
      <c r="B7" s="84"/>
      <c r="C7" s="163"/>
      <c r="D7" s="166"/>
      <c r="E7" s="163"/>
      <c r="F7" s="163"/>
      <c r="G7" s="163"/>
      <c r="H7" s="163"/>
      <c r="I7" s="163"/>
      <c r="J7" s="163"/>
      <c r="K7" s="163"/>
      <c r="L7" s="163"/>
      <c r="M7" s="163"/>
      <c r="N7" s="163"/>
      <c r="O7" s="163"/>
      <c r="P7" s="163"/>
      <c r="Q7" s="163"/>
      <c r="R7" s="163"/>
      <c r="S7" s="163"/>
      <c r="T7" s="163"/>
      <c r="U7" s="84"/>
      <c r="V7" s="84"/>
      <c r="W7" s="84"/>
      <c r="X7" s="84"/>
      <c r="Y7" s="84"/>
      <c r="Z7" s="84"/>
      <c r="AA7" s="84"/>
      <c r="AB7" s="84"/>
      <c r="AC7" s="84"/>
      <c r="AD7" s="84"/>
      <c r="AE7" s="84"/>
      <c r="AF7" s="84"/>
    </row>
    <row r="8" spans="1:33" ht="15" customHeight="1" x14ac:dyDescent="0.25">
      <c r="A8" s="49" t="s">
        <v>1</v>
      </c>
      <c r="B8" s="86" t="s">
        <v>146</v>
      </c>
      <c r="C8" s="87">
        <f t="shared" ref="C8:C28" si="0">IF(B8=$B$4,2,IF(B8=$B$5,1,0))</f>
        <v>1</v>
      </c>
      <c r="D8" s="10" t="s">
        <v>317</v>
      </c>
      <c r="E8" s="88">
        <v>43453</v>
      </c>
      <c r="F8" s="2" t="s">
        <v>318</v>
      </c>
      <c r="G8" s="2" t="s">
        <v>319</v>
      </c>
      <c r="H8" s="2" t="s">
        <v>320</v>
      </c>
      <c r="I8" s="55">
        <v>43463</v>
      </c>
      <c r="J8" s="90" t="s">
        <v>321</v>
      </c>
      <c r="K8" s="77" t="s">
        <v>322</v>
      </c>
      <c r="L8" s="77"/>
      <c r="M8" s="77"/>
      <c r="N8" s="77"/>
      <c r="O8" s="77"/>
      <c r="P8" s="77"/>
      <c r="Q8" s="77"/>
      <c r="R8" s="77" t="s">
        <v>322</v>
      </c>
      <c r="S8" s="92"/>
      <c r="T8" s="2"/>
      <c r="U8" s="55"/>
      <c r="V8" s="77"/>
      <c r="W8" s="91"/>
      <c r="X8" s="77" t="s">
        <v>322</v>
      </c>
      <c r="Y8" s="77"/>
      <c r="Z8" s="164"/>
      <c r="AA8" s="88"/>
      <c r="AB8" s="164"/>
      <c r="AC8" s="77" t="s">
        <v>322</v>
      </c>
      <c r="AD8" s="164"/>
      <c r="AE8" s="164"/>
      <c r="AF8" s="164"/>
    </row>
    <row r="9" spans="1:33" ht="15" customHeight="1" x14ac:dyDescent="0.25">
      <c r="A9" s="75"/>
      <c r="B9" s="86"/>
      <c r="C9" s="87"/>
      <c r="D9" s="87"/>
      <c r="E9" s="88"/>
      <c r="F9" s="2" t="s">
        <v>318</v>
      </c>
      <c r="G9" s="2" t="s">
        <v>323</v>
      </c>
      <c r="H9" s="2" t="s">
        <v>320</v>
      </c>
      <c r="I9" s="55">
        <v>43553</v>
      </c>
      <c r="J9" s="90" t="s">
        <v>321</v>
      </c>
      <c r="K9" s="77" t="s">
        <v>322</v>
      </c>
      <c r="L9" s="77"/>
      <c r="M9" s="77"/>
      <c r="N9" s="77"/>
      <c r="O9" s="77"/>
      <c r="P9" s="77"/>
      <c r="Q9" s="77"/>
      <c r="R9" s="77" t="s">
        <v>322</v>
      </c>
      <c r="S9" s="77"/>
      <c r="T9" s="77"/>
      <c r="U9" s="77"/>
      <c r="V9" s="77"/>
      <c r="W9" s="91"/>
      <c r="X9" s="77"/>
      <c r="Y9" s="77"/>
      <c r="Z9" s="164"/>
      <c r="AA9" s="164"/>
      <c r="AB9" s="164"/>
      <c r="AC9" s="77"/>
      <c r="AD9" s="164"/>
      <c r="AE9" s="164"/>
      <c r="AF9" s="164"/>
    </row>
    <row r="10" spans="1:33" ht="15" customHeight="1" x14ac:dyDescent="0.25">
      <c r="A10" s="49" t="s">
        <v>2</v>
      </c>
      <c r="B10" s="86" t="s">
        <v>146</v>
      </c>
      <c r="C10" s="87">
        <f t="shared" si="0"/>
        <v>1</v>
      </c>
      <c r="D10" s="10" t="s">
        <v>325</v>
      </c>
      <c r="E10" s="88">
        <v>43446</v>
      </c>
      <c r="F10" s="2" t="s">
        <v>1134</v>
      </c>
      <c r="G10" s="2" t="s">
        <v>323</v>
      </c>
      <c r="H10" s="2" t="s">
        <v>320</v>
      </c>
      <c r="I10" s="55">
        <v>43448</v>
      </c>
      <c r="J10" s="3" t="s">
        <v>326</v>
      </c>
      <c r="K10" s="77" t="s">
        <v>322</v>
      </c>
      <c r="L10" s="77"/>
      <c r="M10" s="77"/>
      <c r="N10" s="77"/>
      <c r="O10" s="77"/>
      <c r="P10" s="77"/>
      <c r="Q10" s="77"/>
      <c r="R10" s="77" t="s">
        <v>322</v>
      </c>
      <c r="S10" s="92"/>
      <c r="T10" s="2"/>
      <c r="U10" s="93"/>
      <c r="V10" s="93"/>
      <c r="W10" s="100"/>
      <c r="X10" s="77" t="s">
        <v>322</v>
      </c>
      <c r="Y10" s="77"/>
      <c r="Z10" s="164"/>
      <c r="AA10" s="164"/>
      <c r="AB10" s="164"/>
      <c r="AC10" s="77" t="s">
        <v>322</v>
      </c>
      <c r="AD10" s="164"/>
      <c r="AE10" s="164"/>
      <c r="AF10" s="164"/>
    </row>
    <row r="11" spans="1:33" ht="15" customHeight="1" x14ac:dyDescent="0.25">
      <c r="A11" s="75" t="s">
        <v>3</v>
      </c>
      <c r="B11" s="86" t="s">
        <v>146</v>
      </c>
      <c r="C11" s="87">
        <f t="shared" si="0"/>
        <v>1</v>
      </c>
      <c r="D11" s="87"/>
      <c r="E11" s="88">
        <v>43458</v>
      </c>
      <c r="F11" s="2" t="s">
        <v>327</v>
      </c>
      <c r="G11" s="2" t="s">
        <v>323</v>
      </c>
      <c r="H11" s="2" t="s">
        <v>320</v>
      </c>
      <c r="I11" s="55">
        <v>43493</v>
      </c>
      <c r="J11" s="94" t="s">
        <v>328</v>
      </c>
      <c r="K11" s="77" t="s">
        <v>322</v>
      </c>
      <c r="L11" s="77"/>
      <c r="M11" s="77"/>
      <c r="N11" s="77"/>
      <c r="O11" s="77"/>
      <c r="P11" s="77"/>
      <c r="Q11" s="77"/>
      <c r="R11" s="77" t="s">
        <v>322</v>
      </c>
      <c r="S11" s="77"/>
      <c r="T11" s="77"/>
      <c r="U11" s="95"/>
      <c r="V11" s="95"/>
      <c r="W11" s="91"/>
      <c r="X11" s="77" t="s">
        <v>322</v>
      </c>
      <c r="Y11" s="77"/>
      <c r="Z11" s="164"/>
      <c r="AA11" s="164"/>
      <c r="AB11" s="164"/>
      <c r="AC11" s="77" t="s">
        <v>322</v>
      </c>
      <c r="AD11" s="164"/>
      <c r="AE11" s="164"/>
      <c r="AF11" s="164"/>
    </row>
    <row r="12" spans="1:33" ht="15" customHeight="1" x14ac:dyDescent="0.25">
      <c r="A12" s="75" t="s">
        <v>4</v>
      </c>
      <c r="B12" s="86" t="s">
        <v>147</v>
      </c>
      <c r="C12" s="96">
        <f t="shared" si="0"/>
        <v>0</v>
      </c>
      <c r="D12" s="87"/>
      <c r="E12" s="88">
        <v>43454</v>
      </c>
      <c r="F12" s="164" t="s">
        <v>329</v>
      </c>
      <c r="G12" s="2" t="s">
        <v>244</v>
      </c>
      <c r="H12" s="2"/>
      <c r="I12" s="77"/>
      <c r="J12" s="94" t="s">
        <v>803</v>
      </c>
      <c r="K12" s="77" t="s">
        <v>322</v>
      </c>
      <c r="L12" s="77"/>
      <c r="M12" s="77"/>
      <c r="N12" s="77"/>
      <c r="O12" s="77"/>
      <c r="P12" s="77"/>
      <c r="Q12" s="77"/>
      <c r="R12" s="77" t="s">
        <v>322</v>
      </c>
      <c r="S12" s="77"/>
      <c r="T12" s="77"/>
      <c r="U12" s="93"/>
      <c r="V12" s="93"/>
      <c r="W12" s="91"/>
      <c r="X12" s="77" t="s">
        <v>322</v>
      </c>
      <c r="Y12" s="77"/>
      <c r="Z12" s="164"/>
      <c r="AA12" s="164"/>
      <c r="AB12" s="164"/>
      <c r="AC12" s="77" t="s">
        <v>322</v>
      </c>
      <c r="AD12" s="164"/>
      <c r="AE12" s="164"/>
      <c r="AF12" s="164"/>
    </row>
    <row r="13" spans="1:33" ht="15" customHeight="1" x14ac:dyDescent="0.25">
      <c r="A13" s="75" t="s">
        <v>5</v>
      </c>
      <c r="B13" s="86" t="s">
        <v>146</v>
      </c>
      <c r="C13" s="87">
        <f t="shared" si="0"/>
        <v>1</v>
      </c>
      <c r="D13" s="10" t="s">
        <v>331</v>
      </c>
      <c r="E13" s="88">
        <v>43447</v>
      </c>
      <c r="F13" s="2" t="s">
        <v>332</v>
      </c>
      <c r="G13" s="2" t="s">
        <v>323</v>
      </c>
      <c r="H13" s="2" t="s">
        <v>320</v>
      </c>
      <c r="I13" s="77" t="s">
        <v>322</v>
      </c>
      <c r="J13" s="94" t="s">
        <v>333</v>
      </c>
      <c r="K13" s="77" t="s">
        <v>322</v>
      </c>
      <c r="L13" s="77"/>
      <c r="M13" s="77"/>
      <c r="N13" s="77"/>
      <c r="O13" s="77"/>
      <c r="P13" s="77"/>
      <c r="Q13" s="77"/>
      <c r="R13" s="77" t="s">
        <v>322</v>
      </c>
      <c r="S13" s="77"/>
      <c r="T13" s="77"/>
      <c r="U13" s="77"/>
      <c r="V13" s="77"/>
      <c r="W13" s="91"/>
      <c r="X13" s="77" t="s">
        <v>322</v>
      </c>
      <c r="Y13" s="77"/>
      <c r="Z13" s="164"/>
      <c r="AA13" s="164"/>
      <c r="AB13" s="164"/>
      <c r="AC13" s="77" t="s">
        <v>322</v>
      </c>
      <c r="AD13" s="164"/>
      <c r="AE13" s="164"/>
      <c r="AF13" s="164"/>
    </row>
    <row r="14" spans="1:33" ht="15" customHeight="1" x14ac:dyDescent="0.25">
      <c r="A14" s="49" t="s">
        <v>6</v>
      </c>
      <c r="B14" s="86" t="s">
        <v>146</v>
      </c>
      <c r="C14" s="96">
        <f t="shared" si="0"/>
        <v>1</v>
      </c>
      <c r="D14" s="10" t="s">
        <v>334</v>
      </c>
      <c r="E14" s="88">
        <v>43440</v>
      </c>
      <c r="F14" s="2" t="s">
        <v>335</v>
      </c>
      <c r="G14" s="2" t="s">
        <v>244</v>
      </c>
      <c r="H14" s="2"/>
      <c r="I14" s="2" t="s">
        <v>1189</v>
      </c>
      <c r="J14" s="94" t="s">
        <v>336</v>
      </c>
      <c r="K14" s="77" t="s">
        <v>322</v>
      </c>
      <c r="L14" s="77"/>
      <c r="M14" s="77"/>
      <c r="N14" s="77"/>
      <c r="O14" s="77"/>
      <c r="P14" s="77"/>
      <c r="Q14" s="77"/>
      <c r="R14" s="77" t="s">
        <v>322</v>
      </c>
      <c r="S14" s="92"/>
      <c r="T14" s="2"/>
      <c r="U14" s="93"/>
      <c r="V14" s="93"/>
      <c r="W14" s="100"/>
      <c r="X14" s="77" t="s">
        <v>322</v>
      </c>
      <c r="Y14" s="77"/>
      <c r="Z14" s="164"/>
      <c r="AA14" s="88"/>
      <c r="AB14" s="106"/>
      <c r="AC14" s="2" t="s">
        <v>337</v>
      </c>
      <c r="AD14" s="164" t="s">
        <v>338</v>
      </c>
      <c r="AE14" s="88">
        <v>43445</v>
      </c>
      <c r="AF14" s="106" t="s">
        <v>339</v>
      </c>
      <c r="AG14" s="169" t="s">
        <v>244</v>
      </c>
    </row>
    <row r="15" spans="1:33" ht="15" customHeight="1" x14ac:dyDescent="0.25">
      <c r="A15" s="75" t="s">
        <v>7</v>
      </c>
      <c r="B15" s="86" t="s">
        <v>146</v>
      </c>
      <c r="C15" s="87">
        <f t="shared" si="0"/>
        <v>1</v>
      </c>
      <c r="D15" s="87"/>
      <c r="E15" s="88">
        <v>43458</v>
      </c>
      <c r="F15" s="2" t="s">
        <v>340</v>
      </c>
      <c r="G15" s="2" t="s">
        <v>323</v>
      </c>
      <c r="H15" s="2" t="s">
        <v>320</v>
      </c>
      <c r="I15" s="77" t="s">
        <v>322</v>
      </c>
      <c r="J15" s="94" t="s">
        <v>341</v>
      </c>
      <c r="K15" s="77" t="s">
        <v>322</v>
      </c>
      <c r="L15" s="77"/>
      <c r="M15" s="77"/>
      <c r="N15" s="77"/>
      <c r="O15" s="77"/>
      <c r="P15" s="77"/>
      <c r="Q15" s="77"/>
      <c r="R15" s="77" t="s">
        <v>322</v>
      </c>
      <c r="S15" s="77"/>
      <c r="T15" s="77"/>
      <c r="U15" s="77"/>
      <c r="V15" s="77"/>
      <c r="W15" s="76"/>
      <c r="X15" s="77" t="s">
        <v>322</v>
      </c>
      <c r="Y15" s="77"/>
      <c r="Z15" s="164"/>
      <c r="AA15" s="164"/>
      <c r="AB15" s="164"/>
      <c r="AC15" s="77" t="s">
        <v>322</v>
      </c>
      <c r="AD15" s="164"/>
      <c r="AE15" s="164"/>
      <c r="AF15" s="164"/>
    </row>
    <row r="16" spans="1:33" ht="15" customHeight="1" x14ac:dyDescent="0.25">
      <c r="A16" s="49" t="s">
        <v>8</v>
      </c>
      <c r="B16" s="86" t="s">
        <v>146</v>
      </c>
      <c r="C16" s="87">
        <f t="shared" si="0"/>
        <v>1</v>
      </c>
      <c r="D16" s="10" t="s">
        <v>342</v>
      </c>
      <c r="E16" s="88">
        <v>43441</v>
      </c>
      <c r="F16" s="2" t="s">
        <v>343</v>
      </c>
      <c r="G16" s="2" t="s">
        <v>319</v>
      </c>
      <c r="H16" s="2" t="s">
        <v>320</v>
      </c>
      <c r="I16" s="55">
        <v>43459</v>
      </c>
      <c r="J16" s="94" t="s">
        <v>344</v>
      </c>
      <c r="K16" s="77" t="s">
        <v>322</v>
      </c>
      <c r="L16" s="77"/>
      <c r="M16" s="77"/>
      <c r="N16" s="77"/>
      <c r="O16" s="77"/>
      <c r="P16" s="77"/>
      <c r="Q16" s="77"/>
      <c r="R16" s="77" t="s">
        <v>322</v>
      </c>
      <c r="S16" s="77"/>
      <c r="T16" s="77"/>
      <c r="U16" s="93"/>
      <c r="V16" s="93"/>
      <c r="W16" s="91"/>
      <c r="X16" s="77" t="s">
        <v>322</v>
      </c>
      <c r="Y16" s="77"/>
      <c r="Z16" s="164"/>
      <c r="AA16" s="164"/>
      <c r="AB16" s="164"/>
      <c r="AC16" s="77" t="s">
        <v>322</v>
      </c>
      <c r="AD16" s="164"/>
      <c r="AE16" s="164"/>
      <c r="AF16" s="164"/>
    </row>
    <row r="17" spans="1:32" ht="15" customHeight="1" x14ac:dyDescent="0.25">
      <c r="A17" s="49" t="s">
        <v>9</v>
      </c>
      <c r="B17" s="86" t="s">
        <v>146</v>
      </c>
      <c r="C17" s="87">
        <f t="shared" si="0"/>
        <v>1</v>
      </c>
      <c r="D17" s="10" t="s">
        <v>334</v>
      </c>
      <c r="E17" s="88">
        <v>43458</v>
      </c>
      <c r="F17" s="2" t="s">
        <v>345</v>
      </c>
      <c r="G17" s="2" t="s">
        <v>323</v>
      </c>
      <c r="H17" s="2" t="s">
        <v>320</v>
      </c>
      <c r="I17" s="93">
        <v>43476</v>
      </c>
      <c r="J17" s="98" t="s">
        <v>346</v>
      </c>
      <c r="K17" s="77" t="s">
        <v>322</v>
      </c>
      <c r="L17" s="86"/>
      <c r="M17" s="86"/>
      <c r="N17" s="93"/>
      <c r="O17" s="92"/>
      <c r="P17" s="205"/>
      <c r="Q17" s="99"/>
      <c r="R17" s="77" t="s">
        <v>322</v>
      </c>
      <c r="S17" s="92"/>
      <c r="T17" s="92"/>
      <c r="U17" s="93"/>
      <c r="V17" s="93"/>
      <c r="W17" s="91"/>
      <c r="X17" s="77" t="s">
        <v>322</v>
      </c>
      <c r="Y17" s="77"/>
      <c r="Z17" s="164"/>
      <c r="AA17" s="164"/>
      <c r="AB17" s="164"/>
      <c r="AC17" s="77" t="s">
        <v>322</v>
      </c>
      <c r="AD17" s="164"/>
      <c r="AE17" s="164"/>
      <c r="AF17" s="164"/>
    </row>
    <row r="18" spans="1:32" ht="15" customHeight="1" x14ac:dyDescent="0.25">
      <c r="A18" s="75" t="s">
        <v>10</v>
      </c>
      <c r="B18" s="86" t="s">
        <v>146</v>
      </c>
      <c r="C18" s="87">
        <f t="shared" si="0"/>
        <v>1</v>
      </c>
      <c r="D18" s="74" t="s">
        <v>348</v>
      </c>
      <c r="E18" s="88">
        <v>43446</v>
      </c>
      <c r="F18" s="2" t="s">
        <v>349</v>
      </c>
      <c r="G18" s="2" t="s">
        <v>323</v>
      </c>
      <c r="H18" s="2" t="s">
        <v>320</v>
      </c>
      <c r="I18" s="92" t="s">
        <v>322</v>
      </c>
      <c r="J18" s="98" t="s">
        <v>350</v>
      </c>
      <c r="K18" s="77" t="s">
        <v>322</v>
      </c>
      <c r="L18" s="92"/>
      <c r="M18" s="92"/>
      <c r="N18" s="92"/>
      <c r="O18" s="92"/>
      <c r="P18" s="92"/>
      <c r="Q18" s="92"/>
      <c r="R18" s="77" t="s">
        <v>322</v>
      </c>
      <c r="S18" s="92"/>
      <c r="T18" s="92"/>
      <c r="U18" s="77"/>
      <c r="V18" s="77"/>
      <c r="W18" s="100"/>
      <c r="X18" s="77" t="s">
        <v>322</v>
      </c>
      <c r="Y18" s="77"/>
      <c r="Z18" s="164"/>
      <c r="AA18" s="164"/>
      <c r="AB18" s="164"/>
      <c r="AC18" s="77" t="s">
        <v>322</v>
      </c>
      <c r="AD18" s="164"/>
      <c r="AE18" s="164"/>
      <c r="AF18" s="164"/>
    </row>
    <row r="19" spans="1:32" ht="15" customHeight="1" x14ac:dyDescent="0.25">
      <c r="A19" s="49" t="s">
        <v>11</v>
      </c>
      <c r="B19" s="86" t="s">
        <v>146</v>
      </c>
      <c r="C19" s="87">
        <f t="shared" si="0"/>
        <v>1</v>
      </c>
      <c r="D19" s="10" t="s">
        <v>351</v>
      </c>
      <c r="E19" s="88">
        <v>43437</v>
      </c>
      <c r="F19" s="2" t="s">
        <v>352</v>
      </c>
      <c r="G19" s="2" t="s">
        <v>323</v>
      </c>
      <c r="H19" s="2" t="s">
        <v>320</v>
      </c>
      <c r="I19" s="93">
        <v>43483</v>
      </c>
      <c r="J19" s="98" t="s">
        <v>353</v>
      </c>
      <c r="K19" s="77" t="s">
        <v>322</v>
      </c>
      <c r="L19" s="92"/>
      <c r="M19" s="92"/>
      <c r="N19" s="92"/>
      <c r="O19" s="92"/>
      <c r="P19" s="92"/>
      <c r="Q19" s="92"/>
      <c r="R19" s="77" t="s">
        <v>322</v>
      </c>
      <c r="S19" s="92"/>
      <c r="T19" s="92"/>
      <c r="U19" s="93"/>
      <c r="V19" s="93"/>
      <c r="W19" s="91"/>
      <c r="X19" s="77" t="s">
        <v>322</v>
      </c>
      <c r="Y19" s="77"/>
      <c r="Z19" s="164"/>
      <c r="AA19" s="164"/>
      <c r="AB19" s="164"/>
      <c r="AC19" s="77" t="s">
        <v>322</v>
      </c>
      <c r="AD19" s="164"/>
      <c r="AE19" s="164"/>
      <c r="AF19" s="164"/>
    </row>
    <row r="20" spans="1:32" ht="15" customHeight="1" x14ac:dyDescent="0.25">
      <c r="A20" s="75" t="s">
        <v>12</v>
      </c>
      <c r="B20" s="2" t="s">
        <v>146</v>
      </c>
      <c r="C20" s="87">
        <f t="shared" si="0"/>
        <v>1</v>
      </c>
      <c r="D20" s="74" t="s">
        <v>354</v>
      </c>
      <c r="E20" s="88">
        <v>43460</v>
      </c>
      <c r="F20" s="164" t="s">
        <v>355</v>
      </c>
      <c r="G20" s="2" t="s">
        <v>323</v>
      </c>
      <c r="H20" s="2" t="s">
        <v>320</v>
      </c>
      <c r="I20" s="92" t="s">
        <v>322</v>
      </c>
      <c r="J20" s="98" t="s">
        <v>356</v>
      </c>
      <c r="K20" s="77" t="s">
        <v>322</v>
      </c>
      <c r="L20" s="92"/>
      <c r="M20" s="92"/>
      <c r="N20" s="92"/>
      <c r="O20" s="92"/>
      <c r="P20" s="92"/>
      <c r="Q20" s="92"/>
      <c r="R20" s="77" t="s">
        <v>322</v>
      </c>
      <c r="S20" s="92"/>
      <c r="T20" s="92"/>
      <c r="U20" s="77"/>
      <c r="V20" s="77"/>
      <c r="W20" s="91"/>
      <c r="X20" s="77" t="s">
        <v>322</v>
      </c>
      <c r="Y20" s="77"/>
      <c r="Z20" s="164"/>
      <c r="AA20" s="164"/>
      <c r="AB20" s="164"/>
      <c r="AC20" s="77" t="s">
        <v>322</v>
      </c>
      <c r="AD20" s="164"/>
      <c r="AE20" s="164"/>
      <c r="AF20" s="164"/>
    </row>
    <row r="21" spans="1:32" ht="15" customHeight="1" x14ac:dyDescent="0.25">
      <c r="A21" s="75"/>
      <c r="B21" s="86"/>
      <c r="C21" s="87"/>
      <c r="D21" s="74"/>
      <c r="E21" s="88"/>
      <c r="F21" s="164" t="s">
        <v>357</v>
      </c>
      <c r="G21" s="2" t="s">
        <v>1153</v>
      </c>
      <c r="H21" s="2" t="s">
        <v>358</v>
      </c>
      <c r="I21" s="95" t="s">
        <v>1517</v>
      </c>
      <c r="J21" s="98" t="s">
        <v>359</v>
      </c>
      <c r="K21" s="77" t="s">
        <v>244</v>
      </c>
      <c r="L21" s="92"/>
      <c r="M21" s="92"/>
      <c r="N21" s="92"/>
      <c r="O21" s="92"/>
      <c r="P21" s="92"/>
      <c r="Q21" s="92"/>
      <c r="R21" s="77"/>
      <c r="S21" s="92"/>
      <c r="T21" s="92"/>
      <c r="U21" s="77"/>
      <c r="V21" s="77"/>
      <c r="W21" s="91"/>
      <c r="X21" s="77"/>
      <c r="Y21" s="77"/>
      <c r="Z21" s="164"/>
      <c r="AA21" s="164"/>
      <c r="AB21" s="164"/>
      <c r="AC21" s="77"/>
      <c r="AD21" s="164"/>
      <c r="AE21" s="164"/>
      <c r="AF21" s="164"/>
    </row>
    <row r="22" spans="1:32" ht="15" customHeight="1" x14ac:dyDescent="0.25">
      <c r="A22" s="75" t="s">
        <v>13</v>
      </c>
      <c r="B22" s="86" t="s">
        <v>146</v>
      </c>
      <c r="C22" s="87">
        <f t="shared" si="0"/>
        <v>1</v>
      </c>
      <c r="D22" s="87"/>
      <c r="E22" s="88">
        <v>43454</v>
      </c>
      <c r="F22" s="2" t="s">
        <v>360</v>
      </c>
      <c r="G22" s="2" t="s">
        <v>323</v>
      </c>
      <c r="H22" s="86" t="s">
        <v>320</v>
      </c>
      <c r="I22" s="93">
        <v>43454</v>
      </c>
      <c r="J22" s="98" t="s">
        <v>361</v>
      </c>
      <c r="K22" s="77" t="s">
        <v>322</v>
      </c>
      <c r="L22" s="92"/>
      <c r="M22" s="92"/>
      <c r="N22" s="92"/>
      <c r="O22" s="92"/>
      <c r="P22" s="92"/>
      <c r="Q22" s="92"/>
      <c r="R22" s="77" t="s">
        <v>322</v>
      </c>
      <c r="S22" s="92"/>
      <c r="T22" s="92"/>
      <c r="U22" s="93"/>
      <c r="V22" s="93"/>
      <c r="W22" s="91"/>
      <c r="X22" s="77" t="s">
        <v>322</v>
      </c>
      <c r="Y22" s="77"/>
      <c r="Z22" s="164"/>
      <c r="AA22" s="164"/>
      <c r="AB22" s="164"/>
      <c r="AC22" s="77" t="s">
        <v>322</v>
      </c>
      <c r="AD22" s="164"/>
      <c r="AE22" s="164"/>
      <c r="AF22" s="164"/>
    </row>
    <row r="23" spans="1:32" ht="15" customHeight="1" x14ac:dyDescent="0.25">
      <c r="A23" s="75" t="s">
        <v>14</v>
      </c>
      <c r="B23" s="86" t="s">
        <v>146</v>
      </c>
      <c r="C23" s="87">
        <f t="shared" si="0"/>
        <v>1</v>
      </c>
      <c r="D23" s="87"/>
      <c r="E23" s="88">
        <v>43455</v>
      </c>
      <c r="F23" s="2" t="s">
        <v>362</v>
      </c>
      <c r="G23" s="2" t="s">
        <v>323</v>
      </c>
      <c r="H23" s="86" t="s">
        <v>320</v>
      </c>
      <c r="I23" s="92" t="s">
        <v>322</v>
      </c>
      <c r="J23" s="98" t="s">
        <v>363</v>
      </c>
      <c r="K23" s="77" t="s">
        <v>322</v>
      </c>
      <c r="L23" s="92"/>
      <c r="M23" s="92"/>
      <c r="N23" s="92"/>
      <c r="O23" s="92"/>
      <c r="P23" s="92"/>
      <c r="Q23" s="92"/>
      <c r="R23" s="77" t="s">
        <v>322</v>
      </c>
      <c r="S23" s="92"/>
      <c r="T23" s="92"/>
      <c r="U23" s="77"/>
      <c r="V23" s="77"/>
      <c r="W23" s="91"/>
      <c r="X23" s="77" t="s">
        <v>322</v>
      </c>
      <c r="Y23" s="77"/>
      <c r="Z23" s="164"/>
      <c r="AA23" s="164"/>
      <c r="AB23" s="164"/>
      <c r="AC23" s="77" t="s">
        <v>322</v>
      </c>
      <c r="AD23" s="164"/>
      <c r="AE23" s="164"/>
      <c r="AF23" s="164"/>
    </row>
    <row r="24" spans="1:32" ht="15" customHeight="1" x14ac:dyDescent="0.25">
      <c r="A24" s="49" t="s">
        <v>15</v>
      </c>
      <c r="B24" s="86" t="s">
        <v>146</v>
      </c>
      <c r="C24" s="87">
        <f t="shared" si="0"/>
        <v>1</v>
      </c>
      <c r="D24" s="10" t="s">
        <v>364</v>
      </c>
      <c r="E24" s="88">
        <v>43462</v>
      </c>
      <c r="F24" s="2" t="s">
        <v>365</v>
      </c>
      <c r="G24" s="2" t="s">
        <v>1154</v>
      </c>
      <c r="H24" s="86" t="s">
        <v>366</v>
      </c>
      <c r="I24" s="92" t="s">
        <v>322</v>
      </c>
      <c r="J24" s="98" t="s">
        <v>367</v>
      </c>
      <c r="K24" s="77" t="s">
        <v>322</v>
      </c>
      <c r="L24" s="92"/>
      <c r="M24" s="92"/>
      <c r="N24" s="92"/>
      <c r="O24" s="92"/>
      <c r="P24" s="92"/>
      <c r="Q24" s="92"/>
      <c r="R24" s="77" t="s">
        <v>322</v>
      </c>
      <c r="S24" s="92"/>
      <c r="T24" s="92"/>
      <c r="U24" s="93"/>
      <c r="V24" s="93"/>
      <c r="W24" s="100"/>
      <c r="X24" s="77" t="s">
        <v>322</v>
      </c>
      <c r="Y24" s="77"/>
      <c r="Z24" s="164"/>
      <c r="AA24" s="164"/>
      <c r="AB24" s="164"/>
      <c r="AC24" s="77" t="s">
        <v>322</v>
      </c>
      <c r="AD24" s="164"/>
      <c r="AE24" s="164"/>
      <c r="AF24" s="164"/>
    </row>
    <row r="25" spans="1:32" ht="15" customHeight="1" x14ac:dyDescent="0.25">
      <c r="A25" s="49" t="s">
        <v>16</v>
      </c>
      <c r="B25" s="86" t="s">
        <v>146</v>
      </c>
      <c r="C25" s="87">
        <f t="shared" si="0"/>
        <v>1</v>
      </c>
      <c r="D25" s="10" t="s">
        <v>368</v>
      </c>
      <c r="E25" s="88">
        <v>43455</v>
      </c>
      <c r="F25" s="2" t="s">
        <v>369</v>
      </c>
      <c r="G25" s="2" t="s">
        <v>1149</v>
      </c>
      <c r="H25" s="86" t="s">
        <v>370</v>
      </c>
      <c r="I25" s="95" t="s">
        <v>371</v>
      </c>
      <c r="J25" s="98" t="s">
        <v>372</v>
      </c>
      <c r="K25" s="77" t="s">
        <v>322</v>
      </c>
      <c r="L25" s="92"/>
      <c r="M25" s="92"/>
      <c r="N25" s="92"/>
      <c r="O25" s="92"/>
      <c r="P25" s="92"/>
      <c r="Q25" s="92"/>
      <c r="R25" s="77" t="s">
        <v>322</v>
      </c>
      <c r="S25" s="92"/>
      <c r="T25" s="92"/>
      <c r="U25" s="93"/>
      <c r="V25" s="93"/>
      <c r="W25" s="100"/>
      <c r="X25" s="77" t="s">
        <v>322</v>
      </c>
      <c r="Y25" s="77"/>
      <c r="Z25" s="164"/>
      <c r="AA25" s="164"/>
      <c r="AB25" s="164"/>
      <c r="AC25" s="77" t="s">
        <v>322</v>
      </c>
      <c r="AD25" s="164"/>
      <c r="AE25" s="164"/>
      <c r="AF25" s="164"/>
    </row>
    <row r="26" spans="1:32" ht="15" customHeight="1" x14ac:dyDescent="0.25">
      <c r="A26" s="49" t="s">
        <v>17</v>
      </c>
      <c r="B26" s="86" t="s">
        <v>146</v>
      </c>
      <c r="C26" s="87">
        <f t="shared" si="0"/>
        <v>1</v>
      </c>
      <c r="D26" s="60" t="s">
        <v>1136</v>
      </c>
      <c r="E26" s="88">
        <v>43458</v>
      </c>
      <c r="F26" s="2" t="s">
        <v>373</v>
      </c>
      <c r="G26" s="2" t="s">
        <v>374</v>
      </c>
      <c r="H26" s="86" t="s">
        <v>320</v>
      </c>
      <c r="I26" s="55">
        <v>43463</v>
      </c>
      <c r="J26" s="94" t="s">
        <v>375</v>
      </c>
      <c r="K26" s="77" t="s">
        <v>322</v>
      </c>
      <c r="L26" s="77"/>
      <c r="M26" s="77"/>
      <c r="N26" s="77"/>
      <c r="O26" s="77"/>
      <c r="P26" s="77"/>
      <c r="Q26" s="77"/>
      <c r="R26" s="77" t="s">
        <v>322</v>
      </c>
      <c r="S26" s="77"/>
      <c r="T26" s="77"/>
      <c r="U26" s="93"/>
      <c r="V26" s="93"/>
      <c r="W26" s="76"/>
      <c r="X26" s="77" t="s">
        <v>322</v>
      </c>
      <c r="Y26" s="77"/>
      <c r="Z26" s="164"/>
      <c r="AA26" s="164"/>
      <c r="AB26" s="164"/>
      <c r="AC26" s="77" t="s">
        <v>322</v>
      </c>
      <c r="AD26" s="164"/>
      <c r="AE26" s="164"/>
      <c r="AF26" s="164"/>
    </row>
    <row r="27" spans="1:32" ht="15" customHeight="1" x14ac:dyDescent="0.25">
      <c r="A27" s="75"/>
      <c r="B27" s="86"/>
      <c r="C27" s="87"/>
      <c r="D27" s="74"/>
      <c r="E27" s="88"/>
      <c r="F27" s="2" t="s">
        <v>376</v>
      </c>
      <c r="G27" s="2" t="s">
        <v>374</v>
      </c>
      <c r="H27" s="86" t="s">
        <v>320</v>
      </c>
      <c r="I27" s="55">
        <v>43463</v>
      </c>
      <c r="J27" s="94" t="s">
        <v>377</v>
      </c>
      <c r="K27" s="77" t="s">
        <v>244</v>
      </c>
      <c r="L27" s="77"/>
      <c r="M27" s="77"/>
      <c r="N27" s="77"/>
      <c r="O27" s="77"/>
      <c r="P27" s="77"/>
      <c r="Q27" s="77"/>
      <c r="R27" s="77"/>
      <c r="S27" s="77"/>
      <c r="T27" s="77"/>
      <c r="U27" s="93"/>
      <c r="V27" s="93"/>
      <c r="W27" s="76"/>
      <c r="X27" s="77"/>
      <c r="Y27" s="77"/>
      <c r="Z27" s="164"/>
      <c r="AA27" s="164"/>
      <c r="AB27" s="164"/>
      <c r="AC27" s="77"/>
      <c r="AD27" s="164"/>
      <c r="AE27" s="164"/>
      <c r="AF27" s="164"/>
    </row>
    <row r="28" spans="1:32" ht="15" customHeight="1" x14ac:dyDescent="0.25">
      <c r="A28" s="75" t="s">
        <v>18</v>
      </c>
      <c r="B28" s="86" t="s">
        <v>145</v>
      </c>
      <c r="C28" s="87">
        <f t="shared" si="0"/>
        <v>2</v>
      </c>
      <c r="D28" s="74" t="s">
        <v>378</v>
      </c>
      <c r="E28" s="88">
        <v>43425</v>
      </c>
      <c r="F28" s="2" t="s">
        <v>379</v>
      </c>
      <c r="G28" s="2" t="s">
        <v>1149</v>
      </c>
      <c r="H28" s="86" t="s">
        <v>380</v>
      </c>
      <c r="I28" s="92" t="s">
        <v>322</v>
      </c>
      <c r="J28" s="98" t="s">
        <v>381</v>
      </c>
      <c r="K28" s="77" t="s">
        <v>322</v>
      </c>
      <c r="L28" s="92"/>
      <c r="M28" s="92"/>
      <c r="N28" s="92"/>
      <c r="O28" s="92"/>
      <c r="P28" s="92"/>
      <c r="Q28" s="92"/>
      <c r="R28" s="2" t="s">
        <v>397</v>
      </c>
      <c r="S28" s="75" t="s">
        <v>1194</v>
      </c>
      <c r="T28" s="86" t="s">
        <v>398</v>
      </c>
      <c r="U28" s="93">
        <v>43432</v>
      </c>
      <c r="V28" s="92" t="s">
        <v>322</v>
      </c>
      <c r="W28" s="100" t="s">
        <v>399</v>
      </c>
      <c r="X28" s="2" t="s">
        <v>385</v>
      </c>
      <c r="Y28" s="2" t="s">
        <v>1200</v>
      </c>
      <c r="Z28" s="165" t="s">
        <v>386</v>
      </c>
      <c r="AA28" s="88">
        <v>43425</v>
      </c>
      <c r="AB28" s="106" t="s">
        <v>387</v>
      </c>
      <c r="AC28" s="77" t="s">
        <v>322</v>
      </c>
      <c r="AD28" s="164"/>
      <c r="AE28" s="164"/>
      <c r="AF28" s="164"/>
    </row>
    <row r="29" spans="1:32" ht="15" customHeight="1" x14ac:dyDescent="0.25">
      <c r="A29" s="75"/>
      <c r="B29" s="86"/>
      <c r="C29" s="87"/>
      <c r="D29" s="74"/>
      <c r="E29" s="88"/>
      <c r="F29" s="2"/>
      <c r="G29" s="86"/>
      <c r="H29" s="86"/>
      <c r="I29" s="93"/>
      <c r="J29" s="98"/>
      <c r="K29" s="77" t="s">
        <v>244</v>
      </c>
      <c r="L29" s="92"/>
      <c r="M29" s="92"/>
      <c r="N29" s="92"/>
      <c r="O29" s="92"/>
      <c r="P29" s="92"/>
      <c r="Q29" s="92"/>
      <c r="R29" s="2" t="s">
        <v>391</v>
      </c>
      <c r="S29" s="75" t="s">
        <v>1194</v>
      </c>
      <c r="T29" s="86" t="s">
        <v>400</v>
      </c>
      <c r="U29" s="93">
        <v>43474</v>
      </c>
      <c r="V29" s="92" t="s">
        <v>322</v>
      </c>
      <c r="W29" s="100" t="s">
        <v>401</v>
      </c>
      <c r="X29" s="77" t="s">
        <v>244</v>
      </c>
      <c r="Y29" s="77"/>
      <c r="Z29" s="165"/>
      <c r="AA29" s="88"/>
      <c r="AB29" s="164"/>
      <c r="AC29" s="77"/>
      <c r="AD29" s="164"/>
      <c r="AE29" s="164"/>
      <c r="AF29" s="164"/>
    </row>
    <row r="30" spans="1:32" ht="15" customHeight="1" x14ac:dyDescent="0.25">
      <c r="A30" s="75"/>
      <c r="B30" s="86"/>
      <c r="C30" s="87"/>
      <c r="D30" s="74"/>
      <c r="E30" s="88"/>
      <c r="F30" s="2"/>
      <c r="G30" s="86"/>
      <c r="H30" s="86"/>
      <c r="I30" s="93"/>
      <c r="J30" s="98"/>
      <c r="K30" s="77"/>
      <c r="L30" s="92"/>
      <c r="M30" s="92"/>
      <c r="N30" s="92"/>
      <c r="O30" s="92"/>
      <c r="P30" s="92"/>
      <c r="Q30" s="92"/>
      <c r="R30" s="2" t="s">
        <v>402</v>
      </c>
      <c r="S30" s="75" t="s">
        <v>1198</v>
      </c>
      <c r="T30" s="86" t="s">
        <v>403</v>
      </c>
      <c r="U30" s="93">
        <v>43796</v>
      </c>
      <c r="V30" s="92" t="s">
        <v>322</v>
      </c>
      <c r="W30" s="100" t="s">
        <v>404</v>
      </c>
      <c r="X30" s="77" t="s">
        <v>244</v>
      </c>
      <c r="Y30" s="77"/>
      <c r="Z30" s="165"/>
      <c r="AA30" s="88"/>
      <c r="AB30" s="164"/>
      <c r="AC30" s="77"/>
      <c r="AD30" s="164"/>
      <c r="AE30" s="164"/>
      <c r="AF30" s="164"/>
    </row>
    <row r="31" spans="1:32" ht="15" customHeight="1" x14ac:dyDescent="0.25">
      <c r="A31" s="75"/>
      <c r="B31" s="86"/>
      <c r="C31" s="87"/>
      <c r="D31" s="74"/>
      <c r="E31" s="88"/>
      <c r="F31" s="2"/>
      <c r="G31" s="86"/>
      <c r="H31" s="86"/>
      <c r="I31" s="93"/>
      <c r="J31" s="98"/>
      <c r="K31" s="77"/>
      <c r="L31" s="92"/>
      <c r="M31" s="92"/>
      <c r="N31" s="92"/>
      <c r="O31" s="92"/>
      <c r="P31" s="92"/>
      <c r="Q31" s="92"/>
      <c r="R31" s="2" t="s">
        <v>382</v>
      </c>
      <c r="S31" s="75" t="s">
        <v>1198</v>
      </c>
      <c r="T31" s="86" t="s">
        <v>383</v>
      </c>
      <c r="U31" s="93">
        <v>43425</v>
      </c>
      <c r="V31" s="92" t="s">
        <v>322</v>
      </c>
      <c r="W31" s="100" t="s">
        <v>384</v>
      </c>
      <c r="X31" s="77" t="s">
        <v>244</v>
      </c>
      <c r="Y31" s="77"/>
      <c r="Z31" s="165"/>
      <c r="AA31" s="88"/>
      <c r="AB31" s="164"/>
      <c r="AC31" s="77"/>
      <c r="AD31" s="164"/>
      <c r="AE31" s="164"/>
      <c r="AF31" s="164"/>
    </row>
    <row r="32" spans="1:32" ht="15" customHeight="1" x14ac:dyDescent="0.25">
      <c r="A32" s="75"/>
      <c r="B32" s="86"/>
      <c r="C32" s="87"/>
      <c r="D32" s="87"/>
      <c r="E32" s="88"/>
      <c r="F32" s="164"/>
      <c r="G32" s="164"/>
      <c r="H32" s="164"/>
      <c r="I32" s="164"/>
      <c r="J32" s="164"/>
      <c r="K32" s="77" t="s">
        <v>244</v>
      </c>
      <c r="L32" s="92"/>
      <c r="M32" s="92"/>
      <c r="N32" s="92"/>
      <c r="O32" s="92"/>
      <c r="P32" s="92"/>
      <c r="Q32" s="92"/>
      <c r="R32" s="2" t="s">
        <v>388</v>
      </c>
      <c r="S32" s="75" t="s">
        <v>1198</v>
      </c>
      <c r="T32" s="86" t="s">
        <v>389</v>
      </c>
      <c r="U32" s="93">
        <v>43426</v>
      </c>
      <c r="V32" s="92" t="s">
        <v>322</v>
      </c>
      <c r="W32" s="100" t="s">
        <v>390</v>
      </c>
      <c r="X32" s="77" t="s">
        <v>244</v>
      </c>
      <c r="Y32" s="77"/>
      <c r="Z32" s="164"/>
      <c r="AA32" s="164"/>
      <c r="AB32" s="164"/>
      <c r="AC32" s="77"/>
      <c r="AD32" s="164"/>
      <c r="AE32" s="164"/>
      <c r="AF32" s="164"/>
    </row>
    <row r="33" spans="1:32" ht="15" customHeight="1" x14ac:dyDescent="0.25">
      <c r="A33" s="75"/>
      <c r="B33" s="86"/>
      <c r="C33" s="87"/>
      <c r="D33" s="87"/>
      <c r="E33" s="88"/>
      <c r="F33" s="2"/>
      <c r="G33" s="86"/>
      <c r="H33" s="86"/>
      <c r="I33" s="93"/>
      <c r="J33" s="98"/>
      <c r="K33" s="77"/>
      <c r="L33" s="92"/>
      <c r="M33" s="92"/>
      <c r="N33" s="92"/>
      <c r="O33" s="92"/>
      <c r="P33" s="92"/>
      <c r="Q33" s="92"/>
      <c r="R33" s="2" t="s">
        <v>391</v>
      </c>
      <c r="S33" s="75" t="s">
        <v>1198</v>
      </c>
      <c r="T33" s="86" t="s">
        <v>392</v>
      </c>
      <c r="U33" s="93">
        <v>43427</v>
      </c>
      <c r="V33" s="92" t="s">
        <v>322</v>
      </c>
      <c r="W33" s="100" t="s">
        <v>393</v>
      </c>
      <c r="X33" s="77" t="s">
        <v>244</v>
      </c>
      <c r="Y33" s="77"/>
      <c r="Z33" s="164"/>
      <c r="AA33" s="164"/>
      <c r="AB33" s="164"/>
      <c r="AC33" s="77"/>
      <c r="AD33" s="164"/>
      <c r="AE33" s="164"/>
      <c r="AF33" s="164"/>
    </row>
    <row r="34" spans="1:32" ht="15" customHeight="1" x14ac:dyDescent="0.25">
      <c r="A34" s="75"/>
      <c r="B34" s="86"/>
      <c r="C34" s="87"/>
      <c r="D34" s="87"/>
      <c r="E34" s="88"/>
      <c r="F34" s="2"/>
      <c r="G34" s="86"/>
      <c r="H34" s="86"/>
      <c r="I34" s="93"/>
      <c r="J34" s="98"/>
      <c r="K34" s="77"/>
      <c r="L34" s="92"/>
      <c r="M34" s="92"/>
      <c r="N34" s="92"/>
      <c r="O34" s="92"/>
      <c r="P34" s="92"/>
      <c r="Q34" s="92"/>
      <c r="R34" s="2" t="s">
        <v>394</v>
      </c>
      <c r="S34" s="75" t="s">
        <v>1198</v>
      </c>
      <c r="T34" s="86" t="s">
        <v>395</v>
      </c>
      <c r="U34" s="93">
        <v>43433</v>
      </c>
      <c r="V34" s="92" t="s">
        <v>322</v>
      </c>
      <c r="W34" s="100" t="s">
        <v>396</v>
      </c>
      <c r="X34" s="77" t="s">
        <v>244</v>
      </c>
      <c r="Y34" s="77"/>
      <c r="Z34" s="164"/>
      <c r="AA34" s="164"/>
      <c r="AB34" s="164"/>
      <c r="AC34" s="77"/>
      <c r="AD34" s="164"/>
      <c r="AE34" s="164"/>
      <c r="AF34" s="164"/>
    </row>
    <row r="35" spans="1:32" ht="15" customHeight="1" x14ac:dyDescent="0.25">
      <c r="A35" s="75"/>
      <c r="B35" s="86"/>
      <c r="C35" s="87"/>
      <c r="D35" s="87"/>
      <c r="E35" s="88"/>
      <c r="F35" s="2"/>
      <c r="G35" s="86"/>
      <c r="H35" s="86"/>
      <c r="I35" s="93"/>
      <c r="J35" s="98"/>
      <c r="K35" s="77"/>
      <c r="L35" s="92"/>
      <c r="M35" s="92"/>
      <c r="N35" s="92"/>
      <c r="O35" s="92"/>
      <c r="P35" s="92"/>
      <c r="Q35" s="92"/>
      <c r="R35" s="2" t="s">
        <v>405</v>
      </c>
      <c r="S35" s="75" t="s">
        <v>1198</v>
      </c>
      <c r="T35" s="86" t="s">
        <v>406</v>
      </c>
      <c r="U35" s="93">
        <v>43425</v>
      </c>
      <c r="V35" s="92" t="s">
        <v>322</v>
      </c>
      <c r="W35" s="100" t="s">
        <v>407</v>
      </c>
      <c r="X35" s="77" t="s">
        <v>244</v>
      </c>
      <c r="Y35" s="77"/>
      <c r="Z35" s="164"/>
      <c r="AA35" s="164"/>
      <c r="AB35" s="164"/>
      <c r="AC35" s="77"/>
      <c r="AD35" s="164"/>
      <c r="AE35" s="164"/>
      <c r="AF35" s="164"/>
    </row>
    <row r="36" spans="1:32" ht="15" customHeight="1" x14ac:dyDescent="0.25">
      <c r="A36" s="75"/>
      <c r="B36" s="86"/>
      <c r="C36" s="87"/>
      <c r="D36" s="87"/>
      <c r="E36" s="88"/>
      <c r="F36" s="2"/>
      <c r="G36" s="86"/>
      <c r="H36" s="86"/>
      <c r="I36" s="93"/>
      <c r="J36" s="98"/>
      <c r="K36" s="77"/>
      <c r="L36" s="92"/>
      <c r="M36" s="92"/>
      <c r="N36" s="92"/>
      <c r="O36" s="92"/>
      <c r="P36" s="92"/>
      <c r="Q36" s="92"/>
      <c r="R36" s="2" t="s">
        <v>408</v>
      </c>
      <c r="S36" s="75" t="s">
        <v>1198</v>
      </c>
      <c r="T36" s="86" t="s">
        <v>409</v>
      </c>
      <c r="U36" s="93">
        <v>43425</v>
      </c>
      <c r="V36" s="92" t="s">
        <v>322</v>
      </c>
      <c r="W36" s="100" t="s">
        <v>410</v>
      </c>
      <c r="X36" s="77" t="s">
        <v>244</v>
      </c>
      <c r="Y36" s="77"/>
      <c r="Z36" s="164"/>
      <c r="AA36" s="164"/>
      <c r="AB36" s="164"/>
      <c r="AC36" s="77"/>
      <c r="AD36" s="164"/>
      <c r="AE36" s="164"/>
      <c r="AF36" s="164"/>
    </row>
    <row r="37" spans="1:32" ht="15" customHeight="1" x14ac:dyDescent="0.25">
      <c r="A37" s="75"/>
      <c r="B37" s="86"/>
      <c r="C37" s="87"/>
      <c r="D37" s="87"/>
      <c r="E37" s="88"/>
      <c r="F37" s="2"/>
      <c r="G37" s="86"/>
      <c r="H37" s="86"/>
      <c r="I37" s="93"/>
      <c r="J37" s="98"/>
      <c r="K37" s="77"/>
      <c r="L37" s="92"/>
      <c r="M37" s="92"/>
      <c r="N37" s="92"/>
      <c r="O37" s="92"/>
      <c r="P37" s="92"/>
      <c r="Q37" s="92"/>
      <c r="R37" s="2" t="s">
        <v>391</v>
      </c>
      <c r="S37" s="75" t="s">
        <v>1198</v>
      </c>
      <c r="T37" s="86" t="s">
        <v>411</v>
      </c>
      <c r="U37" s="93">
        <v>43429</v>
      </c>
      <c r="V37" s="92" t="s">
        <v>322</v>
      </c>
      <c r="W37" s="100" t="s">
        <v>412</v>
      </c>
      <c r="X37" s="77" t="s">
        <v>244</v>
      </c>
      <c r="Y37" s="77"/>
      <c r="Z37" s="164"/>
      <c r="AA37" s="164"/>
      <c r="AB37" s="164"/>
      <c r="AC37" s="77"/>
      <c r="AD37" s="164"/>
      <c r="AE37" s="164"/>
      <c r="AF37" s="164"/>
    </row>
    <row r="38" spans="1:32" s="7" customFormat="1" ht="15" customHeight="1" x14ac:dyDescent="0.25">
      <c r="A38" s="18" t="s">
        <v>19</v>
      </c>
      <c r="B38" s="4"/>
      <c r="C38" s="102"/>
      <c r="D38" s="102"/>
      <c r="E38" s="84"/>
      <c r="F38" s="52"/>
      <c r="G38" s="52"/>
      <c r="H38" s="4"/>
      <c r="I38" s="4"/>
      <c r="J38" s="103"/>
      <c r="K38" s="4"/>
      <c r="L38" s="4"/>
      <c r="M38" s="4"/>
      <c r="N38" s="4"/>
      <c r="O38" s="4"/>
      <c r="P38" s="4"/>
      <c r="Q38" s="4"/>
      <c r="R38" s="4"/>
      <c r="S38" s="4"/>
      <c r="T38" s="4"/>
      <c r="U38" s="4"/>
      <c r="V38" s="4"/>
      <c r="W38" s="104"/>
      <c r="X38" s="104"/>
      <c r="Y38" s="104"/>
      <c r="Z38" s="104"/>
      <c r="AA38" s="104"/>
      <c r="AB38" s="104"/>
      <c r="AC38" s="84"/>
      <c r="AD38" s="84"/>
      <c r="AE38" s="84"/>
      <c r="AF38" s="84"/>
    </row>
    <row r="39" spans="1:32" ht="15" customHeight="1" x14ac:dyDescent="0.25">
      <c r="A39" s="49" t="s">
        <v>20</v>
      </c>
      <c r="B39" s="2" t="s">
        <v>146</v>
      </c>
      <c r="C39" s="87">
        <f t="shared" ref="C39:C49" si="1">IF(B39=$B$4,2,IF(B39=$B$5,1,0))</f>
        <v>1</v>
      </c>
      <c r="D39" s="10" t="s">
        <v>413</v>
      </c>
      <c r="E39" s="88">
        <v>43455</v>
      </c>
      <c r="F39" s="2" t="s">
        <v>414</v>
      </c>
      <c r="G39" s="2" t="s">
        <v>1155</v>
      </c>
      <c r="H39" s="86" t="s">
        <v>415</v>
      </c>
      <c r="I39" s="92" t="s">
        <v>322</v>
      </c>
      <c r="J39" s="98" t="s">
        <v>416</v>
      </c>
      <c r="K39" s="77" t="s">
        <v>322</v>
      </c>
      <c r="L39" s="92"/>
      <c r="M39" s="92"/>
      <c r="N39" s="92"/>
      <c r="O39" s="92"/>
      <c r="P39" s="92"/>
      <c r="Q39" s="92"/>
      <c r="R39" s="77" t="s">
        <v>322</v>
      </c>
      <c r="S39" s="92"/>
      <c r="T39" s="86"/>
      <c r="U39" s="55"/>
      <c r="V39" s="77"/>
      <c r="W39" s="76"/>
      <c r="X39" s="165" t="s">
        <v>417</v>
      </c>
      <c r="Y39" s="165" t="s">
        <v>1193</v>
      </c>
      <c r="Z39" s="164" t="s">
        <v>418</v>
      </c>
      <c r="AA39" s="88">
        <v>43493</v>
      </c>
      <c r="AB39" s="164" t="s">
        <v>419</v>
      </c>
      <c r="AC39" s="77" t="s">
        <v>322</v>
      </c>
      <c r="AD39" s="164"/>
      <c r="AE39" s="164"/>
      <c r="AF39" s="164"/>
    </row>
    <row r="40" spans="1:32" ht="15" customHeight="1" x14ac:dyDescent="0.25">
      <c r="A40" s="49" t="s">
        <v>21</v>
      </c>
      <c r="B40" s="86" t="s">
        <v>146</v>
      </c>
      <c r="C40" s="87">
        <f t="shared" si="1"/>
        <v>1</v>
      </c>
      <c r="D40" s="60" t="s">
        <v>420</v>
      </c>
      <c r="E40" s="55">
        <v>43433</v>
      </c>
      <c r="F40" s="2" t="s">
        <v>421</v>
      </c>
      <c r="G40" s="2" t="s">
        <v>323</v>
      </c>
      <c r="H40" s="86" t="s">
        <v>320</v>
      </c>
      <c r="I40" s="93">
        <v>43434</v>
      </c>
      <c r="J40" s="98" t="s">
        <v>422</v>
      </c>
      <c r="K40" s="77" t="s">
        <v>322</v>
      </c>
      <c r="L40" s="92"/>
      <c r="M40" s="92"/>
      <c r="N40" s="92"/>
      <c r="O40" s="92"/>
      <c r="P40" s="92"/>
      <c r="Q40" s="92"/>
      <c r="R40" s="77" t="s">
        <v>322</v>
      </c>
      <c r="S40" s="92"/>
      <c r="T40" s="92"/>
      <c r="U40" s="93"/>
      <c r="V40" s="93"/>
      <c r="W40" s="91"/>
      <c r="X40" s="165" t="s">
        <v>1341</v>
      </c>
      <c r="Y40" s="101" t="s">
        <v>1246</v>
      </c>
      <c r="Z40" s="101" t="s">
        <v>842</v>
      </c>
      <c r="AA40" s="89">
        <v>43558</v>
      </c>
      <c r="AB40" s="97" t="s">
        <v>843</v>
      </c>
      <c r="AC40" s="77" t="s">
        <v>322</v>
      </c>
      <c r="AD40" s="164"/>
      <c r="AE40" s="164"/>
      <c r="AF40" s="164"/>
    </row>
    <row r="41" spans="1:32" ht="15" customHeight="1" x14ac:dyDescent="0.25">
      <c r="A41" s="49" t="s">
        <v>22</v>
      </c>
      <c r="B41" s="86" t="s">
        <v>146</v>
      </c>
      <c r="C41" s="87">
        <f t="shared" si="1"/>
        <v>1</v>
      </c>
      <c r="D41" s="10" t="s">
        <v>351</v>
      </c>
      <c r="E41" s="88">
        <v>43451</v>
      </c>
      <c r="F41" s="2" t="s">
        <v>423</v>
      </c>
      <c r="G41" s="2" t="s">
        <v>323</v>
      </c>
      <c r="H41" s="86" t="s">
        <v>320</v>
      </c>
      <c r="I41" s="93">
        <v>43460</v>
      </c>
      <c r="J41" s="98" t="s">
        <v>1205</v>
      </c>
      <c r="K41" s="77" t="s">
        <v>322</v>
      </c>
      <c r="L41" s="92"/>
      <c r="M41" s="92"/>
      <c r="N41" s="92"/>
      <c r="O41" s="92"/>
      <c r="P41" s="92"/>
      <c r="Q41" s="92"/>
      <c r="R41" s="77" t="s">
        <v>322</v>
      </c>
      <c r="S41" s="92"/>
      <c r="T41" s="92"/>
      <c r="U41" s="77"/>
      <c r="V41" s="77"/>
      <c r="W41" s="91"/>
      <c r="X41" s="77" t="s">
        <v>322</v>
      </c>
      <c r="Y41" s="77"/>
      <c r="Z41" s="164"/>
      <c r="AA41" s="164"/>
      <c r="AB41" s="164"/>
      <c r="AC41" s="77" t="s">
        <v>322</v>
      </c>
      <c r="AD41" s="164"/>
      <c r="AE41" s="164"/>
      <c r="AF41" s="164"/>
    </row>
    <row r="42" spans="1:32" ht="15" customHeight="1" x14ac:dyDescent="0.25">
      <c r="A42" s="75" t="s">
        <v>23</v>
      </c>
      <c r="B42" s="86" t="s">
        <v>146</v>
      </c>
      <c r="C42" s="87">
        <f t="shared" si="1"/>
        <v>1</v>
      </c>
      <c r="D42" s="10" t="s">
        <v>424</v>
      </c>
      <c r="E42" s="88">
        <v>43451</v>
      </c>
      <c r="F42" s="164" t="s">
        <v>425</v>
      </c>
      <c r="G42" s="2" t="s">
        <v>323</v>
      </c>
      <c r="H42" s="86" t="s">
        <v>320</v>
      </c>
      <c r="I42" s="93">
        <v>43462</v>
      </c>
      <c r="J42" s="105" t="s">
        <v>426</v>
      </c>
      <c r="K42" s="77" t="s">
        <v>322</v>
      </c>
      <c r="L42" s="92"/>
      <c r="M42" s="92"/>
      <c r="N42" s="92"/>
      <c r="O42" s="92"/>
      <c r="P42" s="92"/>
      <c r="Q42" s="92"/>
      <c r="R42" s="77" t="s">
        <v>322</v>
      </c>
      <c r="S42" s="92"/>
      <c r="T42" s="86"/>
      <c r="U42" s="93"/>
      <c r="V42" s="93"/>
      <c r="W42" s="91"/>
      <c r="X42" s="77" t="s">
        <v>322</v>
      </c>
      <c r="Y42" s="77"/>
      <c r="Z42" s="164"/>
      <c r="AA42" s="164"/>
      <c r="AB42" s="164"/>
      <c r="AC42" s="77" t="s">
        <v>322</v>
      </c>
      <c r="AD42" s="164"/>
      <c r="AE42" s="164"/>
      <c r="AF42" s="164"/>
    </row>
    <row r="43" spans="1:32" ht="15" customHeight="1" x14ac:dyDescent="0.25">
      <c r="A43" s="49" t="s">
        <v>24</v>
      </c>
      <c r="B43" s="2" t="s">
        <v>146</v>
      </c>
      <c r="C43" s="96">
        <f t="shared" si="1"/>
        <v>1</v>
      </c>
      <c r="D43" s="60" t="s">
        <v>1137</v>
      </c>
      <c r="E43" s="88">
        <v>43438</v>
      </c>
      <c r="F43" s="2" t="s">
        <v>427</v>
      </c>
      <c r="G43" s="2" t="s">
        <v>323</v>
      </c>
      <c r="H43" s="86" t="s">
        <v>320</v>
      </c>
      <c r="I43" s="55">
        <v>43448</v>
      </c>
      <c r="J43" s="94" t="s">
        <v>428</v>
      </c>
      <c r="K43" s="77" t="s">
        <v>322</v>
      </c>
      <c r="L43" s="77"/>
      <c r="M43" s="77"/>
      <c r="N43" s="77"/>
      <c r="O43" s="77"/>
      <c r="P43" s="77"/>
      <c r="Q43" s="77"/>
      <c r="R43" s="77" t="s">
        <v>322</v>
      </c>
      <c r="S43" s="77"/>
      <c r="T43" s="77"/>
      <c r="U43" s="55"/>
      <c r="V43" s="55"/>
      <c r="W43" s="91"/>
      <c r="X43" s="77" t="s">
        <v>322</v>
      </c>
      <c r="Y43" s="77"/>
      <c r="Z43" s="164"/>
      <c r="AA43" s="164"/>
      <c r="AB43" s="164"/>
      <c r="AC43" s="77" t="s">
        <v>322</v>
      </c>
      <c r="AD43" s="164"/>
      <c r="AE43" s="164"/>
      <c r="AF43" s="164"/>
    </row>
    <row r="44" spans="1:32" s="7" customFormat="1" ht="15" customHeight="1" x14ac:dyDescent="0.25">
      <c r="A44" s="49" t="s">
        <v>25</v>
      </c>
      <c r="B44" s="86" t="s">
        <v>146</v>
      </c>
      <c r="C44" s="96">
        <f t="shared" si="1"/>
        <v>1</v>
      </c>
      <c r="D44" s="10" t="s">
        <v>342</v>
      </c>
      <c r="E44" s="88">
        <v>43454</v>
      </c>
      <c r="F44" s="2" t="s">
        <v>429</v>
      </c>
      <c r="G44" s="2" t="s">
        <v>1156</v>
      </c>
      <c r="H44" s="2" t="s">
        <v>430</v>
      </c>
      <c r="I44" s="77" t="s">
        <v>322</v>
      </c>
      <c r="J44" s="94" t="s">
        <v>431</v>
      </c>
      <c r="K44" s="77" t="s">
        <v>322</v>
      </c>
      <c r="L44" s="77"/>
      <c r="M44" s="77"/>
      <c r="N44" s="77"/>
      <c r="O44" s="77"/>
      <c r="P44" s="77"/>
      <c r="Q44" s="77"/>
      <c r="R44" s="77" t="s">
        <v>322</v>
      </c>
      <c r="S44" s="77"/>
      <c r="T44" s="77"/>
      <c r="U44" s="77"/>
      <c r="V44" s="77"/>
      <c r="W44" s="76"/>
      <c r="X44" s="77" t="s">
        <v>322</v>
      </c>
      <c r="Y44" s="77"/>
      <c r="Z44" s="49"/>
      <c r="AA44" s="49"/>
      <c r="AB44" s="49"/>
      <c r="AC44" s="77" t="s">
        <v>322</v>
      </c>
      <c r="AD44" s="49"/>
      <c r="AE44" s="49"/>
      <c r="AF44" s="49"/>
    </row>
    <row r="45" spans="1:32" ht="15" customHeight="1" x14ac:dyDescent="0.25">
      <c r="A45" s="75" t="s">
        <v>26</v>
      </c>
      <c r="B45" s="86" t="s">
        <v>146</v>
      </c>
      <c r="C45" s="87">
        <f t="shared" si="1"/>
        <v>1</v>
      </c>
      <c r="D45" s="74" t="s">
        <v>331</v>
      </c>
      <c r="E45" s="88">
        <v>43459</v>
      </c>
      <c r="F45" s="2" t="s">
        <v>432</v>
      </c>
      <c r="G45" s="2" t="s">
        <v>323</v>
      </c>
      <c r="H45" s="86" t="s">
        <v>433</v>
      </c>
      <c r="I45" s="93">
        <v>43123</v>
      </c>
      <c r="J45" s="98" t="s">
        <v>434</v>
      </c>
      <c r="K45" s="77" t="s">
        <v>322</v>
      </c>
      <c r="L45" s="92"/>
      <c r="M45" s="92"/>
      <c r="N45" s="92"/>
      <c r="O45" s="92"/>
      <c r="P45" s="92"/>
      <c r="Q45" s="92"/>
      <c r="R45" s="77" t="s">
        <v>322</v>
      </c>
      <c r="S45" s="92"/>
      <c r="T45" s="92"/>
      <c r="U45" s="93"/>
      <c r="V45" s="93"/>
      <c r="W45" s="100"/>
      <c r="X45" s="77" t="s">
        <v>322</v>
      </c>
      <c r="Y45" s="77"/>
      <c r="Z45" s="164"/>
      <c r="AA45" s="164"/>
      <c r="AB45" s="164"/>
      <c r="AC45" s="77" t="s">
        <v>322</v>
      </c>
      <c r="AD45" s="164"/>
      <c r="AE45" s="164"/>
      <c r="AF45" s="164"/>
    </row>
    <row r="46" spans="1:32" ht="15" customHeight="1" x14ac:dyDescent="0.25">
      <c r="A46" s="49" t="s">
        <v>27</v>
      </c>
      <c r="B46" s="86" t="s">
        <v>147</v>
      </c>
      <c r="C46" s="96">
        <f t="shared" si="1"/>
        <v>0</v>
      </c>
      <c r="D46" s="10" t="s">
        <v>435</v>
      </c>
      <c r="E46" s="88">
        <v>43444</v>
      </c>
      <c r="F46" s="2" t="s">
        <v>436</v>
      </c>
      <c r="G46" s="2" t="s">
        <v>244</v>
      </c>
      <c r="H46" s="86"/>
      <c r="I46" s="92"/>
      <c r="J46" s="98" t="s">
        <v>1138</v>
      </c>
      <c r="K46" s="77" t="s">
        <v>322</v>
      </c>
      <c r="L46" s="92"/>
      <c r="M46" s="92"/>
      <c r="N46" s="92"/>
      <c r="O46" s="92"/>
      <c r="P46" s="92"/>
      <c r="Q46" s="92"/>
      <c r="R46" s="77" t="s">
        <v>322</v>
      </c>
      <c r="S46" s="92"/>
      <c r="T46" s="92"/>
      <c r="U46" s="77"/>
      <c r="V46" s="77"/>
      <c r="W46" s="100"/>
      <c r="X46" s="77" t="s">
        <v>322</v>
      </c>
      <c r="Y46" s="77"/>
      <c r="Z46" s="164"/>
      <c r="AA46" s="164"/>
      <c r="AB46" s="164"/>
      <c r="AC46" s="77" t="s">
        <v>322</v>
      </c>
      <c r="AD46" s="164"/>
      <c r="AE46" s="164"/>
      <c r="AF46" s="164"/>
    </row>
    <row r="47" spans="1:32" ht="15" customHeight="1" x14ac:dyDescent="0.25">
      <c r="A47" s="75" t="s">
        <v>28</v>
      </c>
      <c r="B47" s="86" t="s">
        <v>147</v>
      </c>
      <c r="C47" s="96">
        <f t="shared" si="1"/>
        <v>0</v>
      </c>
      <c r="D47" s="87"/>
      <c r="E47" s="88">
        <v>43462</v>
      </c>
      <c r="F47" s="2" t="s">
        <v>2375</v>
      </c>
      <c r="G47" s="86" t="s">
        <v>244</v>
      </c>
      <c r="H47" s="86"/>
      <c r="I47" s="92"/>
      <c r="J47" s="98" t="s">
        <v>1139</v>
      </c>
      <c r="K47" s="77" t="s">
        <v>322</v>
      </c>
      <c r="L47" s="92"/>
      <c r="M47" s="92"/>
      <c r="N47" s="92"/>
      <c r="O47" s="92"/>
      <c r="P47" s="92"/>
      <c r="Q47" s="92"/>
      <c r="R47" s="77" t="s">
        <v>322</v>
      </c>
      <c r="S47" s="92"/>
      <c r="T47" s="92"/>
      <c r="U47" s="77"/>
      <c r="V47" s="77"/>
      <c r="W47" s="94"/>
      <c r="X47" s="77" t="s">
        <v>322</v>
      </c>
      <c r="Y47" s="77"/>
      <c r="Z47" s="164"/>
      <c r="AA47" s="164"/>
      <c r="AB47" s="164"/>
      <c r="AC47" s="77" t="s">
        <v>322</v>
      </c>
      <c r="AD47" s="164"/>
      <c r="AE47" s="164"/>
      <c r="AF47" s="164"/>
    </row>
    <row r="48" spans="1:32" ht="15" customHeight="1" x14ac:dyDescent="0.25">
      <c r="A48" s="75" t="s">
        <v>29</v>
      </c>
      <c r="B48" s="86" t="s">
        <v>146</v>
      </c>
      <c r="C48" s="96">
        <f t="shared" si="1"/>
        <v>1</v>
      </c>
      <c r="D48" s="74" t="s">
        <v>424</v>
      </c>
      <c r="E48" s="88">
        <v>43432</v>
      </c>
      <c r="F48" s="2" t="s">
        <v>437</v>
      </c>
      <c r="G48" s="86" t="s">
        <v>1150</v>
      </c>
      <c r="H48" s="86" t="s">
        <v>438</v>
      </c>
      <c r="I48" s="86" t="s">
        <v>439</v>
      </c>
      <c r="J48" s="98" t="s">
        <v>440</v>
      </c>
      <c r="K48" s="77" t="s">
        <v>322</v>
      </c>
      <c r="L48" s="92"/>
      <c r="M48" s="92"/>
      <c r="N48" s="92"/>
      <c r="O48" s="92"/>
      <c r="P48" s="92"/>
      <c r="Q48" s="92"/>
      <c r="R48" s="92" t="s">
        <v>322</v>
      </c>
      <c r="S48" s="92"/>
      <c r="T48" s="86"/>
      <c r="U48" s="93"/>
      <c r="V48" s="93"/>
      <c r="W48" s="100"/>
      <c r="X48" s="77" t="s">
        <v>322</v>
      </c>
      <c r="Y48" s="77"/>
      <c r="Z48" s="164"/>
      <c r="AA48" s="164"/>
      <c r="AB48" s="164"/>
      <c r="AC48" s="77" t="s">
        <v>322</v>
      </c>
      <c r="AD48" s="164"/>
      <c r="AE48" s="164"/>
      <c r="AF48" s="164"/>
    </row>
    <row r="49" spans="1:32" ht="15" customHeight="1" x14ac:dyDescent="0.25">
      <c r="A49" s="75" t="s">
        <v>30</v>
      </c>
      <c r="B49" s="86" t="s">
        <v>146</v>
      </c>
      <c r="C49" s="87">
        <f t="shared" si="1"/>
        <v>1</v>
      </c>
      <c r="D49" s="87"/>
      <c r="E49" s="88">
        <v>43458</v>
      </c>
      <c r="F49" s="2" t="s">
        <v>441</v>
      </c>
      <c r="G49" s="2" t="s">
        <v>323</v>
      </c>
      <c r="H49" s="86" t="s">
        <v>320</v>
      </c>
      <c r="I49" s="92" t="s">
        <v>322</v>
      </c>
      <c r="J49" s="98" t="s">
        <v>442</v>
      </c>
      <c r="K49" s="77" t="s">
        <v>322</v>
      </c>
      <c r="L49" s="92"/>
      <c r="M49" s="92"/>
      <c r="N49" s="92"/>
      <c r="O49" s="92"/>
      <c r="P49" s="92"/>
      <c r="Q49" s="92"/>
      <c r="R49" s="77" t="s">
        <v>322</v>
      </c>
      <c r="S49" s="92"/>
      <c r="T49" s="92"/>
      <c r="U49" s="77"/>
      <c r="V49" s="77"/>
      <c r="W49" s="91"/>
      <c r="X49" s="77" t="s">
        <v>322</v>
      </c>
      <c r="Y49" s="77"/>
      <c r="Z49" s="164"/>
      <c r="AA49" s="164"/>
      <c r="AB49" s="164"/>
      <c r="AC49" s="77" t="s">
        <v>322</v>
      </c>
      <c r="AD49" s="164"/>
      <c r="AE49" s="164"/>
      <c r="AF49" s="164"/>
    </row>
    <row r="50" spans="1:32" s="7" customFormat="1" ht="15" customHeight="1" x14ac:dyDescent="0.25">
      <c r="A50" s="18" t="s">
        <v>31</v>
      </c>
      <c r="B50" s="4"/>
      <c r="C50" s="102"/>
      <c r="D50" s="102"/>
      <c r="E50" s="84"/>
      <c r="F50" s="52"/>
      <c r="G50" s="52"/>
      <c r="H50" s="4"/>
      <c r="I50" s="4"/>
      <c r="J50" s="103"/>
      <c r="K50" s="4"/>
      <c r="L50" s="4"/>
      <c r="M50" s="4"/>
      <c r="N50" s="4"/>
      <c r="O50" s="4"/>
      <c r="P50" s="4"/>
      <c r="Q50" s="4"/>
      <c r="R50" s="4"/>
      <c r="S50" s="4"/>
      <c r="T50" s="4"/>
      <c r="U50" s="4"/>
      <c r="V50" s="4"/>
      <c r="W50" s="104"/>
      <c r="X50" s="104"/>
      <c r="Y50" s="104"/>
      <c r="Z50" s="104"/>
      <c r="AA50" s="104"/>
      <c r="AB50" s="104"/>
      <c r="AC50" s="84"/>
      <c r="AD50" s="84"/>
      <c r="AE50" s="84"/>
      <c r="AF50" s="84"/>
    </row>
    <row r="51" spans="1:32" ht="15" customHeight="1" x14ac:dyDescent="0.25">
      <c r="A51" s="75" t="s">
        <v>32</v>
      </c>
      <c r="B51" s="86" t="s">
        <v>146</v>
      </c>
      <c r="C51" s="87">
        <f t="shared" ref="C51:C60" si="2">IF(B51=$B$4,2,IF(B51=$B$5,1,0))</f>
        <v>1</v>
      </c>
      <c r="D51" s="74" t="s">
        <v>378</v>
      </c>
      <c r="E51" s="88">
        <v>43454</v>
      </c>
      <c r="F51" s="2" t="s">
        <v>1206</v>
      </c>
      <c r="G51" s="2" t="s">
        <v>323</v>
      </c>
      <c r="H51" s="86" t="s">
        <v>443</v>
      </c>
      <c r="I51" s="93">
        <v>43461</v>
      </c>
      <c r="J51" s="98" t="s">
        <v>444</v>
      </c>
      <c r="K51" s="77" t="s">
        <v>322</v>
      </c>
      <c r="L51" s="92"/>
      <c r="M51" s="92"/>
      <c r="N51" s="92"/>
      <c r="O51" s="92"/>
      <c r="P51" s="92"/>
      <c r="Q51" s="92"/>
      <c r="R51" s="77" t="s">
        <v>322</v>
      </c>
      <c r="S51" s="92"/>
      <c r="T51" s="92"/>
      <c r="U51" s="93"/>
      <c r="V51" s="93"/>
      <c r="W51" s="91"/>
      <c r="X51" s="77" t="s">
        <v>322</v>
      </c>
      <c r="Y51" s="77"/>
      <c r="Z51" s="164"/>
      <c r="AA51" s="164"/>
      <c r="AB51" s="164"/>
      <c r="AC51" s="77" t="s">
        <v>322</v>
      </c>
      <c r="AD51" s="164"/>
      <c r="AE51" s="164"/>
      <c r="AF51" s="164"/>
    </row>
    <row r="52" spans="1:32" ht="15" customHeight="1" x14ac:dyDescent="0.25">
      <c r="A52" s="75" t="s">
        <v>33</v>
      </c>
      <c r="B52" s="86" t="s">
        <v>146</v>
      </c>
      <c r="C52" s="87">
        <f t="shared" si="2"/>
        <v>1</v>
      </c>
      <c r="D52" s="87"/>
      <c r="E52" s="88">
        <v>43452</v>
      </c>
      <c r="F52" s="2" t="s">
        <v>1207</v>
      </c>
      <c r="G52" s="2" t="s">
        <v>323</v>
      </c>
      <c r="H52" s="86" t="s">
        <v>446</v>
      </c>
      <c r="I52" s="77" t="s">
        <v>322</v>
      </c>
      <c r="J52" s="98" t="s">
        <v>447</v>
      </c>
      <c r="K52" s="77" t="s">
        <v>322</v>
      </c>
      <c r="L52" s="77"/>
      <c r="M52" s="77"/>
      <c r="N52" s="77"/>
      <c r="O52" s="77"/>
      <c r="P52" s="77"/>
      <c r="Q52" s="77"/>
      <c r="R52" s="77" t="s">
        <v>322</v>
      </c>
      <c r="S52" s="77"/>
      <c r="T52" s="77"/>
      <c r="U52" s="77"/>
      <c r="V52" s="77"/>
      <c r="W52" s="91"/>
      <c r="X52" s="77" t="s">
        <v>322</v>
      </c>
      <c r="Y52" s="77"/>
      <c r="Z52" s="164"/>
      <c r="AA52" s="164"/>
      <c r="AB52" s="164"/>
      <c r="AC52" s="77" t="s">
        <v>322</v>
      </c>
      <c r="AD52" s="164"/>
      <c r="AE52" s="164"/>
      <c r="AF52" s="164"/>
    </row>
    <row r="53" spans="1:32" ht="15" customHeight="1" x14ac:dyDescent="0.25">
      <c r="A53" s="75" t="s">
        <v>95</v>
      </c>
      <c r="B53" s="86" t="s">
        <v>146</v>
      </c>
      <c r="C53" s="96">
        <f t="shared" si="2"/>
        <v>1</v>
      </c>
      <c r="D53" s="74" t="s">
        <v>448</v>
      </c>
      <c r="E53" s="88">
        <v>43454</v>
      </c>
      <c r="F53" s="2" t="s">
        <v>449</v>
      </c>
      <c r="G53" s="2" t="s">
        <v>1150</v>
      </c>
      <c r="H53" s="86" t="s">
        <v>450</v>
      </c>
      <c r="I53" s="77" t="s">
        <v>322</v>
      </c>
      <c r="J53" s="94" t="s">
        <v>451</v>
      </c>
      <c r="K53" s="77" t="s">
        <v>322</v>
      </c>
      <c r="L53" s="77"/>
      <c r="M53" s="77"/>
      <c r="N53" s="77"/>
      <c r="O53" s="77"/>
      <c r="P53" s="77"/>
      <c r="Q53" s="77"/>
      <c r="R53" s="2" t="s">
        <v>452</v>
      </c>
      <c r="S53" s="86" t="s">
        <v>1198</v>
      </c>
      <c r="T53" s="2" t="s">
        <v>453</v>
      </c>
      <c r="U53" s="55">
        <v>43459</v>
      </c>
      <c r="V53" s="2" t="s">
        <v>322</v>
      </c>
      <c r="W53" s="94" t="s">
        <v>454</v>
      </c>
      <c r="X53" s="77" t="s">
        <v>322</v>
      </c>
      <c r="Y53" s="77"/>
      <c r="Z53" s="164"/>
      <c r="AA53" s="164"/>
      <c r="AB53" s="3"/>
      <c r="AC53" s="77" t="s">
        <v>322</v>
      </c>
      <c r="AD53" s="164"/>
      <c r="AE53" s="164"/>
      <c r="AF53" s="164"/>
    </row>
    <row r="54" spans="1:32" ht="15" customHeight="1" x14ac:dyDescent="0.25">
      <c r="A54" s="75"/>
      <c r="B54" s="92"/>
      <c r="C54" s="87"/>
      <c r="D54" s="87"/>
      <c r="E54" s="88"/>
      <c r="F54" s="2" t="s">
        <v>455</v>
      </c>
      <c r="G54" s="2" t="s">
        <v>323</v>
      </c>
      <c r="H54" s="86" t="s">
        <v>320</v>
      </c>
      <c r="I54" s="55">
        <v>43493</v>
      </c>
      <c r="J54" s="106" t="s">
        <v>456</v>
      </c>
      <c r="K54" s="77" t="s">
        <v>244</v>
      </c>
      <c r="L54" s="77"/>
      <c r="M54" s="77"/>
      <c r="N54" s="77"/>
      <c r="O54" s="77"/>
      <c r="P54" s="77"/>
      <c r="Q54" s="77"/>
      <c r="R54" s="77"/>
      <c r="S54" s="77"/>
      <c r="T54" s="77"/>
      <c r="U54" s="77"/>
      <c r="V54" s="77"/>
      <c r="W54" s="94"/>
      <c r="X54" s="77"/>
      <c r="Y54" s="77"/>
      <c r="Z54" s="164"/>
      <c r="AA54" s="164"/>
      <c r="AB54" s="164"/>
      <c r="AC54" s="77"/>
      <c r="AD54" s="164"/>
      <c r="AE54" s="164"/>
      <c r="AF54" s="164"/>
    </row>
    <row r="55" spans="1:32" ht="15" customHeight="1" x14ac:dyDescent="0.25">
      <c r="A55" s="75" t="s">
        <v>34</v>
      </c>
      <c r="B55" s="86" t="s">
        <v>146</v>
      </c>
      <c r="C55" s="87">
        <f t="shared" si="2"/>
        <v>1</v>
      </c>
      <c r="D55" s="74" t="s">
        <v>331</v>
      </c>
      <c r="E55" s="88">
        <v>43455</v>
      </c>
      <c r="F55" s="2" t="s">
        <v>457</v>
      </c>
      <c r="G55" s="2" t="s">
        <v>323</v>
      </c>
      <c r="H55" s="75" t="s">
        <v>458</v>
      </c>
      <c r="I55" s="93">
        <v>43459</v>
      </c>
      <c r="J55" s="98" t="s">
        <v>459</v>
      </c>
      <c r="K55" s="86" t="s">
        <v>460</v>
      </c>
      <c r="L55" s="86" t="s">
        <v>1194</v>
      </c>
      <c r="M55" s="86" t="s">
        <v>462</v>
      </c>
      <c r="N55" s="93">
        <v>43496</v>
      </c>
      <c r="O55" s="95" t="s">
        <v>463</v>
      </c>
      <c r="P55" s="100" t="s">
        <v>464</v>
      </c>
      <c r="Q55" s="99">
        <v>3500</v>
      </c>
      <c r="R55" s="77" t="s">
        <v>322</v>
      </c>
      <c r="S55" s="86"/>
      <c r="T55" s="86"/>
      <c r="U55" s="93"/>
      <c r="V55" s="95"/>
      <c r="W55" s="100"/>
      <c r="X55" s="200" t="s">
        <v>322</v>
      </c>
      <c r="Y55" s="200"/>
      <c r="Z55" s="164"/>
      <c r="AA55" s="88"/>
      <c r="AB55" s="106"/>
      <c r="AC55" s="77" t="s">
        <v>322</v>
      </c>
      <c r="AD55" s="164"/>
      <c r="AE55" s="164"/>
      <c r="AF55" s="164"/>
    </row>
    <row r="56" spans="1:32" ht="15" customHeight="1" x14ac:dyDescent="0.25">
      <c r="A56" s="75"/>
      <c r="B56" s="86"/>
      <c r="C56" s="87"/>
      <c r="D56" s="87"/>
      <c r="E56" s="88"/>
      <c r="F56" s="2" t="s">
        <v>465</v>
      </c>
      <c r="G56" s="2" t="s">
        <v>323</v>
      </c>
      <c r="H56" s="75" t="s">
        <v>458</v>
      </c>
      <c r="I56" s="93">
        <v>43459</v>
      </c>
      <c r="J56" s="98" t="s">
        <v>466</v>
      </c>
      <c r="K56" s="77" t="s">
        <v>244</v>
      </c>
      <c r="L56" s="92"/>
      <c r="M56" s="92"/>
      <c r="N56" s="92"/>
      <c r="O56" s="92"/>
      <c r="P56" s="92"/>
      <c r="Q56" s="92"/>
      <c r="R56" s="77"/>
      <c r="S56" s="92"/>
      <c r="T56" s="92"/>
      <c r="U56" s="93"/>
      <c r="V56" s="93"/>
      <c r="W56" s="100"/>
      <c r="X56" s="77"/>
      <c r="Y56" s="77"/>
      <c r="Z56" s="164"/>
      <c r="AA56" s="164"/>
      <c r="AB56" s="164"/>
      <c r="AC56" s="77"/>
      <c r="AD56" s="164"/>
      <c r="AE56" s="164"/>
      <c r="AF56" s="164"/>
    </row>
    <row r="57" spans="1:32" ht="15" customHeight="1" x14ac:dyDescent="0.25">
      <c r="A57" s="49" t="s">
        <v>35</v>
      </c>
      <c r="B57" s="86" t="s">
        <v>146</v>
      </c>
      <c r="C57" s="87">
        <f t="shared" si="2"/>
        <v>1</v>
      </c>
      <c r="D57" s="10" t="s">
        <v>435</v>
      </c>
      <c r="E57" s="88">
        <v>43458</v>
      </c>
      <c r="F57" s="2" t="s">
        <v>467</v>
      </c>
      <c r="G57" s="2" t="s">
        <v>323</v>
      </c>
      <c r="H57" s="86" t="s">
        <v>320</v>
      </c>
      <c r="I57" s="92" t="s">
        <v>322</v>
      </c>
      <c r="J57" s="98" t="s">
        <v>468</v>
      </c>
      <c r="K57" s="77" t="s">
        <v>322</v>
      </c>
      <c r="L57" s="92"/>
      <c r="M57" s="92"/>
      <c r="N57" s="92"/>
      <c r="O57" s="92"/>
      <c r="P57" s="92"/>
      <c r="Q57" s="92"/>
      <c r="R57" s="77" t="s">
        <v>322</v>
      </c>
      <c r="S57" s="92"/>
      <c r="T57" s="92"/>
      <c r="U57" s="77"/>
      <c r="V57" s="77"/>
      <c r="W57" s="91"/>
      <c r="X57" s="77" t="s">
        <v>322</v>
      </c>
      <c r="Y57" s="77"/>
      <c r="Z57" s="164"/>
      <c r="AA57" s="164"/>
      <c r="AB57" s="164"/>
      <c r="AC57" s="77" t="s">
        <v>322</v>
      </c>
      <c r="AD57" s="164"/>
      <c r="AE57" s="164"/>
      <c r="AF57" s="164"/>
    </row>
    <row r="58" spans="1:32" ht="15" customHeight="1" x14ac:dyDescent="0.25">
      <c r="A58" s="75" t="s">
        <v>36</v>
      </c>
      <c r="B58" s="86" t="s">
        <v>146</v>
      </c>
      <c r="C58" s="87">
        <f t="shared" si="2"/>
        <v>1</v>
      </c>
      <c r="D58" s="74" t="s">
        <v>469</v>
      </c>
      <c r="E58" s="88">
        <v>43441</v>
      </c>
      <c r="F58" s="2" t="s">
        <v>470</v>
      </c>
      <c r="G58" s="2" t="s">
        <v>323</v>
      </c>
      <c r="H58" s="86" t="s">
        <v>320</v>
      </c>
      <c r="I58" s="77" t="s">
        <v>322</v>
      </c>
      <c r="J58" s="94" t="s">
        <v>471</v>
      </c>
      <c r="K58" s="77" t="s">
        <v>322</v>
      </c>
      <c r="L58" s="77"/>
      <c r="M58" s="77"/>
      <c r="N58" s="77"/>
      <c r="O58" s="77"/>
      <c r="P58" s="77"/>
      <c r="Q58" s="77"/>
      <c r="R58" s="77" t="s">
        <v>322</v>
      </c>
      <c r="S58" s="77"/>
      <c r="T58" s="77"/>
      <c r="U58" s="93"/>
      <c r="V58" s="93"/>
      <c r="W58" s="76"/>
      <c r="X58" s="77" t="s">
        <v>322</v>
      </c>
      <c r="Y58" s="77"/>
      <c r="Z58" s="164"/>
      <c r="AA58" s="164"/>
      <c r="AB58" s="164"/>
      <c r="AC58" s="77" t="s">
        <v>322</v>
      </c>
      <c r="AD58" s="164"/>
      <c r="AE58" s="164"/>
      <c r="AF58" s="164"/>
    </row>
    <row r="59" spans="1:32" ht="15" customHeight="1" x14ac:dyDescent="0.25">
      <c r="A59" s="49" t="s">
        <v>37</v>
      </c>
      <c r="B59" s="2" t="s">
        <v>147</v>
      </c>
      <c r="C59" s="96">
        <f t="shared" si="2"/>
        <v>0</v>
      </c>
      <c r="D59" s="10" t="s">
        <v>435</v>
      </c>
      <c r="E59" s="55">
        <v>43459</v>
      </c>
      <c r="F59" s="2" t="s">
        <v>472</v>
      </c>
      <c r="G59" s="2" t="s">
        <v>244</v>
      </c>
      <c r="H59" s="2"/>
      <c r="I59" s="2" t="s">
        <v>1190</v>
      </c>
      <c r="J59" s="76" t="s">
        <v>473</v>
      </c>
      <c r="K59" s="77" t="s">
        <v>322</v>
      </c>
      <c r="L59" s="86"/>
      <c r="M59" s="86"/>
      <c r="N59" s="93"/>
      <c r="O59" s="92"/>
      <c r="P59" s="107"/>
      <c r="Q59" s="99"/>
      <c r="R59" s="77" t="s">
        <v>322</v>
      </c>
      <c r="S59" s="86"/>
      <c r="T59" s="86"/>
      <c r="U59" s="55"/>
      <c r="V59" s="77"/>
      <c r="W59" s="100"/>
      <c r="X59" s="77" t="s">
        <v>322</v>
      </c>
      <c r="Y59" s="77"/>
      <c r="Z59" s="164"/>
      <c r="AA59" s="164"/>
      <c r="AB59" s="164"/>
      <c r="AC59" s="77" t="s">
        <v>322</v>
      </c>
      <c r="AD59" s="164"/>
      <c r="AE59" s="164"/>
      <c r="AF59" s="164"/>
    </row>
    <row r="60" spans="1:32" ht="15" customHeight="1" x14ac:dyDescent="0.25">
      <c r="A60" s="49" t="s">
        <v>96</v>
      </c>
      <c r="B60" s="86" t="s">
        <v>146</v>
      </c>
      <c r="C60" s="87">
        <f t="shared" si="2"/>
        <v>1</v>
      </c>
      <c r="D60" s="10" t="s">
        <v>342</v>
      </c>
      <c r="E60" s="88">
        <v>43459</v>
      </c>
      <c r="F60" s="2" t="s">
        <v>474</v>
      </c>
      <c r="G60" s="2" t="s">
        <v>1142</v>
      </c>
      <c r="H60" s="86" t="s">
        <v>475</v>
      </c>
      <c r="I60" s="77" t="s">
        <v>322</v>
      </c>
      <c r="J60" s="3" t="s">
        <v>476</v>
      </c>
      <c r="K60" s="77" t="s">
        <v>322</v>
      </c>
      <c r="L60" s="77"/>
      <c r="M60" s="77"/>
      <c r="N60" s="77"/>
      <c r="O60" s="77"/>
      <c r="P60" s="77"/>
      <c r="Q60" s="77"/>
      <c r="R60" s="77" t="s">
        <v>322</v>
      </c>
      <c r="S60" s="77"/>
      <c r="T60" s="77"/>
      <c r="U60" s="77"/>
      <c r="V60" s="77"/>
      <c r="W60" s="3"/>
      <c r="X60" s="2" t="s">
        <v>477</v>
      </c>
      <c r="Y60" s="2" t="s">
        <v>1193</v>
      </c>
      <c r="Z60" s="49" t="s">
        <v>478</v>
      </c>
      <c r="AA60" s="55">
        <v>43535</v>
      </c>
      <c r="AB60" s="3" t="s">
        <v>479</v>
      </c>
      <c r="AC60" s="77" t="s">
        <v>322</v>
      </c>
      <c r="AD60" s="164"/>
      <c r="AE60" s="164"/>
      <c r="AF60" s="164"/>
    </row>
    <row r="61" spans="1:32" s="7" customFormat="1" ht="15" customHeight="1" x14ac:dyDescent="0.25">
      <c r="A61" s="18" t="s">
        <v>38</v>
      </c>
      <c r="B61" s="4"/>
      <c r="C61" s="102"/>
      <c r="D61" s="102"/>
      <c r="E61" s="84"/>
      <c r="F61" s="52"/>
      <c r="G61" s="52"/>
      <c r="H61" s="4"/>
      <c r="I61" s="4"/>
      <c r="J61" s="103"/>
      <c r="K61" s="4"/>
      <c r="L61" s="4"/>
      <c r="M61" s="4"/>
      <c r="N61" s="4"/>
      <c r="O61" s="4"/>
      <c r="P61" s="4"/>
      <c r="Q61" s="4"/>
      <c r="R61" s="4"/>
      <c r="S61" s="4"/>
      <c r="T61" s="4"/>
      <c r="U61" s="4"/>
      <c r="V61" s="4"/>
      <c r="W61" s="104"/>
      <c r="X61" s="104"/>
      <c r="Y61" s="104"/>
      <c r="Z61" s="104"/>
      <c r="AA61" s="104"/>
      <c r="AB61" s="104"/>
      <c r="AC61" s="84"/>
      <c r="AD61" s="84"/>
      <c r="AE61" s="84"/>
      <c r="AF61" s="84"/>
    </row>
    <row r="62" spans="1:32" ht="15" customHeight="1" x14ac:dyDescent="0.25">
      <c r="A62" s="75" t="s">
        <v>39</v>
      </c>
      <c r="B62" s="86" t="s">
        <v>146</v>
      </c>
      <c r="C62" s="87">
        <f t="shared" ref="C62:C68" si="3">IF(B62=$B$4,2,IF(B62=$B$5,1,0))</f>
        <v>1</v>
      </c>
      <c r="D62" s="87"/>
      <c r="E62" s="88">
        <v>43459</v>
      </c>
      <c r="F62" s="2" t="s">
        <v>480</v>
      </c>
      <c r="G62" s="2" t="s">
        <v>323</v>
      </c>
      <c r="H62" s="86" t="s">
        <v>320</v>
      </c>
      <c r="I62" s="77" t="s">
        <v>322</v>
      </c>
      <c r="J62" s="98" t="s">
        <v>481</v>
      </c>
      <c r="K62" s="77" t="s">
        <v>322</v>
      </c>
      <c r="L62" s="77"/>
      <c r="M62" s="77"/>
      <c r="N62" s="77"/>
      <c r="O62" s="77"/>
      <c r="P62" s="77"/>
      <c r="Q62" s="77"/>
      <c r="R62" s="77" t="s">
        <v>322</v>
      </c>
      <c r="S62" s="77"/>
      <c r="T62" s="77"/>
      <c r="U62" s="93"/>
      <c r="V62" s="93"/>
      <c r="W62" s="100"/>
      <c r="X62" s="77" t="s">
        <v>322</v>
      </c>
      <c r="Y62" s="77"/>
      <c r="Z62" s="164"/>
      <c r="AA62" s="164"/>
      <c r="AB62" s="164"/>
      <c r="AC62" s="77" t="s">
        <v>322</v>
      </c>
      <c r="AD62" s="164"/>
      <c r="AE62" s="164"/>
      <c r="AF62" s="164"/>
    </row>
    <row r="63" spans="1:32" ht="15" customHeight="1" x14ac:dyDescent="0.25">
      <c r="A63" s="49" t="s">
        <v>40</v>
      </c>
      <c r="B63" s="86" t="s">
        <v>146</v>
      </c>
      <c r="C63" s="87">
        <f t="shared" si="3"/>
        <v>1</v>
      </c>
      <c r="D63" s="60" t="s">
        <v>482</v>
      </c>
      <c r="E63" s="88">
        <v>43463</v>
      </c>
      <c r="F63" s="2" t="s">
        <v>483</v>
      </c>
      <c r="G63" s="2" t="s">
        <v>1141</v>
      </c>
      <c r="H63" s="86" t="s">
        <v>320</v>
      </c>
      <c r="I63" s="93">
        <v>43486</v>
      </c>
      <c r="J63" s="98" t="s">
        <v>485</v>
      </c>
      <c r="K63" s="77" t="s">
        <v>322</v>
      </c>
      <c r="L63" s="92"/>
      <c r="M63" s="92"/>
      <c r="N63" s="92"/>
      <c r="O63" s="92"/>
      <c r="P63" s="92"/>
      <c r="Q63" s="92"/>
      <c r="R63" s="77" t="s">
        <v>322</v>
      </c>
      <c r="S63" s="92"/>
      <c r="T63" s="92"/>
      <c r="U63" s="93"/>
      <c r="V63" s="93"/>
      <c r="W63" s="91"/>
      <c r="X63" s="77" t="s">
        <v>322</v>
      </c>
      <c r="Y63" s="77"/>
      <c r="Z63" s="164"/>
      <c r="AA63" s="164"/>
      <c r="AB63" s="164"/>
      <c r="AC63" s="77" t="s">
        <v>322</v>
      </c>
      <c r="AD63" s="164"/>
      <c r="AE63" s="164"/>
      <c r="AF63" s="164"/>
    </row>
    <row r="64" spans="1:32" ht="15" customHeight="1" x14ac:dyDescent="0.25">
      <c r="A64" s="49" t="s">
        <v>41</v>
      </c>
      <c r="B64" s="86" t="s">
        <v>146</v>
      </c>
      <c r="C64" s="87">
        <f t="shared" si="3"/>
        <v>1</v>
      </c>
      <c r="D64" s="10" t="s">
        <v>364</v>
      </c>
      <c r="E64" s="88">
        <v>43462</v>
      </c>
      <c r="F64" s="2" t="s">
        <v>486</v>
      </c>
      <c r="G64" s="2" t="s">
        <v>487</v>
      </c>
      <c r="H64" s="86" t="s">
        <v>320</v>
      </c>
      <c r="I64" s="93">
        <v>43476</v>
      </c>
      <c r="J64" s="98" t="s">
        <v>488</v>
      </c>
      <c r="K64" s="77" t="s">
        <v>322</v>
      </c>
      <c r="L64" s="92"/>
      <c r="M64" s="92"/>
      <c r="N64" s="92"/>
      <c r="O64" s="92"/>
      <c r="P64" s="92"/>
      <c r="Q64" s="92"/>
      <c r="R64" s="77" t="s">
        <v>322</v>
      </c>
      <c r="S64" s="92"/>
      <c r="T64" s="92"/>
      <c r="U64" s="93"/>
      <c r="V64" s="93"/>
      <c r="W64" s="91"/>
      <c r="X64" s="77" t="s">
        <v>322</v>
      </c>
      <c r="Y64" s="77"/>
      <c r="Z64" s="164"/>
      <c r="AA64" s="164"/>
      <c r="AB64" s="164"/>
      <c r="AC64" s="77" t="s">
        <v>322</v>
      </c>
      <c r="AD64" s="164"/>
      <c r="AE64" s="164"/>
      <c r="AF64" s="164"/>
    </row>
    <row r="65" spans="1:32" ht="15" customHeight="1" x14ac:dyDescent="0.25">
      <c r="A65" s="49" t="s">
        <v>42</v>
      </c>
      <c r="B65" s="86" t="s">
        <v>146</v>
      </c>
      <c r="C65" s="87">
        <f t="shared" si="3"/>
        <v>1</v>
      </c>
      <c r="D65" s="10" t="s">
        <v>342</v>
      </c>
      <c r="E65" s="88">
        <v>43463</v>
      </c>
      <c r="F65" s="2" t="s">
        <v>489</v>
      </c>
      <c r="G65" s="2" t="s">
        <v>323</v>
      </c>
      <c r="H65" s="86" t="s">
        <v>320</v>
      </c>
      <c r="I65" s="93">
        <v>43463</v>
      </c>
      <c r="J65" s="98" t="s">
        <v>490</v>
      </c>
      <c r="K65" s="77" t="s">
        <v>322</v>
      </c>
      <c r="L65" s="92"/>
      <c r="M65" s="92"/>
      <c r="N65" s="92"/>
      <c r="O65" s="92"/>
      <c r="P65" s="92"/>
      <c r="Q65" s="92"/>
      <c r="R65" s="77" t="s">
        <v>322</v>
      </c>
      <c r="S65" s="92"/>
      <c r="T65" s="92"/>
      <c r="U65" s="95"/>
      <c r="V65" s="95"/>
      <c r="W65" s="91"/>
      <c r="X65" s="77" t="s">
        <v>322</v>
      </c>
      <c r="Y65" s="77"/>
      <c r="Z65" s="164"/>
      <c r="AA65" s="164"/>
      <c r="AB65" s="164"/>
      <c r="AC65" s="77" t="s">
        <v>322</v>
      </c>
      <c r="AD65" s="164"/>
      <c r="AE65" s="164"/>
      <c r="AF65" s="164"/>
    </row>
    <row r="66" spans="1:32" ht="15" customHeight="1" x14ac:dyDescent="0.25">
      <c r="A66" s="75" t="s">
        <v>92</v>
      </c>
      <c r="B66" s="86" t="s">
        <v>146</v>
      </c>
      <c r="C66" s="87">
        <f t="shared" si="3"/>
        <v>1</v>
      </c>
      <c r="D66" s="87"/>
      <c r="E66" s="88">
        <v>43460</v>
      </c>
      <c r="F66" s="2" t="s">
        <v>491</v>
      </c>
      <c r="G66" s="2" t="s">
        <v>323</v>
      </c>
      <c r="H66" s="86" t="s">
        <v>320</v>
      </c>
      <c r="I66" s="77" t="s">
        <v>322</v>
      </c>
      <c r="J66" s="94" t="s">
        <v>492</v>
      </c>
      <c r="K66" s="77" t="s">
        <v>322</v>
      </c>
      <c r="L66" s="77"/>
      <c r="M66" s="77"/>
      <c r="N66" s="77"/>
      <c r="O66" s="77"/>
      <c r="P66" s="77"/>
      <c r="Q66" s="77"/>
      <c r="R66" s="77" t="s">
        <v>322</v>
      </c>
      <c r="S66" s="77"/>
      <c r="T66" s="77"/>
      <c r="U66" s="77"/>
      <c r="V66" s="77"/>
      <c r="W66" s="91"/>
      <c r="X66" s="77" t="s">
        <v>322</v>
      </c>
      <c r="Y66" s="77"/>
      <c r="Z66" s="164"/>
      <c r="AA66" s="164"/>
      <c r="AB66" s="164"/>
      <c r="AC66" s="77" t="s">
        <v>322</v>
      </c>
      <c r="AD66" s="164"/>
      <c r="AE66" s="164"/>
      <c r="AF66" s="164"/>
    </row>
    <row r="67" spans="1:32" ht="15" customHeight="1" x14ac:dyDescent="0.25">
      <c r="A67" s="49" t="s">
        <v>43</v>
      </c>
      <c r="B67" s="86" t="s">
        <v>146</v>
      </c>
      <c r="C67" s="87">
        <f t="shared" si="3"/>
        <v>1</v>
      </c>
      <c r="D67" s="10" t="s">
        <v>364</v>
      </c>
      <c r="E67" s="88">
        <v>43462</v>
      </c>
      <c r="F67" s="2" t="s">
        <v>493</v>
      </c>
      <c r="G67" s="49" t="s">
        <v>1142</v>
      </c>
      <c r="H67" s="86" t="s">
        <v>494</v>
      </c>
      <c r="I67" s="77" t="s">
        <v>322</v>
      </c>
      <c r="J67" s="105" t="s">
        <v>495</v>
      </c>
      <c r="K67" s="77" t="s">
        <v>322</v>
      </c>
      <c r="L67" s="77"/>
      <c r="M67" s="77"/>
      <c r="N67" s="77"/>
      <c r="O67" s="77"/>
      <c r="P67" s="77"/>
      <c r="Q67" s="77"/>
      <c r="R67" s="77" t="s">
        <v>322</v>
      </c>
      <c r="S67" s="77"/>
      <c r="T67" s="77"/>
      <c r="U67" s="92"/>
      <c r="V67" s="92"/>
      <c r="W67" s="76"/>
      <c r="X67" s="77" t="s">
        <v>322</v>
      </c>
      <c r="Y67" s="77"/>
      <c r="Z67" s="164"/>
      <c r="AA67" s="164"/>
      <c r="AB67" s="164"/>
      <c r="AC67" s="77" t="s">
        <v>322</v>
      </c>
      <c r="AD67" s="164"/>
      <c r="AE67" s="164"/>
      <c r="AF67" s="164"/>
    </row>
    <row r="68" spans="1:32" ht="15" customHeight="1" x14ac:dyDescent="0.25">
      <c r="A68" s="75" t="s">
        <v>44</v>
      </c>
      <c r="B68" s="86" t="s">
        <v>146</v>
      </c>
      <c r="C68" s="87">
        <f t="shared" si="3"/>
        <v>1</v>
      </c>
      <c r="D68" s="74" t="s">
        <v>378</v>
      </c>
      <c r="E68" s="88">
        <v>43447</v>
      </c>
      <c r="F68" s="2" t="s">
        <v>496</v>
      </c>
      <c r="G68" s="2" t="s">
        <v>374</v>
      </c>
      <c r="H68" s="86" t="s">
        <v>320</v>
      </c>
      <c r="I68" s="92" t="s">
        <v>322</v>
      </c>
      <c r="J68" s="107" t="s">
        <v>497</v>
      </c>
      <c r="K68" s="77" t="s">
        <v>322</v>
      </c>
      <c r="L68" s="86"/>
      <c r="M68" s="86"/>
      <c r="N68" s="93"/>
      <c r="O68" s="92"/>
      <c r="P68" s="107"/>
      <c r="Q68" s="99"/>
      <c r="R68" s="77" t="s">
        <v>322</v>
      </c>
      <c r="S68" s="92"/>
      <c r="T68" s="92"/>
      <c r="U68" s="77"/>
      <c r="V68" s="77"/>
      <c r="W68" s="100"/>
      <c r="X68" s="77" t="s">
        <v>322</v>
      </c>
      <c r="Y68" s="77"/>
      <c r="Z68" s="164"/>
      <c r="AA68" s="164"/>
      <c r="AB68" s="164"/>
      <c r="AC68" s="77" t="s">
        <v>322</v>
      </c>
      <c r="AD68" s="164"/>
      <c r="AE68" s="164"/>
      <c r="AF68" s="164"/>
    </row>
    <row r="69" spans="1:32" s="7" customFormat="1" ht="15" customHeight="1" x14ac:dyDescent="0.25">
      <c r="A69" s="18" t="s">
        <v>45</v>
      </c>
      <c r="B69" s="4"/>
      <c r="C69" s="102"/>
      <c r="D69" s="102"/>
      <c r="E69" s="84"/>
      <c r="F69" s="52"/>
      <c r="G69" s="52"/>
      <c r="H69" s="4"/>
      <c r="I69" s="4"/>
      <c r="J69" s="103"/>
      <c r="K69" s="4"/>
      <c r="L69" s="4"/>
      <c r="M69" s="4"/>
      <c r="N69" s="4"/>
      <c r="O69" s="4"/>
      <c r="P69" s="4"/>
      <c r="Q69" s="4"/>
      <c r="R69" s="4"/>
      <c r="S69" s="4"/>
      <c r="T69" s="4"/>
      <c r="U69" s="4"/>
      <c r="V69" s="4"/>
      <c r="W69" s="104"/>
      <c r="X69" s="104"/>
      <c r="Y69" s="104"/>
      <c r="Z69" s="104"/>
      <c r="AA69" s="104"/>
      <c r="AB69" s="104"/>
      <c r="AC69" s="84"/>
      <c r="AD69" s="84"/>
      <c r="AE69" s="84"/>
      <c r="AF69" s="84"/>
    </row>
    <row r="70" spans="1:32" ht="15" customHeight="1" x14ac:dyDescent="0.25">
      <c r="A70" s="75" t="s">
        <v>46</v>
      </c>
      <c r="B70" s="86" t="s">
        <v>146</v>
      </c>
      <c r="C70" s="87">
        <f t="shared" ref="C70:C85" si="4">IF(B70=$B$4,2,IF(B70=$B$5,1,0))</f>
        <v>1</v>
      </c>
      <c r="D70" s="74" t="s">
        <v>498</v>
      </c>
      <c r="E70" s="88">
        <v>43458</v>
      </c>
      <c r="F70" s="2" t="s">
        <v>499</v>
      </c>
      <c r="G70" s="2" t="s">
        <v>323</v>
      </c>
      <c r="H70" s="86" t="s">
        <v>320</v>
      </c>
      <c r="I70" s="93">
        <v>43463</v>
      </c>
      <c r="J70" s="98" t="s">
        <v>500</v>
      </c>
      <c r="K70" s="77" t="s">
        <v>322</v>
      </c>
      <c r="L70" s="92"/>
      <c r="M70" s="92"/>
      <c r="N70" s="92"/>
      <c r="O70" s="92"/>
      <c r="P70" s="92"/>
      <c r="Q70" s="92"/>
      <c r="R70" s="77" t="s">
        <v>322</v>
      </c>
      <c r="S70" s="92"/>
      <c r="T70" s="92"/>
      <c r="U70" s="93"/>
      <c r="V70" s="93"/>
      <c r="W70" s="91"/>
      <c r="X70" s="77" t="s">
        <v>322</v>
      </c>
      <c r="Y70" s="77"/>
      <c r="Z70" s="164"/>
      <c r="AA70" s="164"/>
      <c r="AB70" s="164"/>
      <c r="AC70" s="77" t="s">
        <v>322</v>
      </c>
      <c r="AD70" s="164"/>
      <c r="AE70" s="164"/>
      <c r="AF70" s="164"/>
    </row>
    <row r="71" spans="1:32" ht="15" customHeight="1" x14ac:dyDescent="0.25">
      <c r="A71" s="49" t="s">
        <v>47</v>
      </c>
      <c r="B71" s="86" t="s">
        <v>146</v>
      </c>
      <c r="C71" s="87">
        <f t="shared" si="4"/>
        <v>1</v>
      </c>
      <c r="D71" s="10" t="s">
        <v>351</v>
      </c>
      <c r="E71" s="88">
        <v>43437</v>
      </c>
      <c r="F71" s="2" t="s">
        <v>501</v>
      </c>
      <c r="G71" s="2" t="s">
        <v>323</v>
      </c>
      <c r="H71" s="86" t="s">
        <v>320</v>
      </c>
      <c r="I71" s="92" t="s">
        <v>322</v>
      </c>
      <c r="J71" s="98" t="s">
        <v>502</v>
      </c>
      <c r="K71" s="77" t="s">
        <v>322</v>
      </c>
      <c r="L71" s="92"/>
      <c r="M71" s="92"/>
      <c r="N71" s="92"/>
      <c r="O71" s="92"/>
      <c r="P71" s="92"/>
      <c r="Q71" s="92"/>
      <c r="R71" s="77" t="s">
        <v>322</v>
      </c>
      <c r="S71" s="92"/>
      <c r="T71" s="92"/>
      <c r="U71" s="77"/>
      <c r="V71" s="77"/>
      <c r="W71" s="91"/>
      <c r="X71" s="77" t="s">
        <v>322</v>
      </c>
      <c r="Y71" s="77"/>
      <c r="Z71" s="164"/>
      <c r="AA71" s="164"/>
      <c r="AB71" s="164"/>
      <c r="AC71" s="77" t="s">
        <v>322</v>
      </c>
      <c r="AD71" s="164"/>
      <c r="AE71" s="164"/>
      <c r="AF71" s="164"/>
    </row>
    <row r="72" spans="1:32" ht="15" customHeight="1" x14ac:dyDescent="0.25">
      <c r="A72" s="75" t="s">
        <v>48</v>
      </c>
      <c r="B72" s="86" t="s">
        <v>146</v>
      </c>
      <c r="C72" s="87">
        <f t="shared" si="4"/>
        <v>1</v>
      </c>
      <c r="D72" s="87"/>
      <c r="E72" s="88">
        <v>43460</v>
      </c>
      <c r="F72" s="2" t="s">
        <v>503</v>
      </c>
      <c r="G72" s="2" t="s">
        <v>323</v>
      </c>
      <c r="H72" s="86" t="s">
        <v>320</v>
      </c>
      <c r="I72" s="92" t="s">
        <v>322</v>
      </c>
      <c r="J72" s="98" t="s">
        <v>504</v>
      </c>
      <c r="K72" s="77" t="s">
        <v>322</v>
      </c>
      <c r="L72" s="92"/>
      <c r="M72" s="92"/>
      <c r="N72" s="92"/>
      <c r="O72" s="92"/>
      <c r="P72" s="92"/>
      <c r="Q72" s="92"/>
      <c r="R72" s="77" t="s">
        <v>322</v>
      </c>
      <c r="S72" s="92"/>
      <c r="T72" s="92"/>
      <c r="U72" s="77"/>
      <c r="V72" s="77"/>
      <c r="W72" s="91"/>
      <c r="X72" s="77" t="s">
        <v>322</v>
      </c>
      <c r="Y72" s="77"/>
      <c r="Z72" s="164"/>
      <c r="AA72" s="164"/>
      <c r="AB72" s="164"/>
      <c r="AC72" s="77" t="s">
        <v>322</v>
      </c>
      <c r="AD72" s="164"/>
      <c r="AE72" s="164"/>
      <c r="AF72" s="164"/>
    </row>
    <row r="73" spans="1:32" ht="15" customHeight="1" x14ac:dyDescent="0.25">
      <c r="A73" s="75" t="s">
        <v>49</v>
      </c>
      <c r="B73" s="86" t="s">
        <v>146</v>
      </c>
      <c r="C73" s="87">
        <f t="shared" si="4"/>
        <v>1</v>
      </c>
      <c r="D73" s="87"/>
      <c r="E73" s="88">
        <v>43425</v>
      </c>
      <c r="F73" s="2" t="s">
        <v>505</v>
      </c>
      <c r="G73" s="2" t="s">
        <v>323</v>
      </c>
      <c r="H73" s="86" t="s">
        <v>320</v>
      </c>
      <c r="I73" s="77" t="s">
        <v>322</v>
      </c>
      <c r="J73" s="98" t="s">
        <v>506</v>
      </c>
      <c r="K73" s="77" t="s">
        <v>322</v>
      </c>
      <c r="L73" s="77"/>
      <c r="M73" s="77"/>
      <c r="N73" s="77"/>
      <c r="O73" s="77"/>
      <c r="P73" s="77"/>
      <c r="Q73" s="77"/>
      <c r="R73" s="77" t="s">
        <v>322</v>
      </c>
      <c r="S73" s="77"/>
      <c r="T73" s="77"/>
      <c r="U73" s="93"/>
      <c r="V73" s="93"/>
      <c r="W73" s="91"/>
      <c r="X73" s="77" t="s">
        <v>322</v>
      </c>
      <c r="Y73" s="77"/>
      <c r="Z73" s="164"/>
      <c r="AA73" s="164"/>
      <c r="AB73" s="164"/>
      <c r="AC73" s="77" t="s">
        <v>322</v>
      </c>
      <c r="AD73" s="164"/>
      <c r="AE73" s="164"/>
      <c r="AF73" s="164"/>
    </row>
    <row r="74" spans="1:32" ht="15" customHeight="1" x14ac:dyDescent="0.25">
      <c r="A74" s="75" t="s">
        <v>50</v>
      </c>
      <c r="B74" s="86" t="s">
        <v>146</v>
      </c>
      <c r="C74" s="87">
        <f t="shared" si="4"/>
        <v>1</v>
      </c>
      <c r="D74" s="60" t="s">
        <v>507</v>
      </c>
      <c r="E74" s="88">
        <v>43459</v>
      </c>
      <c r="F74" s="2" t="s">
        <v>508</v>
      </c>
      <c r="G74" s="2" t="s">
        <v>323</v>
      </c>
      <c r="H74" s="86" t="s">
        <v>320</v>
      </c>
      <c r="I74" s="77" t="s">
        <v>322</v>
      </c>
      <c r="J74" s="94" t="s">
        <v>509</v>
      </c>
      <c r="K74" s="77" t="s">
        <v>322</v>
      </c>
      <c r="L74" s="77"/>
      <c r="M74" s="77"/>
      <c r="N74" s="77"/>
      <c r="O74" s="77"/>
      <c r="P74" s="77"/>
      <c r="Q74" s="77"/>
      <c r="R74" s="77" t="s">
        <v>322</v>
      </c>
      <c r="S74" s="77"/>
      <c r="T74" s="2"/>
      <c r="U74" s="55"/>
      <c r="V74" s="77"/>
      <c r="W74" s="100"/>
      <c r="X74" s="77" t="s">
        <v>322</v>
      </c>
      <c r="Y74" s="77"/>
      <c r="Z74" s="164"/>
      <c r="AA74" s="164"/>
      <c r="AB74" s="164"/>
      <c r="AC74" s="77" t="s">
        <v>322</v>
      </c>
      <c r="AD74" s="164"/>
      <c r="AE74" s="164"/>
      <c r="AF74" s="164"/>
    </row>
    <row r="75" spans="1:32" ht="15" customHeight="1" x14ac:dyDescent="0.25">
      <c r="A75" s="75" t="s">
        <v>51</v>
      </c>
      <c r="B75" s="2" t="s">
        <v>146</v>
      </c>
      <c r="C75" s="87">
        <f t="shared" si="4"/>
        <v>1</v>
      </c>
      <c r="D75" s="74" t="s">
        <v>510</v>
      </c>
      <c r="E75" s="88">
        <v>43432</v>
      </c>
      <c r="F75" s="2" t="s">
        <v>511</v>
      </c>
      <c r="G75" s="2" t="s">
        <v>374</v>
      </c>
      <c r="H75" s="86" t="s">
        <v>320</v>
      </c>
      <c r="I75" s="77" t="s">
        <v>322</v>
      </c>
      <c r="J75" s="100" t="s">
        <v>512</v>
      </c>
      <c r="K75" s="77" t="s">
        <v>322</v>
      </c>
      <c r="L75" s="77"/>
      <c r="M75" s="77"/>
      <c r="N75" s="77"/>
      <c r="O75" s="77"/>
      <c r="P75" s="77"/>
      <c r="Q75" s="77"/>
      <c r="R75" s="77" t="s">
        <v>322</v>
      </c>
      <c r="S75" s="77"/>
      <c r="T75" s="77"/>
      <c r="U75" s="77"/>
      <c r="V75" s="77"/>
      <c r="W75" s="100"/>
      <c r="X75" s="77" t="s">
        <v>322</v>
      </c>
      <c r="Y75" s="77"/>
      <c r="Z75" s="49"/>
      <c r="AA75" s="55"/>
      <c r="AB75" s="3"/>
      <c r="AC75" s="77" t="s">
        <v>322</v>
      </c>
      <c r="AD75" s="164"/>
      <c r="AE75" s="164"/>
      <c r="AF75" s="164"/>
    </row>
    <row r="76" spans="1:32" ht="15" customHeight="1" x14ac:dyDescent="0.25">
      <c r="A76" s="49" t="s">
        <v>52</v>
      </c>
      <c r="B76" s="86" t="s">
        <v>147</v>
      </c>
      <c r="C76" s="96">
        <f t="shared" si="4"/>
        <v>0</v>
      </c>
      <c r="D76" s="10" t="s">
        <v>435</v>
      </c>
      <c r="E76" s="88">
        <v>43433</v>
      </c>
      <c r="F76" s="2" t="s">
        <v>515</v>
      </c>
      <c r="G76" s="2" t="s">
        <v>244</v>
      </c>
      <c r="H76" s="92"/>
      <c r="I76" s="92"/>
      <c r="J76" s="98" t="s">
        <v>1191</v>
      </c>
      <c r="K76" s="77" t="s">
        <v>322</v>
      </c>
      <c r="L76" s="92"/>
      <c r="M76" s="92"/>
      <c r="N76" s="92"/>
      <c r="O76" s="92"/>
      <c r="P76" s="92"/>
      <c r="Q76" s="92"/>
      <c r="R76" s="77" t="s">
        <v>322</v>
      </c>
      <c r="S76" s="92"/>
      <c r="T76" s="92"/>
      <c r="U76" s="93"/>
      <c r="V76" s="93"/>
      <c r="W76" s="100"/>
      <c r="X76" s="77" t="s">
        <v>322</v>
      </c>
      <c r="Y76" s="77"/>
      <c r="Z76" s="164"/>
      <c r="AA76" s="164"/>
      <c r="AB76" s="164"/>
      <c r="AC76" s="77" t="s">
        <v>322</v>
      </c>
      <c r="AD76" s="164"/>
      <c r="AE76" s="164"/>
      <c r="AF76" s="164"/>
    </row>
    <row r="77" spans="1:32" ht="15" customHeight="1" x14ac:dyDescent="0.25">
      <c r="A77" s="49" t="s">
        <v>53</v>
      </c>
      <c r="B77" s="86" t="s">
        <v>146</v>
      </c>
      <c r="C77" s="87">
        <f t="shared" si="4"/>
        <v>1</v>
      </c>
      <c r="D77" s="10" t="s">
        <v>435</v>
      </c>
      <c r="E77" s="88">
        <v>43452</v>
      </c>
      <c r="F77" s="2" t="s">
        <v>516</v>
      </c>
      <c r="G77" s="2" t="s">
        <v>323</v>
      </c>
      <c r="H77" s="86" t="s">
        <v>320</v>
      </c>
      <c r="I77" s="92" t="s">
        <v>322</v>
      </c>
      <c r="J77" s="90" t="s">
        <v>517</v>
      </c>
      <c r="K77" s="77" t="s">
        <v>322</v>
      </c>
      <c r="L77" s="92"/>
      <c r="M77" s="92"/>
      <c r="N77" s="92"/>
      <c r="O77" s="92"/>
      <c r="P77" s="92"/>
      <c r="Q77" s="92"/>
      <c r="R77" s="77" t="s">
        <v>322</v>
      </c>
      <c r="S77" s="92"/>
      <c r="T77" s="92"/>
      <c r="U77" s="77"/>
      <c r="V77" s="77"/>
      <c r="W77" s="100"/>
      <c r="X77" s="77" t="s">
        <v>322</v>
      </c>
      <c r="Y77" s="77"/>
      <c r="Z77" s="164"/>
      <c r="AA77" s="164"/>
      <c r="AB77" s="164"/>
      <c r="AC77" s="77" t="s">
        <v>322</v>
      </c>
      <c r="AD77" s="164"/>
      <c r="AE77" s="164"/>
      <c r="AF77" s="164"/>
    </row>
    <row r="78" spans="1:32" ht="15" customHeight="1" x14ac:dyDescent="0.25">
      <c r="A78" s="49" t="s">
        <v>54</v>
      </c>
      <c r="B78" s="86" t="s">
        <v>146</v>
      </c>
      <c r="C78" s="87">
        <f t="shared" si="4"/>
        <v>1</v>
      </c>
      <c r="D78" s="10" t="s">
        <v>342</v>
      </c>
      <c r="E78" s="88">
        <v>43458</v>
      </c>
      <c r="F78" s="2" t="s">
        <v>518</v>
      </c>
      <c r="G78" s="2" t="s">
        <v>1157</v>
      </c>
      <c r="H78" s="86" t="s">
        <v>519</v>
      </c>
      <c r="I78" s="92" t="s">
        <v>322</v>
      </c>
      <c r="J78" s="98" t="s">
        <v>520</v>
      </c>
      <c r="K78" s="77" t="s">
        <v>322</v>
      </c>
      <c r="L78" s="92"/>
      <c r="M78" s="92"/>
      <c r="N78" s="92"/>
      <c r="O78" s="92"/>
      <c r="P78" s="92"/>
      <c r="Q78" s="92"/>
      <c r="R78" s="77" t="s">
        <v>322</v>
      </c>
      <c r="S78" s="92"/>
      <c r="T78" s="92"/>
      <c r="U78" s="77"/>
      <c r="V78" s="77"/>
      <c r="W78" s="100"/>
      <c r="X78" s="77" t="s">
        <v>322</v>
      </c>
      <c r="Y78" s="77"/>
      <c r="Z78" s="164"/>
      <c r="AA78" s="164"/>
      <c r="AB78" s="164"/>
      <c r="AC78" s="77" t="s">
        <v>322</v>
      </c>
      <c r="AD78" s="164"/>
      <c r="AE78" s="164"/>
      <c r="AF78" s="164"/>
    </row>
    <row r="79" spans="1:32" ht="15" customHeight="1" x14ac:dyDescent="0.25">
      <c r="A79" s="75"/>
      <c r="B79" s="86"/>
      <c r="C79" s="87"/>
      <c r="D79" s="10"/>
      <c r="E79" s="88"/>
      <c r="F79" s="2" t="s">
        <v>521</v>
      </c>
      <c r="G79" s="2" t="s">
        <v>323</v>
      </c>
      <c r="H79" s="86" t="s">
        <v>320</v>
      </c>
      <c r="I79" s="92" t="s">
        <v>322</v>
      </c>
      <c r="J79" s="98" t="s">
        <v>522</v>
      </c>
      <c r="K79" s="77" t="s">
        <v>244</v>
      </c>
      <c r="L79" s="92"/>
      <c r="M79" s="92"/>
      <c r="N79" s="92"/>
      <c r="O79" s="92"/>
      <c r="P79" s="92"/>
      <c r="Q79" s="92"/>
      <c r="R79" s="77"/>
      <c r="S79" s="92"/>
      <c r="T79" s="92"/>
      <c r="U79" s="77"/>
      <c r="V79" s="77"/>
      <c r="W79" s="100"/>
      <c r="X79" s="77"/>
      <c r="Y79" s="77"/>
      <c r="Z79" s="164"/>
      <c r="AA79" s="164"/>
      <c r="AB79" s="164"/>
      <c r="AC79" s="77"/>
      <c r="AD79" s="164"/>
      <c r="AE79" s="164"/>
      <c r="AF79" s="164"/>
    </row>
    <row r="80" spans="1:32" ht="15" customHeight="1" x14ac:dyDescent="0.25">
      <c r="A80" s="49" t="s">
        <v>55</v>
      </c>
      <c r="B80" s="86" t="s">
        <v>146</v>
      </c>
      <c r="C80" s="87">
        <f t="shared" si="4"/>
        <v>1</v>
      </c>
      <c r="D80" s="74" t="s">
        <v>331</v>
      </c>
      <c r="E80" s="88">
        <v>43454</v>
      </c>
      <c r="F80" s="2" t="s">
        <v>523</v>
      </c>
      <c r="G80" s="2" t="s">
        <v>524</v>
      </c>
      <c r="H80" s="86" t="s">
        <v>320</v>
      </c>
      <c r="I80" s="55">
        <v>43453</v>
      </c>
      <c r="J80" s="98" t="s">
        <v>525</v>
      </c>
      <c r="K80" s="77" t="s">
        <v>322</v>
      </c>
      <c r="L80" s="92"/>
      <c r="M80" s="92"/>
      <c r="N80" s="92"/>
      <c r="O80" s="92"/>
      <c r="P80" s="92"/>
      <c r="Q80" s="92"/>
      <c r="R80" s="77" t="s">
        <v>322</v>
      </c>
      <c r="S80" s="92"/>
      <c r="T80" s="92"/>
      <c r="U80" s="93"/>
      <c r="V80" s="93"/>
      <c r="W80" s="100"/>
      <c r="X80" s="77" t="s">
        <v>322</v>
      </c>
      <c r="Y80" s="77"/>
      <c r="Z80" s="164"/>
      <c r="AA80" s="164"/>
      <c r="AB80" s="164"/>
      <c r="AC80" s="77" t="s">
        <v>322</v>
      </c>
      <c r="AD80" s="164"/>
      <c r="AE80" s="164"/>
      <c r="AF80" s="164"/>
    </row>
    <row r="81" spans="1:32" ht="15" customHeight="1" x14ac:dyDescent="0.25">
      <c r="A81" s="75"/>
      <c r="B81" s="92"/>
      <c r="C81" s="87"/>
      <c r="D81" s="87"/>
      <c r="E81" s="88"/>
      <c r="F81" s="2" t="s">
        <v>526</v>
      </c>
      <c r="G81" s="2" t="s">
        <v>323</v>
      </c>
      <c r="H81" s="86" t="s">
        <v>320</v>
      </c>
      <c r="I81" s="92" t="s">
        <v>322</v>
      </c>
      <c r="J81" s="98" t="s">
        <v>527</v>
      </c>
      <c r="K81" s="77" t="s">
        <v>244</v>
      </c>
      <c r="L81" s="92"/>
      <c r="M81" s="92"/>
      <c r="N81" s="92"/>
      <c r="O81" s="92"/>
      <c r="P81" s="92"/>
      <c r="Q81" s="92"/>
      <c r="R81" s="77"/>
      <c r="S81" s="92"/>
      <c r="T81" s="92"/>
      <c r="U81" s="93"/>
      <c r="V81" s="93"/>
      <c r="W81" s="100"/>
      <c r="X81" s="77"/>
      <c r="Y81" s="77"/>
      <c r="Z81" s="164"/>
      <c r="AA81" s="164"/>
      <c r="AB81" s="164"/>
      <c r="AC81" s="77"/>
      <c r="AD81" s="164"/>
      <c r="AE81" s="164"/>
      <c r="AF81" s="164"/>
    </row>
    <row r="82" spans="1:32" ht="15" customHeight="1" x14ac:dyDescent="0.25">
      <c r="A82" s="49" t="s">
        <v>56</v>
      </c>
      <c r="B82" s="2" t="s">
        <v>147</v>
      </c>
      <c r="C82" s="96">
        <f t="shared" si="4"/>
        <v>0</v>
      </c>
      <c r="D82" s="10" t="s">
        <v>435</v>
      </c>
      <c r="E82" s="55">
        <v>43458</v>
      </c>
      <c r="F82" s="2" t="s">
        <v>528</v>
      </c>
      <c r="G82" s="2" t="s">
        <v>244</v>
      </c>
      <c r="H82" s="77"/>
      <c r="I82" s="2" t="s">
        <v>1189</v>
      </c>
      <c r="J82" s="94" t="s">
        <v>1188</v>
      </c>
      <c r="K82" s="77" t="s">
        <v>322</v>
      </c>
      <c r="L82" s="92"/>
      <c r="M82" s="92"/>
      <c r="N82" s="92"/>
      <c r="O82" s="92"/>
      <c r="P82" s="92"/>
      <c r="Q82" s="92"/>
      <c r="R82" s="77" t="s">
        <v>322</v>
      </c>
      <c r="S82" s="92"/>
      <c r="T82" s="92"/>
      <c r="U82" s="77"/>
      <c r="V82" s="77"/>
      <c r="W82" s="91"/>
      <c r="X82" s="77" t="s">
        <v>322</v>
      </c>
      <c r="Y82" s="77"/>
      <c r="Z82" s="164"/>
      <c r="AA82" s="164"/>
      <c r="AB82" s="164"/>
      <c r="AC82" s="77" t="s">
        <v>322</v>
      </c>
      <c r="AD82" s="164"/>
      <c r="AE82" s="164"/>
      <c r="AF82" s="164"/>
    </row>
    <row r="83" spans="1:32" ht="15" customHeight="1" x14ac:dyDescent="0.25">
      <c r="A83" s="75" t="s">
        <v>57</v>
      </c>
      <c r="B83" s="86" t="s">
        <v>146</v>
      </c>
      <c r="C83" s="87">
        <f t="shared" si="4"/>
        <v>1</v>
      </c>
      <c r="D83" s="87"/>
      <c r="E83" s="88">
        <v>43445</v>
      </c>
      <c r="F83" s="2" t="s">
        <v>529</v>
      </c>
      <c r="G83" s="2" t="s">
        <v>1158</v>
      </c>
      <c r="H83" s="86" t="s">
        <v>530</v>
      </c>
      <c r="I83" s="92" t="s">
        <v>322</v>
      </c>
      <c r="J83" s="98" t="s">
        <v>531</v>
      </c>
      <c r="K83" s="77" t="s">
        <v>322</v>
      </c>
      <c r="L83" s="92"/>
      <c r="M83" s="92"/>
      <c r="N83" s="92"/>
      <c r="O83" s="92"/>
      <c r="P83" s="92"/>
      <c r="Q83" s="92"/>
      <c r="R83" s="77" t="s">
        <v>322</v>
      </c>
      <c r="S83" s="92"/>
      <c r="T83" s="92"/>
      <c r="U83" s="92"/>
      <c r="V83" s="92"/>
      <c r="W83" s="94"/>
      <c r="X83" s="77" t="s">
        <v>322</v>
      </c>
      <c r="Y83" s="77"/>
      <c r="Z83" s="164"/>
      <c r="AA83" s="164"/>
      <c r="AB83" s="164"/>
      <c r="AC83" s="77" t="s">
        <v>322</v>
      </c>
      <c r="AD83" s="164"/>
      <c r="AE83" s="164"/>
      <c r="AF83" s="164"/>
    </row>
    <row r="84" spans="1:32" ht="15" customHeight="1" x14ac:dyDescent="0.25">
      <c r="A84" s="75" t="s">
        <v>58</v>
      </c>
      <c r="B84" s="86" t="s">
        <v>146</v>
      </c>
      <c r="C84" s="87">
        <f t="shared" si="4"/>
        <v>1</v>
      </c>
      <c r="D84" s="10" t="s">
        <v>331</v>
      </c>
      <c r="E84" s="88">
        <v>43431</v>
      </c>
      <c r="F84" s="2" t="s">
        <v>532</v>
      </c>
      <c r="G84" s="2" t="s">
        <v>1157</v>
      </c>
      <c r="H84" s="86" t="s">
        <v>533</v>
      </c>
      <c r="I84" s="95" t="s">
        <v>534</v>
      </c>
      <c r="J84" s="100" t="s">
        <v>535</v>
      </c>
      <c r="K84" s="77" t="s">
        <v>322</v>
      </c>
      <c r="L84" s="92"/>
      <c r="M84" s="92"/>
      <c r="N84" s="92"/>
      <c r="O84" s="92"/>
      <c r="P84" s="92"/>
      <c r="Q84" s="92"/>
      <c r="R84" s="77" t="s">
        <v>322</v>
      </c>
      <c r="S84" s="92"/>
      <c r="T84" s="92"/>
      <c r="U84" s="77"/>
      <c r="V84" s="77"/>
      <c r="W84" s="100"/>
      <c r="X84" s="77" t="s">
        <v>322</v>
      </c>
      <c r="Y84" s="77"/>
      <c r="Z84" s="164"/>
      <c r="AA84" s="164"/>
      <c r="AB84" s="164"/>
      <c r="AC84" s="77" t="s">
        <v>322</v>
      </c>
      <c r="AD84" s="164"/>
      <c r="AE84" s="164"/>
      <c r="AF84" s="164"/>
    </row>
    <row r="85" spans="1:32" ht="15" customHeight="1" x14ac:dyDescent="0.25">
      <c r="A85" s="49" t="s">
        <v>59</v>
      </c>
      <c r="B85" s="86" t="s">
        <v>145</v>
      </c>
      <c r="C85" s="87">
        <f t="shared" si="4"/>
        <v>2</v>
      </c>
      <c r="D85" s="10" t="s">
        <v>368</v>
      </c>
      <c r="E85" s="88">
        <v>43455</v>
      </c>
      <c r="F85" s="2" t="s">
        <v>536</v>
      </c>
      <c r="G85" s="2" t="s">
        <v>1157</v>
      </c>
      <c r="H85" s="86" t="s">
        <v>537</v>
      </c>
      <c r="I85" s="92" t="s">
        <v>322</v>
      </c>
      <c r="J85" s="107" t="s">
        <v>538</v>
      </c>
      <c r="K85" s="77" t="s">
        <v>322</v>
      </c>
      <c r="L85" s="92"/>
      <c r="M85" s="92"/>
      <c r="N85" s="92"/>
      <c r="O85" s="92"/>
      <c r="P85" s="92"/>
      <c r="Q85" s="92"/>
      <c r="R85" s="2" t="s">
        <v>539</v>
      </c>
      <c r="S85" s="2" t="s">
        <v>1198</v>
      </c>
      <c r="T85" s="86" t="s">
        <v>540</v>
      </c>
      <c r="U85" s="93">
        <v>43460</v>
      </c>
      <c r="V85" s="93" t="s">
        <v>322</v>
      </c>
      <c r="W85" s="100" t="s">
        <v>541</v>
      </c>
      <c r="X85" s="2" t="s">
        <v>542</v>
      </c>
      <c r="Y85" s="2" t="s">
        <v>1193</v>
      </c>
      <c r="Z85" s="164" t="s">
        <v>543</v>
      </c>
      <c r="AA85" s="88">
        <v>43457</v>
      </c>
      <c r="AB85" s="106" t="s">
        <v>544</v>
      </c>
      <c r="AC85" s="77" t="s">
        <v>322</v>
      </c>
      <c r="AD85" s="164"/>
      <c r="AE85" s="164"/>
      <c r="AF85" s="164"/>
    </row>
    <row r="86" spans="1:32" s="7" customFormat="1" ht="15" customHeight="1" x14ac:dyDescent="0.25">
      <c r="A86" s="18" t="s">
        <v>60</v>
      </c>
      <c r="B86" s="4"/>
      <c r="C86" s="102"/>
      <c r="D86" s="102"/>
      <c r="E86" s="84"/>
      <c r="F86" s="52"/>
      <c r="G86" s="52"/>
      <c r="H86" s="4"/>
      <c r="I86" s="4"/>
      <c r="J86" s="103"/>
      <c r="K86" s="4"/>
      <c r="L86" s="4"/>
      <c r="M86" s="4"/>
      <c r="N86" s="4"/>
      <c r="O86" s="4"/>
      <c r="P86" s="4"/>
      <c r="Q86" s="4"/>
      <c r="R86" s="4"/>
      <c r="S86" s="4"/>
      <c r="T86" s="4"/>
      <c r="U86" s="4"/>
      <c r="V86" s="4"/>
      <c r="W86" s="104"/>
      <c r="X86" s="104"/>
      <c r="Y86" s="104"/>
      <c r="Z86" s="104"/>
      <c r="AA86" s="104"/>
      <c r="AB86" s="104"/>
      <c r="AC86" s="84"/>
      <c r="AD86" s="84"/>
      <c r="AE86" s="84"/>
      <c r="AF86" s="84"/>
    </row>
    <row r="87" spans="1:32" ht="15" customHeight="1" x14ac:dyDescent="0.25">
      <c r="A87" s="49" t="s">
        <v>61</v>
      </c>
      <c r="B87" s="86" t="s">
        <v>146</v>
      </c>
      <c r="C87" s="87">
        <f t="shared" ref="C87:C123" si="5">IF(B87=$B$4,2,IF(B87=$B$5,1,0))</f>
        <v>1</v>
      </c>
      <c r="D87" s="10" t="s">
        <v>342</v>
      </c>
      <c r="E87" s="88">
        <v>43461</v>
      </c>
      <c r="F87" s="2" t="s">
        <v>545</v>
      </c>
      <c r="G87" s="2" t="s">
        <v>323</v>
      </c>
      <c r="H87" s="86" t="s">
        <v>320</v>
      </c>
      <c r="I87" s="92" t="s">
        <v>322</v>
      </c>
      <c r="J87" s="98" t="s">
        <v>546</v>
      </c>
      <c r="K87" s="77" t="s">
        <v>322</v>
      </c>
      <c r="L87" s="92"/>
      <c r="M87" s="92"/>
      <c r="N87" s="92"/>
      <c r="O87" s="92"/>
      <c r="P87" s="92"/>
      <c r="Q87" s="92"/>
      <c r="R87" s="77" t="s">
        <v>322</v>
      </c>
      <c r="S87" s="92"/>
      <c r="T87" s="92"/>
      <c r="U87" s="77"/>
      <c r="V87" s="77"/>
      <c r="W87" s="91"/>
      <c r="X87" s="77" t="s">
        <v>322</v>
      </c>
      <c r="Y87" s="77"/>
      <c r="Z87" s="164"/>
      <c r="AA87" s="164"/>
      <c r="AB87" s="164"/>
      <c r="AC87" s="77" t="s">
        <v>322</v>
      </c>
      <c r="AD87" s="164"/>
      <c r="AE87" s="164"/>
      <c r="AF87" s="164"/>
    </row>
    <row r="88" spans="1:32" ht="15" customHeight="1" x14ac:dyDescent="0.25">
      <c r="A88" s="49" t="s">
        <v>62</v>
      </c>
      <c r="B88" s="86" t="s">
        <v>146</v>
      </c>
      <c r="C88" s="87">
        <f t="shared" si="5"/>
        <v>1</v>
      </c>
      <c r="D88" s="10" t="s">
        <v>342</v>
      </c>
      <c r="E88" s="88">
        <v>43440</v>
      </c>
      <c r="F88" s="2" t="s">
        <v>547</v>
      </c>
      <c r="G88" s="2" t="s">
        <v>323</v>
      </c>
      <c r="H88" s="86" t="s">
        <v>320</v>
      </c>
      <c r="I88" s="93">
        <v>43441</v>
      </c>
      <c r="J88" s="105" t="s">
        <v>548</v>
      </c>
      <c r="K88" s="77" t="s">
        <v>322</v>
      </c>
      <c r="L88" s="92"/>
      <c r="M88" s="92"/>
      <c r="N88" s="92"/>
      <c r="O88" s="92"/>
      <c r="P88" s="92"/>
      <c r="Q88" s="92"/>
      <c r="R88" s="2" t="s">
        <v>549</v>
      </c>
      <c r="S88" s="2" t="s">
        <v>1193</v>
      </c>
      <c r="T88" s="86" t="s">
        <v>550</v>
      </c>
      <c r="U88" s="93">
        <v>43545</v>
      </c>
      <c r="V88" s="93" t="s">
        <v>322</v>
      </c>
      <c r="W88" s="100" t="s">
        <v>551</v>
      </c>
      <c r="X88" s="77" t="s">
        <v>322</v>
      </c>
      <c r="Y88" s="77"/>
      <c r="Z88" s="164"/>
      <c r="AA88" s="164"/>
      <c r="AB88" s="164"/>
      <c r="AC88" s="77" t="s">
        <v>322</v>
      </c>
      <c r="AD88" s="164"/>
      <c r="AE88" s="164"/>
      <c r="AF88" s="164"/>
    </row>
    <row r="89" spans="1:32" ht="15" customHeight="1" x14ac:dyDescent="0.25">
      <c r="A89" s="75" t="s">
        <v>63</v>
      </c>
      <c r="B89" s="86" t="s">
        <v>146</v>
      </c>
      <c r="C89" s="87">
        <f t="shared" si="5"/>
        <v>1</v>
      </c>
      <c r="D89" s="87"/>
      <c r="E89" s="88">
        <v>43433</v>
      </c>
      <c r="F89" s="2" t="s">
        <v>552</v>
      </c>
      <c r="G89" s="2" t="s">
        <v>374</v>
      </c>
      <c r="H89" s="86" t="s">
        <v>320</v>
      </c>
      <c r="I89" s="93">
        <v>43434</v>
      </c>
      <c r="J89" s="98" t="s">
        <v>553</v>
      </c>
      <c r="K89" s="77" t="s">
        <v>322</v>
      </c>
      <c r="L89" s="92"/>
      <c r="M89" s="92"/>
      <c r="N89" s="92"/>
      <c r="O89" s="92"/>
      <c r="P89" s="92"/>
      <c r="Q89" s="92"/>
      <c r="R89" s="77" t="s">
        <v>322</v>
      </c>
      <c r="S89" s="92"/>
      <c r="T89" s="92"/>
      <c r="U89" s="77"/>
      <c r="V89" s="77"/>
      <c r="W89" s="91"/>
      <c r="X89" s="77" t="s">
        <v>322</v>
      </c>
      <c r="Y89" s="77"/>
      <c r="Z89" s="164"/>
      <c r="AA89" s="164"/>
      <c r="AB89" s="164"/>
      <c r="AC89" s="77" t="s">
        <v>322</v>
      </c>
      <c r="AD89" s="164"/>
      <c r="AE89" s="164"/>
      <c r="AF89" s="164"/>
    </row>
    <row r="90" spans="1:32" ht="15" customHeight="1" x14ac:dyDescent="0.25">
      <c r="A90" s="75" t="s">
        <v>64</v>
      </c>
      <c r="B90" s="86" t="s">
        <v>146</v>
      </c>
      <c r="C90" s="87">
        <f t="shared" si="5"/>
        <v>1</v>
      </c>
      <c r="D90" s="74" t="s">
        <v>424</v>
      </c>
      <c r="E90" s="88">
        <v>43460</v>
      </c>
      <c r="F90" s="2" t="s">
        <v>554</v>
      </c>
      <c r="G90" s="2" t="s">
        <v>323</v>
      </c>
      <c r="H90" s="86" t="s">
        <v>320</v>
      </c>
      <c r="I90" s="92" t="s">
        <v>322</v>
      </c>
      <c r="J90" s="98" t="s">
        <v>555</v>
      </c>
      <c r="K90" s="77" t="s">
        <v>322</v>
      </c>
      <c r="L90" s="92"/>
      <c r="M90" s="92"/>
      <c r="N90" s="92"/>
      <c r="O90" s="92"/>
      <c r="P90" s="92"/>
      <c r="Q90" s="92"/>
      <c r="R90" s="2" t="s">
        <v>556</v>
      </c>
      <c r="S90" s="2" t="s">
        <v>1197</v>
      </c>
      <c r="T90" s="2" t="s">
        <v>557</v>
      </c>
      <c r="U90" s="55">
        <v>43545</v>
      </c>
      <c r="V90" s="77" t="s">
        <v>322</v>
      </c>
      <c r="W90" s="76" t="s">
        <v>558</v>
      </c>
      <c r="X90" s="77" t="s">
        <v>322</v>
      </c>
      <c r="Y90" s="77"/>
      <c r="Z90" s="164"/>
      <c r="AA90" s="164"/>
      <c r="AB90" s="164"/>
      <c r="AC90" s="77" t="s">
        <v>322</v>
      </c>
      <c r="AD90" s="164"/>
      <c r="AE90" s="164"/>
      <c r="AF90" s="164"/>
    </row>
    <row r="91" spans="1:32" ht="15" customHeight="1" x14ac:dyDescent="0.25">
      <c r="A91" s="75"/>
      <c r="B91" s="86"/>
      <c r="C91" s="87"/>
      <c r="D91" s="87"/>
      <c r="E91" s="88"/>
      <c r="F91" s="2" t="s">
        <v>559</v>
      </c>
      <c r="G91" s="2" t="s">
        <v>1143</v>
      </c>
      <c r="H91" s="86" t="s">
        <v>560</v>
      </c>
      <c r="I91" s="92" t="s">
        <v>322</v>
      </c>
      <c r="J91" s="98" t="s">
        <v>561</v>
      </c>
      <c r="K91" s="77" t="s">
        <v>244</v>
      </c>
      <c r="L91" s="92"/>
      <c r="M91" s="92"/>
      <c r="N91" s="92"/>
      <c r="O91" s="92"/>
      <c r="P91" s="92"/>
      <c r="Q91" s="92"/>
      <c r="R91" s="77"/>
      <c r="S91" s="92"/>
      <c r="T91" s="92"/>
      <c r="U91" s="77"/>
      <c r="V91" s="77"/>
      <c r="W91" s="91"/>
      <c r="X91" s="77"/>
      <c r="Y91" s="77"/>
      <c r="Z91" s="164"/>
      <c r="AA91" s="164"/>
      <c r="AB91" s="164"/>
      <c r="AC91" s="77"/>
      <c r="AD91" s="164"/>
      <c r="AE91" s="164"/>
      <c r="AF91" s="164"/>
    </row>
    <row r="92" spans="1:32" ht="15" customHeight="1" x14ac:dyDescent="0.25">
      <c r="A92" s="49" t="s">
        <v>65</v>
      </c>
      <c r="B92" s="86" t="s">
        <v>146</v>
      </c>
      <c r="C92" s="87">
        <f t="shared" si="5"/>
        <v>1</v>
      </c>
      <c r="D92" s="60" t="s">
        <v>1208</v>
      </c>
      <c r="E92" s="88">
        <v>43419</v>
      </c>
      <c r="F92" s="2" t="s">
        <v>563</v>
      </c>
      <c r="G92" s="2" t="s">
        <v>323</v>
      </c>
      <c r="H92" s="86" t="s">
        <v>320</v>
      </c>
      <c r="I92" s="55">
        <v>43425</v>
      </c>
      <c r="J92" s="94" t="s">
        <v>564</v>
      </c>
      <c r="K92" s="77" t="s">
        <v>322</v>
      </c>
      <c r="L92" s="77"/>
      <c r="M92" s="77"/>
      <c r="N92" s="77"/>
      <c r="O92" s="77"/>
      <c r="P92" s="77"/>
      <c r="Q92" s="77"/>
      <c r="R92" s="2" t="s">
        <v>565</v>
      </c>
      <c r="S92" s="2" t="s">
        <v>1198</v>
      </c>
      <c r="T92" s="2" t="s">
        <v>566</v>
      </c>
      <c r="U92" s="93">
        <v>43528</v>
      </c>
      <c r="V92" s="93" t="s">
        <v>322</v>
      </c>
      <c r="W92" s="100" t="s">
        <v>567</v>
      </c>
      <c r="X92" s="77" t="s">
        <v>322</v>
      </c>
      <c r="Y92" s="77"/>
      <c r="Z92" s="164"/>
      <c r="AA92" s="164"/>
      <c r="AB92" s="164"/>
      <c r="AC92" s="77" t="s">
        <v>322</v>
      </c>
      <c r="AD92" s="164"/>
      <c r="AE92" s="164"/>
      <c r="AF92" s="164"/>
    </row>
    <row r="93" spans="1:32" ht="15" customHeight="1" x14ac:dyDescent="0.25">
      <c r="A93" s="75" t="s">
        <v>66</v>
      </c>
      <c r="B93" s="2" t="s">
        <v>146</v>
      </c>
      <c r="C93" s="87">
        <f t="shared" si="5"/>
        <v>1</v>
      </c>
      <c r="D93" s="87"/>
      <c r="E93" s="88">
        <v>43426</v>
      </c>
      <c r="F93" s="2" t="s">
        <v>568</v>
      </c>
      <c r="G93" s="2" t="s">
        <v>323</v>
      </c>
      <c r="H93" s="86" t="s">
        <v>320</v>
      </c>
      <c r="I93" s="93">
        <v>43430</v>
      </c>
      <c r="J93" s="98" t="s">
        <v>569</v>
      </c>
      <c r="K93" s="77" t="s">
        <v>322</v>
      </c>
      <c r="L93" s="92"/>
      <c r="M93" s="92"/>
      <c r="N93" s="92"/>
      <c r="O93" s="92"/>
      <c r="P93" s="92"/>
      <c r="Q93" s="92"/>
      <c r="R93" s="77" t="s">
        <v>322</v>
      </c>
      <c r="S93" s="92"/>
      <c r="T93" s="92"/>
      <c r="U93" s="77"/>
      <c r="V93" s="77"/>
      <c r="W93" s="100"/>
      <c r="X93" s="77" t="s">
        <v>322</v>
      </c>
      <c r="Y93" s="77"/>
      <c r="Z93" s="164"/>
      <c r="AA93" s="164"/>
      <c r="AB93" s="164"/>
      <c r="AC93" s="77" t="s">
        <v>322</v>
      </c>
      <c r="AD93" s="164"/>
      <c r="AE93" s="164"/>
      <c r="AF93" s="164"/>
    </row>
    <row r="94" spans="1:32" ht="15" customHeight="1" x14ac:dyDescent="0.25">
      <c r="A94" s="75"/>
      <c r="B94" s="92"/>
      <c r="C94" s="87"/>
      <c r="D94" s="87"/>
      <c r="E94" s="88"/>
      <c r="F94" s="2" t="s">
        <v>568</v>
      </c>
      <c r="G94" s="2" t="s">
        <v>324</v>
      </c>
      <c r="H94" s="86" t="s">
        <v>570</v>
      </c>
      <c r="I94" s="93">
        <v>43426</v>
      </c>
      <c r="J94" s="98" t="s">
        <v>571</v>
      </c>
      <c r="K94" s="77" t="s">
        <v>244</v>
      </c>
      <c r="L94" s="92"/>
      <c r="M94" s="92"/>
      <c r="N94" s="92"/>
      <c r="O94" s="92"/>
      <c r="P94" s="92"/>
      <c r="Q94" s="92"/>
      <c r="R94" s="77"/>
      <c r="S94" s="92"/>
      <c r="T94" s="92"/>
      <c r="U94" s="77"/>
      <c r="V94" s="77"/>
      <c r="W94" s="100"/>
      <c r="X94" s="77"/>
      <c r="Y94" s="77"/>
      <c r="Z94" s="164"/>
      <c r="AA94" s="164"/>
      <c r="AB94" s="164"/>
      <c r="AC94" s="77"/>
      <c r="AD94" s="164"/>
      <c r="AE94" s="164"/>
      <c r="AF94" s="164"/>
    </row>
    <row r="95" spans="1:32" ht="15" customHeight="1" x14ac:dyDescent="0.25">
      <c r="A95" s="75"/>
      <c r="B95" s="92"/>
      <c r="C95" s="87"/>
      <c r="D95" s="87"/>
      <c r="E95" s="88"/>
      <c r="F95" s="2" t="s">
        <v>572</v>
      </c>
      <c r="G95" s="2" t="s">
        <v>1143</v>
      </c>
      <c r="H95" s="86" t="s">
        <v>573</v>
      </c>
      <c r="I95" s="93" t="s">
        <v>322</v>
      </c>
      <c r="J95" s="98" t="s">
        <v>574</v>
      </c>
      <c r="K95" s="77" t="s">
        <v>244</v>
      </c>
      <c r="L95" s="92"/>
      <c r="M95" s="92"/>
      <c r="N95" s="92"/>
      <c r="O95" s="92"/>
      <c r="P95" s="92"/>
      <c r="Q95" s="92"/>
      <c r="R95" s="77"/>
      <c r="S95" s="92"/>
      <c r="T95" s="92"/>
      <c r="U95" s="77"/>
      <c r="V95" s="77"/>
      <c r="W95" s="100"/>
      <c r="X95" s="77"/>
      <c r="Y95" s="77"/>
      <c r="Z95" s="164"/>
      <c r="AA95" s="164"/>
      <c r="AB95" s="164"/>
      <c r="AC95" s="77"/>
      <c r="AD95" s="164"/>
      <c r="AE95" s="164"/>
      <c r="AF95" s="164"/>
    </row>
    <row r="96" spans="1:32" s="7" customFormat="1" ht="15" customHeight="1" x14ac:dyDescent="0.25">
      <c r="A96" s="18" t="s">
        <v>67</v>
      </c>
      <c r="B96" s="4"/>
      <c r="C96" s="102"/>
      <c r="D96" s="102"/>
      <c r="E96" s="84"/>
      <c r="F96" s="52"/>
      <c r="G96" s="52"/>
      <c r="H96" s="4"/>
      <c r="I96" s="4"/>
      <c r="J96" s="4"/>
      <c r="K96" s="4"/>
      <c r="L96" s="4"/>
      <c r="M96" s="4"/>
      <c r="N96" s="4"/>
      <c r="O96" s="4"/>
      <c r="P96" s="4"/>
      <c r="Q96" s="4"/>
      <c r="R96" s="4"/>
      <c r="S96" s="4"/>
      <c r="T96" s="4"/>
      <c r="U96" s="4"/>
      <c r="V96" s="4"/>
      <c r="W96" s="4"/>
      <c r="X96" s="104"/>
      <c r="Y96" s="104"/>
      <c r="Z96" s="104"/>
      <c r="AA96" s="104"/>
      <c r="AB96" s="104"/>
      <c r="AC96" s="84"/>
      <c r="AD96" s="84"/>
      <c r="AE96" s="84"/>
      <c r="AF96" s="84"/>
    </row>
    <row r="97" spans="1:33" ht="15" customHeight="1" x14ac:dyDescent="0.25">
      <c r="A97" s="75" t="s">
        <v>68</v>
      </c>
      <c r="B97" s="86" t="s">
        <v>146</v>
      </c>
      <c r="C97" s="87">
        <f t="shared" si="5"/>
        <v>1</v>
      </c>
      <c r="D97" s="74" t="s">
        <v>424</v>
      </c>
      <c r="E97" s="88">
        <v>43451</v>
      </c>
      <c r="F97" s="2" t="s">
        <v>575</v>
      </c>
      <c r="G97" s="2" t="s">
        <v>323</v>
      </c>
      <c r="H97" s="86" t="s">
        <v>320</v>
      </c>
      <c r="I97" s="93">
        <v>43453</v>
      </c>
      <c r="J97" s="100" t="s">
        <v>576</v>
      </c>
      <c r="K97" s="77" t="s">
        <v>322</v>
      </c>
      <c r="L97" s="92"/>
      <c r="M97" s="92"/>
      <c r="N97" s="92"/>
      <c r="O97" s="92"/>
      <c r="P97" s="92"/>
      <c r="Q97" s="92"/>
      <c r="R97" s="77" t="s">
        <v>322</v>
      </c>
      <c r="S97" s="92"/>
      <c r="T97" s="92"/>
      <c r="U97" s="77"/>
      <c r="V97" s="77"/>
      <c r="W97" s="100"/>
      <c r="X97" s="77" t="s">
        <v>322</v>
      </c>
      <c r="Y97" s="77"/>
      <c r="Z97" s="164"/>
      <c r="AA97" s="164"/>
      <c r="AB97" s="164"/>
      <c r="AC97" s="164" t="s">
        <v>577</v>
      </c>
      <c r="AD97" s="164" t="s">
        <v>578</v>
      </c>
      <c r="AE97" s="88">
        <v>43551</v>
      </c>
      <c r="AF97" s="106" t="s">
        <v>579</v>
      </c>
      <c r="AG97" s="170" t="s">
        <v>244</v>
      </c>
    </row>
    <row r="98" spans="1:33" ht="15" customHeight="1" x14ac:dyDescent="0.25">
      <c r="A98" s="49" t="s">
        <v>70</v>
      </c>
      <c r="B98" s="86" t="s">
        <v>147</v>
      </c>
      <c r="C98" s="87">
        <f t="shared" si="5"/>
        <v>0</v>
      </c>
      <c r="D98" s="87"/>
      <c r="E98" s="88">
        <v>43437</v>
      </c>
      <c r="F98" s="2" t="s">
        <v>581</v>
      </c>
      <c r="G98" s="2" t="s">
        <v>244</v>
      </c>
      <c r="H98" s="86"/>
      <c r="I98" s="77"/>
      <c r="J98" s="98" t="s">
        <v>1144</v>
      </c>
      <c r="K98" s="77" t="s">
        <v>322</v>
      </c>
      <c r="L98" s="77"/>
      <c r="M98" s="77"/>
      <c r="N98" s="77"/>
      <c r="O98" s="77"/>
      <c r="P98" s="77"/>
      <c r="Q98" s="77"/>
      <c r="R98" s="77" t="s">
        <v>322</v>
      </c>
      <c r="S98" s="77"/>
      <c r="T98" s="77"/>
      <c r="U98" s="92"/>
      <c r="V98" s="92"/>
      <c r="W98" s="100"/>
      <c r="X98" s="77" t="s">
        <v>322</v>
      </c>
      <c r="Y98" s="77"/>
      <c r="Z98" s="164"/>
      <c r="AA98" s="164"/>
      <c r="AB98" s="164"/>
      <c r="AC98" s="77" t="s">
        <v>322</v>
      </c>
      <c r="AD98" s="164"/>
      <c r="AE98" s="164"/>
      <c r="AF98" s="164"/>
    </row>
    <row r="99" spans="1:33" ht="15" customHeight="1" x14ac:dyDescent="0.25">
      <c r="A99" s="49" t="s">
        <v>71</v>
      </c>
      <c r="B99" s="86" t="s">
        <v>146</v>
      </c>
      <c r="C99" s="87">
        <f t="shared" si="5"/>
        <v>1</v>
      </c>
      <c r="D99" s="10" t="s">
        <v>435</v>
      </c>
      <c r="E99" s="88">
        <v>43455</v>
      </c>
      <c r="F99" s="2" t="s">
        <v>582</v>
      </c>
      <c r="G99" s="2" t="s">
        <v>323</v>
      </c>
      <c r="H99" s="86" t="s">
        <v>320</v>
      </c>
      <c r="I99" s="92" t="s">
        <v>322</v>
      </c>
      <c r="J99" s="107" t="s">
        <v>583</v>
      </c>
      <c r="K99" s="77" t="s">
        <v>322</v>
      </c>
      <c r="L99" s="92"/>
      <c r="M99" s="92"/>
      <c r="N99" s="92"/>
      <c r="O99" s="92"/>
      <c r="P99" s="92"/>
      <c r="Q99" s="92"/>
      <c r="R99" s="77" t="s">
        <v>322</v>
      </c>
      <c r="S99" s="92"/>
      <c r="T99" s="92"/>
      <c r="U99" s="77"/>
      <c r="V99" s="77"/>
      <c r="W99" s="91"/>
      <c r="X99" s="77" t="s">
        <v>322</v>
      </c>
      <c r="Y99" s="77"/>
      <c r="Z99" s="164"/>
      <c r="AA99" s="164"/>
      <c r="AB99" s="164"/>
      <c r="AC99" s="77" t="s">
        <v>322</v>
      </c>
      <c r="AD99" s="164"/>
      <c r="AE99" s="164"/>
      <c r="AF99" s="164"/>
    </row>
    <row r="100" spans="1:33" ht="15" customHeight="1" x14ac:dyDescent="0.25">
      <c r="A100" s="75" t="s">
        <v>72</v>
      </c>
      <c r="B100" s="2" t="s">
        <v>145</v>
      </c>
      <c r="C100" s="87">
        <f t="shared" si="5"/>
        <v>2</v>
      </c>
      <c r="D100" s="10" t="s">
        <v>584</v>
      </c>
      <c r="E100" s="88">
        <v>43439</v>
      </c>
      <c r="F100" s="2" t="s">
        <v>585</v>
      </c>
      <c r="G100" s="2" t="s">
        <v>1145</v>
      </c>
      <c r="H100" s="2" t="s">
        <v>586</v>
      </c>
      <c r="I100" s="77" t="s">
        <v>322</v>
      </c>
      <c r="J100" s="108" t="s">
        <v>587</v>
      </c>
      <c r="K100" s="2" t="s">
        <v>588</v>
      </c>
      <c r="L100" s="2" t="s">
        <v>1195</v>
      </c>
      <c r="M100" s="2" t="s">
        <v>589</v>
      </c>
      <c r="N100" s="77" t="s">
        <v>590</v>
      </c>
      <c r="O100" s="77" t="s">
        <v>591</v>
      </c>
      <c r="P100" s="2" t="s">
        <v>1146</v>
      </c>
      <c r="Q100" s="109">
        <v>100000</v>
      </c>
      <c r="R100" s="165" t="s">
        <v>592</v>
      </c>
      <c r="S100" s="164" t="s">
        <v>800</v>
      </c>
      <c r="T100" s="2" t="s">
        <v>593</v>
      </c>
      <c r="U100" s="55">
        <v>43440</v>
      </c>
      <c r="V100" s="2" t="s">
        <v>322</v>
      </c>
      <c r="W100" s="100" t="s">
        <v>594</v>
      </c>
      <c r="X100" s="77" t="s">
        <v>322</v>
      </c>
      <c r="Y100" s="77"/>
      <c r="Z100" s="164"/>
      <c r="AA100" s="164"/>
      <c r="AB100" s="164"/>
      <c r="AC100" s="77" t="s">
        <v>322</v>
      </c>
      <c r="AD100" s="164"/>
      <c r="AE100" s="164"/>
      <c r="AF100" s="164"/>
    </row>
    <row r="101" spans="1:33" ht="15" customHeight="1" x14ac:dyDescent="0.25">
      <c r="A101" s="49" t="s">
        <v>74</v>
      </c>
      <c r="B101" s="86" t="s">
        <v>145</v>
      </c>
      <c r="C101" s="87">
        <f t="shared" si="5"/>
        <v>2</v>
      </c>
      <c r="D101" s="10" t="s">
        <v>368</v>
      </c>
      <c r="E101" s="88">
        <v>43440</v>
      </c>
      <c r="F101" s="2" t="s">
        <v>595</v>
      </c>
      <c r="G101" s="2" t="s">
        <v>323</v>
      </c>
      <c r="H101" s="86" t="s">
        <v>596</v>
      </c>
      <c r="I101" s="93">
        <v>43440</v>
      </c>
      <c r="J101" s="108" t="s">
        <v>597</v>
      </c>
      <c r="K101" s="207" t="s">
        <v>322</v>
      </c>
      <c r="L101" s="147"/>
      <c r="M101" s="147"/>
      <c r="N101" s="147"/>
      <c r="O101" s="147"/>
      <c r="P101" s="147"/>
      <c r="Q101" s="147"/>
      <c r="R101" s="86" t="s">
        <v>598</v>
      </c>
      <c r="S101" s="164" t="s">
        <v>1193</v>
      </c>
      <c r="T101" s="86" t="s">
        <v>599</v>
      </c>
      <c r="U101" s="93">
        <v>43441</v>
      </c>
      <c r="V101" s="93" t="s">
        <v>600</v>
      </c>
      <c r="W101" s="100" t="s">
        <v>1192</v>
      </c>
      <c r="X101" s="164" t="s">
        <v>601</v>
      </c>
      <c r="Y101" s="164" t="s">
        <v>1193</v>
      </c>
      <c r="Z101" s="164" t="s">
        <v>602</v>
      </c>
      <c r="AA101" s="88">
        <v>43440</v>
      </c>
      <c r="AB101" s="164" t="s">
        <v>603</v>
      </c>
      <c r="AC101" s="2" t="s">
        <v>604</v>
      </c>
      <c r="AD101" s="164" t="s">
        <v>605</v>
      </c>
      <c r="AE101" s="88">
        <v>43459</v>
      </c>
      <c r="AF101" s="106" t="s">
        <v>606</v>
      </c>
      <c r="AG101" s="169" t="s">
        <v>244</v>
      </c>
    </row>
    <row r="102" spans="1:33" ht="15" customHeight="1" x14ac:dyDescent="0.25">
      <c r="A102" s="75"/>
      <c r="B102" s="86"/>
      <c r="C102" s="87"/>
      <c r="D102" s="87"/>
      <c r="E102" s="88"/>
      <c r="F102" s="2"/>
      <c r="G102" s="2"/>
      <c r="H102" s="86"/>
      <c r="I102" s="93"/>
      <c r="J102" s="108"/>
      <c r="K102" s="2"/>
      <c r="L102" s="2"/>
      <c r="M102" s="2"/>
      <c r="N102" s="55"/>
      <c r="O102" s="77"/>
      <c r="P102" s="90"/>
      <c r="Q102" s="109"/>
      <c r="R102" s="77"/>
      <c r="S102" s="49"/>
      <c r="T102" s="2"/>
      <c r="U102" s="55"/>
      <c r="V102" s="55"/>
      <c r="W102" s="76"/>
      <c r="X102" s="164" t="s">
        <v>601</v>
      </c>
      <c r="Y102" s="164" t="s">
        <v>1193</v>
      </c>
      <c r="Z102" s="164" t="s">
        <v>607</v>
      </c>
      <c r="AA102" s="88">
        <v>43459</v>
      </c>
      <c r="AB102" s="164" t="s">
        <v>608</v>
      </c>
      <c r="AC102" s="77" t="s">
        <v>244</v>
      </c>
      <c r="AD102" s="164"/>
      <c r="AE102" s="164"/>
      <c r="AF102" s="164"/>
    </row>
    <row r="103" spans="1:33" ht="15" customHeight="1" x14ac:dyDescent="0.25">
      <c r="A103" s="75" t="s">
        <v>75</v>
      </c>
      <c r="B103" s="86" t="s">
        <v>146</v>
      </c>
      <c r="C103" s="87">
        <f t="shared" si="5"/>
        <v>1</v>
      </c>
      <c r="D103" s="10" t="s">
        <v>498</v>
      </c>
      <c r="E103" s="88">
        <v>43451</v>
      </c>
      <c r="F103" s="2" t="s">
        <v>609</v>
      </c>
      <c r="G103" s="2" t="s">
        <v>1147</v>
      </c>
      <c r="H103" s="86" t="s">
        <v>610</v>
      </c>
      <c r="I103" s="95" t="s">
        <v>611</v>
      </c>
      <c r="J103" s="98" t="s">
        <v>612</v>
      </c>
      <c r="K103" s="77" t="s">
        <v>322</v>
      </c>
      <c r="L103" s="92"/>
      <c r="M103" s="92"/>
      <c r="N103" s="92"/>
      <c r="O103" s="92"/>
      <c r="P103" s="92"/>
      <c r="Q103" s="92"/>
      <c r="R103" s="77" t="s">
        <v>322</v>
      </c>
      <c r="S103" s="92"/>
      <c r="T103" s="92"/>
      <c r="U103" s="93"/>
      <c r="V103" s="93"/>
      <c r="W103" s="100"/>
      <c r="X103" s="77" t="s">
        <v>322</v>
      </c>
      <c r="Y103" s="77"/>
      <c r="Z103" s="164"/>
      <c r="AA103" s="164"/>
      <c r="AB103" s="164"/>
      <c r="AC103" s="77" t="s">
        <v>322</v>
      </c>
      <c r="AD103" s="164"/>
      <c r="AE103" s="164"/>
      <c r="AF103" s="164"/>
    </row>
    <row r="104" spans="1:33" ht="15" customHeight="1" x14ac:dyDescent="0.25">
      <c r="A104" s="75" t="s">
        <v>76</v>
      </c>
      <c r="B104" s="86" t="s">
        <v>146</v>
      </c>
      <c r="C104" s="87">
        <f t="shared" si="5"/>
        <v>1</v>
      </c>
      <c r="D104" s="87"/>
      <c r="E104" s="88">
        <v>43448</v>
      </c>
      <c r="F104" s="2" t="s">
        <v>613</v>
      </c>
      <c r="G104" s="2" t="s">
        <v>374</v>
      </c>
      <c r="H104" s="86" t="s">
        <v>320</v>
      </c>
      <c r="I104" s="93">
        <v>43451</v>
      </c>
      <c r="J104" s="98" t="s">
        <v>614</v>
      </c>
      <c r="K104" s="77" t="s">
        <v>322</v>
      </c>
      <c r="L104" s="92"/>
      <c r="M104" s="92"/>
      <c r="N104" s="92"/>
      <c r="O104" s="92"/>
      <c r="P104" s="92"/>
      <c r="Q104" s="92"/>
      <c r="R104" s="77" t="s">
        <v>322</v>
      </c>
      <c r="S104" s="92"/>
      <c r="T104" s="92"/>
      <c r="U104" s="93"/>
      <c r="V104" s="93"/>
      <c r="W104" s="91"/>
      <c r="X104" s="77" t="s">
        <v>322</v>
      </c>
      <c r="Y104" s="77"/>
      <c r="Z104" s="164"/>
      <c r="AA104" s="164"/>
      <c r="AB104" s="164"/>
      <c r="AC104" s="77" t="s">
        <v>322</v>
      </c>
      <c r="AD104" s="164"/>
      <c r="AE104" s="164"/>
      <c r="AF104" s="164"/>
    </row>
    <row r="105" spans="1:33" ht="15" customHeight="1" x14ac:dyDescent="0.25">
      <c r="A105" s="75" t="s">
        <v>77</v>
      </c>
      <c r="B105" s="86" t="s">
        <v>146</v>
      </c>
      <c r="C105" s="87">
        <f t="shared" si="5"/>
        <v>1</v>
      </c>
      <c r="D105" s="74" t="s">
        <v>424</v>
      </c>
      <c r="E105" s="88">
        <v>43459</v>
      </c>
      <c r="F105" s="2" t="s">
        <v>615</v>
      </c>
      <c r="G105" s="2" t="s">
        <v>323</v>
      </c>
      <c r="H105" s="86" t="s">
        <v>320</v>
      </c>
      <c r="I105" s="55">
        <v>43480</v>
      </c>
      <c r="J105" s="110" t="s">
        <v>616</v>
      </c>
      <c r="K105" s="77" t="s">
        <v>322</v>
      </c>
      <c r="L105" s="77"/>
      <c r="M105" s="77"/>
      <c r="N105" s="77"/>
      <c r="O105" s="77"/>
      <c r="P105" s="77"/>
      <c r="Q105" s="77"/>
      <c r="R105" s="77" t="s">
        <v>322</v>
      </c>
      <c r="S105" s="77"/>
      <c r="T105" s="77"/>
      <c r="U105" s="93"/>
      <c r="V105" s="93"/>
      <c r="W105" s="91"/>
      <c r="X105" s="77" t="s">
        <v>322</v>
      </c>
      <c r="Y105" s="77"/>
      <c r="Z105" s="164"/>
      <c r="AA105" s="164"/>
      <c r="AB105" s="164"/>
      <c r="AC105" s="77" t="s">
        <v>322</v>
      </c>
      <c r="AD105" s="164"/>
      <c r="AE105" s="164"/>
      <c r="AF105" s="164"/>
    </row>
    <row r="106" spans="1:33" ht="15" customHeight="1" x14ac:dyDescent="0.25">
      <c r="A106" s="75"/>
      <c r="B106" s="86"/>
      <c r="C106" s="87"/>
      <c r="D106" s="87"/>
      <c r="E106" s="88"/>
      <c r="F106" s="2" t="s">
        <v>617</v>
      </c>
      <c r="G106" s="2" t="s">
        <v>1147</v>
      </c>
      <c r="H106" s="86" t="s">
        <v>618</v>
      </c>
      <c r="I106" s="59" t="s">
        <v>619</v>
      </c>
      <c r="J106" s="110" t="s">
        <v>620</v>
      </c>
      <c r="K106" s="77" t="s">
        <v>244</v>
      </c>
      <c r="L106" s="77"/>
      <c r="M106" s="77"/>
      <c r="N106" s="77"/>
      <c r="O106" s="77"/>
      <c r="P106" s="77"/>
      <c r="Q106" s="77"/>
      <c r="R106" s="77"/>
      <c r="S106" s="77"/>
      <c r="T106" s="77"/>
      <c r="U106" s="93"/>
      <c r="V106" s="93"/>
      <c r="W106" s="91"/>
      <c r="X106" s="77"/>
      <c r="Y106" s="77"/>
      <c r="Z106" s="164"/>
      <c r="AA106" s="164"/>
      <c r="AB106" s="164"/>
      <c r="AC106" s="77"/>
      <c r="AD106" s="164"/>
      <c r="AE106" s="164"/>
      <c r="AF106" s="164"/>
    </row>
    <row r="107" spans="1:33" ht="15" customHeight="1" x14ac:dyDescent="0.25">
      <c r="A107" s="75" t="s">
        <v>78</v>
      </c>
      <c r="B107" s="86" t="s">
        <v>145</v>
      </c>
      <c r="C107" s="87">
        <f t="shared" si="5"/>
        <v>2</v>
      </c>
      <c r="D107" s="74" t="s">
        <v>621</v>
      </c>
      <c r="E107" s="88">
        <v>43454</v>
      </c>
      <c r="F107" s="2" t="s">
        <v>622</v>
      </c>
      <c r="G107" s="2" t="s">
        <v>623</v>
      </c>
      <c r="H107" s="86" t="s">
        <v>624</v>
      </c>
      <c r="I107" s="92" t="s">
        <v>322</v>
      </c>
      <c r="J107" s="98" t="s">
        <v>625</v>
      </c>
      <c r="K107" s="86" t="s">
        <v>626</v>
      </c>
      <c r="L107" s="2" t="s">
        <v>1194</v>
      </c>
      <c r="M107" s="86" t="s">
        <v>627</v>
      </c>
      <c r="N107" s="93">
        <v>43460</v>
      </c>
      <c r="O107" s="92" t="s">
        <v>628</v>
      </c>
      <c r="P107" s="107" t="s">
        <v>1148</v>
      </c>
      <c r="Q107" s="99">
        <v>6800</v>
      </c>
      <c r="R107" s="86" t="s">
        <v>634</v>
      </c>
      <c r="S107" s="86" t="s">
        <v>1194</v>
      </c>
      <c r="T107" s="86" t="s">
        <v>635</v>
      </c>
      <c r="U107" s="93">
        <v>43454</v>
      </c>
      <c r="V107" s="93" t="s">
        <v>322</v>
      </c>
      <c r="W107" s="100" t="s">
        <v>636</v>
      </c>
      <c r="X107" s="164" t="s">
        <v>629</v>
      </c>
      <c r="Y107" s="164" t="s">
        <v>1201</v>
      </c>
      <c r="Z107" s="164" t="s">
        <v>630</v>
      </c>
      <c r="AA107" s="88">
        <v>43454</v>
      </c>
      <c r="AB107" s="106" t="s">
        <v>631</v>
      </c>
      <c r="AC107" s="77" t="s">
        <v>322</v>
      </c>
      <c r="AD107" s="164"/>
      <c r="AE107" s="164"/>
      <c r="AF107" s="164"/>
    </row>
    <row r="108" spans="1:33" ht="15" customHeight="1" x14ac:dyDescent="0.25">
      <c r="A108" s="75"/>
      <c r="B108" s="92"/>
      <c r="C108" s="87"/>
      <c r="D108" s="87"/>
      <c r="E108" s="88"/>
      <c r="F108" s="2" t="s">
        <v>632</v>
      </c>
      <c r="G108" s="2" t="s">
        <v>323</v>
      </c>
      <c r="H108" s="86" t="s">
        <v>320</v>
      </c>
      <c r="I108" s="93">
        <v>43475</v>
      </c>
      <c r="J108" s="98" t="s">
        <v>633</v>
      </c>
      <c r="K108" s="77" t="s">
        <v>244</v>
      </c>
      <c r="L108" s="92"/>
      <c r="M108" s="92"/>
      <c r="N108" s="92"/>
      <c r="O108" s="92"/>
      <c r="P108" s="92"/>
      <c r="Q108" s="92"/>
      <c r="R108" s="147"/>
      <c r="S108" s="147"/>
      <c r="T108" s="147"/>
      <c r="U108" s="147"/>
      <c r="V108" s="147"/>
      <c r="W108" s="147"/>
      <c r="X108" s="171" t="s">
        <v>244</v>
      </c>
      <c r="Y108" s="49"/>
      <c r="Z108" s="49"/>
      <c r="AA108" s="55"/>
      <c r="AB108" s="3"/>
      <c r="AC108" s="77"/>
      <c r="AD108" s="164"/>
      <c r="AE108" s="164"/>
      <c r="AF108" s="164"/>
    </row>
    <row r="109" spans="1:33" ht="15" customHeight="1" x14ac:dyDescent="0.25">
      <c r="A109" s="49" t="s">
        <v>79</v>
      </c>
      <c r="B109" s="86" t="s">
        <v>146</v>
      </c>
      <c r="C109" s="87">
        <f t="shared" si="5"/>
        <v>1</v>
      </c>
      <c r="D109" s="10" t="s">
        <v>637</v>
      </c>
      <c r="E109" s="88">
        <v>43463</v>
      </c>
      <c r="F109" s="2" t="s">
        <v>638</v>
      </c>
      <c r="G109" s="2" t="s">
        <v>323</v>
      </c>
      <c r="H109" s="86" t="s">
        <v>320</v>
      </c>
      <c r="I109" s="92" t="s">
        <v>322</v>
      </c>
      <c r="J109" s="98" t="s">
        <v>639</v>
      </c>
      <c r="K109" s="77" t="s">
        <v>322</v>
      </c>
      <c r="L109" s="92"/>
      <c r="M109" s="92"/>
      <c r="N109" s="92"/>
      <c r="O109" s="92"/>
      <c r="P109" s="92"/>
      <c r="Q109" s="92"/>
      <c r="R109" s="77" t="s">
        <v>322</v>
      </c>
      <c r="S109" s="92"/>
      <c r="T109" s="92"/>
      <c r="U109" s="77"/>
      <c r="V109" s="77"/>
      <c r="W109" s="108"/>
      <c r="X109" s="77" t="s">
        <v>322</v>
      </c>
      <c r="Y109" s="77"/>
      <c r="Z109" s="164"/>
      <c r="AA109" s="164"/>
      <c r="AB109" s="164"/>
      <c r="AC109" s="77" t="s">
        <v>322</v>
      </c>
      <c r="AD109" s="164"/>
      <c r="AE109" s="164"/>
      <c r="AF109" s="164"/>
    </row>
    <row r="110" spans="1:33" s="7" customFormat="1" ht="15" customHeight="1" x14ac:dyDescent="0.25">
      <c r="A110" s="18" t="s">
        <v>80</v>
      </c>
      <c r="B110" s="4"/>
      <c r="C110" s="102"/>
      <c r="D110" s="102"/>
      <c r="E110" s="84"/>
      <c r="F110" s="52"/>
      <c r="G110" s="52"/>
      <c r="H110" s="4"/>
      <c r="I110" s="4"/>
      <c r="J110" s="4"/>
      <c r="K110" s="4"/>
      <c r="L110" s="4"/>
      <c r="M110" s="4"/>
      <c r="N110" s="4"/>
      <c r="O110" s="4"/>
      <c r="P110" s="4"/>
      <c r="Q110" s="4"/>
      <c r="R110" s="4"/>
      <c r="S110" s="4"/>
      <c r="T110" s="4"/>
      <c r="U110" s="4"/>
      <c r="V110" s="4"/>
      <c r="W110" s="4"/>
      <c r="X110" s="104"/>
      <c r="Y110" s="104"/>
      <c r="Z110" s="104"/>
      <c r="AA110" s="104"/>
      <c r="AB110" s="104"/>
      <c r="AC110" s="84"/>
      <c r="AD110" s="84"/>
      <c r="AE110" s="84"/>
      <c r="AF110" s="84"/>
    </row>
    <row r="111" spans="1:33" s="7" customFormat="1" ht="15" customHeight="1" x14ac:dyDescent="0.25">
      <c r="A111" s="49" t="s">
        <v>69</v>
      </c>
      <c r="B111" s="86" t="s">
        <v>146</v>
      </c>
      <c r="C111" s="87">
        <f>IF(B111=$B$4,2,IF(B111=$B$5,1,0))</f>
        <v>1</v>
      </c>
      <c r="D111" s="10" t="s">
        <v>351</v>
      </c>
      <c r="E111" s="88">
        <v>43447</v>
      </c>
      <c r="F111" s="2" t="s">
        <v>640</v>
      </c>
      <c r="G111" s="2" t="s">
        <v>641</v>
      </c>
      <c r="H111" s="86" t="s">
        <v>320</v>
      </c>
      <c r="I111" s="92" t="s">
        <v>322</v>
      </c>
      <c r="J111" s="98" t="s">
        <v>642</v>
      </c>
      <c r="K111" s="77" t="s">
        <v>322</v>
      </c>
      <c r="L111" s="92"/>
      <c r="M111" s="92"/>
      <c r="N111" s="92"/>
      <c r="O111" s="92"/>
      <c r="P111" s="92"/>
      <c r="Q111" s="92"/>
      <c r="R111" s="77" t="s">
        <v>322</v>
      </c>
      <c r="S111" s="92"/>
      <c r="T111" s="92"/>
      <c r="U111" s="93"/>
      <c r="V111" s="93"/>
      <c r="W111" s="100"/>
      <c r="X111" s="77" t="s">
        <v>322</v>
      </c>
      <c r="Y111" s="77"/>
      <c r="Z111" s="164"/>
      <c r="AA111" s="164"/>
      <c r="AB111" s="164"/>
      <c r="AC111" s="77" t="s">
        <v>322</v>
      </c>
      <c r="AD111" s="49"/>
      <c r="AE111" s="49"/>
      <c r="AF111" s="49"/>
    </row>
    <row r="112" spans="1:33" ht="15" customHeight="1" x14ac:dyDescent="0.25">
      <c r="A112" s="75" t="s">
        <v>81</v>
      </c>
      <c r="B112" s="2" t="s">
        <v>146</v>
      </c>
      <c r="C112" s="87">
        <f t="shared" si="5"/>
        <v>1</v>
      </c>
      <c r="D112" s="74" t="s">
        <v>424</v>
      </c>
      <c r="E112" s="88">
        <v>43453</v>
      </c>
      <c r="F112" s="2" t="s">
        <v>643</v>
      </c>
      <c r="G112" s="2" t="s">
        <v>1151</v>
      </c>
      <c r="H112" s="86" t="s">
        <v>644</v>
      </c>
      <c r="I112" s="92" t="s">
        <v>322</v>
      </c>
      <c r="J112" s="3" t="s">
        <v>645</v>
      </c>
      <c r="K112" s="77" t="s">
        <v>322</v>
      </c>
      <c r="L112" s="92"/>
      <c r="M112" s="92"/>
      <c r="N112" s="92"/>
      <c r="O112" s="92"/>
      <c r="P112" s="92"/>
      <c r="Q112" s="92"/>
      <c r="R112" s="77" t="s">
        <v>322</v>
      </c>
      <c r="S112" s="92"/>
      <c r="T112" s="92"/>
      <c r="U112" s="92"/>
      <c r="V112" s="92"/>
      <c r="W112" s="100"/>
      <c r="X112" s="77" t="s">
        <v>322</v>
      </c>
      <c r="Y112" s="77"/>
      <c r="Z112" s="164"/>
      <c r="AA112" s="164"/>
      <c r="AB112" s="164"/>
      <c r="AC112" s="77" t="s">
        <v>322</v>
      </c>
      <c r="AD112" s="164"/>
      <c r="AE112" s="164"/>
      <c r="AF112" s="164"/>
    </row>
    <row r="113" spans="1:32" ht="15" customHeight="1" x14ac:dyDescent="0.25">
      <c r="A113" s="49" t="s">
        <v>73</v>
      </c>
      <c r="B113" s="2" t="s">
        <v>146</v>
      </c>
      <c r="C113" s="87">
        <f>IF(B113=$B$4,2,IF(B113=$B$5,1,0))</f>
        <v>1</v>
      </c>
      <c r="D113" s="10" t="s">
        <v>435</v>
      </c>
      <c r="E113" s="88">
        <v>43459</v>
      </c>
      <c r="F113" s="2" t="s">
        <v>646</v>
      </c>
      <c r="G113" s="2" t="s">
        <v>323</v>
      </c>
      <c r="H113" s="86" t="s">
        <v>320</v>
      </c>
      <c r="I113" s="93">
        <v>43461</v>
      </c>
      <c r="J113" s="98" t="s">
        <v>647</v>
      </c>
      <c r="K113" s="77" t="s">
        <v>322</v>
      </c>
      <c r="L113" s="92"/>
      <c r="M113" s="92"/>
      <c r="N113" s="92"/>
      <c r="O113" s="92"/>
      <c r="P113" s="92"/>
      <c r="Q113" s="92"/>
      <c r="R113" s="77" t="s">
        <v>322</v>
      </c>
      <c r="S113" s="92"/>
      <c r="T113" s="92"/>
      <c r="U113" s="86"/>
      <c r="V113" s="86"/>
      <c r="W113" s="91"/>
      <c r="X113" s="77" t="s">
        <v>322</v>
      </c>
      <c r="Y113" s="77"/>
      <c r="Z113" s="164"/>
      <c r="AA113" s="164"/>
      <c r="AB113" s="164"/>
      <c r="AC113" s="77" t="s">
        <v>322</v>
      </c>
      <c r="AD113" s="164"/>
      <c r="AE113" s="164"/>
      <c r="AF113" s="164"/>
    </row>
    <row r="114" spans="1:32" ht="15" customHeight="1" x14ac:dyDescent="0.25">
      <c r="A114" s="75"/>
      <c r="B114" s="2"/>
      <c r="C114" s="87"/>
      <c r="D114" s="87"/>
      <c r="E114" s="88"/>
      <c r="F114" s="2" t="s">
        <v>648</v>
      </c>
      <c r="G114" s="2" t="s">
        <v>1150</v>
      </c>
      <c r="H114" s="86" t="s">
        <v>649</v>
      </c>
      <c r="I114" s="95" t="s">
        <v>650</v>
      </c>
      <c r="J114" s="98" t="s">
        <v>651</v>
      </c>
      <c r="K114" s="77" t="s">
        <v>244</v>
      </c>
      <c r="L114" s="92"/>
      <c r="M114" s="92"/>
      <c r="N114" s="92"/>
      <c r="O114" s="92"/>
      <c r="P114" s="92"/>
      <c r="Q114" s="92"/>
      <c r="R114" s="77"/>
      <c r="S114" s="92"/>
      <c r="T114" s="92"/>
      <c r="U114" s="86"/>
      <c r="V114" s="86"/>
      <c r="W114" s="91"/>
      <c r="X114" s="77"/>
      <c r="Y114" s="77"/>
      <c r="Z114" s="164"/>
      <c r="AA114" s="164"/>
      <c r="AB114" s="164"/>
      <c r="AC114" s="77"/>
      <c r="AD114" s="164"/>
      <c r="AE114" s="164"/>
      <c r="AF114" s="164"/>
    </row>
    <row r="115" spans="1:32" ht="15" customHeight="1" x14ac:dyDescent="0.25">
      <c r="A115" s="75" t="s">
        <v>82</v>
      </c>
      <c r="B115" s="86" t="s">
        <v>146</v>
      </c>
      <c r="C115" s="87">
        <f t="shared" si="5"/>
        <v>1</v>
      </c>
      <c r="D115" s="74" t="s">
        <v>424</v>
      </c>
      <c r="E115" s="88">
        <v>43423</v>
      </c>
      <c r="F115" s="2" t="s">
        <v>652</v>
      </c>
      <c r="G115" s="2" t="s">
        <v>319</v>
      </c>
      <c r="H115" s="86" t="s">
        <v>320</v>
      </c>
      <c r="I115" s="92" t="s">
        <v>322</v>
      </c>
      <c r="J115" s="98" t="s">
        <v>653</v>
      </c>
      <c r="K115" s="77" t="s">
        <v>322</v>
      </c>
      <c r="L115" s="92"/>
      <c r="M115" s="92"/>
      <c r="N115" s="92"/>
      <c r="O115" s="92"/>
      <c r="P115" s="92"/>
      <c r="Q115" s="92"/>
      <c r="R115" s="77" t="s">
        <v>322</v>
      </c>
      <c r="S115" s="92"/>
      <c r="T115" s="92"/>
      <c r="U115" s="77"/>
      <c r="V115" s="77"/>
      <c r="W115" s="100"/>
      <c r="X115" s="77" t="s">
        <v>322</v>
      </c>
      <c r="Y115" s="77"/>
      <c r="Z115" s="164"/>
      <c r="AA115" s="164"/>
      <c r="AB115" s="164"/>
      <c r="AC115" s="77" t="s">
        <v>322</v>
      </c>
      <c r="AD115" s="164"/>
      <c r="AE115" s="164"/>
      <c r="AF115" s="164"/>
    </row>
    <row r="116" spans="1:32" ht="15" customHeight="1" x14ac:dyDescent="0.25">
      <c r="A116" s="75"/>
      <c r="B116" s="92"/>
      <c r="C116" s="87"/>
      <c r="D116" s="87"/>
      <c r="E116" s="88"/>
      <c r="F116" s="2" t="s">
        <v>654</v>
      </c>
      <c r="G116" s="2" t="s">
        <v>1149</v>
      </c>
      <c r="H116" s="86" t="s">
        <v>655</v>
      </c>
      <c r="I116" s="86" t="s">
        <v>656</v>
      </c>
      <c r="J116" s="98" t="s">
        <v>657</v>
      </c>
      <c r="K116" s="77" t="s">
        <v>244</v>
      </c>
      <c r="L116" s="92"/>
      <c r="M116" s="92"/>
      <c r="N116" s="92"/>
      <c r="O116" s="92"/>
      <c r="P116" s="92"/>
      <c r="Q116" s="92"/>
      <c r="R116" s="77"/>
      <c r="S116" s="92"/>
      <c r="T116" s="92"/>
      <c r="U116" s="77"/>
      <c r="V116" s="77"/>
      <c r="W116" s="100"/>
      <c r="X116" s="77"/>
      <c r="Y116" s="77"/>
      <c r="Z116" s="164"/>
      <c r="AA116" s="164"/>
      <c r="AB116" s="164"/>
      <c r="AC116" s="77"/>
      <c r="AD116" s="164"/>
      <c r="AE116" s="164"/>
      <c r="AF116" s="164"/>
    </row>
    <row r="117" spans="1:32" ht="15" customHeight="1" x14ac:dyDescent="0.25">
      <c r="A117" s="75" t="s">
        <v>83</v>
      </c>
      <c r="B117" s="86" t="s">
        <v>146</v>
      </c>
      <c r="C117" s="87">
        <f t="shared" si="5"/>
        <v>1</v>
      </c>
      <c r="D117" s="87"/>
      <c r="E117" s="88">
        <v>43458</v>
      </c>
      <c r="F117" s="2" t="s">
        <v>658</v>
      </c>
      <c r="G117" s="2" t="s">
        <v>374</v>
      </c>
      <c r="H117" s="86" t="s">
        <v>320</v>
      </c>
      <c r="I117" s="92" t="s">
        <v>322</v>
      </c>
      <c r="J117" s="100" t="s">
        <v>659</v>
      </c>
      <c r="K117" s="77" t="s">
        <v>322</v>
      </c>
      <c r="L117" s="92"/>
      <c r="M117" s="92"/>
      <c r="N117" s="92"/>
      <c r="O117" s="92"/>
      <c r="P117" s="92"/>
      <c r="Q117" s="92"/>
      <c r="R117" s="77" t="s">
        <v>322</v>
      </c>
      <c r="S117" s="92"/>
      <c r="T117" s="92"/>
      <c r="U117" s="77"/>
      <c r="V117" s="77"/>
      <c r="W117" s="100"/>
      <c r="X117" s="77" t="s">
        <v>322</v>
      </c>
      <c r="Y117" s="77"/>
      <c r="Z117" s="164"/>
      <c r="AA117" s="164"/>
      <c r="AB117" s="164"/>
      <c r="AC117" s="77" t="s">
        <v>322</v>
      </c>
      <c r="AD117" s="164"/>
      <c r="AE117" s="164"/>
      <c r="AF117" s="164"/>
    </row>
    <row r="118" spans="1:32" ht="15" customHeight="1" x14ac:dyDescent="0.25">
      <c r="A118" s="49" t="s">
        <v>84</v>
      </c>
      <c r="B118" s="86" t="s">
        <v>146</v>
      </c>
      <c r="C118" s="87">
        <f t="shared" si="5"/>
        <v>1</v>
      </c>
      <c r="D118" s="60" t="s">
        <v>1160</v>
      </c>
      <c r="E118" s="88">
        <v>43439</v>
      </c>
      <c r="F118" s="2" t="s">
        <v>661</v>
      </c>
      <c r="G118" s="2" t="s">
        <v>323</v>
      </c>
      <c r="H118" s="86" t="s">
        <v>320</v>
      </c>
      <c r="I118" s="93">
        <v>43461</v>
      </c>
      <c r="J118" s="98" t="s">
        <v>662</v>
      </c>
      <c r="K118" s="2" t="s">
        <v>663</v>
      </c>
      <c r="L118" s="86" t="s">
        <v>1196</v>
      </c>
      <c r="M118" s="86" t="s">
        <v>664</v>
      </c>
      <c r="N118" s="93">
        <v>43441</v>
      </c>
      <c r="O118" s="92" t="s">
        <v>665</v>
      </c>
      <c r="P118" s="107" t="s">
        <v>1152</v>
      </c>
      <c r="Q118" s="77" t="s">
        <v>322</v>
      </c>
      <c r="R118" s="77" t="s">
        <v>322</v>
      </c>
      <c r="S118" s="92"/>
      <c r="T118" s="92"/>
      <c r="U118" s="93"/>
      <c r="V118" s="93"/>
      <c r="W118" s="100"/>
      <c r="X118" s="77" t="s">
        <v>322</v>
      </c>
      <c r="Y118" s="77"/>
      <c r="Z118" s="164"/>
      <c r="AA118" s="164"/>
      <c r="AB118" s="164"/>
      <c r="AC118" s="77" t="s">
        <v>322</v>
      </c>
      <c r="AD118" s="164"/>
      <c r="AE118" s="164"/>
      <c r="AF118" s="164"/>
    </row>
    <row r="119" spans="1:32" ht="15" customHeight="1" x14ac:dyDescent="0.25">
      <c r="A119" s="75" t="s">
        <v>85</v>
      </c>
      <c r="B119" s="86" t="s">
        <v>146</v>
      </c>
      <c r="C119" s="87">
        <f t="shared" si="5"/>
        <v>1</v>
      </c>
      <c r="D119" s="10" t="s">
        <v>666</v>
      </c>
      <c r="E119" s="88">
        <v>43444</v>
      </c>
      <c r="F119" s="2" t="s">
        <v>667</v>
      </c>
      <c r="G119" s="2" t="s">
        <v>323</v>
      </c>
      <c r="H119" s="86" t="s">
        <v>320</v>
      </c>
      <c r="I119" s="55" t="s">
        <v>322</v>
      </c>
      <c r="J119" s="94" t="s">
        <v>668</v>
      </c>
      <c r="K119" s="77" t="s">
        <v>322</v>
      </c>
      <c r="L119" s="77"/>
      <c r="M119" s="77"/>
      <c r="N119" s="77"/>
      <c r="O119" s="77"/>
      <c r="P119" s="77"/>
      <c r="Q119" s="77"/>
      <c r="R119" s="77" t="s">
        <v>322</v>
      </c>
      <c r="S119" s="77"/>
      <c r="T119" s="77"/>
      <c r="U119" s="77"/>
      <c r="V119" s="77"/>
      <c r="W119" s="91"/>
      <c r="X119" s="77" t="s">
        <v>322</v>
      </c>
      <c r="Y119" s="77"/>
      <c r="Z119" s="164"/>
      <c r="AA119" s="164"/>
      <c r="AB119" s="164"/>
      <c r="AC119" s="77" t="s">
        <v>322</v>
      </c>
      <c r="AD119" s="164"/>
      <c r="AE119" s="164"/>
      <c r="AF119" s="164"/>
    </row>
    <row r="120" spans="1:32" ht="15" customHeight="1" x14ac:dyDescent="0.25">
      <c r="A120" s="49" t="s">
        <v>86</v>
      </c>
      <c r="B120" s="49" t="s">
        <v>147</v>
      </c>
      <c r="C120" s="96">
        <f t="shared" si="5"/>
        <v>0</v>
      </c>
      <c r="D120" s="10" t="s">
        <v>364</v>
      </c>
      <c r="E120" s="55">
        <v>43460</v>
      </c>
      <c r="F120" s="2" t="s">
        <v>669</v>
      </c>
      <c r="G120" s="2" t="s">
        <v>244</v>
      </c>
      <c r="H120" s="2"/>
      <c r="I120" s="2" t="s">
        <v>1189</v>
      </c>
      <c r="J120" s="100" t="s">
        <v>670</v>
      </c>
      <c r="K120" s="77" t="s">
        <v>322</v>
      </c>
      <c r="L120" s="92"/>
      <c r="M120" s="92"/>
      <c r="N120" s="92"/>
      <c r="O120" s="92"/>
      <c r="P120" s="92"/>
      <c r="Q120" s="92"/>
      <c r="R120" s="77" t="s">
        <v>322</v>
      </c>
      <c r="S120" s="92"/>
      <c r="T120" s="92"/>
      <c r="U120" s="77"/>
      <c r="V120" s="77"/>
      <c r="W120" s="100"/>
      <c r="X120" s="77" t="s">
        <v>322</v>
      </c>
      <c r="Y120" s="77"/>
      <c r="Z120" s="164"/>
      <c r="AA120" s="164"/>
      <c r="AB120" s="164"/>
      <c r="AC120" s="77" t="s">
        <v>322</v>
      </c>
      <c r="AD120" s="164"/>
      <c r="AE120" s="164"/>
      <c r="AF120" s="164"/>
    </row>
    <row r="121" spans="1:32" ht="15" customHeight="1" x14ac:dyDescent="0.25">
      <c r="A121" s="49" t="s">
        <v>87</v>
      </c>
      <c r="B121" s="86" t="s">
        <v>146</v>
      </c>
      <c r="C121" s="87">
        <f t="shared" si="5"/>
        <v>1</v>
      </c>
      <c r="D121" s="60" t="s">
        <v>671</v>
      </c>
      <c r="E121" s="88">
        <v>43458</v>
      </c>
      <c r="F121" s="2" t="s">
        <v>672</v>
      </c>
      <c r="G121" s="2" t="s">
        <v>323</v>
      </c>
      <c r="H121" s="86" t="s">
        <v>320</v>
      </c>
      <c r="I121" s="93">
        <v>43462</v>
      </c>
      <c r="J121" s="100" t="s">
        <v>673</v>
      </c>
      <c r="K121" s="77" t="s">
        <v>674</v>
      </c>
      <c r="L121" s="2" t="s">
        <v>1197</v>
      </c>
      <c r="M121" s="49" t="s">
        <v>675</v>
      </c>
      <c r="N121" s="55">
        <v>43504</v>
      </c>
      <c r="O121" s="77" t="s">
        <v>676</v>
      </c>
      <c r="P121" s="2" t="s">
        <v>1146</v>
      </c>
      <c r="Q121" s="109">
        <v>3160</v>
      </c>
      <c r="R121" s="77" t="s">
        <v>322</v>
      </c>
      <c r="S121" s="92"/>
      <c r="T121" s="92"/>
      <c r="U121" s="77"/>
      <c r="V121" s="77"/>
      <c r="W121" s="100"/>
      <c r="X121" s="77" t="s">
        <v>322</v>
      </c>
      <c r="Y121" s="77"/>
      <c r="Z121" s="164"/>
      <c r="AA121" s="164"/>
      <c r="AB121" s="164"/>
      <c r="AC121" s="77" t="s">
        <v>322</v>
      </c>
      <c r="AD121" s="164"/>
      <c r="AE121" s="164"/>
      <c r="AF121" s="164"/>
    </row>
    <row r="122" spans="1:32" ht="15" customHeight="1" x14ac:dyDescent="0.25">
      <c r="A122" s="75" t="s">
        <v>88</v>
      </c>
      <c r="B122" s="86" t="s">
        <v>146</v>
      </c>
      <c r="C122" s="87">
        <f t="shared" si="5"/>
        <v>1</v>
      </c>
      <c r="D122" s="87"/>
      <c r="E122" s="88">
        <v>43438</v>
      </c>
      <c r="F122" s="2" t="s">
        <v>677</v>
      </c>
      <c r="G122" s="2" t="s">
        <v>323</v>
      </c>
      <c r="H122" s="86" t="s">
        <v>320</v>
      </c>
      <c r="I122" s="55">
        <v>43517</v>
      </c>
      <c r="J122" s="100" t="s">
        <v>678</v>
      </c>
      <c r="K122" s="77" t="s">
        <v>322</v>
      </c>
      <c r="L122" s="77"/>
      <c r="M122" s="77"/>
      <c r="N122" s="77"/>
      <c r="O122" s="77"/>
      <c r="P122" s="77"/>
      <c r="Q122" s="77"/>
      <c r="R122" s="77" t="s">
        <v>322</v>
      </c>
      <c r="S122" s="77"/>
      <c r="T122" s="77"/>
      <c r="U122" s="93"/>
      <c r="V122" s="93"/>
      <c r="W122" s="91"/>
      <c r="X122" s="77" t="s">
        <v>322</v>
      </c>
      <c r="Y122" s="77"/>
      <c r="Z122" s="164"/>
      <c r="AA122" s="164"/>
      <c r="AB122" s="164"/>
      <c r="AC122" s="77" t="s">
        <v>322</v>
      </c>
      <c r="AD122" s="164"/>
      <c r="AE122" s="164"/>
      <c r="AF122" s="164"/>
    </row>
    <row r="123" spans="1:32" ht="15" customHeight="1" x14ac:dyDescent="0.25">
      <c r="A123" s="49" t="s">
        <v>89</v>
      </c>
      <c r="B123" s="86" t="s">
        <v>146</v>
      </c>
      <c r="C123" s="87">
        <f t="shared" si="5"/>
        <v>1</v>
      </c>
      <c r="D123" s="10" t="s">
        <v>342</v>
      </c>
      <c r="E123" s="88">
        <v>43444</v>
      </c>
      <c r="F123" s="2" t="s">
        <v>679</v>
      </c>
      <c r="G123" s="2" t="s">
        <v>323</v>
      </c>
      <c r="H123" s="86" t="s">
        <v>320</v>
      </c>
      <c r="I123" s="92" t="s">
        <v>322</v>
      </c>
      <c r="J123" s="98" t="s">
        <v>680</v>
      </c>
      <c r="K123" s="77" t="s">
        <v>322</v>
      </c>
      <c r="L123" s="92"/>
      <c r="M123" s="92"/>
      <c r="N123" s="92"/>
      <c r="O123" s="92"/>
      <c r="P123" s="92"/>
      <c r="Q123" s="92"/>
      <c r="R123" s="77" t="s">
        <v>322</v>
      </c>
      <c r="S123" s="92"/>
      <c r="T123" s="92"/>
      <c r="U123" s="92"/>
      <c r="V123" s="92"/>
      <c r="W123" s="91"/>
      <c r="X123" s="77" t="s">
        <v>322</v>
      </c>
      <c r="Y123" s="77"/>
      <c r="Z123" s="164"/>
      <c r="AA123" s="164"/>
      <c r="AB123" s="164"/>
      <c r="AC123" s="77" t="s">
        <v>322</v>
      </c>
      <c r="AD123" s="164"/>
      <c r="AE123" s="164"/>
      <c r="AF123" s="164"/>
    </row>
    <row r="124" spans="1:32" ht="16" customHeight="1" x14ac:dyDescent="0.25">
      <c r="A124" s="101" t="s">
        <v>2246</v>
      </c>
    </row>
    <row r="125" spans="1:32" ht="15" customHeight="1" x14ac:dyDescent="0.25">
      <c r="A125" s="114"/>
    </row>
    <row r="126" spans="1:32" ht="15" customHeight="1" x14ac:dyDescent="0.25">
      <c r="A126" s="114"/>
    </row>
    <row r="127" spans="1:32" ht="15" customHeight="1" x14ac:dyDescent="0.25"/>
    <row r="128" spans="1:32" ht="15" customHeight="1" x14ac:dyDescent="0.25"/>
    <row r="129" spans="1:23" ht="15" customHeight="1" x14ac:dyDescent="0.25"/>
    <row r="130" spans="1:23" ht="15" customHeight="1" x14ac:dyDescent="0.25">
      <c r="A130" s="115"/>
      <c r="B130" s="111"/>
      <c r="C130" s="6"/>
      <c r="D130" s="8"/>
      <c r="E130" s="6"/>
      <c r="F130" s="6"/>
      <c r="G130" s="6"/>
      <c r="H130" s="6"/>
      <c r="I130" s="6"/>
      <c r="J130" s="6"/>
      <c r="K130" s="6"/>
      <c r="L130" s="6"/>
      <c r="M130" s="6"/>
      <c r="N130" s="6"/>
      <c r="O130" s="6"/>
      <c r="P130" s="6"/>
      <c r="Q130" s="6"/>
      <c r="R130" s="6"/>
      <c r="S130" s="6"/>
      <c r="T130" s="6"/>
      <c r="U130" s="6"/>
      <c r="V130" s="6"/>
      <c r="W130" s="6"/>
    </row>
    <row r="131" spans="1:23" ht="15" customHeight="1" x14ac:dyDescent="0.25">
      <c r="C131" s="6"/>
      <c r="D131" s="8"/>
      <c r="E131" s="6"/>
      <c r="F131" s="6"/>
      <c r="G131" s="6"/>
      <c r="H131" s="6"/>
      <c r="I131" s="6"/>
      <c r="J131" s="6"/>
      <c r="K131" s="6"/>
      <c r="L131" s="6"/>
      <c r="M131" s="6"/>
      <c r="N131" s="6"/>
      <c r="O131" s="6"/>
      <c r="P131" s="6"/>
      <c r="Q131" s="6"/>
      <c r="R131" s="6"/>
      <c r="S131" s="6"/>
      <c r="T131" s="6"/>
      <c r="U131" s="6"/>
      <c r="V131" s="6"/>
      <c r="W131" s="6"/>
    </row>
    <row r="132" spans="1:23" ht="15" customHeight="1" x14ac:dyDescent="0.25">
      <c r="C132" s="6"/>
      <c r="D132" s="8"/>
      <c r="E132" s="6"/>
      <c r="F132" s="6"/>
      <c r="G132" s="6"/>
      <c r="H132" s="6"/>
      <c r="I132" s="6"/>
      <c r="J132" s="6"/>
      <c r="K132" s="6"/>
      <c r="L132" s="6"/>
      <c r="M132" s="6"/>
      <c r="N132" s="6"/>
      <c r="O132" s="6"/>
      <c r="P132" s="6"/>
      <c r="Q132" s="6"/>
      <c r="R132" s="6"/>
      <c r="S132" s="6"/>
      <c r="T132" s="6"/>
      <c r="U132" s="6"/>
      <c r="V132" s="6"/>
      <c r="W132" s="6"/>
    </row>
    <row r="133" spans="1:23" ht="15" customHeight="1" x14ac:dyDescent="0.25">
      <c r="C133" s="6"/>
      <c r="D133" s="8"/>
      <c r="E133" s="6"/>
      <c r="F133" s="6"/>
      <c r="G133" s="6"/>
      <c r="H133" s="6"/>
      <c r="I133" s="6"/>
      <c r="J133" s="6"/>
      <c r="K133" s="6"/>
      <c r="L133" s="6"/>
      <c r="M133" s="6"/>
      <c r="N133" s="6"/>
      <c r="O133" s="6"/>
      <c r="P133" s="6"/>
      <c r="Q133" s="6"/>
      <c r="R133" s="6"/>
      <c r="S133" s="6"/>
      <c r="T133" s="6"/>
      <c r="U133" s="6"/>
      <c r="V133" s="6"/>
      <c r="W133" s="6"/>
    </row>
    <row r="134" spans="1:23" ht="15" customHeight="1" x14ac:dyDescent="0.25">
      <c r="A134" s="115"/>
      <c r="B134" s="111"/>
      <c r="C134" s="6"/>
      <c r="D134" s="8"/>
      <c r="E134" s="6"/>
      <c r="F134" s="6"/>
      <c r="G134" s="6"/>
      <c r="H134" s="6"/>
      <c r="I134" s="6"/>
      <c r="J134" s="6"/>
      <c r="K134" s="6"/>
      <c r="L134" s="6"/>
      <c r="M134" s="6"/>
      <c r="N134" s="6"/>
      <c r="O134" s="6"/>
      <c r="P134" s="6"/>
      <c r="Q134" s="6"/>
      <c r="R134" s="6"/>
      <c r="S134" s="6"/>
      <c r="T134" s="6"/>
      <c r="U134" s="6"/>
      <c r="V134" s="6"/>
      <c r="W134" s="6"/>
    </row>
    <row r="135" spans="1:23" ht="15" customHeight="1" x14ac:dyDescent="0.25">
      <c r="C135" s="6"/>
      <c r="D135" s="8"/>
      <c r="E135" s="6"/>
      <c r="F135" s="6"/>
      <c r="G135" s="6"/>
      <c r="H135" s="6"/>
      <c r="I135" s="6"/>
      <c r="J135" s="6"/>
      <c r="K135" s="6"/>
      <c r="L135" s="6"/>
      <c r="M135" s="6"/>
      <c r="N135" s="6"/>
      <c r="O135" s="6"/>
      <c r="P135" s="6"/>
      <c r="Q135" s="6"/>
      <c r="R135" s="6"/>
      <c r="S135" s="6"/>
      <c r="T135" s="6"/>
      <c r="U135" s="6"/>
      <c r="V135" s="6"/>
      <c r="W135" s="6"/>
    </row>
    <row r="136" spans="1:23" ht="15" customHeight="1" x14ac:dyDescent="0.25">
      <c r="C136" s="6"/>
      <c r="D136" s="8"/>
      <c r="E136" s="6"/>
      <c r="F136" s="6"/>
      <c r="G136" s="6"/>
      <c r="H136" s="6"/>
      <c r="I136" s="6"/>
      <c r="J136" s="6"/>
      <c r="K136" s="6"/>
      <c r="L136" s="6"/>
      <c r="M136" s="6"/>
      <c r="N136" s="6"/>
      <c r="O136" s="6"/>
      <c r="P136" s="6"/>
      <c r="Q136" s="6"/>
      <c r="R136" s="6"/>
      <c r="S136" s="6"/>
      <c r="T136" s="6"/>
      <c r="U136" s="6"/>
      <c r="V136" s="6"/>
      <c r="W136" s="6"/>
    </row>
    <row r="137" spans="1:23" ht="15" customHeight="1" x14ac:dyDescent="0.25">
      <c r="A137" s="115"/>
      <c r="B137" s="111"/>
      <c r="C137" s="6"/>
      <c r="D137" s="8"/>
      <c r="E137" s="6"/>
      <c r="F137" s="6"/>
      <c r="G137" s="6"/>
      <c r="H137" s="6"/>
      <c r="I137" s="6"/>
      <c r="J137" s="6"/>
      <c r="K137" s="6"/>
      <c r="L137" s="6"/>
      <c r="M137" s="6"/>
      <c r="N137" s="6"/>
      <c r="O137" s="6"/>
      <c r="P137" s="6"/>
      <c r="Q137" s="6"/>
      <c r="R137" s="6"/>
      <c r="S137" s="6"/>
      <c r="T137" s="6"/>
      <c r="U137" s="6"/>
      <c r="V137" s="6"/>
      <c r="W137" s="6"/>
    </row>
    <row r="138" spans="1:23" ht="15" customHeight="1" x14ac:dyDescent="0.25">
      <c r="C138" s="6"/>
      <c r="D138" s="8"/>
      <c r="E138" s="6"/>
      <c r="F138" s="6"/>
      <c r="G138" s="6"/>
      <c r="H138" s="6"/>
      <c r="I138" s="6"/>
      <c r="J138" s="6"/>
      <c r="K138" s="6"/>
      <c r="L138" s="6"/>
      <c r="M138" s="6"/>
      <c r="N138" s="6"/>
      <c r="O138" s="6"/>
      <c r="P138" s="6"/>
      <c r="Q138" s="6"/>
      <c r="R138" s="6"/>
      <c r="S138" s="6"/>
      <c r="T138" s="6"/>
      <c r="U138" s="6"/>
      <c r="V138" s="6"/>
      <c r="W138" s="6"/>
    </row>
    <row r="139" spans="1:23" ht="15" customHeight="1" x14ac:dyDescent="0.25">
      <c r="C139" s="6"/>
      <c r="D139" s="8"/>
      <c r="E139" s="6"/>
      <c r="F139" s="6"/>
      <c r="G139" s="6"/>
      <c r="H139" s="6"/>
      <c r="I139" s="6"/>
      <c r="J139" s="6"/>
      <c r="K139" s="6"/>
      <c r="L139" s="6"/>
      <c r="M139" s="6"/>
      <c r="N139" s="6"/>
      <c r="O139" s="6"/>
      <c r="P139" s="6"/>
      <c r="Q139" s="6"/>
      <c r="R139" s="6"/>
      <c r="S139" s="6"/>
      <c r="T139" s="6"/>
      <c r="U139" s="6"/>
      <c r="V139" s="6"/>
      <c r="W139" s="6"/>
    </row>
    <row r="140" spans="1:23" ht="15" customHeight="1" x14ac:dyDescent="0.25">
      <c r="C140" s="6"/>
      <c r="D140" s="8"/>
      <c r="E140" s="6"/>
      <c r="F140" s="6"/>
      <c r="G140" s="6"/>
      <c r="H140" s="6"/>
      <c r="I140" s="6"/>
      <c r="J140" s="6"/>
      <c r="K140" s="6"/>
      <c r="L140" s="6"/>
      <c r="M140" s="6"/>
      <c r="N140" s="6"/>
      <c r="O140" s="6"/>
      <c r="P140" s="6"/>
      <c r="Q140" s="6"/>
      <c r="R140" s="6"/>
      <c r="S140" s="6"/>
      <c r="T140" s="6"/>
      <c r="U140" s="6"/>
      <c r="V140" s="6"/>
      <c r="W140" s="6"/>
    </row>
    <row r="141" spans="1:23" ht="15" customHeight="1" x14ac:dyDescent="0.25">
      <c r="A141" s="115"/>
      <c r="B141" s="111"/>
      <c r="C141" s="6"/>
      <c r="D141" s="8"/>
      <c r="E141" s="6"/>
      <c r="F141" s="6"/>
      <c r="G141" s="6"/>
      <c r="H141" s="6"/>
      <c r="I141" s="6"/>
      <c r="J141" s="6"/>
      <c r="K141" s="6"/>
      <c r="L141" s="6"/>
      <c r="M141" s="6"/>
      <c r="N141" s="6"/>
      <c r="O141" s="6"/>
      <c r="P141" s="6"/>
      <c r="Q141" s="6"/>
      <c r="R141" s="6"/>
      <c r="S141" s="6"/>
      <c r="T141" s="6"/>
      <c r="U141" s="6"/>
      <c r="V141" s="6"/>
      <c r="W141" s="6"/>
    </row>
    <row r="142" spans="1:23" ht="15" customHeight="1" x14ac:dyDescent="0.25">
      <c r="C142" s="6"/>
      <c r="D142" s="8"/>
      <c r="E142" s="6"/>
      <c r="F142" s="6"/>
      <c r="G142" s="6"/>
      <c r="H142" s="6"/>
      <c r="I142" s="6"/>
      <c r="J142" s="6"/>
      <c r="K142" s="6"/>
      <c r="L142" s="6"/>
      <c r="M142" s="6"/>
      <c r="N142" s="6"/>
      <c r="O142" s="6"/>
      <c r="P142" s="6"/>
      <c r="Q142" s="6"/>
      <c r="R142" s="6"/>
      <c r="S142" s="6"/>
      <c r="T142" s="6"/>
      <c r="U142" s="6"/>
      <c r="V142" s="6"/>
      <c r="W142" s="6"/>
    </row>
    <row r="143" spans="1:23" ht="15" customHeight="1" x14ac:dyDescent="0.25">
      <c r="C143" s="6"/>
      <c r="D143" s="8"/>
      <c r="E143" s="6"/>
      <c r="F143" s="6"/>
      <c r="G143" s="6"/>
      <c r="H143" s="6"/>
      <c r="I143" s="6"/>
      <c r="J143" s="6"/>
      <c r="K143" s="6"/>
      <c r="L143" s="6"/>
      <c r="M143" s="6"/>
      <c r="N143" s="6"/>
      <c r="O143" s="6"/>
      <c r="P143" s="6"/>
      <c r="Q143" s="6"/>
      <c r="R143" s="6"/>
      <c r="S143" s="6"/>
      <c r="T143" s="6"/>
      <c r="U143" s="6"/>
      <c r="V143" s="6"/>
      <c r="W143" s="6"/>
    </row>
    <row r="144" spans="1:23" ht="15" customHeight="1" x14ac:dyDescent="0.25">
      <c r="A144" s="115"/>
      <c r="B144" s="111"/>
      <c r="C144" s="6"/>
      <c r="D144" s="8"/>
      <c r="E144" s="6"/>
      <c r="F144" s="6"/>
      <c r="G144" s="6"/>
      <c r="H144" s="6"/>
      <c r="I144" s="6"/>
      <c r="J144" s="6"/>
      <c r="K144" s="6"/>
      <c r="L144" s="6"/>
      <c r="M144" s="6"/>
      <c r="N144" s="6"/>
      <c r="O144" s="6"/>
      <c r="P144" s="6"/>
      <c r="Q144" s="6"/>
      <c r="R144" s="6"/>
      <c r="S144" s="6"/>
      <c r="T144" s="6"/>
      <c r="U144" s="6"/>
      <c r="V144" s="6"/>
      <c r="W144" s="6"/>
    </row>
    <row r="145" spans="1:23" ht="15" customHeight="1" x14ac:dyDescent="0.25">
      <c r="C145" s="6"/>
      <c r="D145" s="8"/>
      <c r="E145" s="6"/>
      <c r="F145" s="6"/>
      <c r="G145" s="6"/>
      <c r="H145" s="6"/>
      <c r="I145" s="6"/>
      <c r="J145" s="6"/>
      <c r="K145" s="6"/>
      <c r="L145" s="6"/>
      <c r="M145" s="6"/>
      <c r="N145" s="6"/>
      <c r="O145" s="6"/>
      <c r="P145" s="6"/>
      <c r="Q145" s="6"/>
      <c r="R145" s="6"/>
      <c r="S145" s="6"/>
      <c r="T145" s="6"/>
      <c r="U145" s="6"/>
      <c r="V145" s="6"/>
      <c r="W145" s="6"/>
    </row>
    <row r="146" spans="1:23" ht="15" customHeight="1" x14ac:dyDescent="0.25">
      <c r="C146" s="6"/>
      <c r="D146" s="8"/>
      <c r="E146" s="6"/>
      <c r="F146" s="6"/>
      <c r="G146" s="6"/>
      <c r="H146" s="6"/>
      <c r="I146" s="6"/>
      <c r="J146" s="6"/>
      <c r="K146" s="6"/>
      <c r="L146" s="6"/>
      <c r="M146" s="6"/>
      <c r="N146" s="6"/>
      <c r="O146" s="6"/>
      <c r="P146" s="6"/>
      <c r="Q146" s="6"/>
      <c r="R146" s="6"/>
      <c r="S146" s="6"/>
      <c r="T146" s="6"/>
      <c r="U146" s="6"/>
      <c r="V146" s="6"/>
      <c r="W146" s="6"/>
    </row>
    <row r="147" spans="1:23" ht="15" customHeight="1" x14ac:dyDescent="0.25">
      <c r="C147" s="6"/>
      <c r="D147" s="8"/>
      <c r="E147" s="6"/>
      <c r="F147" s="6"/>
      <c r="G147" s="6"/>
      <c r="H147" s="6"/>
      <c r="I147" s="6"/>
      <c r="J147" s="6"/>
      <c r="K147" s="6"/>
      <c r="L147" s="6"/>
      <c r="M147" s="6"/>
      <c r="N147" s="6"/>
      <c r="O147" s="6"/>
      <c r="P147" s="6"/>
      <c r="Q147" s="6"/>
      <c r="R147" s="6"/>
      <c r="S147" s="6"/>
      <c r="T147" s="6"/>
      <c r="U147" s="6"/>
      <c r="V147" s="6"/>
      <c r="W147" s="6"/>
    </row>
    <row r="148" spans="1:23" ht="15" customHeight="1" x14ac:dyDescent="0.25">
      <c r="A148" s="115"/>
      <c r="B148" s="111"/>
      <c r="C148" s="6"/>
      <c r="D148" s="8"/>
      <c r="E148" s="6"/>
      <c r="F148" s="6"/>
      <c r="G148" s="6"/>
      <c r="H148" s="6"/>
      <c r="I148" s="6"/>
      <c r="J148" s="6"/>
      <c r="K148" s="6"/>
      <c r="L148" s="6"/>
      <c r="M148" s="6"/>
      <c r="N148" s="6"/>
      <c r="O148" s="6"/>
      <c r="P148" s="6"/>
      <c r="Q148" s="6"/>
      <c r="R148" s="6"/>
      <c r="S148" s="6"/>
      <c r="T148" s="6"/>
      <c r="U148" s="6"/>
      <c r="V148" s="6"/>
      <c r="W148" s="6"/>
    </row>
    <row r="149" spans="1:23" ht="15" customHeight="1" x14ac:dyDescent="0.25">
      <c r="C149" s="6"/>
      <c r="D149" s="8"/>
      <c r="E149" s="6"/>
      <c r="F149" s="6"/>
      <c r="G149" s="6"/>
      <c r="H149" s="6"/>
      <c r="I149" s="6"/>
      <c r="J149" s="6"/>
      <c r="K149" s="6"/>
      <c r="L149" s="6"/>
      <c r="M149" s="6"/>
      <c r="N149" s="6"/>
      <c r="O149" s="6"/>
      <c r="P149" s="6"/>
      <c r="Q149" s="6"/>
      <c r="R149" s="6"/>
      <c r="S149" s="6"/>
      <c r="T149" s="6"/>
      <c r="U149" s="6"/>
      <c r="V149" s="6"/>
      <c r="W149" s="6"/>
    </row>
    <row r="150" spans="1:23" ht="15" customHeight="1" x14ac:dyDescent="0.25">
      <c r="C150" s="6"/>
      <c r="D150" s="8"/>
      <c r="E150" s="6"/>
      <c r="F150" s="6"/>
      <c r="G150" s="6"/>
      <c r="H150" s="6"/>
      <c r="I150" s="6"/>
      <c r="J150" s="6"/>
      <c r="K150" s="6"/>
      <c r="L150" s="6"/>
      <c r="M150" s="6"/>
      <c r="N150" s="6"/>
      <c r="O150" s="6"/>
      <c r="P150" s="6"/>
      <c r="Q150" s="6"/>
      <c r="R150" s="6"/>
      <c r="S150" s="6"/>
      <c r="T150" s="6"/>
      <c r="U150" s="6"/>
      <c r="V150" s="6"/>
      <c r="W150" s="6"/>
    </row>
    <row r="151" spans="1:23" ht="15" customHeight="1" x14ac:dyDescent="0.25">
      <c r="C151" s="6"/>
      <c r="D151" s="8"/>
      <c r="E151" s="6"/>
      <c r="F151" s="6"/>
      <c r="G151" s="6"/>
      <c r="H151" s="6"/>
      <c r="I151" s="6"/>
      <c r="J151" s="6"/>
      <c r="K151" s="6"/>
      <c r="L151" s="6"/>
      <c r="M151" s="6"/>
      <c r="N151" s="6"/>
      <c r="O151" s="6"/>
      <c r="P151" s="6"/>
      <c r="Q151" s="6"/>
      <c r="R151" s="6"/>
      <c r="S151" s="6"/>
      <c r="T151" s="6"/>
      <c r="U151" s="6"/>
      <c r="V151" s="6"/>
      <c r="W151" s="6"/>
    </row>
    <row r="152" spans="1:23" ht="15" customHeight="1" x14ac:dyDescent="0.25">
      <c r="C152" s="6"/>
      <c r="D152" s="8"/>
      <c r="E152" s="6"/>
      <c r="F152" s="6"/>
      <c r="G152" s="6"/>
      <c r="H152" s="6"/>
      <c r="I152" s="6"/>
      <c r="J152" s="6"/>
      <c r="K152" s="6"/>
      <c r="L152" s="6"/>
      <c r="M152" s="6"/>
      <c r="N152" s="6"/>
      <c r="O152" s="6"/>
      <c r="P152" s="6"/>
      <c r="Q152" s="6"/>
      <c r="R152" s="6"/>
      <c r="S152" s="6"/>
      <c r="T152" s="6"/>
      <c r="U152" s="6"/>
      <c r="V152" s="6"/>
      <c r="W152" s="6"/>
    </row>
    <row r="153" spans="1:23" ht="15" customHeight="1" x14ac:dyDescent="0.25">
      <c r="C153" s="6"/>
      <c r="D153" s="8"/>
      <c r="E153" s="6"/>
      <c r="F153" s="6"/>
      <c r="G153" s="6"/>
      <c r="H153" s="6"/>
      <c r="I153" s="6"/>
      <c r="J153" s="6"/>
      <c r="K153" s="6"/>
      <c r="L153" s="6"/>
      <c r="M153" s="6"/>
      <c r="N153" s="6"/>
      <c r="O153" s="6"/>
      <c r="P153" s="6"/>
      <c r="Q153" s="6"/>
      <c r="R153" s="6"/>
      <c r="S153" s="6"/>
      <c r="T153" s="6"/>
      <c r="U153" s="6"/>
      <c r="V153" s="6"/>
      <c r="W153" s="6"/>
    </row>
    <row r="154" spans="1:23" ht="15" customHeight="1" x14ac:dyDescent="0.25">
      <c r="C154" s="6"/>
      <c r="D154" s="8"/>
      <c r="E154" s="6"/>
      <c r="F154" s="6"/>
      <c r="G154" s="6"/>
      <c r="H154" s="6"/>
      <c r="I154" s="6"/>
      <c r="J154" s="6"/>
      <c r="K154" s="6"/>
      <c r="L154" s="6"/>
      <c r="M154" s="6"/>
      <c r="N154" s="6"/>
      <c r="O154" s="6"/>
      <c r="P154" s="6"/>
      <c r="Q154" s="6"/>
      <c r="R154" s="6"/>
      <c r="S154" s="6"/>
      <c r="T154" s="6"/>
      <c r="U154" s="6"/>
      <c r="V154" s="6"/>
      <c r="W154" s="6"/>
    </row>
    <row r="155" spans="1:23" ht="15" customHeight="1" x14ac:dyDescent="0.25">
      <c r="C155" s="6"/>
      <c r="D155" s="8"/>
      <c r="E155" s="6"/>
      <c r="F155" s="6"/>
      <c r="G155" s="6"/>
      <c r="H155" s="6"/>
      <c r="I155" s="6"/>
      <c r="J155" s="6"/>
      <c r="K155" s="6"/>
      <c r="L155" s="6"/>
      <c r="M155" s="6"/>
      <c r="N155" s="6"/>
      <c r="O155" s="6"/>
      <c r="P155" s="6"/>
      <c r="Q155" s="6"/>
      <c r="R155" s="6"/>
      <c r="S155" s="6"/>
      <c r="T155" s="6"/>
      <c r="U155" s="6"/>
      <c r="V155" s="6"/>
      <c r="W155" s="6"/>
    </row>
    <row r="156" spans="1:23" ht="15" customHeight="1" x14ac:dyDescent="0.25">
      <c r="C156" s="6"/>
      <c r="D156" s="8"/>
      <c r="E156" s="6"/>
      <c r="F156" s="6"/>
      <c r="G156" s="6"/>
      <c r="H156" s="6"/>
      <c r="I156" s="6"/>
      <c r="J156" s="6"/>
      <c r="K156" s="6"/>
      <c r="L156" s="6"/>
      <c r="M156" s="6"/>
      <c r="N156" s="6"/>
      <c r="O156" s="6"/>
      <c r="P156" s="6"/>
      <c r="Q156" s="6"/>
      <c r="R156" s="6"/>
      <c r="S156" s="6"/>
      <c r="T156" s="6"/>
      <c r="U156" s="6"/>
      <c r="V156" s="6"/>
      <c r="W156" s="6"/>
    </row>
    <row r="157" spans="1:23" ht="15" customHeight="1" x14ac:dyDescent="0.25">
      <c r="C157" s="6"/>
      <c r="D157" s="8"/>
      <c r="E157" s="6"/>
      <c r="F157" s="6"/>
      <c r="G157" s="6"/>
      <c r="H157" s="6"/>
      <c r="I157" s="6"/>
      <c r="J157" s="6"/>
      <c r="K157" s="6"/>
      <c r="L157" s="6"/>
      <c r="M157" s="6"/>
      <c r="N157" s="6"/>
      <c r="O157" s="6"/>
      <c r="P157" s="6"/>
      <c r="Q157" s="6"/>
      <c r="R157" s="6"/>
      <c r="S157" s="6"/>
      <c r="T157" s="6"/>
      <c r="U157" s="6"/>
      <c r="V157" s="6"/>
      <c r="W157" s="6"/>
    </row>
    <row r="158" spans="1:23" ht="15" customHeight="1" x14ac:dyDescent="0.25">
      <c r="C158" s="6"/>
      <c r="D158" s="8"/>
      <c r="E158" s="6"/>
      <c r="F158" s="6"/>
      <c r="G158" s="6"/>
      <c r="H158" s="6"/>
      <c r="I158" s="6"/>
      <c r="J158" s="6"/>
      <c r="K158" s="6"/>
      <c r="L158" s="6"/>
      <c r="M158" s="6"/>
      <c r="N158" s="6"/>
      <c r="O158" s="6"/>
      <c r="P158" s="6"/>
      <c r="Q158" s="6"/>
      <c r="R158" s="6"/>
      <c r="S158" s="6"/>
      <c r="T158" s="6"/>
      <c r="U158" s="6"/>
      <c r="V158" s="6"/>
      <c r="W158" s="6"/>
    </row>
    <row r="159" spans="1:23" ht="15" customHeight="1" x14ac:dyDescent="0.25">
      <c r="C159" s="6"/>
      <c r="D159" s="8"/>
      <c r="E159" s="6"/>
      <c r="F159" s="6"/>
      <c r="G159" s="6"/>
      <c r="H159" s="6"/>
      <c r="I159" s="6"/>
      <c r="J159" s="6"/>
      <c r="K159" s="6"/>
      <c r="L159" s="6"/>
      <c r="M159" s="6"/>
      <c r="N159" s="6"/>
      <c r="O159" s="6"/>
      <c r="P159" s="6"/>
      <c r="Q159" s="6"/>
      <c r="R159" s="6"/>
      <c r="S159" s="6"/>
      <c r="T159" s="6"/>
      <c r="U159" s="6"/>
      <c r="V159" s="6"/>
      <c r="W159" s="6"/>
    </row>
    <row r="160" spans="1:23" ht="15" customHeight="1" x14ac:dyDescent="0.25">
      <c r="C160" s="6"/>
      <c r="D160" s="8"/>
      <c r="E160" s="6"/>
      <c r="F160" s="6"/>
      <c r="G160" s="6"/>
      <c r="H160" s="6"/>
      <c r="I160" s="6"/>
      <c r="J160" s="6"/>
      <c r="K160" s="6"/>
      <c r="L160" s="6"/>
      <c r="M160" s="6"/>
      <c r="N160" s="6"/>
      <c r="O160" s="6"/>
      <c r="P160" s="6"/>
      <c r="Q160" s="6"/>
      <c r="R160" s="6"/>
      <c r="S160" s="6"/>
      <c r="T160" s="6"/>
      <c r="U160" s="6"/>
      <c r="V160" s="6"/>
      <c r="W160" s="6"/>
    </row>
    <row r="161" spans="2:23" ht="15" customHeight="1" x14ac:dyDescent="0.25">
      <c r="C161" s="6"/>
      <c r="D161" s="8"/>
      <c r="E161" s="6"/>
      <c r="F161" s="6"/>
      <c r="G161" s="6"/>
      <c r="H161" s="6"/>
      <c r="I161" s="6"/>
      <c r="J161" s="6"/>
      <c r="K161" s="6"/>
      <c r="L161" s="6"/>
      <c r="M161" s="6"/>
      <c r="N161" s="6"/>
      <c r="O161" s="6"/>
      <c r="P161" s="6"/>
      <c r="Q161" s="6"/>
      <c r="R161" s="6"/>
      <c r="S161" s="6"/>
      <c r="T161" s="6"/>
      <c r="U161" s="6"/>
      <c r="V161" s="6"/>
      <c r="W161" s="6"/>
    </row>
    <row r="162" spans="2:23" ht="15" customHeight="1" x14ac:dyDescent="0.25">
      <c r="B162" s="6"/>
      <c r="C162" s="6"/>
      <c r="D162" s="8"/>
      <c r="E162" s="6"/>
      <c r="F162" s="6"/>
      <c r="G162" s="6"/>
      <c r="H162" s="6"/>
      <c r="I162" s="6"/>
      <c r="J162" s="6"/>
      <c r="K162" s="6"/>
      <c r="L162" s="6"/>
      <c r="M162" s="6"/>
      <c r="N162" s="6"/>
      <c r="O162" s="6"/>
      <c r="P162" s="6"/>
      <c r="Q162" s="6"/>
      <c r="R162" s="6"/>
      <c r="S162" s="6"/>
      <c r="T162" s="6"/>
      <c r="U162" s="6"/>
      <c r="V162" s="6"/>
      <c r="W162" s="6"/>
    </row>
    <row r="163" spans="2:23" ht="15" customHeight="1" x14ac:dyDescent="0.25">
      <c r="B163" s="6"/>
      <c r="C163" s="6"/>
      <c r="D163" s="8"/>
      <c r="E163" s="6"/>
      <c r="F163" s="6"/>
      <c r="G163" s="6"/>
      <c r="H163" s="6"/>
      <c r="I163" s="6"/>
      <c r="J163" s="6"/>
      <c r="K163" s="6"/>
      <c r="L163" s="6"/>
      <c r="M163" s="6"/>
      <c r="N163" s="6"/>
      <c r="O163" s="6"/>
      <c r="P163" s="6"/>
      <c r="Q163" s="6"/>
      <c r="R163" s="6"/>
      <c r="S163" s="6"/>
      <c r="T163" s="6"/>
      <c r="U163" s="6"/>
      <c r="V163" s="6"/>
      <c r="W163" s="6"/>
    </row>
    <row r="164" spans="2:23" ht="15" customHeight="1" x14ac:dyDescent="0.25">
      <c r="B164" s="6"/>
      <c r="C164" s="6"/>
      <c r="D164" s="8"/>
      <c r="E164" s="6"/>
      <c r="F164" s="6"/>
      <c r="G164" s="6"/>
      <c r="H164" s="6"/>
      <c r="I164" s="6"/>
      <c r="J164" s="6"/>
      <c r="K164" s="6"/>
      <c r="L164" s="6"/>
      <c r="M164" s="6"/>
      <c r="N164" s="6"/>
      <c r="O164" s="6"/>
      <c r="P164" s="6"/>
      <c r="Q164" s="6"/>
      <c r="R164" s="6"/>
      <c r="S164" s="6"/>
      <c r="T164" s="6"/>
      <c r="U164" s="6"/>
      <c r="V164" s="6"/>
      <c r="W164" s="6"/>
    </row>
    <row r="165" spans="2:23" ht="15" customHeight="1" x14ac:dyDescent="0.25">
      <c r="B165" s="6"/>
      <c r="C165" s="6"/>
      <c r="D165" s="8"/>
      <c r="E165" s="6"/>
      <c r="F165" s="6"/>
      <c r="G165" s="6"/>
      <c r="H165" s="6"/>
      <c r="I165" s="6"/>
      <c r="J165" s="6"/>
      <c r="K165" s="6"/>
      <c r="L165" s="6"/>
      <c r="M165" s="6"/>
      <c r="N165" s="6"/>
      <c r="O165" s="6"/>
      <c r="P165" s="6"/>
      <c r="Q165" s="6"/>
      <c r="R165" s="6"/>
      <c r="S165" s="6"/>
      <c r="T165" s="6"/>
      <c r="U165" s="6"/>
      <c r="V165" s="6"/>
      <c r="W165" s="6"/>
    </row>
    <row r="166" spans="2:23" ht="15" customHeight="1" x14ac:dyDescent="0.25">
      <c r="B166" s="6"/>
      <c r="C166" s="6"/>
      <c r="D166" s="8"/>
      <c r="E166" s="6"/>
      <c r="F166" s="6"/>
      <c r="G166" s="6"/>
      <c r="H166" s="6"/>
      <c r="I166" s="6"/>
      <c r="J166" s="6"/>
      <c r="K166" s="6"/>
      <c r="L166" s="6"/>
      <c r="M166" s="6"/>
      <c r="N166" s="6"/>
      <c r="O166" s="6"/>
      <c r="P166" s="6"/>
      <c r="Q166" s="6"/>
      <c r="R166" s="6"/>
      <c r="S166" s="6"/>
      <c r="T166" s="6"/>
      <c r="U166" s="6"/>
      <c r="V166" s="6"/>
      <c r="W166" s="6"/>
    </row>
    <row r="167" spans="2:23" ht="15" customHeight="1" x14ac:dyDescent="0.25">
      <c r="B167" s="6"/>
      <c r="C167" s="6"/>
      <c r="D167" s="8"/>
      <c r="E167" s="6"/>
      <c r="F167" s="6"/>
      <c r="G167" s="6"/>
      <c r="H167" s="6"/>
      <c r="I167" s="6"/>
      <c r="J167" s="6"/>
      <c r="K167" s="6"/>
      <c r="L167" s="6"/>
      <c r="M167" s="6"/>
      <c r="N167" s="6"/>
      <c r="O167" s="6"/>
      <c r="P167" s="6"/>
      <c r="Q167" s="6"/>
      <c r="R167" s="6"/>
      <c r="S167" s="6"/>
      <c r="T167" s="6"/>
      <c r="U167" s="6"/>
      <c r="V167" s="6"/>
      <c r="W167" s="6"/>
    </row>
    <row r="168" spans="2:23" ht="15" customHeight="1" x14ac:dyDescent="0.25">
      <c r="B168" s="6"/>
      <c r="C168" s="6"/>
      <c r="D168" s="8"/>
      <c r="E168" s="6"/>
      <c r="F168" s="6"/>
      <c r="G168" s="6"/>
      <c r="H168" s="6"/>
      <c r="I168" s="6"/>
      <c r="J168" s="6"/>
      <c r="K168" s="6"/>
      <c r="L168" s="6"/>
      <c r="M168" s="6"/>
      <c r="N168" s="6"/>
      <c r="O168" s="6"/>
      <c r="P168" s="6"/>
      <c r="Q168" s="6"/>
      <c r="R168" s="6"/>
      <c r="S168" s="6"/>
      <c r="T168" s="6"/>
      <c r="U168" s="6"/>
      <c r="V168" s="6"/>
      <c r="W168" s="6"/>
    </row>
    <row r="169" spans="2:23" ht="15" customHeight="1" x14ac:dyDescent="0.25">
      <c r="B169" s="6"/>
      <c r="C169" s="6"/>
      <c r="D169" s="8"/>
      <c r="E169" s="6"/>
      <c r="F169" s="6"/>
      <c r="G169" s="6"/>
      <c r="H169" s="6"/>
      <c r="I169" s="6"/>
      <c r="J169" s="6"/>
      <c r="K169" s="6"/>
      <c r="L169" s="6"/>
      <c r="M169" s="6"/>
      <c r="N169" s="6"/>
      <c r="O169" s="6"/>
      <c r="P169" s="6"/>
      <c r="Q169" s="6"/>
      <c r="R169" s="6"/>
      <c r="S169" s="6"/>
      <c r="T169" s="6"/>
      <c r="U169" s="6"/>
      <c r="V169" s="6"/>
      <c r="W169" s="6"/>
    </row>
    <row r="170" spans="2:23" ht="15" customHeight="1" x14ac:dyDescent="0.25">
      <c r="B170" s="6"/>
      <c r="C170" s="6"/>
      <c r="D170" s="8"/>
      <c r="E170" s="6"/>
      <c r="F170" s="6"/>
      <c r="G170" s="6"/>
      <c r="H170" s="6"/>
      <c r="I170" s="6"/>
      <c r="J170" s="6"/>
      <c r="K170" s="6"/>
      <c r="L170" s="6"/>
      <c r="M170" s="6"/>
      <c r="N170" s="6"/>
      <c r="O170" s="6"/>
      <c r="P170" s="6"/>
      <c r="Q170" s="6"/>
      <c r="R170" s="6"/>
      <c r="S170" s="6"/>
      <c r="T170" s="6"/>
      <c r="U170" s="6"/>
      <c r="V170" s="6"/>
      <c r="W170" s="6"/>
    </row>
    <row r="171" spans="2:23" ht="15" customHeight="1" x14ac:dyDescent="0.25">
      <c r="B171" s="6"/>
      <c r="C171" s="6"/>
      <c r="D171" s="8"/>
      <c r="E171" s="6"/>
      <c r="F171" s="6"/>
      <c r="G171" s="6"/>
      <c r="H171" s="6"/>
      <c r="I171" s="6"/>
      <c r="J171" s="6"/>
      <c r="K171" s="6"/>
      <c r="L171" s="6"/>
      <c r="M171" s="6"/>
      <c r="N171" s="6"/>
      <c r="O171" s="6"/>
      <c r="P171" s="6"/>
      <c r="Q171" s="6"/>
      <c r="R171" s="6"/>
      <c r="S171" s="6"/>
      <c r="T171" s="6"/>
      <c r="U171" s="6"/>
      <c r="V171" s="6"/>
      <c r="W171" s="6"/>
    </row>
    <row r="172" spans="2:23" ht="15" customHeight="1" x14ac:dyDescent="0.25">
      <c r="B172" s="6"/>
      <c r="C172" s="6"/>
      <c r="D172" s="8"/>
      <c r="E172" s="6"/>
      <c r="F172" s="6"/>
      <c r="G172" s="6"/>
      <c r="H172" s="6"/>
      <c r="I172" s="6"/>
      <c r="J172" s="6"/>
      <c r="K172" s="6"/>
      <c r="L172" s="6"/>
      <c r="M172" s="6"/>
      <c r="N172" s="6"/>
      <c r="O172" s="6"/>
      <c r="P172" s="6"/>
      <c r="Q172" s="6"/>
      <c r="R172" s="6"/>
      <c r="S172" s="6"/>
      <c r="T172" s="6"/>
      <c r="U172" s="6"/>
      <c r="V172" s="6"/>
      <c r="W172" s="6"/>
    </row>
    <row r="173" spans="2:23" ht="15" customHeight="1" x14ac:dyDescent="0.25">
      <c r="B173" s="6"/>
      <c r="C173" s="6"/>
      <c r="D173" s="8"/>
      <c r="E173" s="6"/>
      <c r="F173" s="6"/>
      <c r="G173" s="6"/>
      <c r="H173" s="6"/>
      <c r="I173" s="6"/>
      <c r="J173" s="6"/>
      <c r="K173" s="6"/>
      <c r="L173" s="6"/>
      <c r="M173" s="6"/>
      <c r="N173" s="6"/>
      <c r="O173" s="6"/>
      <c r="P173" s="6"/>
      <c r="Q173" s="6"/>
      <c r="R173" s="6"/>
      <c r="S173" s="6"/>
      <c r="T173" s="6"/>
      <c r="U173" s="6"/>
      <c r="V173" s="6"/>
      <c r="W173" s="6"/>
    </row>
    <row r="174" spans="2:23" ht="15" customHeight="1" x14ac:dyDescent="0.25">
      <c r="B174" s="6"/>
      <c r="C174" s="6"/>
      <c r="D174" s="8"/>
      <c r="E174" s="6"/>
      <c r="F174" s="6"/>
      <c r="G174" s="6"/>
      <c r="H174" s="6"/>
      <c r="I174" s="6"/>
      <c r="J174" s="6"/>
      <c r="K174" s="6"/>
      <c r="L174" s="6"/>
      <c r="M174" s="6"/>
      <c r="N174" s="6"/>
      <c r="O174" s="6"/>
      <c r="P174" s="6"/>
      <c r="Q174" s="6"/>
      <c r="R174" s="6"/>
      <c r="S174" s="6"/>
      <c r="T174" s="6"/>
      <c r="U174" s="6"/>
      <c r="V174" s="6"/>
      <c r="W174" s="6"/>
    </row>
    <row r="175" spans="2:23" ht="15" customHeight="1" x14ac:dyDescent="0.25">
      <c r="B175" s="6"/>
      <c r="C175" s="6"/>
      <c r="D175" s="8"/>
      <c r="E175" s="6"/>
      <c r="F175" s="6"/>
      <c r="G175" s="6"/>
      <c r="H175" s="6"/>
      <c r="I175" s="6"/>
      <c r="J175" s="6"/>
      <c r="K175" s="6"/>
      <c r="L175" s="6"/>
      <c r="M175" s="6"/>
      <c r="N175" s="6"/>
      <c r="O175" s="6"/>
      <c r="P175" s="6"/>
      <c r="Q175" s="6"/>
      <c r="R175" s="6"/>
      <c r="S175" s="6"/>
      <c r="T175" s="6"/>
      <c r="U175" s="6"/>
      <c r="V175" s="6"/>
      <c r="W175" s="6"/>
    </row>
    <row r="176" spans="2:23" ht="15" customHeight="1" x14ac:dyDescent="0.25">
      <c r="B176" s="6"/>
      <c r="C176" s="6"/>
      <c r="D176" s="8"/>
      <c r="E176" s="6"/>
      <c r="F176" s="6"/>
      <c r="G176" s="6"/>
      <c r="H176" s="6"/>
      <c r="I176" s="6"/>
      <c r="J176" s="6"/>
      <c r="K176" s="6"/>
      <c r="L176" s="6"/>
      <c r="M176" s="6"/>
      <c r="N176" s="6"/>
      <c r="O176" s="6"/>
      <c r="P176" s="6"/>
      <c r="Q176" s="6"/>
      <c r="R176" s="6"/>
      <c r="S176" s="6"/>
      <c r="T176" s="6"/>
      <c r="U176" s="6"/>
      <c r="V176" s="6"/>
      <c r="W176" s="6"/>
    </row>
    <row r="177" spans="2:23" ht="15" customHeight="1" x14ac:dyDescent="0.25">
      <c r="B177" s="6"/>
      <c r="C177" s="6"/>
      <c r="D177" s="8"/>
      <c r="E177" s="6"/>
      <c r="F177" s="6"/>
      <c r="G177" s="6"/>
      <c r="H177" s="6"/>
      <c r="I177" s="6"/>
      <c r="J177" s="6"/>
      <c r="K177" s="6"/>
      <c r="L177" s="6"/>
      <c r="M177" s="6"/>
      <c r="N177" s="6"/>
      <c r="O177" s="6"/>
      <c r="P177" s="6"/>
      <c r="Q177" s="6"/>
      <c r="R177" s="6"/>
      <c r="S177" s="6"/>
      <c r="T177" s="6"/>
      <c r="U177" s="6"/>
      <c r="V177" s="6"/>
      <c r="W177" s="6"/>
    </row>
    <row r="178" spans="2:23" ht="15" customHeight="1" x14ac:dyDescent="0.25">
      <c r="B178" s="6"/>
      <c r="C178" s="6"/>
      <c r="D178" s="8"/>
      <c r="E178" s="6"/>
      <c r="F178" s="6"/>
      <c r="G178" s="6"/>
      <c r="H178" s="6"/>
      <c r="I178" s="6"/>
      <c r="J178" s="6"/>
      <c r="K178" s="6"/>
      <c r="L178" s="6"/>
      <c r="M178" s="6"/>
      <c r="N178" s="6"/>
      <c r="O178" s="6"/>
      <c r="P178" s="6"/>
      <c r="Q178" s="6"/>
      <c r="R178" s="6"/>
      <c r="S178" s="6"/>
      <c r="T178" s="6"/>
      <c r="U178" s="6"/>
      <c r="V178" s="6"/>
      <c r="W178" s="6"/>
    </row>
    <row r="179" spans="2:23" ht="15" customHeight="1" x14ac:dyDescent="0.25">
      <c r="B179" s="6"/>
      <c r="C179" s="6"/>
      <c r="D179" s="8"/>
      <c r="E179" s="6"/>
      <c r="F179" s="6"/>
      <c r="G179" s="6"/>
      <c r="H179" s="6"/>
      <c r="I179" s="6"/>
      <c r="J179" s="6"/>
      <c r="K179" s="6"/>
      <c r="L179" s="6"/>
      <c r="M179" s="6"/>
      <c r="N179" s="6"/>
      <c r="O179" s="6"/>
      <c r="P179" s="6"/>
      <c r="Q179" s="6"/>
      <c r="R179" s="6"/>
      <c r="S179" s="6"/>
      <c r="T179" s="6"/>
      <c r="U179" s="6"/>
      <c r="V179" s="6"/>
      <c r="W179" s="6"/>
    </row>
    <row r="180" spans="2:23" ht="15" customHeight="1" x14ac:dyDescent="0.25">
      <c r="B180" s="6"/>
      <c r="C180" s="6"/>
      <c r="D180" s="8"/>
      <c r="E180" s="6"/>
      <c r="F180" s="6"/>
      <c r="G180" s="6"/>
      <c r="H180" s="6"/>
      <c r="I180" s="6"/>
      <c r="J180" s="6"/>
      <c r="K180" s="6"/>
      <c r="L180" s="6"/>
      <c r="M180" s="6"/>
      <c r="N180" s="6"/>
      <c r="O180" s="6"/>
      <c r="P180" s="6"/>
      <c r="Q180" s="6"/>
      <c r="R180" s="6"/>
      <c r="S180" s="6"/>
      <c r="T180" s="6"/>
      <c r="U180" s="6"/>
      <c r="V180" s="6"/>
      <c r="W180" s="6"/>
    </row>
    <row r="181" spans="2:23" ht="15" customHeight="1" x14ac:dyDescent="0.25">
      <c r="B181" s="6"/>
      <c r="C181" s="6"/>
      <c r="D181" s="8"/>
      <c r="E181" s="6"/>
      <c r="F181" s="6"/>
      <c r="G181" s="6"/>
      <c r="H181" s="6"/>
      <c r="I181" s="6"/>
      <c r="J181" s="6"/>
      <c r="K181" s="6"/>
      <c r="L181" s="6"/>
      <c r="M181" s="6"/>
      <c r="N181" s="6"/>
      <c r="O181" s="6"/>
      <c r="P181" s="6"/>
      <c r="Q181" s="6"/>
      <c r="R181" s="6"/>
      <c r="S181" s="6"/>
      <c r="T181" s="6"/>
      <c r="U181" s="6"/>
      <c r="V181" s="6"/>
      <c r="W181" s="6"/>
    </row>
    <row r="182" spans="2:23" ht="15" customHeight="1" x14ac:dyDescent="0.25">
      <c r="B182" s="6"/>
      <c r="C182" s="6"/>
      <c r="D182" s="8"/>
      <c r="E182" s="6"/>
      <c r="F182" s="6"/>
      <c r="G182" s="6"/>
      <c r="H182" s="6"/>
      <c r="I182" s="6"/>
      <c r="J182" s="6"/>
      <c r="K182" s="6"/>
      <c r="L182" s="6"/>
      <c r="M182" s="6"/>
      <c r="N182" s="6"/>
      <c r="O182" s="6"/>
      <c r="P182" s="6"/>
      <c r="Q182" s="6"/>
      <c r="R182" s="6"/>
      <c r="S182" s="6"/>
      <c r="T182" s="6"/>
      <c r="U182" s="6"/>
      <c r="V182" s="6"/>
      <c r="W182" s="6"/>
    </row>
    <row r="183" spans="2:23" ht="15" customHeight="1" x14ac:dyDescent="0.25">
      <c r="B183" s="6"/>
      <c r="C183" s="6"/>
      <c r="D183" s="8"/>
      <c r="E183" s="6"/>
      <c r="F183" s="6"/>
      <c r="G183" s="6"/>
      <c r="H183" s="6"/>
      <c r="I183" s="6"/>
      <c r="J183" s="6"/>
      <c r="K183" s="6"/>
      <c r="L183" s="6"/>
      <c r="M183" s="6"/>
      <c r="N183" s="6"/>
      <c r="O183" s="6"/>
      <c r="P183" s="6"/>
      <c r="Q183" s="6"/>
      <c r="R183" s="6"/>
      <c r="S183" s="6"/>
      <c r="T183" s="6"/>
      <c r="U183" s="6"/>
      <c r="V183" s="6"/>
      <c r="W183" s="6"/>
    </row>
    <row r="184" spans="2:23" ht="15" customHeight="1" x14ac:dyDescent="0.25">
      <c r="B184" s="6"/>
      <c r="C184" s="6"/>
      <c r="D184" s="8"/>
      <c r="E184" s="6"/>
      <c r="F184" s="6"/>
      <c r="G184" s="6"/>
      <c r="H184" s="6"/>
      <c r="I184" s="6"/>
      <c r="J184" s="6"/>
      <c r="K184" s="6"/>
      <c r="L184" s="6"/>
      <c r="M184" s="6"/>
      <c r="N184" s="6"/>
      <c r="O184" s="6"/>
      <c r="P184" s="6"/>
      <c r="Q184" s="6"/>
      <c r="R184" s="6"/>
      <c r="S184" s="6"/>
      <c r="T184" s="6"/>
      <c r="U184" s="6"/>
      <c r="V184" s="6"/>
      <c r="W184" s="6"/>
    </row>
    <row r="185" spans="2:23" ht="15" customHeight="1" x14ac:dyDescent="0.25">
      <c r="B185" s="6"/>
      <c r="C185" s="6"/>
      <c r="D185" s="8"/>
      <c r="E185" s="6"/>
      <c r="F185" s="6"/>
      <c r="G185" s="6"/>
      <c r="H185" s="6"/>
      <c r="I185" s="6"/>
      <c r="J185" s="6"/>
      <c r="K185" s="6"/>
      <c r="L185" s="6"/>
      <c r="M185" s="6"/>
      <c r="N185" s="6"/>
      <c r="O185" s="6"/>
      <c r="P185" s="6"/>
      <c r="Q185" s="6"/>
      <c r="R185" s="6"/>
      <c r="S185" s="6"/>
      <c r="T185" s="6"/>
      <c r="U185" s="6"/>
      <c r="V185" s="6"/>
      <c r="W185" s="6"/>
    </row>
    <row r="186" spans="2:23" ht="15" customHeight="1" x14ac:dyDescent="0.25">
      <c r="B186" s="6"/>
      <c r="C186" s="6"/>
      <c r="D186" s="8"/>
      <c r="E186" s="6"/>
      <c r="F186" s="6"/>
      <c r="G186" s="6"/>
      <c r="H186" s="6"/>
      <c r="I186" s="6"/>
      <c r="J186" s="6"/>
      <c r="K186" s="6"/>
      <c r="L186" s="6"/>
      <c r="M186" s="6"/>
      <c r="N186" s="6"/>
      <c r="O186" s="6"/>
      <c r="P186" s="6"/>
      <c r="Q186" s="6"/>
      <c r="R186" s="6"/>
      <c r="S186" s="6"/>
      <c r="T186" s="6"/>
      <c r="U186" s="6"/>
      <c r="V186" s="6"/>
      <c r="W186" s="6"/>
    </row>
    <row r="187" spans="2:23" ht="15" customHeight="1" x14ac:dyDescent="0.25">
      <c r="B187" s="6"/>
      <c r="C187" s="6"/>
      <c r="D187" s="8"/>
      <c r="E187" s="6"/>
      <c r="F187" s="6"/>
      <c r="G187" s="6"/>
      <c r="H187" s="6"/>
      <c r="I187" s="6"/>
      <c r="J187" s="6"/>
      <c r="K187" s="6"/>
      <c r="L187" s="6"/>
      <c r="M187" s="6"/>
      <c r="N187" s="6"/>
      <c r="O187" s="6"/>
      <c r="P187" s="6"/>
      <c r="Q187" s="6"/>
      <c r="R187" s="6"/>
      <c r="S187" s="6"/>
      <c r="T187" s="6"/>
      <c r="U187" s="6"/>
      <c r="V187" s="6"/>
      <c r="W187" s="6"/>
    </row>
    <row r="188" spans="2:23" ht="15" customHeight="1" x14ac:dyDescent="0.25">
      <c r="B188" s="6"/>
      <c r="C188" s="6"/>
      <c r="D188" s="8"/>
      <c r="E188" s="6"/>
      <c r="F188" s="6"/>
      <c r="G188" s="6"/>
      <c r="H188" s="6"/>
      <c r="I188" s="6"/>
      <c r="J188" s="6"/>
      <c r="K188" s="6"/>
      <c r="L188" s="6"/>
      <c r="M188" s="6"/>
      <c r="N188" s="6"/>
      <c r="O188" s="6"/>
      <c r="P188" s="6"/>
      <c r="Q188" s="6"/>
      <c r="R188" s="6"/>
      <c r="S188" s="6"/>
      <c r="T188" s="6"/>
      <c r="U188" s="6"/>
      <c r="V188" s="6"/>
      <c r="W188" s="6"/>
    </row>
    <row r="189" spans="2:23" ht="15" customHeight="1" x14ac:dyDescent="0.25">
      <c r="B189" s="6"/>
      <c r="C189" s="6"/>
      <c r="D189" s="8"/>
      <c r="E189" s="6"/>
      <c r="F189" s="6"/>
      <c r="G189" s="6"/>
      <c r="H189" s="6"/>
      <c r="I189" s="6"/>
      <c r="J189" s="6"/>
      <c r="K189" s="6"/>
      <c r="L189" s="6"/>
      <c r="M189" s="6"/>
      <c r="N189" s="6"/>
      <c r="O189" s="6"/>
      <c r="P189" s="6"/>
      <c r="Q189" s="6"/>
      <c r="R189" s="6"/>
      <c r="S189" s="6"/>
      <c r="T189" s="6"/>
      <c r="U189" s="6"/>
      <c r="V189" s="6"/>
      <c r="W189" s="6"/>
    </row>
    <row r="190" spans="2:23" ht="15" customHeight="1" x14ac:dyDescent="0.25">
      <c r="B190" s="6"/>
      <c r="C190" s="6"/>
      <c r="D190" s="8"/>
      <c r="E190" s="6"/>
      <c r="F190" s="6"/>
      <c r="G190" s="6"/>
      <c r="H190" s="6"/>
      <c r="I190" s="6"/>
      <c r="J190" s="6"/>
      <c r="K190" s="6"/>
      <c r="L190" s="6"/>
      <c r="M190" s="6"/>
      <c r="N190" s="6"/>
      <c r="O190" s="6"/>
      <c r="P190" s="6"/>
      <c r="Q190" s="6"/>
      <c r="R190" s="6"/>
      <c r="S190" s="6"/>
      <c r="T190" s="6"/>
      <c r="U190" s="6"/>
      <c r="V190" s="6"/>
      <c r="W190" s="6"/>
    </row>
    <row r="191" spans="2:23" ht="15" customHeight="1" x14ac:dyDescent="0.25">
      <c r="B191" s="6"/>
      <c r="C191" s="6"/>
      <c r="D191" s="8"/>
      <c r="E191" s="6"/>
      <c r="F191" s="6"/>
      <c r="G191" s="6"/>
      <c r="H191" s="6"/>
      <c r="I191" s="6"/>
      <c r="J191" s="6"/>
      <c r="K191" s="6"/>
      <c r="L191" s="6"/>
      <c r="M191" s="6"/>
      <c r="N191" s="6"/>
      <c r="O191" s="6"/>
      <c r="P191" s="6"/>
      <c r="Q191" s="6"/>
      <c r="R191" s="6"/>
      <c r="S191" s="6"/>
      <c r="T191" s="6"/>
      <c r="U191" s="6"/>
      <c r="V191" s="6"/>
      <c r="W191" s="6"/>
    </row>
    <row r="192" spans="2:23" ht="15" customHeight="1" x14ac:dyDescent="0.25">
      <c r="B192" s="6"/>
      <c r="C192" s="6"/>
      <c r="D192" s="8"/>
      <c r="E192" s="6"/>
      <c r="F192" s="6"/>
      <c r="G192" s="6"/>
      <c r="H192" s="6"/>
      <c r="I192" s="6"/>
      <c r="J192" s="6"/>
      <c r="K192" s="6"/>
      <c r="L192" s="6"/>
      <c r="M192" s="6"/>
      <c r="N192" s="6"/>
      <c r="O192" s="6"/>
      <c r="P192" s="6"/>
      <c r="Q192" s="6"/>
      <c r="R192" s="6"/>
      <c r="S192" s="6"/>
      <c r="T192" s="6"/>
      <c r="U192" s="6"/>
      <c r="V192" s="6"/>
      <c r="W192" s="6"/>
    </row>
    <row r="193" spans="2:23" ht="15" customHeight="1" x14ac:dyDescent="0.25">
      <c r="B193" s="6"/>
      <c r="C193" s="6"/>
      <c r="D193" s="8"/>
      <c r="E193" s="6"/>
      <c r="F193" s="6"/>
      <c r="G193" s="6"/>
      <c r="H193" s="6"/>
      <c r="I193" s="6"/>
      <c r="J193" s="6"/>
      <c r="K193" s="6"/>
      <c r="L193" s="6"/>
      <c r="M193" s="6"/>
      <c r="N193" s="6"/>
      <c r="O193" s="6"/>
      <c r="P193" s="6"/>
      <c r="Q193" s="6"/>
      <c r="R193" s="6"/>
      <c r="S193" s="6"/>
      <c r="T193" s="6"/>
      <c r="U193" s="6"/>
      <c r="V193" s="6"/>
      <c r="W193" s="6"/>
    </row>
    <row r="194" spans="2:23" ht="15" customHeight="1" x14ac:dyDescent="0.25">
      <c r="B194" s="6"/>
      <c r="C194" s="6"/>
      <c r="D194" s="8"/>
      <c r="E194" s="6"/>
      <c r="F194" s="6"/>
      <c r="G194" s="6"/>
      <c r="H194" s="6"/>
      <c r="I194" s="6"/>
      <c r="J194" s="6"/>
      <c r="K194" s="6"/>
      <c r="L194" s="6"/>
      <c r="M194" s="6"/>
      <c r="N194" s="6"/>
      <c r="O194" s="6"/>
      <c r="P194" s="6"/>
      <c r="Q194" s="6"/>
      <c r="R194" s="6"/>
      <c r="S194" s="6"/>
      <c r="T194" s="6"/>
      <c r="U194" s="6"/>
      <c r="V194" s="6"/>
      <c r="W194" s="6"/>
    </row>
    <row r="195" spans="2:23" ht="15" customHeight="1" x14ac:dyDescent="0.25">
      <c r="B195" s="6"/>
      <c r="C195" s="6"/>
      <c r="D195" s="8"/>
      <c r="E195" s="6"/>
      <c r="F195" s="6"/>
      <c r="G195" s="6"/>
      <c r="H195" s="6"/>
      <c r="I195" s="6"/>
      <c r="J195" s="6"/>
      <c r="K195" s="6"/>
      <c r="L195" s="6"/>
      <c r="M195" s="6"/>
      <c r="N195" s="6"/>
      <c r="O195" s="6"/>
      <c r="P195" s="6"/>
      <c r="Q195" s="6"/>
      <c r="R195" s="6"/>
      <c r="S195" s="6"/>
      <c r="T195" s="6"/>
      <c r="U195" s="6"/>
      <c r="V195" s="6"/>
      <c r="W195" s="6"/>
    </row>
    <row r="196" spans="2:23" ht="15" customHeight="1" x14ac:dyDescent="0.25">
      <c r="B196" s="6"/>
      <c r="C196" s="6"/>
      <c r="D196" s="8"/>
      <c r="E196" s="6"/>
      <c r="F196" s="6"/>
      <c r="G196" s="6"/>
      <c r="H196" s="6"/>
      <c r="I196" s="6"/>
      <c r="J196" s="6"/>
      <c r="K196" s="6"/>
      <c r="L196" s="6"/>
      <c r="M196" s="6"/>
      <c r="N196" s="6"/>
      <c r="O196" s="6"/>
      <c r="P196" s="6"/>
      <c r="Q196" s="6"/>
      <c r="R196" s="6"/>
      <c r="S196" s="6"/>
      <c r="T196" s="6"/>
      <c r="U196" s="6"/>
      <c r="V196" s="6"/>
      <c r="W196" s="6"/>
    </row>
  </sheetData>
  <autoFilter ref="A7:W124" xr:uid="{00000000-0009-0000-0000-000004000000}"/>
  <mergeCells count="36">
    <mergeCell ref="A3:A6"/>
    <mergeCell ref="D3:D6"/>
    <mergeCell ref="E3:E6"/>
    <mergeCell ref="F3:J3"/>
    <mergeCell ref="K3:Q3"/>
    <mergeCell ref="C4:C6"/>
    <mergeCell ref="F4:F6"/>
    <mergeCell ref="G4:G6"/>
    <mergeCell ref="H4:H6"/>
    <mergeCell ref="I4:I6"/>
    <mergeCell ref="J4:J6"/>
    <mergeCell ref="K4:K6"/>
    <mergeCell ref="R3:W3"/>
    <mergeCell ref="L4:L6"/>
    <mergeCell ref="N4:N6"/>
    <mergeCell ref="X3:AB3"/>
    <mergeCell ref="AC3:AF3"/>
    <mergeCell ref="M4:M6"/>
    <mergeCell ref="AD4:AD6"/>
    <mergeCell ref="O4:O6"/>
    <mergeCell ref="P4:P6"/>
    <mergeCell ref="Q4:Q6"/>
    <mergeCell ref="R4:R6"/>
    <mergeCell ref="S4:S6"/>
    <mergeCell ref="T4:T6"/>
    <mergeCell ref="Y4:Y6"/>
    <mergeCell ref="AE4:AE6"/>
    <mergeCell ref="U4:U6"/>
    <mergeCell ref="V4:V6"/>
    <mergeCell ref="W4:W6"/>
    <mergeCell ref="X4:X6"/>
    <mergeCell ref="AF4:AF6"/>
    <mergeCell ref="Z4:Z6"/>
    <mergeCell ref="AA4:AA6"/>
    <mergeCell ref="AB4:AB6"/>
    <mergeCell ref="AC4:AC6"/>
  </mergeCells>
  <dataValidations count="2">
    <dataValidation type="list" allowBlank="1" showInputMessage="1" showErrorMessage="1" sqref="B7 U7:AF7 AC38:AF38 AC50:AF50 AC61:AF61 AC69:AF69 AC86:AF86 AC96:AF96 AC110:AF110" xr:uid="{00000000-0002-0000-0400-000000000000}">
      <formula1>$B$6:$B$6</formula1>
    </dataValidation>
    <dataValidation type="list" allowBlank="1" showInputMessage="1" showErrorMessage="1" sqref="B4 B39:B49 B87:B95 B62:B68 B51:B60 B8:B37 B70:B85 B111:B123 B97:B109" xr:uid="{00000000-0002-0000-0400-000001000000}">
      <formula1>$B$4:$B$6</formula1>
    </dataValidation>
  </dataValidations>
  <hyperlinks>
    <hyperlink ref="J23" r:id="rId1" xr:uid="{00000000-0004-0000-0400-000000000000}"/>
    <hyperlink ref="J13" r:id="rId2" xr:uid="{00000000-0004-0000-0400-000001000000}"/>
    <hyperlink ref="J14" r:id="rId3" xr:uid="{00000000-0004-0000-0400-000002000000}"/>
    <hyperlink ref="J10" r:id="rId4" xr:uid="{00000000-0004-0000-0400-000003000000}"/>
    <hyperlink ref="J16" r:id="rId5" xr:uid="{00000000-0004-0000-0400-000004000000}"/>
    <hyperlink ref="J15" r:id="rId6" xr:uid="{00000000-0004-0000-0400-000005000000}"/>
    <hyperlink ref="J20" r:id="rId7" xr:uid="{00000000-0004-0000-0400-000006000000}"/>
    <hyperlink ref="J12" r:id="rId8" xr:uid="{00000000-0004-0000-0400-000007000000}"/>
    <hyperlink ref="J11" r:id="rId9" xr:uid="{00000000-0004-0000-0400-000008000000}"/>
    <hyperlink ref="J8" r:id="rId10" xr:uid="{00000000-0004-0000-0400-000009000000}"/>
    <hyperlink ref="J18" r:id="rId11" xr:uid="{00000000-0004-0000-0400-00000A000000}"/>
    <hyperlink ref="J24" r:id="rId12" display="http://portal.tverfin.ru/portal/Menu/Presentation/635?ItemId=635" xr:uid="{00000000-0004-0000-0400-00000B000000}"/>
    <hyperlink ref="J25" r:id="rId13" display="https://dfto.ru/index.php/byudzhet-dlya-grazhdan/zakon-o-byudzhete" xr:uid="{00000000-0004-0000-0400-00000C000000}"/>
    <hyperlink ref="J26" r:id="rId14" xr:uid="{00000000-0004-0000-0400-00000D000000}"/>
    <hyperlink ref="J39" r:id="rId15" display="http://budget.karelia.ru/vazhno-znat/broshyury-byudzhet-dlya-grazhdan/2019-god" xr:uid="{00000000-0004-0000-0400-00000E000000}"/>
    <hyperlink ref="J64" r:id="rId16" xr:uid="{00000000-0004-0000-0400-00000F000000}"/>
    <hyperlink ref="J70" r:id="rId17" display="https://minfin.bashkortostan.ru/activity/18373/https://minfin.bashkortostan.ru/documents/274119/" xr:uid="{00000000-0004-0000-0400-000010000000}"/>
    <hyperlink ref="J71" r:id="rId18" xr:uid="{00000000-0004-0000-0400-000011000000}"/>
    <hyperlink ref="J77" r:id="rId19" display="http://www.minfin.kirov.ru/upload/iblock/d0a/d0a39d2d30bd20a741f3bf05b92b8eac.pdf (с главной страницы);   " xr:uid="{00000000-0004-0000-0400-000012000000}"/>
    <hyperlink ref="J87" r:id="rId20" xr:uid="{00000000-0004-0000-0400-000013000000}"/>
    <hyperlink ref="J90" r:id="rId21" xr:uid="{00000000-0004-0000-0400-000014000000}"/>
    <hyperlink ref="J49" r:id="rId22" xr:uid="{00000000-0004-0000-0400-000015000000}"/>
    <hyperlink ref="J62" r:id="rId23" xr:uid="{00000000-0004-0000-0400-000016000000}"/>
    <hyperlink ref="J92" r:id="rId24" xr:uid="{00000000-0004-0000-0400-000017000000}"/>
    <hyperlink ref="J93" r:id="rId25" display="http://www.yamalfin.ru/index.php?option=com_content&amp;view=category&amp;id=82&amp;Itemid=83" xr:uid="{00000000-0004-0000-0400-000018000000}"/>
    <hyperlink ref="J57" r:id="rId26" xr:uid="{00000000-0004-0000-0400-000019000000}"/>
    <hyperlink ref="J73" r:id="rId27" xr:uid="{00000000-0004-0000-0400-00001A000000}"/>
    <hyperlink ref="J41" r:id="rId28" display="https://dvinaland.ru/gov/iogv/minfin/" xr:uid="{00000000-0004-0000-0400-00001B000000}"/>
    <hyperlink ref="J65" r:id="rId29" xr:uid="{00000000-0004-0000-0400-00001C000000}"/>
    <hyperlink ref="J100" r:id="rId30" xr:uid="{00000000-0004-0000-0400-00001D000000}"/>
    <hyperlink ref="J111" r:id="rId31" xr:uid="{00000000-0004-0000-0400-00001E000000}"/>
    <hyperlink ref="J101" r:id="rId32" xr:uid="{00000000-0004-0000-0400-00001F000000}"/>
    <hyperlink ref="J118" r:id="rId33" xr:uid="{00000000-0004-0000-0400-000020000000}"/>
    <hyperlink ref="J115" r:id="rId34" xr:uid="{00000000-0004-0000-0400-000021000000}"/>
    <hyperlink ref="J123" r:id="rId35" xr:uid="{00000000-0004-0000-0400-000022000000}"/>
    <hyperlink ref="J122" r:id="rId36" xr:uid="{00000000-0004-0000-0400-000023000000}"/>
    <hyperlink ref="J48" r:id="rId37" display="https://fincom.gov.spb.ru/budget/info/main" xr:uid="{00000000-0004-0000-0400-000024000000}"/>
    <hyperlink ref="J21" r:id="rId38" display="http://minfin-rzn.ru/portal/Menu/Presentation/185?ItemId=185" xr:uid="{00000000-0004-0000-0400-000025000000}"/>
    <hyperlink ref="W100" r:id="rId39" xr:uid="{00000000-0004-0000-0400-000026000000}"/>
    <hyperlink ref="J19" r:id="rId40" xr:uid="{00000000-0004-0000-0400-000027000000}"/>
    <hyperlink ref="J68" r:id="rId41" xr:uid="{00000000-0004-0000-0400-000028000000}"/>
    <hyperlink ref="J75" r:id="rId42" display="http://budget.cap.ru/Menu/Page/724" xr:uid="{00000000-0004-0000-0400-000029000000}"/>
    <hyperlink ref="J78" r:id="rId43" display="http://mf.nnov.ru:8025/broshyura" xr:uid="{00000000-0004-0000-0400-00002A000000}"/>
    <hyperlink ref="J83" r:id="rId44" xr:uid="{00000000-0004-0000-0400-00002B000000}"/>
    <hyperlink ref="J84" r:id="rId45" display="http://saratov.ifinmon.ru/index.php/byudzhet-dlya-grazhdan/byudzhet-saratovskoj-oblasti/zakon-ob-oblastnom-byudzhete-na-2019-2021-godi" xr:uid="{00000000-0004-0000-0400-00002C000000}"/>
    <hyperlink ref="J105" r:id="rId46" xr:uid="{00000000-0004-0000-0400-00002D000000}"/>
    <hyperlink ref="J103" r:id="rId47" display="http://openbudget.gfu.ru/openbudget/bg/broshyury/regionalnyy-uroven/" xr:uid="{00000000-0004-0000-0400-00002E000000}"/>
    <hyperlink ref="J97" r:id="rId48" xr:uid="{00000000-0004-0000-0400-00002F000000}"/>
    <hyperlink ref="J91" r:id="rId49" xr:uid="{00000000-0004-0000-0400-000030000000}"/>
    <hyperlink ref="J95" r:id="rId50" xr:uid="{00000000-0004-0000-0400-000031000000}"/>
    <hyperlink ref="J113" r:id="rId51" xr:uid="{00000000-0004-0000-0400-000032000000}"/>
    <hyperlink ref="J116" r:id="rId52" location="/plan/plan/indicators" display="http://openbudget.kamgov.ru/Dashboard#/plan/plan/indicators" xr:uid="{00000000-0004-0000-0400-000033000000}"/>
    <hyperlink ref="J121" r:id="rId53" display="http://openbudget.sakhminfin.ru/Menu/Page/444" xr:uid="{00000000-0004-0000-0400-000034000000}"/>
    <hyperlink ref="J17" r:id="rId54" xr:uid="{00000000-0004-0000-0400-000035000000}"/>
    <hyperlink ref="J22" r:id="rId55" xr:uid="{00000000-0004-0000-0400-000036000000}"/>
    <hyperlink ref="J28" r:id="rId56" display="http://budget.mos.ru/citizen" xr:uid="{00000000-0004-0000-0400-000037000000}"/>
    <hyperlink ref="J40" r:id="rId57" xr:uid="{00000000-0004-0000-0400-000038000000}"/>
    <hyperlink ref="J42" r:id="rId58" xr:uid="{00000000-0004-0000-0400-000039000000}"/>
    <hyperlink ref="J43" r:id="rId59" xr:uid="{00000000-0004-0000-0400-00003A000000}"/>
    <hyperlink ref="J45" r:id="rId60" xr:uid="{00000000-0004-0000-0400-00003B000000}"/>
    <hyperlink ref="J82" r:id="rId61" xr:uid="{00000000-0004-0000-0400-00003C000000}"/>
    <hyperlink ref="J51" r:id="rId62" xr:uid="{00000000-0004-0000-0400-00003D000000}"/>
    <hyperlink ref="J52" r:id="rId63" xr:uid="{00000000-0004-0000-0400-00003E000000}"/>
    <hyperlink ref="P55" r:id="rId64" xr:uid="{00000000-0004-0000-0400-00003F000000}"/>
    <hyperlink ref="J56" r:id="rId65" xr:uid="{00000000-0004-0000-0400-000040000000}"/>
    <hyperlink ref="J60" r:id="rId66" xr:uid="{00000000-0004-0000-0400-000041000000}"/>
    <hyperlink ref="J63" r:id="rId67" xr:uid="{00000000-0004-0000-0400-000042000000}"/>
    <hyperlink ref="J66" r:id="rId68" xr:uid="{00000000-0004-0000-0400-000043000000}"/>
    <hyperlink ref="J94" r:id="rId69" xr:uid="{00000000-0004-0000-0400-000044000000}"/>
    <hyperlink ref="J81" r:id="rId70" xr:uid="{00000000-0004-0000-0400-000045000000}"/>
    <hyperlink ref="J80" r:id="rId71" xr:uid="{00000000-0004-0000-0400-000046000000}"/>
    <hyperlink ref="J85" r:id="rId72" display="http://ufo.ulntc.ru:8080/byudzhet-dlya-grazhdan/broshyura-byudzhet-dlya-grazhdan/2019-god" xr:uid="{00000000-0004-0000-0400-000047000000}"/>
    <hyperlink ref="J74" r:id="rId73" xr:uid="{00000000-0004-0000-0400-000048000000}"/>
    <hyperlink ref="J114" r:id="rId74" display="http://открытыйбюджет.забайкальскийкрай.рф/portal/Menu/Page/16" xr:uid="{00000000-0004-0000-0400-000049000000}"/>
    <hyperlink ref="J119" r:id="rId75" xr:uid="{00000000-0004-0000-0400-00004A000000}"/>
    <hyperlink ref="J117" r:id="rId76" xr:uid="{00000000-0004-0000-0400-00004B000000}"/>
    <hyperlink ref="AF97" r:id="rId77" xr:uid="{00000000-0004-0000-0400-00004C000000}"/>
    <hyperlink ref="J104" r:id="rId78" xr:uid="{00000000-0004-0000-0400-00004D000000}"/>
    <hyperlink ref="J109" r:id="rId79" xr:uid="{00000000-0004-0000-0400-00004E000000}"/>
    <hyperlink ref="J106" r:id="rId80" display="https://openbudget.mfnso.ru/budget-dlya-grazhdans/2019-god/byudzhet-dlya-grazhdan-k-zakonu-o-byudzhete-novosibirskoj-oblasti-na-2019-god-i-planovyj-period-2020-i-2021-godov" xr:uid="{00000000-0004-0000-0400-00004F000000}"/>
    <hyperlink ref="J46" r:id="rId81" display="http://portal.novkfo.ru/Menu/Page/11" xr:uid="{00000000-0004-0000-0400-000050000000}"/>
    <hyperlink ref="J67" r:id="rId82" xr:uid="{00000000-0004-0000-0400-000051000000}"/>
    <hyperlink ref="J88" r:id="rId83" location="document_list" xr:uid="{00000000-0004-0000-0400-000052000000}"/>
    <hyperlink ref="J108" r:id="rId84" xr:uid="{00000000-0004-0000-0400-000053000000}"/>
    <hyperlink ref="J54" r:id="rId85" xr:uid="{00000000-0004-0000-0400-000054000000}"/>
    <hyperlink ref="W53" r:id="rId86" xr:uid="{00000000-0004-0000-0400-000055000000}"/>
    <hyperlink ref="J9" r:id="rId87" xr:uid="{00000000-0004-0000-0400-000056000000}"/>
    <hyperlink ref="AB60" r:id="rId88" xr:uid="{00000000-0004-0000-0400-000057000000}"/>
    <hyperlink ref="AB85" r:id="rId89" xr:uid="{00000000-0004-0000-0400-000058000000}"/>
    <hyperlink ref="J99" r:id="rId90" xr:uid="{00000000-0004-0000-0400-000059000000}"/>
    <hyperlink ref="J44" r:id="rId91" xr:uid="{00000000-0004-0000-0400-00005A000000}"/>
    <hyperlink ref="AF14" r:id="rId92" xr:uid="{00000000-0004-0000-0400-00005B000000}"/>
    <hyperlink ref="W31" r:id="rId93" xr:uid="{00000000-0004-0000-0400-00005C000000}"/>
    <hyperlink ref="W32" r:id="rId94" xr:uid="{00000000-0004-0000-0400-00005D000000}"/>
    <hyperlink ref="W33" r:id="rId95" xr:uid="{00000000-0004-0000-0400-00005E000000}"/>
    <hyperlink ref="W34" r:id="rId96" xr:uid="{00000000-0004-0000-0400-00005F000000}"/>
    <hyperlink ref="W28" r:id="rId97" xr:uid="{00000000-0004-0000-0400-000060000000}"/>
    <hyperlink ref="W29" r:id="rId98" xr:uid="{00000000-0004-0000-0400-000061000000}"/>
    <hyperlink ref="W30" r:id="rId99" xr:uid="{00000000-0004-0000-0400-000062000000}"/>
    <hyperlink ref="W35" r:id="rId100" xr:uid="{00000000-0004-0000-0400-000063000000}"/>
    <hyperlink ref="W36" r:id="rId101" xr:uid="{00000000-0004-0000-0400-000064000000}"/>
    <hyperlink ref="W37" r:id="rId102" xr:uid="{00000000-0004-0000-0400-000065000000}"/>
    <hyperlink ref="AB28" r:id="rId103" xr:uid="{00000000-0004-0000-0400-000066000000}"/>
    <hyperlink ref="W85" r:id="rId104" xr:uid="{00000000-0004-0000-0400-000067000000}"/>
    <hyperlink ref="W88" r:id="rId105" xr:uid="{00000000-0004-0000-0400-000068000000}"/>
    <hyperlink ref="W90" r:id="rId106" xr:uid="{00000000-0004-0000-0400-000069000000}"/>
    <hyperlink ref="W92" r:id="rId107" xr:uid="{00000000-0004-0000-0400-00006A000000}"/>
    <hyperlink ref="J98" r:id="rId108" xr:uid="{00000000-0004-0000-0400-00006B000000}"/>
    <hyperlink ref="AF101" r:id="rId109" xr:uid="{00000000-0004-0000-0400-00006C000000}"/>
    <hyperlink ref="P107" r:id="rId110" xr:uid="{00000000-0004-0000-0400-00006D000000}"/>
    <hyperlink ref="W107" r:id="rId111" xr:uid="{00000000-0004-0000-0400-00006E000000}"/>
    <hyperlink ref="AB107" r:id="rId112" xr:uid="{00000000-0004-0000-0400-00006F000000}"/>
    <hyperlink ref="P118" r:id="rId113" xr:uid="{00000000-0004-0000-0400-000070000000}"/>
    <hyperlink ref="J120" r:id="rId114" xr:uid="{00000000-0004-0000-0400-000071000000}"/>
    <hyperlink ref="W101" r:id="rId115" xr:uid="{00000000-0004-0000-0400-000072000000}"/>
  </hyperlinks>
  <pageMargins left="0.70866141732283472" right="0.70866141732283472" top="0.74803149606299213" bottom="0.74803149606299213" header="0.31496062992125984" footer="0.31496062992125984"/>
  <pageSetup paperSize="9" scale="68" fitToWidth="3" fitToHeight="0" orientation="landscape" r:id="rId116"/>
  <headerFooter>
    <oddFooter>&amp;C&amp;"Arial,обычный"&amp;10&amp;A&amp;R&amp;P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6">
    <pageSetUpPr fitToPage="1"/>
  </sheetPr>
  <dimension ref="A1:C99"/>
  <sheetViews>
    <sheetView workbookViewId="0">
      <pane xSplit="3" ySplit="6" topLeftCell="D7" activePane="bottomRight" state="frozenSplit"/>
      <selection pane="topRight" activeCell="F1" sqref="F1"/>
      <selection pane="bottomLeft" activeCell="A6" sqref="A6"/>
      <selection pane="bottomRight" activeCell="B8" sqref="B8"/>
    </sheetView>
  </sheetViews>
  <sheetFormatPr defaultColWidth="8.81640625" defaultRowHeight="11.5" x14ac:dyDescent="0.25"/>
  <cols>
    <col min="1" max="1" width="30.453125" style="6" customWidth="1"/>
    <col min="2" max="2" width="75" style="9" customWidth="1"/>
    <col min="3" max="3" width="15.7265625" style="151" customWidth="1"/>
    <col min="4" max="16384" width="8.81640625" style="6"/>
  </cols>
  <sheetData>
    <row r="1" spans="1:3" s="146" customFormat="1" ht="30" customHeight="1" x14ac:dyDescent="0.25">
      <c r="A1" s="321" t="s">
        <v>794</v>
      </c>
      <c r="B1" s="332"/>
      <c r="C1" s="332"/>
    </row>
    <row r="2" spans="1:3" ht="15" customHeight="1" x14ac:dyDescent="0.25">
      <c r="A2" s="322" t="s">
        <v>1514</v>
      </c>
      <c r="B2" s="334"/>
      <c r="C2" s="334"/>
    </row>
    <row r="3" spans="1:3" ht="40.5" customHeight="1" x14ac:dyDescent="0.25">
      <c r="A3" s="324" t="s">
        <v>117</v>
      </c>
      <c r="B3" s="61" t="s">
        <v>150</v>
      </c>
      <c r="C3" s="145" t="s">
        <v>795</v>
      </c>
    </row>
    <row r="4" spans="1:3" s="7" customFormat="1" ht="16" customHeight="1" x14ac:dyDescent="0.25">
      <c r="A4" s="329"/>
      <c r="B4" s="148" t="str">
        <f>'Методика (раздел 6)'!B24</f>
        <v>Да, доводилась и для этого использовалось не менее трех каналов распространения информации</v>
      </c>
      <c r="C4" s="331" t="s">
        <v>97</v>
      </c>
    </row>
    <row r="5" spans="1:3" s="7" customFormat="1" ht="16" customHeight="1" x14ac:dyDescent="0.25">
      <c r="A5" s="329"/>
      <c r="B5" s="148" t="str">
        <f>'Методика (раздел 6)'!B25</f>
        <v>Да, доводилась и для этого использовалось менее трех каналов распространения информации</v>
      </c>
      <c r="C5" s="331"/>
    </row>
    <row r="6" spans="1:3" s="7" customFormat="1" ht="16" customHeight="1" x14ac:dyDescent="0.25">
      <c r="A6" s="329"/>
      <c r="B6" s="148" t="str">
        <f>'Методика (раздел 6)'!B26</f>
        <v>Нет, не доводилась, или не отвечает требованиям, или сведения об этом отсутствуют</v>
      </c>
      <c r="C6" s="333"/>
    </row>
    <row r="7" spans="1:3" s="7" customFormat="1" ht="15" customHeight="1" x14ac:dyDescent="0.25">
      <c r="A7" s="18" t="s">
        <v>0</v>
      </c>
      <c r="B7" s="63"/>
      <c r="C7" s="149"/>
    </row>
    <row r="8" spans="1:3" s="150" customFormat="1" ht="15" customHeight="1" x14ac:dyDescent="0.25">
      <c r="A8" s="49" t="s">
        <v>1</v>
      </c>
      <c r="B8" s="174" t="str">
        <f>'6.2 (данные)'!B8</f>
        <v>Да, доводилась и для этого использовалось не менее трех каналов распространения информации</v>
      </c>
      <c r="C8" s="175">
        <f>IF(B8=$B$4,2,IF(B8=$B$5,1,0))</f>
        <v>2</v>
      </c>
    </row>
    <row r="9" spans="1:3" s="150" customFormat="1" ht="15" customHeight="1" x14ac:dyDescent="0.25">
      <c r="A9" s="49" t="s">
        <v>2</v>
      </c>
      <c r="B9" s="174" t="str">
        <f>'6.2 (данные)'!B9</f>
        <v>Да, доводилась и для этого использовалось менее трех каналов распространения информации</v>
      </c>
      <c r="C9" s="175">
        <f t="shared" ref="C9:C72" si="0">IF(B9=$B$4,2,IF(B9=$B$5,1,0))</f>
        <v>1</v>
      </c>
    </row>
    <row r="10" spans="1:3" s="150" customFormat="1" ht="15" customHeight="1" x14ac:dyDescent="0.25">
      <c r="A10" s="49" t="s">
        <v>3</v>
      </c>
      <c r="B10" s="174" t="str">
        <f>'6.2 (данные)'!B10</f>
        <v>Да, доводилась и для этого использовалось менее трех каналов распространения информации</v>
      </c>
      <c r="C10" s="175">
        <f t="shared" si="0"/>
        <v>1</v>
      </c>
    </row>
    <row r="11" spans="1:3" s="150" customFormat="1" ht="15" customHeight="1" x14ac:dyDescent="0.25">
      <c r="A11" s="49" t="s">
        <v>4</v>
      </c>
      <c r="B11" s="174" t="str">
        <f>'6.2 (данные)'!B11</f>
        <v>Да, доводилась и для этого использовалось менее трех каналов распространения информации</v>
      </c>
      <c r="C11" s="175">
        <f t="shared" si="0"/>
        <v>1</v>
      </c>
    </row>
    <row r="12" spans="1:3" s="150" customFormat="1" ht="15" customHeight="1" x14ac:dyDescent="0.25">
      <c r="A12" s="49" t="s">
        <v>5</v>
      </c>
      <c r="B12" s="174" t="str">
        <f>'6.2 (данные)'!B12</f>
        <v>Да, доводилась и для этого использовалось менее трех каналов распространения информации</v>
      </c>
      <c r="C12" s="175">
        <f t="shared" si="0"/>
        <v>1</v>
      </c>
    </row>
    <row r="13" spans="1:3" s="150" customFormat="1" ht="15" customHeight="1" x14ac:dyDescent="0.25">
      <c r="A13" s="49" t="s">
        <v>6</v>
      </c>
      <c r="B13" s="174" t="str">
        <f>'6.2 (данные)'!B14</f>
        <v>Да, доводилась и для этого использовалось не менее трех каналов распространения информации</v>
      </c>
      <c r="C13" s="175">
        <f t="shared" si="0"/>
        <v>2</v>
      </c>
    </row>
    <row r="14" spans="1:3" s="150" customFormat="1" ht="15" customHeight="1" x14ac:dyDescent="0.25">
      <c r="A14" s="49" t="s">
        <v>7</v>
      </c>
      <c r="B14" s="174" t="str">
        <f>'6.2 (данные)'!B15</f>
        <v>Да, доводилась и для этого использовалось менее трех каналов распространения информации</v>
      </c>
      <c r="C14" s="175">
        <f t="shared" si="0"/>
        <v>1</v>
      </c>
    </row>
    <row r="15" spans="1:3" s="150" customFormat="1" ht="15" customHeight="1" x14ac:dyDescent="0.25">
      <c r="A15" s="49" t="s">
        <v>8</v>
      </c>
      <c r="B15" s="174" t="str">
        <f>'6.2 (данные)'!B16</f>
        <v>Да, доводилась и для этого использовалось не менее трех каналов распространения информации</v>
      </c>
      <c r="C15" s="175">
        <f t="shared" si="0"/>
        <v>2</v>
      </c>
    </row>
    <row r="16" spans="1:3" s="150" customFormat="1" ht="15" customHeight="1" x14ac:dyDescent="0.25">
      <c r="A16" s="49" t="s">
        <v>9</v>
      </c>
      <c r="B16" s="174" t="str">
        <f>'6.2 (данные)'!B18</f>
        <v>Да, доводилась и для этого использовалось менее трех каналов распространения информации</v>
      </c>
      <c r="C16" s="175">
        <f t="shared" si="0"/>
        <v>1</v>
      </c>
    </row>
    <row r="17" spans="1:3" s="150" customFormat="1" ht="15" customHeight="1" x14ac:dyDescent="0.25">
      <c r="A17" s="49" t="s">
        <v>10</v>
      </c>
      <c r="B17" s="174" t="str">
        <f>'6.2 (данные)'!B19</f>
        <v>Да, доводилась и для этого использовалось не менее трех каналов распространения информации</v>
      </c>
      <c r="C17" s="175">
        <f t="shared" si="0"/>
        <v>2</v>
      </c>
    </row>
    <row r="18" spans="1:3" s="150" customFormat="1" ht="15" customHeight="1" x14ac:dyDescent="0.25">
      <c r="A18" s="49" t="s">
        <v>11</v>
      </c>
      <c r="B18" s="174" t="str">
        <f>'6.2 (данные)'!B28</f>
        <v>Да, доводилась и для этого использовалось менее трех каналов распространения информации</v>
      </c>
      <c r="C18" s="175">
        <f t="shared" si="0"/>
        <v>1</v>
      </c>
    </row>
    <row r="19" spans="1:3" s="150" customFormat="1" ht="15" customHeight="1" x14ac:dyDescent="0.25">
      <c r="A19" s="49" t="s">
        <v>12</v>
      </c>
      <c r="B19" s="174" t="str">
        <f>'6.2 (данные)'!B29</f>
        <v>Да, доводилась и для этого использовалось менее трех каналов распространения информации</v>
      </c>
      <c r="C19" s="175">
        <f t="shared" si="0"/>
        <v>1</v>
      </c>
    </row>
    <row r="20" spans="1:3" s="150" customFormat="1" ht="15" customHeight="1" x14ac:dyDescent="0.25">
      <c r="A20" s="49" t="s">
        <v>13</v>
      </c>
      <c r="B20" s="174" t="str">
        <f>'6.2 (данные)'!B31</f>
        <v>Да, доводилась и для этого использовалось менее трех каналов распространения информации</v>
      </c>
      <c r="C20" s="175">
        <f t="shared" si="0"/>
        <v>1</v>
      </c>
    </row>
    <row r="21" spans="1:3" s="150" customFormat="1" ht="15" customHeight="1" x14ac:dyDescent="0.25">
      <c r="A21" s="49" t="s">
        <v>14</v>
      </c>
      <c r="B21" s="174" t="str">
        <f>'6.2 (данные)'!B32</f>
        <v>Да, доводилась и для этого использовалось менее трех каналов распространения информации</v>
      </c>
      <c r="C21" s="175">
        <f t="shared" si="0"/>
        <v>1</v>
      </c>
    </row>
    <row r="22" spans="1:3" s="150" customFormat="1" ht="15" customHeight="1" x14ac:dyDescent="0.25">
      <c r="A22" s="49" t="s">
        <v>15</v>
      </c>
      <c r="B22" s="174" t="str">
        <f>'6.2 (данные)'!B33</f>
        <v>Да, доводилась и для этого использовалось менее трех каналов распространения информации</v>
      </c>
      <c r="C22" s="175">
        <f t="shared" si="0"/>
        <v>1</v>
      </c>
    </row>
    <row r="23" spans="1:3" s="150" customFormat="1" ht="15" customHeight="1" x14ac:dyDescent="0.25">
      <c r="A23" s="49" t="s">
        <v>16</v>
      </c>
      <c r="B23" s="174" t="str">
        <f>'6.2 (данные)'!B35</f>
        <v>Да, доводилась и для этого использовалось менее трех каналов распространения информации</v>
      </c>
      <c r="C23" s="175">
        <f t="shared" si="0"/>
        <v>1</v>
      </c>
    </row>
    <row r="24" spans="1:3" s="150" customFormat="1" ht="15" customHeight="1" x14ac:dyDescent="0.25">
      <c r="A24" s="49" t="s">
        <v>17</v>
      </c>
      <c r="B24" s="174" t="str">
        <f>'6.2 (данные)'!B37</f>
        <v>Да, доводилась и для этого использовалось менее трех каналов распространения информации</v>
      </c>
      <c r="C24" s="175">
        <f t="shared" si="0"/>
        <v>1</v>
      </c>
    </row>
    <row r="25" spans="1:3" s="150" customFormat="1" ht="15" customHeight="1" x14ac:dyDescent="0.25">
      <c r="A25" s="49" t="s">
        <v>18</v>
      </c>
      <c r="B25" s="174" t="str">
        <f>'6.2 (данные)'!B39</f>
        <v>Нет, не доводилась, или не отвечает требованиям, или сведения об этом отсутствуют</v>
      </c>
      <c r="C25" s="175">
        <f t="shared" si="0"/>
        <v>0</v>
      </c>
    </row>
    <row r="26" spans="1:3" s="150" customFormat="1" ht="15" customHeight="1" x14ac:dyDescent="0.25">
      <c r="A26" s="18" t="s">
        <v>19</v>
      </c>
      <c r="B26" s="4"/>
      <c r="C26" s="176"/>
    </row>
    <row r="27" spans="1:3" s="150" customFormat="1" ht="15" customHeight="1" x14ac:dyDescent="0.25">
      <c r="A27" s="49" t="s">
        <v>20</v>
      </c>
      <c r="B27" s="174" t="str">
        <f>'6.2 (данные)'!B41</f>
        <v>Да, доводилась и для этого использовалось менее трех каналов распространения информации</v>
      </c>
      <c r="C27" s="175">
        <f t="shared" si="0"/>
        <v>1</v>
      </c>
    </row>
    <row r="28" spans="1:3" s="150" customFormat="1" ht="15" customHeight="1" x14ac:dyDescent="0.25">
      <c r="A28" s="49" t="s">
        <v>21</v>
      </c>
      <c r="B28" s="174" t="str">
        <f>'6.2 (данные)'!B42</f>
        <v>Да, доводилась и для этого использовалось не менее трех каналов распространения информации</v>
      </c>
      <c r="C28" s="175">
        <f t="shared" si="0"/>
        <v>2</v>
      </c>
    </row>
    <row r="29" spans="1:3" s="150" customFormat="1" ht="15" customHeight="1" x14ac:dyDescent="0.25">
      <c r="A29" s="49" t="s">
        <v>22</v>
      </c>
      <c r="B29" s="174" t="str">
        <f>'6.2 (данные)'!B44</f>
        <v>Да, доводилась и для этого использовалось менее трех каналов распространения информации</v>
      </c>
      <c r="C29" s="175">
        <f t="shared" si="0"/>
        <v>1</v>
      </c>
    </row>
    <row r="30" spans="1:3" s="150" customFormat="1" ht="15" customHeight="1" x14ac:dyDescent="0.25">
      <c r="A30" s="49" t="s">
        <v>23</v>
      </c>
      <c r="B30" s="174" t="str">
        <f>'6.2 (данные)'!B46</f>
        <v>Да, доводилась и для этого использовалось менее трех каналов распространения информации</v>
      </c>
      <c r="C30" s="175">
        <f t="shared" si="0"/>
        <v>1</v>
      </c>
    </row>
    <row r="31" spans="1:3" s="150" customFormat="1" ht="15" customHeight="1" x14ac:dyDescent="0.25">
      <c r="A31" s="49" t="s">
        <v>24</v>
      </c>
      <c r="B31" s="174" t="str">
        <f>'6.2 (данные)'!B48</f>
        <v>Да, доводилась и для этого использовалось менее трех каналов распространения информации</v>
      </c>
      <c r="C31" s="175">
        <f t="shared" si="0"/>
        <v>1</v>
      </c>
    </row>
    <row r="32" spans="1:3" s="150" customFormat="1" ht="15" customHeight="1" x14ac:dyDescent="0.25">
      <c r="A32" s="49" t="s">
        <v>25</v>
      </c>
      <c r="B32" s="174" t="str">
        <f>'6.2 (данные)'!B49</f>
        <v>Да, доводилась и для этого использовалось менее трех каналов распространения информации</v>
      </c>
      <c r="C32" s="175">
        <f t="shared" si="0"/>
        <v>1</v>
      </c>
    </row>
    <row r="33" spans="1:3" s="150" customFormat="1" ht="15" customHeight="1" x14ac:dyDescent="0.25">
      <c r="A33" s="49" t="s">
        <v>118</v>
      </c>
      <c r="B33" s="174" t="str">
        <f>'6.2 (данные)'!B51</f>
        <v>Да, доводилась и для этого использовалось менее трех каналов распространения информации</v>
      </c>
      <c r="C33" s="175">
        <f t="shared" si="0"/>
        <v>1</v>
      </c>
    </row>
    <row r="34" spans="1:3" s="150" customFormat="1" ht="15" customHeight="1" x14ac:dyDescent="0.25">
      <c r="A34" s="49" t="s">
        <v>27</v>
      </c>
      <c r="B34" s="174" t="str">
        <f>'6.2 (данные)'!B53</f>
        <v>Да, доводилась и для этого использовалось менее трех каналов распространения информации</v>
      </c>
      <c r="C34" s="175">
        <f t="shared" si="0"/>
        <v>1</v>
      </c>
    </row>
    <row r="35" spans="1:3" s="150" customFormat="1" ht="15" customHeight="1" x14ac:dyDescent="0.25">
      <c r="A35" s="49" t="s">
        <v>28</v>
      </c>
      <c r="B35" s="174" t="str">
        <f>'6.2 (данные)'!B55</f>
        <v>Да, доводилась и для этого использовалось менее трех каналов распространения информации</v>
      </c>
      <c r="C35" s="175">
        <f t="shared" si="0"/>
        <v>1</v>
      </c>
    </row>
    <row r="36" spans="1:3" s="150" customFormat="1" ht="15" customHeight="1" x14ac:dyDescent="0.25">
      <c r="A36" s="49" t="s">
        <v>29</v>
      </c>
      <c r="B36" s="174" t="str">
        <f>'6.2 (данные)'!B57</f>
        <v>Да, доводилась и для этого использовалось менее трех каналов распространения информации</v>
      </c>
      <c r="C36" s="175">
        <f t="shared" si="0"/>
        <v>1</v>
      </c>
    </row>
    <row r="37" spans="1:3" s="150" customFormat="1" ht="15" customHeight="1" x14ac:dyDescent="0.25">
      <c r="A37" s="49" t="s">
        <v>30</v>
      </c>
      <c r="B37" s="174" t="str">
        <f>'6.2 (данные)'!B59</f>
        <v>Да, доводилась и для этого использовалось менее трех каналов распространения информации</v>
      </c>
      <c r="C37" s="175">
        <f t="shared" si="0"/>
        <v>1</v>
      </c>
    </row>
    <row r="38" spans="1:3" s="150" customFormat="1" ht="15" customHeight="1" x14ac:dyDescent="0.25">
      <c r="A38" s="18" t="s">
        <v>31</v>
      </c>
      <c r="B38" s="4"/>
      <c r="C38" s="176"/>
    </row>
    <row r="39" spans="1:3" s="150" customFormat="1" ht="15" customHeight="1" x14ac:dyDescent="0.25">
      <c r="A39" s="75" t="s">
        <v>32</v>
      </c>
      <c r="B39" s="174" t="str">
        <f>'6.2 (данные)'!B61</f>
        <v>Да, доводилась и для этого использовалось менее трех каналов распространения информации</v>
      </c>
      <c r="C39" s="175">
        <f t="shared" si="0"/>
        <v>1</v>
      </c>
    </row>
    <row r="40" spans="1:3" s="150" customFormat="1" ht="15" customHeight="1" x14ac:dyDescent="0.25">
      <c r="A40" s="75" t="s">
        <v>33</v>
      </c>
      <c r="B40" s="174" t="str">
        <f>'6.2 (данные)'!B62</f>
        <v>Да, доводилась и для этого использовалось менее трех каналов распространения информации</v>
      </c>
      <c r="C40" s="175">
        <f t="shared" si="0"/>
        <v>1</v>
      </c>
    </row>
    <row r="41" spans="1:3" s="150" customFormat="1" ht="15" customHeight="1" x14ac:dyDescent="0.25">
      <c r="A41" s="75" t="s">
        <v>95</v>
      </c>
      <c r="B41" s="174" t="str">
        <f>'6.2 (данные)'!B63</f>
        <v>Да, доводилась и для этого использовалось не менее трех каналов распространения информации</v>
      </c>
      <c r="C41" s="175">
        <f t="shared" si="0"/>
        <v>2</v>
      </c>
    </row>
    <row r="42" spans="1:3" s="150" customFormat="1" ht="15" customHeight="1" x14ac:dyDescent="0.25">
      <c r="A42" s="75" t="s">
        <v>34</v>
      </c>
      <c r="B42" s="174" t="str">
        <f>'6.2 (данные)'!B65</f>
        <v>Да, доводилась и для этого использовалось не менее трех каналов распространения информации</v>
      </c>
      <c r="C42" s="175">
        <f t="shared" si="0"/>
        <v>2</v>
      </c>
    </row>
    <row r="43" spans="1:3" s="150" customFormat="1" ht="15" customHeight="1" x14ac:dyDescent="0.25">
      <c r="A43" s="75" t="s">
        <v>35</v>
      </c>
      <c r="B43" s="174" t="str">
        <f>'6.2 (данные)'!B67</f>
        <v>Да, доводилась и для этого использовалось менее трех каналов распространения информации</v>
      </c>
      <c r="C43" s="175">
        <f t="shared" si="0"/>
        <v>1</v>
      </c>
    </row>
    <row r="44" spans="1:3" s="150" customFormat="1" ht="15" customHeight="1" x14ac:dyDescent="0.25">
      <c r="A44" s="49" t="s">
        <v>36</v>
      </c>
      <c r="B44" s="174" t="str">
        <f>'6.2 (данные)'!B68</f>
        <v>Да, доводилась и для этого использовалось менее трех каналов распространения информации</v>
      </c>
      <c r="C44" s="175">
        <f t="shared" si="0"/>
        <v>1</v>
      </c>
    </row>
    <row r="45" spans="1:3" s="150" customFormat="1" ht="15" customHeight="1" x14ac:dyDescent="0.25">
      <c r="A45" s="75" t="s">
        <v>37</v>
      </c>
      <c r="B45" s="174" t="str">
        <f>'6.2 (данные)'!B69</f>
        <v>Да, доводилась и для этого использовалось не менее трех каналов распространения информации</v>
      </c>
      <c r="C45" s="175">
        <f t="shared" si="0"/>
        <v>2</v>
      </c>
    </row>
    <row r="46" spans="1:3" s="150" customFormat="1" ht="15" customHeight="1" x14ac:dyDescent="0.25">
      <c r="A46" s="49" t="s">
        <v>96</v>
      </c>
      <c r="B46" s="174" t="str">
        <f>'6.2 (данные)'!B72</f>
        <v>Да, доводилась и для этого использовалось менее трех каналов распространения информации</v>
      </c>
      <c r="C46" s="175">
        <f t="shared" si="0"/>
        <v>1</v>
      </c>
    </row>
    <row r="47" spans="1:3" s="150" customFormat="1" ht="15" customHeight="1" x14ac:dyDescent="0.25">
      <c r="A47" s="18" t="s">
        <v>38</v>
      </c>
      <c r="B47" s="4"/>
      <c r="C47" s="176"/>
    </row>
    <row r="48" spans="1:3" s="150" customFormat="1" ht="15" customHeight="1" x14ac:dyDescent="0.25">
      <c r="A48" s="49" t="s">
        <v>39</v>
      </c>
      <c r="B48" s="174" t="str">
        <f>'6.2 (данные)'!B74</f>
        <v>Нет, не доводилась, или не отвечает требованиям, или сведения об этом отсутствуют</v>
      </c>
      <c r="C48" s="175">
        <f t="shared" si="0"/>
        <v>0</v>
      </c>
    </row>
    <row r="49" spans="1:3" s="150" customFormat="1" ht="15" customHeight="1" x14ac:dyDescent="0.25">
      <c r="A49" s="49" t="s">
        <v>40</v>
      </c>
      <c r="B49" s="174" t="str">
        <f>'6.2 (данные)'!B75</f>
        <v>Да, доводилась и для этого использовалось менее трех каналов распространения информации</v>
      </c>
      <c r="C49" s="175">
        <f t="shared" si="0"/>
        <v>1</v>
      </c>
    </row>
    <row r="50" spans="1:3" s="150" customFormat="1" ht="15" customHeight="1" x14ac:dyDescent="0.25">
      <c r="A50" s="49" t="s">
        <v>41</v>
      </c>
      <c r="B50" s="174" t="str">
        <f>'6.2 (данные)'!B77</f>
        <v>Да, доводилась и для этого использовалось менее трех каналов распространения информации</v>
      </c>
      <c r="C50" s="175">
        <f t="shared" si="0"/>
        <v>1</v>
      </c>
    </row>
    <row r="51" spans="1:3" s="150" customFormat="1" ht="15" customHeight="1" x14ac:dyDescent="0.25">
      <c r="A51" s="49" t="s">
        <v>42</v>
      </c>
      <c r="B51" s="174" t="str">
        <f>'6.2 (данные)'!B78</f>
        <v>Да, доводилась и для этого использовалось менее трех каналов распространения информации</v>
      </c>
      <c r="C51" s="175">
        <f t="shared" si="0"/>
        <v>1</v>
      </c>
    </row>
    <row r="52" spans="1:3" s="150" customFormat="1" ht="15" customHeight="1" x14ac:dyDescent="0.25">
      <c r="A52" s="49" t="s">
        <v>92</v>
      </c>
      <c r="B52" s="174" t="str">
        <f>'6.2 (данные)'!B79</f>
        <v>Нет, не доводилась, или не отвечает требованиям, или сведения об этом отсутствуют</v>
      </c>
      <c r="C52" s="175">
        <f t="shared" si="0"/>
        <v>0</v>
      </c>
    </row>
    <row r="53" spans="1:3" s="150" customFormat="1" ht="15" customHeight="1" x14ac:dyDescent="0.25">
      <c r="A53" s="49" t="s">
        <v>43</v>
      </c>
      <c r="B53" s="174" t="str">
        <f>'6.2 (данные)'!B80</f>
        <v>Да, доводилась и для этого использовалось менее трех каналов распространения информации</v>
      </c>
      <c r="C53" s="175">
        <f t="shared" si="0"/>
        <v>1</v>
      </c>
    </row>
    <row r="54" spans="1:3" s="150" customFormat="1" ht="15" customHeight="1" x14ac:dyDescent="0.25">
      <c r="A54" s="75" t="s">
        <v>44</v>
      </c>
      <c r="B54" s="174" t="str">
        <f>'6.2 (данные)'!B82</f>
        <v>Да, доводилась и для этого использовалось не менее трех каналов распространения информации</v>
      </c>
      <c r="C54" s="175">
        <f t="shared" si="0"/>
        <v>2</v>
      </c>
    </row>
    <row r="55" spans="1:3" s="150" customFormat="1" ht="15" customHeight="1" x14ac:dyDescent="0.25">
      <c r="A55" s="18" t="s">
        <v>45</v>
      </c>
      <c r="B55" s="4"/>
      <c r="C55" s="176"/>
    </row>
    <row r="56" spans="1:3" s="150" customFormat="1" ht="15" customHeight="1" x14ac:dyDescent="0.25">
      <c r="A56" s="75" t="s">
        <v>46</v>
      </c>
      <c r="B56" s="174" t="str">
        <f>'6.2 (данные)'!B84</f>
        <v>Да, доводилась и для этого использовалось не менее трех каналов распространения информации</v>
      </c>
      <c r="C56" s="175">
        <f t="shared" si="0"/>
        <v>2</v>
      </c>
    </row>
    <row r="57" spans="1:3" s="150" customFormat="1" ht="15" customHeight="1" x14ac:dyDescent="0.25">
      <c r="A57" s="75" t="s">
        <v>47</v>
      </c>
      <c r="B57" s="174" t="str">
        <f>'6.2 (данные)'!B91</f>
        <v>Да, доводилась и для этого использовалось менее трех каналов распространения информации</v>
      </c>
      <c r="C57" s="175">
        <f t="shared" si="0"/>
        <v>1</v>
      </c>
    </row>
    <row r="58" spans="1:3" s="150" customFormat="1" ht="15" customHeight="1" x14ac:dyDescent="0.25">
      <c r="A58" s="75" t="s">
        <v>48</v>
      </c>
      <c r="B58" s="174" t="str">
        <f>'6.2 (данные)'!B92</f>
        <v>Да, доводилась и для этого использовалось менее трех каналов распространения информации</v>
      </c>
      <c r="C58" s="175">
        <f t="shared" si="0"/>
        <v>1</v>
      </c>
    </row>
    <row r="59" spans="1:3" s="150" customFormat="1" ht="15" customHeight="1" x14ac:dyDescent="0.25">
      <c r="A59" s="49" t="s">
        <v>49</v>
      </c>
      <c r="B59" s="174" t="str">
        <f>'6.2 (данные)'!B93</f>
        <v>Да, доводилась и для этого использовалось менее трех каналов распространения информации</v>
      </c>
      <c r="C59" s="175">
        <f t="shared" si="0"/>
        <v>1</v>
      </c>
    </row>
    <row r="60" spans="1:3" s="150" customFormat="1" ht="15" customHeight="1" x14ac:dyDescent="0.25">
      <c r="A60" s="49" t="s">
        <v>50</v>
      </c>
      <c r="B60" s="174" t="str">
        <f>'6.2 (данные)'!B94</f>
        <v>Да, доводилась и для этого использовалось не менее трех каналов распространения информации</v>
      </c>
      <c r="C60" s="175">
        <f t="shared" si="0"/>
        <v>2</v>
      </c>
    </row>
    <row r="61" spans="1:3" s="150" customFormat="1" ht="15" customHeight="1" x14ac:dyDescent="0.25">
      <c r="A61" s="49" t="s">
        <v>51</v>
      </c>
      <c r="B61" s="174" t="str">
        <f>'6.2 (данные)'!B95</f>
        <v>Да, доводилась и для этого использовалось не менее трех каналов распространения информации</v>
      </c>
      <c r="C61" s="175">
        <f t="shared" si="0"/>
        <v>2</v>
      </c>
    </row>
    <row r="62" spans="1:3" s="150" customFormat="1" ht="15" customHeight="1" x14ac:dyDescent="0.25">
      <c r="A62" s="75" t="s">
        <v>52</v>
      </c>
      <c r="B62" s="174" t="str">
        <f>'6.2 (данные)'!B99</f>
        <v>Нет, не доводилась, или не отвечает требованиям, или сведения об этом отсутствуют</v>
      </c>
      <c r="C62" s="175">
        <f t="shared" si="0"/>
        <v>0</v>
      </c>
    </row>
    <row r="63" spans="1:3" s="150" customFormat="1" ht="15" customHeight="1" x14ac:dyDescent="0.25">
      <c r="A63" s="75" t="s">
        <v>53</v>
      </c>
      <c r="B63" s="174" t="str">
        <f>'6.2 (данные)'!B100</f>
        <v>Да, доводилась и для этого использовалось менее трех каналов распространения информации</v>
      </c>
      <c r="C63" s="175">
        <f t="shared" si="0"/>
        <v>1</v>
      </c>
    </row>
    <row r="64" spans="1:3" s="150" customFormat="1" ht="15" customHeight="1" x14ac:dyDescent="0.25">
      <c r="A64" s="75" t="s">
        <v>54</v>
      </c>
      <c r="B64" s="174" t="str">
        <f>'6.2 (данные)'!B101</f>
        <v>Да, доводилась и для этого использовалось менее трех каналов распространения информации</v>
      </c>
      <c r="C64" s="175">
        <f t="shared" si="0"/>
        <v>1</v>
      </c>
    </row>
    <row r="65" spans="1:3" s="150" customFormat="1" ht="15" customHeight="1" x14ac:dyDescent="0.25">
      <c r="A65" s="49" t="s">
        <v>55</v>
      </c>
      <c r="B65" s="174" t="str">
        <f>'6.2 (данные)'!B102</f>
        <v>Да, доводилась и для этого использовалось не менее трех каналов распространения информации</v>
      </c>
      <c r="C65" s="175">
        <f t="shared" si="0"/>
        <v>2</v>
      </c>
    </row>
    <row r="66" spans="1:3" s="150" customFormat="1" ht="15" customHeight="1" x14ac:dyDescent="0.25">
      <c r="A66" s="75" t="s">
        <v>56</v>
      </c>
      <c r="B66" s="174" t="str">
        <f>'6.2 (данные)'!B104</f>
        <v>Нет, не доводилась, или не отвечает требованиям, или сведения об этом отсутствуют</v>
      </c>
      <c r="C66" s="175">
        <f t="shared" si="0"/>
        <v>0</v>
      </c>
    </row>
    <row r="67" spans="1:3" s="150" customFormat="1" ht="15" customHeight="1" x14ac:dyDescent="0.25">
      <c r="A67" s="49" t="s">
        <v>57</v>
      </c>
      <c r="B67" s="174" t="str">
        <f>'6.2 (данные)'!B105</f>
        <v>Да, доводилась и для этого использовалось менее трех каналов распространения информации</v>
      </c>
      <c r="C67" s="175">
        <f t="shared" si="0"/>
        <v>1</v>
      </c>
    </row>
    <row r="68" spans="1:3" s="150" customFormat="1" ht="15" customHeight="1" x14ac:dyDescent="0.25">
      <c r="A68" s="75" t="s">
        <v>58</v>
      </c>
      <c r="B68" s="174" t="str">
        <f>'6.2 (данные)'!B106</f>
        <v>Да, доводилась и для этого использовалось не менее трех каналов распространения информации</v>
      </c>
      <c r="C68" s="175">
        <f t="shared" si="0"/>
        <v>2</v>
      </c>
    </row>
    <row r="69" spans="1:3" ht="15" customHeight="1" x14ac:dyDescent="0.25">
      <c r="A69" s="75" t="s">
        <v>59</v>
      </c>
      <c r="B69" s="174" t="str">
        <f>'6.2 (данные)'!B109</f>
        <v>Да, доводилась и для этого использовалось менее трех каналов распространения информации</v>
      </c>
      <c r="C69" s="175">
        <f t="shared" si="0"/>
        <v>1</v>
      </c>
    </row>
    <row r="70" spans="1:3" ht="15" customHeight="1" x14ac:dyDescent="0.25">
      <c r="A70" s="18" t="s">
        <v>60</v>
      </c>
      <c r="B70" s="4"/>
      <c r="C70" s="176"/>
    </row>
    <row r="71" spans="1:3" ht="15" customHeight="1" x14ac:dyDescent="0.25">
      <c r="A71" s="75" t="s">
        <v>61</v>
      </c>
      <c r="B71" s="174" t="str">
        <f>'6.2 (данные)'!B111</f>
        <v>Да, доводилась и для этого использовалось менее трех каналов распространения информации</v>
      </c>
      <c r="C71" s="175">
        <f t="shared" si="0"/>
        <v>1</v>
      </c>
    </row>
    <row r="72" spans="1:3" ht="15" customHeight="1" x14ac:dyDescent="0.25">
      <c r="A72" s="75" t="s">
        <v>62</v>
      </c>
      <c r="B72" s="174" t="str">
        <f>'6.2 (данные)'!B112</f>
        <v>Да, доводилась и для этого использовалось менее трех каналов распространения информации</v>
      </c>
      <c r="C72" s="175">
        <f t="shared" si="0"/>
        <v>1</v>
      </c>
    </row>
    <row r="73" spans="1:3" ht="15" customHeight="1" x14ac:dyDescent="0.25">
      <c r="A73" s="75" t="s">
        <v>63</v>
      </c>
      <c r="B73" s="174" t="str">
        <f>'6.2 (данные)'!B113</f>
        <v>Да, доводилась и для этого использовалось менее трех каналов распространения информации</v>
      </c>
      <c r="C73" s="175">
        <f t="shared" ref="C73:C99" si="1">IF(B73=$B$4,2,IF(B73=$B$5,1,0))</f>
        <v>1</v>
      </c>
    </row>
    <row r="74" spans="1:3" ht="15" customHeight="1" x14ac:dyDescent="0.25">
      <c r="A74" s="75" t="s">
        <v>64</v>
      </c>
      <c r="B74" s="174" t="str">
        <f>'6.2 (данные)'!B114</f>
        <v>Да, доводилась и для этого использовалось менее трех каналов распространения информации</v>
      </c>
      <c r="C74" s="175">
        <f t="shared" si="1"/>
        <v>1</v>
      </c>
    </row>
    <row r="75" spans="1:3" ht="15" customHeight="1" x14ac:dyDescent="0.25">
      <c r="A75" s="49" t="s">
        <v>65</v>
      </c>
      <c r="B75" s="174" t="str">
        <f>'6.2 (данные)'!B116</f>
        <v>Да, доводилась и для этого использовалось менее трех каналов распространения информации</v>
      </c>
      <c r="C75" s="175">
        <f t="shared" si="1"/>
        <v>1</v>
      </c>
    </row>
    <row r="76" spans="1:3" ht="15" customHeight="1" x14ac:dyDescent="0.25">
      <c r="A76" s="75" t="s">
        <v>66</v>
      </c>
      <c r="B76" s="174" t="str">
        <f>'6.2 (данные)'!B117</f>
        <v>Да, доводилась и для этого использовалось менее трех каналов распространения информации</v>
      </c>
      <c r="C76" s="175">
        <f t="shared" si="1"/>
        <v>1</v>
      </c>
    </row>
    <row r="77" spans="1:3" ht="15" customHeight="1" x14ac:dyDescent="0.25">
      <c r="A77" s="18" t="s">
        <v>67</v>
      </c>
      <c r="B77" s="4"/>
      <c r="C77" s="176"/>
    </row>
    <row r="78" spans="1:3" ht="15" customHeight="1" x14ac:dyDescent="0.25">
      <c r="A78" s="75" t="s">
        <v>68</v>
      </c>
      <c r="B78" s="174" t="str">
        <f>'6.2 (данные)'!B123</f>
        <v>Да, доводилась и для этого использовалось не менее трех каналов распространения информации</v>
      </c>
      <c r="C78" s="175">
        <f t="shared" si="1"/>
        <v>2</v>
      </c>
    </row>
    <row r="79" spans="1:3" ht="15" customHeight="1" x14ac:dyDescent="0.25">
      <c r="A79" s="75" t="s">
        <v>70</v>
      </c>
      <c r="B79" s="174" t="str">
        <f>'6.2 (данные)'!B124</f>
        <v>Нет, не доводилась, или не отвечает требованиям, или сведения об этом отсутствуют</v>
      </c>
      <c r="C79" s="175">
        <f t="shared" si="1"/>
        <v>0</v>
      </c>
    </row>
    <row r="80" spans="1:3" ht="15" customHeight="1" x14ac:dyDescent="0.25">
      <c r="A80" s="75" t="s">
        <v>71</v>
      </c>
      <c r="B80" s="174" t="str">
        <f>'6.2 (данные)'!B125</f>
        <v>Да, доводилась и для этого использовалось менее трех каналов распространения информации</v>
      </c>
      <c r="C80" s="175">
        <f t="shared" si="1"/>
        <v>1</v>
      </c>
    </row>
    <row r="81" spans="1:3" ht="15" customHeight="1" x14ac:dyDescent="0.25">
      <c r="A81" s="49" t="s">
        <v>72</v>
      </c>
      <c r="B81" s="174" t="str">
        <f>'6.2 (данные)'!B126</f>
        <v>Да, доводилась и для этого использовалось менее трех каналов распространения информации</v>
      </c>
      <c r="C81" s="175">
        <f t="shared" si="1"/>
        <v>1</v>
      </c>
    </row>
    <row r="82" spans="1:3" ht="15" customHeight="1" x14ac:dyDescent="0.25">
      <c r="A82" s="49" t="s">
        <v>74</v>
      </c>
      <c r="B82" s="174" t="str">
        <f>'6.2 (данные)'!B128</f>
        <v>Да, доводилась и для этого использовалось не менее трех каналов распространения информации</v>
      </c>
      <c r="C82" s="175">
        <f t="shared" si="1"/>
        <v>2</v>
      </c>
    </row>
    <row r="83" spans="1:3" ht="15" customHeight="1" x14ac:dyDescent="0.25">
      <c r="A83" s="75" t="s">
        <v>75</v>
      </c>
      <c r="B83" s="174" t="str">
        <f>'6.2 (данные)'!B132</f>
        <v>Да, доводилась и для этого использовалось не менее трех каналов распространения информации</v>
      </c>
      <c r="C83" s="175">
        <f t="shared" si="1"/>
        <v>2</v>
      </c>
    </row>
    <row r="84" spans="1:3" ht="15" customHeight="1" x14ac:dyDescent="0.25">
      <c r="A84" s="75" t="s">
        <v>76</v>
      </c>
      <c r="B84" s="174" t="str">
        <f>'6.2 (данные)'!B135</f>
        <v>Да, доводилась и для этого использовалось менее трех каналов распространения информации</v>
      </c>
      <c r="C84" s="175">
        <f t="shared" si="1"/>
        <v>1</v>
      </c>
    </row>
    <row r="85" spans="1:3" ht="15" customHeight="1" x14ac:dyDescent="0.25">
      <c r="A85" s="75" t="s">
        <v>77</v>
      </c>
      <c r="B85" s="174" t="str">
        <f>'6.2 (данные)'!B136</f>
        <v>Да, доводилась и для этого использовалось менее трех каналов распространения информации</v>
      </c>
      <c r="C85" s="175">
        <f t="shared" si="1"/>
        <v>1</v>
      </c>
    </row>
    <row r="86" spans="1:3" ht="15" customHeight="1" x14ac:dyDescent="0.25">
      <c r="A86" s="49" t="s">
        <v>78</v>
      </c>
      <c r="B86" s="174" t="str">
        <f>'6.2 (данные)'!B138</f>
        <v>Да, доводилась и для этого использовалось не менее трех каналов распространения информации</v>
      </c>
      <c r="C86" s="175">
        <f t="shared" si="1"/>
        <v>2</v>
      </c>
    </row>
    <row r="87" spans="1:3" ht="15" customHeight="1" x14ac:dyDescent="0.25">
      <c r="A87" s="49" t="s">
        <v>79</v>
      </c>
      <c r="B87" s="174" t="str">
        <f>'6.2 (данные)'!B141</f>
        <v>Да, доводилась и для этого использовалось менее трех каналов распространения информации</v>
      </c>
      <c r="C87" s="175">
        <f t="shared" si="1"/>
        <v>1</v>
      </c>
    </row>
    <row r="88" spans="1:3" ht="15" customHeight="1" x14ac:dyDescent="0.25">
      <c r="A88" s="18" t="s">
        <v>80</v>
      </c>
      <c r="B88" s="4"/>
      <c r="C88" s="176"/>
    </row>
    <row r="89" spans="1:3" ht="15" customHeight="1" x14ac:dyDescent="0.25">
      <c r="A89" s="75" t="s">
        <v>69</v>
      </c>
      <c r="B89" s="174" t="str">
        <f>'6.2 (данные)'!B143</f>
        <v>Да, доводилась и для этого использовалось менее трех каналов распространения информации</v>
      </c>
      <c r="C89" s="175">
        <f t="shared" si="1"/>
        <v>1</v>
      </c>
    </row>
    <row r="90" spans="1:3" ht="15" customHeight="1" x14ac:dyDescent="0.25">
      <c r="A90" s="75" t="s">
        <v>81</v>
      </c>
      <c r="B90" s="174" t="str">
        <f>'6.2 (данные)'!B145</f>
        <v>Да, доводилась и для этого использовалось менее трех каналов распространения информации</v>
      </c>
      <c r="C90" s="175">
        <f t="shared" si="1"/>
        <v>1</v>
      </c>
    </row>
    <row r="91" spans="1:3" ht="15" customHeight="1" x14ac:dyDescent="0.25">
      <c r="A91" s="75" t="s">
        <v>73</v>
      </c>
      <c r="B91" s="174" t="str">
        <f>'6.2 (данные)'!B147</f>
        <v>Да, доводилась и для этого использовалось менее трех каналов распространения информации</v>
      </c>
      <c r="C91" s="175">
        <f t="shared" si="1"/>
        <v>1</v>
      </c>
    </row>
    <row r="92" spans="1:3" ht="15" customHeight="1" x14ac:dyDescent="0.25">
      <c r="A92" s="75" t="s">
        <v>82</v>
      </c>
      <c r="B92" s="174" t="str">
        <f>'6.2 (данные)'!B149</f>
        <v>Да, доводилась и для этого использовалось менее трех каналов распространения информации</v>
      </c>
      <c r="C92" s="175">
        <f t="shared" si="1"/>
        <v>1</v>
      </c>
    </row>
    <row r="93" spans="1:3" ht="15" customHeight="1" x14ac:dyDescent="0.25">
      <c r="A93" s="75" t="s">
        <v>83</v>
      </c>
      <c r="B93" s="174" t="str">
        <f>'6.2 (данные)'!B151</f>
        <v>Да, доводилась и для этого использовалось менее трех каналов распространения информации</v>
      </c>
      <c r="C93" s="175">
        <f t="shared" si="1"/>
        <v>1</v>
      </c>
    </row>
    <row r="94" spans="1:3" ht="15" customHeight="1" x14ac:dyDescent="0.25">
      <c r="A94" s="75" t="s">
        <v>84</v>
      </c>
      <c r="B94" s="174" t="str">
        <f>'6.2 (данные)'!B152</f>
        <v>Да, доводилась и для этого использовалось менее трех каналов распространения информации</v>
      </c>
      <c r="C94" s="175">
        <f t="shared" si="1"/>
        <v>1</v>
      </c>
    </row>
    <row r="95" spans="1:3" ht="15" customHeight="1" x14ac:dyDescent="0.25">
      <c r="A95" s="49" t="s">
        <v>85</v>
      </c>
      <c r="B95" s="174" t="str">
        <f>'6.2 (данные)'!B153</f>
        <v>Да, доводилась и для этого использовалось менее трех каналов распространения информации</v>
      </c>
      <c r="C95" s="175">
        <f t="shared" si="1"/>
        <v>1</v>
      </c>
    </row>
    <row r="96" spans="1:3" ht="15" customHeight="1" x14ac:dyDescent="0.25">
      <c r="A96" s="49" t="s">
        <v>86</v>
      </c>
      <c r="B96" s="174" t="str">
        <f>'6.2 (данные)'!B155</f>
        <v>Да, доводилась и для этого использовалось менее трех каналов распространения информации</v>
      </c>
      <c r="C96" s="175">
        <f t="shared" si="1"/>
        <v>1</v>
      </c>
    </row>
    <row r="97" spans="1:3" ht="15" customHeight="1" x14ac:dyDescent="0.25">
      <c r="A97" s="49" t="s">
        <v>87</v>
      </c>
      <c r="B97" s="174" t="str">
        <f>'6.2 (данные)'!B157</f>
        <v>Да, доводилась и для этого использовалось не менее трех каналов распространения информации</v>
      </c>
      <c r="C97" s="175">
        <f t="shared" si="1"/>
        <v>2</v>
      </c>
    </row>
    <row r="98" spans="1:3" ht="15" customHeight="1" x14ac:dyDescent="0.25">
      <c r="A98" s="75" t="s">
        <v>88</v>
      </c>
      <c r="B98" s="174" t="str">
        <f>'6.2 (данные)'!B159</f>
        <v>Нет, не доводилась, или не отвечает требованиям, или сведения об этом отсутствуют</v>
      </c>
      <c r="C98" s="175">
        <f t="shared" si="1"/>
        <v>0</v>
      </c>
    </row>
    <row r="99" spans="1:3" ht="15" customHeight="1" x14ac:dyDescent="0.25">
      <c r="A99" s="49" t="s">
        <v>89</v>
      </c>
      <c r="B99" s="174" t="str">
        <f>'6.2 (данные)'!B160</f>
        <v>Да, доводилась и для этого использовалось менее трех каналов распространения информации</v>
      </c>
      <c r="C99" s="175">
        <f t="shared" si="1"/>
        <v>1</v>
      </c>
    </row>
  </sheetData>
  <autoFilter ref="A7:C99" xr:uid="{00000000-0009-0000-0000-000005000000}"/>
  <mergeCells count="4">
    <mergeCell ref="A1:C1"/>
    <mergeCell ref="A3:A6"/>
    <mergeCell ref="C4:C6"/>
    <mergeCell ref="A2:C2"/>
  </mergeCells>
  <dataValidations count="2">
    <dataValidation type="list" allowBlank="1" showInputMessage="1" showErrorMessage="1" sqref="B77 B55 B70 B88" xr:uid="{00000000-0002-0000-0500-000000000000}">
      <formula1>$B$5:$B$7</formula1>
    </dataValidation>
    <dataValidation type="list" allowBlank="1" showInputMessage="1" showErrorMessage="1" sqref="B47 B38 B26" xr:uid="{00000000-0002-0000-0500-000001000000}">
      <formula1>$B$4:$B$6</formula1>
    </dataValidation>
  </dataValidations>
  <pageMargins left="0.70866141732283472" right="0.70866141732283472" top="0.74803149606299213" bottom="0.74803149606299213" header="0.31496062992125984" footer="0.31496062992125984"/>
  <pageSetup paperSize="9" scale="98" fitToHeight="3" orientation="landscape" r:id="rId1"/>
  <headerFooter>
    <oddFooter>&amp;C&amp;A&amp;R&amp;P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7">
    <pageSetUpPr fitToPage="1"/>
  </sheetPr>
  <dimension ref="A1:AF235"/>
  <sheetViews>
    <sheetView zoomScaleNormal="100" workbookViewId="0">
      <pane xSplit="4" ySplit="6" topLeftCell="E7" activePane="bottomRight" state="frozenSplit"/>
      <selection activeCell="G1" sqref="G1"/>
      <selection pane="topRight" activeCell="F1" sqref="F1"/>
      <selection pane="bottomLeft" activeCell="A173" sqref="A173"/>
      <selection pane="bottomRight" activeCell="A8" sqref="A8"/>
    </sheetView>
  </sheetViews>
  <sheetFormatPr defaultColWidth="9.1796875" defaultRowHeight="11.5" x14ac:dyDescent="0.25"/>
  <cols>
    <col min="1" max="1" width="32.26953125" style="6" customWidth="1"/>
    <col min="2" max="2" width="49.26953125" style="8" customWidth="1"/>
    <col min="3" max="3" width="11.54296875" style="112" customWidth="1"/>
    <col min="4" max="4" width="11.81640625" style="112" customWidth="1"/>
    <col min="5" max="6" width="12.7265625" style="112" customWidth="1"/>
    <col min="7" max="8" width="12.7265625" style="113" customWidth="1"/>
    <col min="9" max="9" width="12.7265625" style="155" customWidth="1"/>
    <col min="10" max="16" width="12.7265625" style="113" customWidth="1"/>
    <col min="17" max="17" width="12.7265625" style="177" customWidth="1"/>
    <col min="18" max="18" width="12.7265625" style="12" customWidth="1"/>
    <col min="19" max="22" width="12.7265625" style="113" customWidth="1"/>
    <col min="23" max="31" width="12.7265625" style="6" customWidth="1"/>
    <col min="32" max="16384" width="9.1796875" style="6"/>
  </cols>
  <sheetData>
    <row r="1" spans="1:31" ht="20.149999999999999" customHeight="1" x14ac:dyDescent="0.25">
      <c r="A1" s="173" t="s">
        <v>794</v>
      </c>
      <c r="B1" s="173"/>
      <c r="C1" s="173"/>
      <c r="D1" s="173"/>
      <c r="E1" s="173"/>
      <c r="F1" s="173"/>
      <c r="G1" s="173"/>
      <c r="H1" s="173"/>
      <c r="I1" s="173"/>
      <c r="J1" s="173"/>
      <c r="K1" s="173"/>
      <c r="L1" s="173"/>
      <c r="M1" s="173"/>
      <c r="N1" s="173"/>
      <c r="O1" s="173"/>
      <c r="P1" s="173"/>
      <c r="Q1" s="173"/>
      <c r="R1" s="259"/>
      <c r="S1" s="173"/>
      <c r="T1" s="173"/>
      <c r="U1" s="173"/>
      <c r="V1" s="173"/>
    </row>
    <row r="2" spans="1:31" ht="15.75" customHeight="1" x14ac:dyDescent="0.25">
      <c r="A2" s="172" t="s">
        <v>1514</v>
      </c>
      <c r="B2" s="172"/>
      <c r="C2" s="172"/>
      <c r="D2" s="172"/>
      <c r="E2" s="172"/>
      <c r="F2" s="172"/>
      <c r="G2" s="172"/>
      <c r="H2" s="172"/>
      <c r="I2" s="172"/>
      <c r="J2" s="172"/>
      <c r="K2" s="172"/>
      <c r="L2" s="172"/>
      <c r="M2" s="172"/>
      <c r="N2" s="172"/>
      <c r="O2" s="172"/>
      <c r="P2" s="172"/>
      <c r="Q2" s="172"/>
      <c r="R2" s="213"/>
      <c r="S2" s="172"/>
      <c r="T2" s="172"/>
      <c r="U2" s="172"/>
      <c r="V2" s="172"/>
    </row>
    <row r="3" spans="1:31" ht="51.75" customHeight="1" x14ac:dyDescent="0.25">
      <c r="A3" s="324" t="s">
        <v>296</v>
      </c>
      <c r="B3" s="61" t="s">
        <v>150</v>
      </c>
      <c r="C3" s="247" t="s">
        <v>795</v>
      </c>
      <c r="D3" s="330" t="s">
        <v>2247</v>
      </c>
      <c r="E3" s="328" t="s">
        <v>2380</v>
      </c>
      <c r="F3" s="328"/>
      <c r="G3" s="328"/>
      <c r="H3" s="328"/>
      <c r="I3" s="328"/>
      <c r="J3" s="329" t="s">
        <v>299</v>
      </c>
      <c r="K3" s="329"/>
      <c r="L3" s="329"/>
      <c r="M3" s="329"/>
      <c r="N3" s="329"/>
      <c r="O3" s="329"/>
      <c r="P3" s="329"/>
      <c r="Q3" s="329" t="s">
        <v>300</v>
      </c>
      <c r="R3" s="329"/>
      <c r="S3" s="329"/>
      <c r="T3" s="329"/>
      <c r="U3" s="329"/>
      <c r="V3" s="329"/>
      <c r="W3" s="329" t="s">
        <v>301</v>
      </c>
      <c r="X3" s="329"/>
      <c r="Y3" s="329"/>
      <c r="Z3" s="329"/>
      <c r="AA3" s="329"/>
      <c r="AB3" s="329" t="s">
        <v>302</v>
      </c>
      <c r="AC3" s="329"/>
      <c r="AD3" s="329"/>
      <c r="AE3" s="329"/>
    </row>
    <row r="4" spans="1:31" ht="28" customHeight="1" x14ac:dyDescent="0.25">
      <c r="A4" s="324"/>
      <c r="B4" s="148" t="s">
        <v>145</v>
      </c>
      <c r="C4" s="331" t="s">
        <v>97</v>
      </c>
      <c r="D4" s="330"/>
      <c r="E4" s="328" t="s">
        <v>303</v>
      </c>
      <c r="F4" s="328" t="s">
        <v>304</v>
      </c>
      <c r="G4" s="328" t="s">
        <v>305</v>
      </c>
      <c r="H4" s="328" t="s">
        <v>306</v>
      </c>
      <c r="I4" s="335" t="s">
        <v>307</v>
      </c>
      <c r="J4" s="328" t="s">
        <v>308</v>
      </c>
      <c r="K4" s="328" t="s">
        <v>304</v>
      </c>
      <c r="L4" s="328" t="s">
        <v>305</v>
      </c>
      <c r="M4" s="328" t="s">
        <v>309</v>
      </c>
      <c r="N4" s="328" t="s">
        <v>310</v>
      </c>
      <c r="O4" s="328" t="s">
        <v>307</v>
      </c>
      <c r="P4" s="328" t="s">
        <v>311</v>
      </c>
      <c r="Q4" s="328" t="s">
        <v>303</v>
      </c>
      <c r="R4" s="328" t="s">
        <v>304</v>
      </c>
      <c r="S4" s="328" t="s">
        <v>305</v>
      </c>
      <c r="T4" s="328" t="s">
        <v>312</v>
      </c>
      <c r="U4" s="328" t="s">
        <v>313</v>
      </c>
      <c r="V4" s="328" t="s">
        <v>307</v>
      </c>
      <c r="W4" s="328" t="s">
        <v>314</v>
      </c>
      <c r="X4" s="328" t="s">
        <v>1199</v>
      </c>
      <c r="Y4" s="328" t="s">
        <v>315</v>
      </c>
      <c r="Z4" s="328" t="s">
        <v>316</v>
      </c>
      <c r="AA4" s="328" t="s">
        <v>307</v>
      </c>
      <c r="AB4" s="328" t="s">
        <v>314</v>
      </c>
      <c r="AC4" s="328" t="s">
        <v>315</v>
      </c>
      <c r="AD4" s="328" t="s">
        <v>316</v>
      </c>
      <c r="AE4" s="328" t="s">
        <v>307</v>
      </c>
    </row>
    <row r="5" spans="1:31" ht="28" customHeight="1" x14ac:dyDescent="0.25">
      <c r="A5" s="324"/>
      <c r="B5" s="148" t="s">
        <v>151</v>
      </c>
      <c r="C5" s="331"/>
      <c r="D5" s="330"/>
      <c r="E5" s="328"/>
      <c r="F5" s="328"/>
      <c r="G5" s="328"/>
      <c r="H5" s="328"/>
      <c r="I5" s="335"/>
      <c r="J5" s="328"/>
      <c r="K5" s="328"/>
      <c r="L5" s="328"/>
      <c r="M5" s="329"/>
      <c r="N5" s="329"/>
      <c r="O5" s="328"/>
      <c r="P5" s="329"/>
      <c r="Q5" s="329"/>
      <c r="R5" s="328"/>
      <c r="S5" s="329"/>
      <c r="T5" s="329"/>
      <c r="U5" s="329"/>
      <c r="V5" s="329"/>
      <c r="W5" s="329"/>
      <c r="X5" s="329"/>
      <c r="Y5" s="329"/>
      <c r="Z5" s="329"/>
      <c r="AA5" s="329"/>
      <c r="AB5" s="329"/>
      <c r="AC5" s="329"/>
      <c r="AD5" s="329"/>
      <c r="AE5" s="329"/>
    </row>
    <row r="6" spans="1:31" ht="28" customHeight="1" x14ac:dyDescent="0.25">
      <c r="A6" s="324"/>
      <c r="B6" s="148" t="s">
        <v>147</v>
      </c>
      <c r="C6" s="331"/>
      <c r="D6" s="330"/>
      <c r="E6" s="328"/>
      <c r="F6" s="328"/>
      <c r="G6" s="328"/>
      <c r="H6" s="328"/>
      <c r="I6" s="335"/>
      <c r="J6" s="328"/>
      <c r="K6" s="328"/>
      <c r="L6" s="328"/>
      <c r="M6" s="329"/>
      <c r="N6" s="329"/>
      <c r="O6" s="328"/>
      <c r="P6" s="329"/>
      <c r="Q6" s="329"/>
      <c r="R6" s="328"/>
      <c r="S6" s="329"/>
      <c r="T6" s="329"/>
      <c r="U6" s="329"/>
      <c r="V6" s="329"/>
      <c r="W6" s="329"/>
      <c r="X6" s="329"/>
      <c r="Y6" s="329"/>
      <c r="Z6" s="329"/>
      <c r="AA6" s="329"/>
      <c r="AB6" s="329"/>
      <c r="AC6" s="329"/>
      <c r="AD6" s="329"/>
      <c r="AE6" s="329"/>
    </row>
    <row r="7" spans="1:31" s="7" customFormat="1" ht="15" customHeight="1" x14ac:dyDescent="0.25">
      <c r="A7" s="83" t="s">
        <v>0</v>
      </c>
      <c r="B7" s="84"/>
      <c r="C7" s="163"/>
      <c r="D7" s="163"/>
      <c r="E7" s="163"/>
      <c r="F7" s="163"/>
      <c r="G7" s="163"/>
      <c r="H7" s="163"/>
      <c r="I7" s="163"/>
      <c r="J7" s="163"/>
      <c r="K7" s="163"/>
      <c r="L7" s="163"/>
      <c r="M7" s="163"/>
      <c r="N7" s="163"/>
      <c r="O7" s="163"/>
      <c r="P7" s="163"/>
      <c r="Q7" s="203"/>
      <c r="R7" s="163"/>
      <c r="S7" s="163"/>
      <c r="T7" s="84"/>
      <c r="U7" s="84"/>
      <c r="V7" s="84"/>
      <c r="W7" s="84"/>
      <c r="X7" s="84"/>
      <c r="Y7" s="84"/>
      <c r="Z7" s="84"/>
      <c r="AA7" s="84"/>
      <c r="AB7" s="84"/>
      <c r="AC7" s="84"/>
      <c r="AD7" s="84"/>
      <c r="AE7" s="84"/>
    </row>
    <row r="8" spans="1:31" ht="15" customHeight="1" x14ac:dyDescent="0.25">
      <c r="A8" s="75" t="s">
        <v>1</v>
      </c>
      <c r="B8" s="2" t="s">
        <v>145</v>
      </c>
      <c r="C8" s="87">
        <f>IF(B8=$B$4,2,IF(B8=$B$5,1,0))</f>
        <v>2</v>
      </c>
      <c r="D8" s="74" t="s">
        <v>855</v>
      </c>
      <c r="E8" s="2" t="s">
        <v>318</v>
      </c>
      <c r="F8" s="2" t="s">
        <v>319</v>
      </c>
      <c r="G8" s="2" t="s">
        <v>320</v>
      </c>
      <c r="H8" s="55">
        <v>43613</v>
      </c>
      <c r="I8" s="90" t="s">
        <v>321</v>
      </c>
      <c r="J8" s="77" t="s">
        <v>322</v>
      </c>
      <c r="K8" s="77"/>
      <c r="L8" s="77"/>
      <c r="M8" s="77"/>
      <c r="N8" s="77"/>
      <c r="O8" s="77"/>
      <c r="P8" s="77"/>
      <c r="Q8" s="2" t="s">
        <v>796</v>
      </c>
      <c r="R8" s="75" t="s">
        <v>1438</v>
      </c>
      <c r="S8" s="2" t="s">
        <v>797</v>
      </c>
      <c r="T8" s="55">
        <v>43615</v>
      </c>
      <c r="U8" s="77" t="s">
        <v>322</v>
      </c>
      <c r="V8" s="100" t="s">
        <v>798</v>
      </c>
      <c r="W8" s="165" t="s">
        <v>1403</v>
      </c>
      <c r="X8" s="165" t="s">
        <v>1247</v>
      </c>
      <c r="Y8" s="165" t="s">
        <v>1404</v>
      </c>
      <c r="Z8" s="88">
        <v>43614</v>
      </c>
      <c r="AA8" s="106" t="s">
        <v>1402</v>
      </c>
      <c r="AB8" s="77" t="s">
        <v>322</v>
      </c>
      <c r="AC8" s="77"/>
      <c r="AD8" s="77"/>
      <c r="AE8" s="77"/>
    </row>
    <row r="9" spans="1:31" ht="15" customHeight="1" x14ac:dyDescent="0.25">
      <c r="A9" s="75" t="s">
        <v>2</v>
      </c>
      <c r="B9" s="2" t="s">
        <v>151</v>
      </c>
      <c r="C9" s="87">
        <f>IF(B9=$B$4,2,IF(B9=$B$5,1,0))</f>
        <v>1</v>
      </c>
      <c r="D9" s="87"/>
      <c r="E9" s="2" t="s">
        <v>799</v>
      </c>
      <c r="F9" s="2" t="s">
        <v>800</v>
      </c>
      <c r="G9" s="2" t="s">
        <v>801</v>
      </c>
      <c r="H9" s="77" t="s">
        <v>322</v>
      </c>
      <c r="I9" s="3" t="s">
        <v>802</v>
      </c>
      <c r="J9" s="77" t="s">
        <v>322</v>
      </c>
      <c r="K9" s="77"/>
      <c r="L9" s="77"/>
      <c r="M9" s="77"/>
      <c r="N9" s="77"/>
      <c r="O9" s="77"/>
      <c r="P9" s="77"/>
      <c r="Q9" s="2" t="s">
        <v>322</v>
      </c>
      <c r="R9" s="49"/>
      <c r="S9" s="77"/>
      <c r="T9" s="93"/>
      <c r="U9" s="93"/>
      <c r="V9" s="91"/>
      <c r="W9" s="77" t="s">
        <v>322</v>
      </c>
      <c r="X9" s="77"/>
      <c r="Y9" s="77"/>
      <c r="Z9" s="77"/>
      <c r="AA9" s="77"/>
      <c r="AB9" s="77" t="s">
        <v>322</v>
      </c>
      <c r="AC9" s="77"/>
      <c r="AD9" s="77"/>
      <c r="AE9" s="77"/>
    </row>
    <row r="10" spans="1:31" ht="15" customHeight="1" x14ac:dyDescent="0.25">
      <c r="A10" s="75" t="s">
        <v>3</v>
      </c>
      <c r="B10" s="2" t="s">
        <v>151</v>
      </c>
      <c r="C10" s="87">
        <f t="shared" ref="C10:C16" si="0">IF(B10=$B$4,2,IF(B10=$B$5,1,0))</f>
        <v>1</v>
      </c>
      <c r="D10" s="87"/>
      <c r="E10" s="2" t="s">
        <v>327</v>
      </c>
      <c r="F10" s="2" t="s">
        <v>323</v>
      </c>
      <c r="G10" s="2" t="s">
        <v>320</v>
      </c>
      <c r="H10" s="55">
        <v>43627</v>
      </c>
      <c r="I10" s="94" t="s">
        <v>328</v>
      </c>
      <c r="J10" s="77" t="s">
        <v>322</v>
      </c>
      <c r="K10" s="77"/>
      <c r="L10" s="77"/>
      <c r="M10" s="77"/>
      <c r="N10" s="77"/>
      <c r="O10" s="77"/>
      <c r="P10" s="77"/>
      <c r="Q10" s="2" t="s">
        <v>322</v>
      </c>
      <c r="R10" s="49"/>
      <c r="S10" s="77"/>
      <c r="T10" s="95"/>
      <c r="U10" s="95"/>
      <c r="V10" s="91"/>
      <c r="W10" s="77" t="s">
        <v>322</v>
      </c>
      <c r="X10" s="77"/>
      <c r="Y10" s="77"/>
      <c r="Z10" s="77"/>
      <c r="AA10" s="77"/>
      <c r="AB10" s="77" t="s">
        <v>322</v>
      </c>
      <c r="AC10" s="77"/>
      <c r="AD10" s="77"/>
      <c r="AE10" s="77"/>
    </row>
    <row r="11" spans="1:31" ht="15" customHeight="1" x14ac:dyDescent="0.25">
      <c r="A11" s="75" t="s">
        <v>4</v>
      </c>
      <c r="B11" s="2" t="s">
        <v>151</v>
      </c>
      <c r="C11" s="96">
        <f t="shared" si="0"/>
        <v>1</v>
      </c>
      <c r="D11" s="87"/>
      <c r="E11" s="164" t="s">
        <v>329</v>
      </c>
      <c r="F11" s="2" t="s">
        <v>323</v>
      </c>
      <c r="G11" s="2" t="s">
        <v>320</v>
      </c>
      <c r="H11" s="55">
        <v>43602</v>
      </c>
      <c r="I11" s="94" t="s">
        <v>803</v>
      </c>
      <c r="J11" s="77" t="s">
        <v>322</v>
      </c>
      <c r="K11" s="77"/>
      <c r="L11" s="77"/>
      <c r="M11" s="77"/>
      <c r="N11" s="77"/>
      <c r="O11" s="77"/>
      <c r="P11" s="77"/>
      <c r="Q11" s="2" t="s">
        <v>322</v>
      </c>
      <c r="R11" s="49"/>
      <c r="S11" s="77"/>
      <c r="T11" s="93"/>
      <c r="U11" s="93"/>
      <c r="V11" s="91"/>
      <c r="W11" s="77" t="s">
        <v>322</v>
      </c>
      <c r="X11" s="77"/>
      <c r="Y11" s="77"/>
      <c r="Z11" s="77"/>
      <c r="AA11" s="77"/>
      <c r="AB11" s="77" t="s">
        <v>322</v>
      </c>
      <c r="AC11" s="77"/>
      <c r="AD11" s="77"/>
      <c r="AE11" s="77"/>
    </row>
    <row r="12" spans="1:31" ht="15" customHeight="1" x14ac:dyDescent="0.25">
      <c r="A12" s="49" t="s">
        <v>5</v>
      </c>
      <c r="B12" s="2" t="s">
        <v>151</v>
      </c>
      <c r="C12" s="87">
        <f t="shared" si="0"/>
        <v>1</v>
      </c>
      <c r="D12" s="10" t="s">
        <v>804</v>
      </c>
      <c r="E12" s="2" t="s">
        <v>332</v>
      </c>
      <c r="F12" s="2" t="s">
        <v>323</v>
      </c>
      <c r="G12" s="2" t="s">
        <v>320</v>
      </c>
      <c r="H12" s="77" t="s">
        <v>322</v>
      </c>
      <c r="I12" s="94" t="s">
        <v>333</v>
      </c>
      <c r="J12" s="77" t="s">
        <v>322</v>
      </c>
      <c r="K12" s="77"/>
      <c r="L12" s="77"/>
      <c r="M12" s="77"/>
      <c r="N12" s="77"/>
      <c r="O12" s="77"/>
      <c r="P12" s="77"/>
      <c r="Q12" s="2" t="s">
        <v>805</v>
      </c>
      <c r="R12" s="75" t="s">
        <v>1410</v>
      </c>
      <c r="S12" s="2" t="s">
        <v>806</v>
      </c>
      <c r="T12" s="55">
        <v>43614</v>
      </c>
      <c r="U12" s="77" t="s">
        <v>322</v>
      </c>
      <c r="V12" s="106" t="s">
        <v>807</v>
      </c>
      <c r="W12" s="77" t="s">
        <v>322</v>
      </c>
      <c r="X12" s="77"/>
      <c r="Y12" s="77"/>
      <c r="Z12" s="77"/>
      <c r="AA12" s="77"/>
      <c r="AB12" s="77" t="s">
        <v>322</v>
      </c>
      <c r="AC12" s="77"/>
      <c r="AD12" s="77"/>
      <c r="AE12" s="77"/>
    </row>
    <row r="13" spans="1:31" ht="15" customHeight="1" x14ac:dyDescent="0.25">
      <c r="A13" s="49"/>
      <c r="B13" s="2"/>
      <c r="C13" s="87"/>
      <c r="D13" s="10"/>
      <c r="E13" s="2"/>
      <c r="F13" s="2"/>
      <c r="G13" s="2"/>
      <c r="H13" s="77"/>
      <c r="I13" s="94"/>
      <c r="J13" s="77"/>
      <c r="K13" s="77"/>
      <c r="L13" s="77"/>
      <c r="M13" s="77"/>
      <c r="N13" s="77"/>
      <c r="O13" s="77"/>
      <c r="P13" s="77"/>
      <c r="Q13" s="2" t="s">
        <v>1405</v>
      </c>
      <c r="R13" s="75" t="s">
        <v>1410</v>
      </c>
      <c r="S13" s="2" t="s">
        <v>806</v>
      </c>
      <c r="T13" s="55">
        <v>43614</v>
      </c>
      <c r="U13" s="77" t="s">
        <v>322</v>
      </c>
      <c r="V13" s="106" t="s">
        <v>1406</v>
      </c>
      <c r="W13" s="77" t="s">
        <v>244</v>
      </c>
      <c r="X13" s="77"/>
      <c r="Y13" s="77"/>
      <c r="Z13" s="77"/>
      <c r="AA13" s="77"/>
      <c r="AB13" s="77"/>
      <c r="AC13" s="77"/>
      <c r="AD13" s="77"/>
      <c r="AE13" s="77"/>
    </row>
    <row r="14" spans="1:31" ht="15" customHeight="1" x14ac:dyDescent="0.25">
      <c r="A14" s="49" t="s">
        <v>6</v>
      </c>
      <c r="B14" s="2" t="s">
        <v>145</v>
      </c>
      <c r="C14" s="96">
        <f t="shared" si="0"/>
        <v>2</v>
      </c>
      <c r="D14" s="10" t="s">
        <v>808</v>
      </c>
      <c r="E14" s="2" t="s">
        <v>335</v>
      </c>
      <c r="F14" s="2" t="s">
        <v>1237</v>
      </c>
      <c r="G14" s="2" t="s">
        <v>320</v>
      </c>
      <c r="H14" s="77" t="s">
        <v>322</v>
      </c>
      <c r="I14" s="94" t="s">
        <v>336</v>
      </c>
      <c r="J14" s="77" t="s">
        <v>322</v>
      </c>
      <c r="K14" s="77"/>
      <c r="L14" s="77"/>
      <c r="M14" s="77"/>
      <c r="N14" s="77"/>
      <c r="O14" s="77"/>
      <c r="P14" s="77"/>
      <c r="Q14" s="2" t="s">
        <v>1407</v>
      </c>
      <c r="R14" s="75" t="s">
        <v>1410</v>
      </c>
      <c r="S14" s="2" t="s">
        <v>1408</v>
      </c>
      <c r="T14" s="93">
        <v>43634</v>
      </c>
      <c r="U14" s="92" t="s">
        <v>322</v>
      </c>
      <c r="V14" s="106" t="s">
        <v>1409</v>
      </c>
      <c r="W14" s="2" t="s">
        <v>1411</v>
      </c>
      <c r="X14" s="164" t="s">
        <v>1247</v>
      </c>
      <c r="Y14" s="2" t="s">
        <v>1412</v>
      </c>
      <c r="Z14" s="55">
        <v>43634</v>
      </c>
      <c r="AA14" s="106" t="s">
        <v>1413</v>
      </c>
      <c r="AB14" s="206" t="s">
        <v>322</v>
      </c>
      <c r="AC14" s="77"/>
      <c r="AD14" s="77"/>
      <c r="AE14" s="77"/>
    </row>
    <row r="15" spans="1:31" ht="15" customHeight="1" x14ac:dyDescent="0.25">
      <c r="A15" s="75" t="s">
        <v>7</v>
      </c>
      <c r="B15" s="2" t="s">
        <v>151</v>
      </c>
      <c r="C15" s="87">
        <f t="shared" si="0"/>
        <v>1</v>
      </c>
      <c r="D15" s="87"/>
      <c r="E15" s="2" t="s">
        <v>340</v>
      </c>
      <c r="F15" s="2" t="s">
        <v>323</v>
      </c>
      <c r="G15" s="2" t="s">
        <v>320</v>
      </c>
      <c r="H15" s="77" t="s">
        <v>322</v>
      </c>
      <c r="I15" s="94" t="s">
        <v>809</v>
      </c>
      <c r="J15" s="77" t="s">
        <v>322</v>
      </c>
      <c r="K15" s="77"/>
      <c r="L15" s="77"/>
      <c r="M15" s="77"/>
      <c r="N15" s="77"/>
      <c r="O15" s="77"/>
      <c r="P15" s="77"/>
      <c r="Q15" s="2" t="s">
        <v>322</v>
      </c>
      <c r="R15" s="49"/>
      <c r="S15" s="77"/>
      <c r="T15" s="77"/>
      <c r="U15" s="77"/>
      <c r="V15" s="76"/>
      <c r="W15" s="77" t="s">
        <v>322</v>
      </c>
      <c r="X15" s="77"/>
      <c r="Y15" s="77"/>
      <c r="Z15" s="77"/>
      <c r="AA15" s="77"/>
      <c r="AB15" s="77" t="s">
        <v>322</v>
      </c>
      <c r="AC15" s="77"/>
      <c r="AD15" s="77"/>
      <c r="AE15" s="77"/>
    </row>
    <row r="16" spans="1:31" ht="15" customHeight="1" x14ac:dyDescent="0.25">
      <c r="A16" s="49" t="s">
        <v>8</v>
      </c>
      <c r="B16" s="2" t="s">
        <v>145</v>
      </c>
      <c r="C16" s="87">
        <f t="shared" si="0"/>
        <v>2</v>
      </c>
      <c r="D16" s="10" t="s">
        <v>810</v>
      </c>
      <c r="E16" s="2" t="s">
        <v>343</v>
      </c>
      <c r="F16" s="2" t="s">
        <v>319</v>
      </c>
      <c r="G16" s="2" t="s">
        <v>320</v>
      </c>
      <c r="H16" s="55">
        <v>43608</v>
      </c>
      <c r="I16" s="94" t="s">
        <v>811</v>
      </c>
      <c r="J16" s="77" t="s">
        <v>322</v>
      </c>
      <c r="K16" s="77"/>
      <c r="L16" s="77"/>
      <c r="M16" s="77"/>
      <c r="N16" s="77"/>
      <c r="O16" s="77"/>
      <c r="P16" s="77"/>
      <c r="Q16" s="2" t="s">
        <v>1414</v>
      </c>
      <c r="R16" s="75" t="s">
        <v>1410</v>
      </c>
      <c r="S16" s="2" t="s">
        <v>1415</v>
      </c>
      <c r="T16" s="93">
        <v>43613</v>
      </c>
      <c r="U16" s="93" t="s">
        <v>322</v>
      </c>
      <c r="V16" s="106" t="s">
        <v>1416</v>
      </c>
      <c r="W16" s="2" t="s">
        <v>1417</v>
      </c>
      <c r="X16" s="164" t="s">
        <v>1247</v>
      </c>
      <c r="Y16" s="2" t="s">
        <v>1418</v>
      </c>
      <c r="Z16" s="55">
        <v>43613</v>
      </c>
      <c r="AA16" s="106" t="s">
        <v>1419</v>
      </c>
      <c r="AB16" s="77" t="s">
        <v>322</v>
      </c>
      <c r="AC16" s="77"/>
      <c r="AD16" s="77"/>
      <c r="AE16" s="77"/>
    </row>
    <row r="17" spans="1:32" ht="15" customHeight="1" x14ac:dyDescent="0.25">
      <c r="A17" s="49"/>
      <c r="B17" s="2"/>
      <c r="C17" s="87"/>
      <c r="D17" s="10"/>
      <c r="E17" s="2"/>
      <c r="F17" s="2"/>
      <c r="G17" s="2"/>
      <c r="H17" s="55"/>
      <c r="I17" s="94"/>
      <c r="J17" s="77"/>
      <c r="K17" s="77"/>
      <c r="L17" s="77"/>
      <c r="M17" s="77"/>
      <c r="N17" s="77"/>
      <c r="O17" s="77"/>
      <c r="P17" s="77"/>
      <c r="Q17" s="2"/>
      <c r="R17" s="75"/>
      <c r="S17" s="2"/>
      <c r="T17" s="93"/>
      <c r="U17" s="93"/>
      <c r="V17" s="106"/>
      <c r="W17" s="2" t="s">
        <v>1420</v>
      </c>
      <c r="X17" s="164" t="s">
        <v>1247</v>
      </c>
      <c r="Y17" s="2" t="s">
        <v>1421</v>
      </c>
      <c r="Z17" s="55">
        <v>43613</v>
      </c>
      <c r="AA17" s="106" t="s">
        <v>1422</v>
      </c>
      <c r="AB17" s="77" t="s">
        <v>244</v>
      </c>
      <c r="AC17" s="77"/>
      <c r="AD17" s="77"/>
      <c r="AE17" s="77"/>
    </row>
    <row r="18" spans="1:32" ht="15" customHeight="1" x14ac:dyDescent="0.25">
      <c r="A18" s="49" t="s">
        <v>9</v>
      </c>
      <c r="B18" s="2" t="s">
        <v>151</v>
      </c>
      <c r="C18" s="87">
        <f>IF(B18=$B$4,2,IF(B18=$B$5,1,0))</f>
        <v>1</v>
      </c>
      <c r="D18" s="10" t="s">
        <v>562</v>
      </c>
      <c r="E18" s="2" t="s">
        <v>345</v>
      </c>
      <c r="F18" s="2" t="s">
        <v>812</v>
      </c>
      <c r="G18" s="2" t="s">
        <v>320</v>
      </c>
      <c r="H18" s="59" t="s">
        <v>813</v>
      </c>
      <c r="I18" s="94" t="s">
        <v>346</v>
      </c>
      <c r="J18" s="77" t="s">
        <v>322</v>
      </c>
      <c r="K18" s="86"/>
      <c r="L18" s="86"/>
      <c r="M18" s="93"/>
      <c r="N18" s="246"/>
      <c r="O18" s="2"/>
      <c r="P18" s="246"/>
      <c r="Q18" s="2" t="s">
        <v>1423</v>
      </c>
      <c r="R18" s="75" t="s">
        <v>1410</v>
      </c>
      <c r="S18" s="86" t="s">
        <v>1424</v>
      </c>
      <c r="T18" s="93">
        <v>43602</v>
      </c>
      <c r="U18" s="246" t="s">
        <v>1425</v>
      </c>
      <c r="V18" s="106" t="s">
        <v>1426</v>
      </c>
      <c r="W18" s="246" t="s">
        <v>322</v>
      </c>
      <c r="X18" s="2"/>
      <c r="Y18" s="2"/>
      <c r="Z18" s="55"/>
      <c r="AA18" s="2"/>
      <c r="AB18" s="77" t="s">
        <v>322</v>
      </c>
      <c r="AC18" s="77"/>
      <c r="AD18" s="77"/>
      <c r="AE18" s="77"/>
    </row>
    <row r="19" spans="1:32" ht="15" customHeight="1" x14ac:dyDescent="0.25">
      <c r="A19" s="49" t="s">
        <v>10</v>
      </c>
      <c r="B19" s="2" t="s">
        <v>145</v>
      </c>
      <c r="C19" s="87">
        <f>IF(B19=$B$4,2,IF(B19=$B$5,1,0))</f>
        <v>2</v>
      </c>
      <c r="D19" s="60" t="s">
        <v>814</v>
      </c>
      <c r="E19" s="2" t="s">
        <v>349</v>
      </c>
      <c r="F19" s="2" t="s">
        <v>323</v>
      </c>
      <c r="G19" s="2" t="s">
        <v>320</v>
      </c>
      <c r="H19" s="77" t="s">
        <v>322</v>
      </c>
      <c r="I19" s="94" t="s">
        <v>815</v>
      </c>
      <c r="J19" s="77" t="s">
        <v>322</v>
      </c>
      <c r="K19" s="92"/>
      <c r="L19" s="92"/>
      <c r="M19" s="92"/>
      <c r="N19" s="92"/>
      <c r="O19" s="92"/>
      <c r="P19" s="92"/>
      <c r="Q19" s="2" t="s">
        <v>1381</v>
      </c>
      <c r="R19" s="75" t="s">
        <v>1380</v>
      </c>
      <c r="S19" s="86" t="s">
        <v>1382</v>
      </c>
      <c r="T19" s="55">
        <v>43635</v>
      </c>
      <c r="U19" s="77" t="s">
        <v>322</v>
      </c>
      <c r="V19" s="106" t="s">
        <v>1383</v>
      </c>
      <c r="W19" s="77" t="s">
        <v>322</v>
      </c>
      <c r="X19" s="77"/>
      <c r="Y19" s="77"/>
      <c r="Z19" s="77"/>
      <c r="AA19" s="77"/>
      <c r="AB19" s="77" t="s">
        <v>1372</v>
      </c>
      <c r="AC19" s="2" t="s">
        <v>1373</v>
      </c>
      <c r="AD19" s="55">
        <v>43581</v>
      </c>
      <c r="AE19" s="106" t="s">
        <v>1374</v>
      </c>
      <c r="AF19" s="169" t="s">
        <v>244</v>
      </c>
    </row>
    <row r="20" spans="1:32" ht="15" customHeight="1" x14ac:dyDescent="0.25">
      <c r="A20" s="49"/>
      <c r="B20" s="2"/>
      <c r="C20" s="87"/>
      <c r="D20" s="60"/>
      <c r="E20" s="2" t="s">
        <v>1375</v>
      </c>
      <c r="F20" s="2" t="s">
        <v>1380</v>
      </c>
      <c r="G20" s="2" t="s">
        <v>1376</v>
      </c>
      <c r="H20" s="55">
        <v>43635</v>
      </c>
      <c r="I20" s="3" t="s">
        <v>1377</v>
      </c>
      <c r="J20" s="77" t="s">
        <v>244</v>
      </c>
      <c r="K20" s="92"/>
      <c r="L20" s="92"/>
      <c r="M20" s="92"/>
      <c r="N20" s="92"/>
      <c r="O20" s="92"/>
      <c r="P20" s="92"/>
      <c r="Q20" s="2" t="s">
        <v>1385</v>
      </c>
      <c r="R20" s="75" t="s">
        <v>1380</v>
      </c>
      <c r="S20" s="86" t="s">
        <v>1382</v>
      </c>
      <c r="T20" s="55">
        <v>43635</v>
      </c>
      <c r="U20" s="77" t="s">
        <v>322</v>
      </c>
      <c r="V20" s="106" t="s">
        <v>1384</v>
      </c>
      <c r="W20" s="77" t="s">
        <v>244</v>
      </c>
      <c r="X20" s="77"/>
      <c r="Y20" s="77"/>
      <c r="Z20" s="77"/>
      <c r="AA20" s="77"/>
      <c r="AB20" s="77"/>
      <c r="AC20" s="77"/>
      <c r="AD20" s="77"/>
      <c r="AE20" s="77"/>
    </row>
    <row r="21" spans="1:32" ht="15" customHeight="1" x14ac:dyDescent="0.25">
      <c r="A21" s="49"/>
      <c r="B21" s="2"/>
      <c r="C21" s="87"/>
      <c r="D21" s="60"/>
      <c r="E21" s="2" t="s">
        <v>1375</v>
      </c>
      <c r="F21" s="2" t="s">
        <v>1380</v>
      </c>
      <c r="G21" s="2" t="s">
        <v>1378</v>
      </c>
      <c r="H21" s="55">
        <v>43636</v>
      </c>
      <c r="I21" s="3" t="s">
        <v>1379</v>
      </c>
      <c r="J21" s="77" t="s">
        <v>244</v>
      </c>
      <c r="K21" s="92"/>
      <c r="L21" s="92"/>
      <c r="M21" s="92"/>
      <c r="N21" s="92"/>
      <c r="O21" s="92"/>
      <c r="P21" s="92"/>
      <c r="Q21" s="2" t="s">
        <v>1386</v>
      </c>
      <c r="R21" s="75" t="s">
        <v>1380</v>
      </c>
      <c r="S21" s="86" t="s">
        <v>1376</v>
      </c>
      <c r="T21" s="55">
        <v>43635</v>
      </c>
      <c r="U21" s="77" t="s">
        <v>322</v>
      </c>
      <c r="V21" s="106" t="s">
        <v>1387</v>
      </c>
      <c r="W21" s="77" t="s">
        <v>244</v>
      </c>
      <c r="X21" s="77"/>
      <c r="Y21" s="77"/>
      <c r="Z21" s="77"/>
      <c r="AA21" s="77"/>
      <c r="AB21" s="77"/>
      <c r="AC21" s="77"/>
      <c r="AD21" s="77"/>
      <c r="AE21" s="77"/>
    </row>
    <row r="22" spans="1:32" ht="15" customHeight="1" x14ac:dyDescent="0.25">
      <c r="A22" s="49"/>
      <c r="B22" s="2"/>
      <c r="C22" s="87"/>
      <c r="D22" s="60"/>
      <c r="E22" s="2"/>
      <c r="F22" s="2"/>
      <c r="G22" s="2"/>
      <c r="H22" s="55"/>
      <c r="I22" s="3"/>
      <c r="J22" s="77"/>
      <c r="K22" s="92"/>
      <c r="L22" s="92"/>
      <c r="M22" s="92"/>
      <c r="N22" s="92"/>
      <c r="O22" s="92"/>
      <c r="P22" s="92"/>
      <c r="Q22" s="2" t="s">
        <v>1388</v>
      </c>
      <c r="R22" s="75" t="s">
        <v>1380</v>
      </c>
      <c r="S22" s="86" t="s">
        <v>1389</v>
      </c>
      <c r="T22" s="55">
        <v>43636</v>
      </c>
      <c r="U22" s="77" t="s">
        <v>322</v>
      </c>
      <c r="V22" s="106" t="s">
        <v>1390</v>
      </c>
      <c r="W22" s="77" t="s">
        <v>244</v>
      </c>
      <c r="X22" s="77"/>
      <c r="Y22" s="77"/>
      <c r="Z22" s="77"/>
      <c r="AA22" s="77"/>
      <c r="AB22" s="77"/>
      <c r="AC22" s="77"/>
      <c r="AD22" s="77"/>
      <c r="AE22" s="77"/>
    </row>
    <row r="23" spans="1:32" ht="15" customHeight="1" x14ac:dyDescent="0.25">
      <c r="A23" s="49"/>
      <c r="B23" s="2"/>
      <c r="C23" s="87"/>
      <c r="D23" s="60"/>
      <c r="E23" s="2"/>
      <c r="F23" s="2"/>
      <c r="G23" s="2"/>
      <c r="H23" s="55"/>
      <c r="I23" s="3"/>
      <c r="J23" s="77"/>
      <c r="K23" s="92"/>
      <c r="L23" s="92"/>
      <c r="M23" s="92"/>
      <c r="N23" s="92"/>
      <c r="O23" s="92"/>
      <c r="P23" s="92"/>
      <c r="Q23" s="2" t="s">
        <v>1391</v>
      </c>
      <c r="R23" s="75" t="s">
        <v>1380</v>
      </c>
      <c r="S23" s="86" t="s">
        <v>1392</v>
      </c>
      <c r="T23" s="55">
        <v>43636</v>
      </c>
      <c r="U23" s="77" t="s">
        <v>322</v>
      </c>
      <c r="V23" s="106" t="s">
        <v>1393</v>
      </c>
      <c r="W23" s="77" t="s">
        <v>244</v>
      </c>
      <c r="X23" s="77"/>
      <c r="Y23" s="77"/>
      <c r="Z23" s="77"/>
      <c r="AA23" s="77"/>
      <c r="AB23" s="77"/>
      <c r="AC23" s="77"/>
      <c r="AD23" s="77"/>
      <c r="AE23" s="77"/>
    </row>
    <row r="24" spans="1:32" ht="15" customHeight="1" x14ac:dyDescent="0.25">
      <c r="A24" s="49"/>
      <c r="B24" s="2"/>
      <c r="C24" s="87"/>
      <c r="D24" s="60"/>
      <c r="E24" s="2"/>
      <c r="F24" s="2"/>
      <c r="G24" s="2"/>
      <c r="H24" s="55"/>
      <c r="I24" s="3"/>
      <c r="J24" s="77"/>
      <c r="K24" s="92"/>
      <c r="L24" s="92"/>
      <c r="M24" s="92"/>
      <c r="N24" s="92"/>
      <c r="O24" s="92"/>
      <c r="P24" s="92"/>
      <c r="Q24" s="2" t="s">
        <v>1394</v>
      </c>
      <c r="R24" s="75" t="s">
        <v>1380</v>
      </c>
      <c r="S24" s="86" t="s">
        <v>1395</v>
      </c>
      <c r="T24" s="55">
        <v>43635</v>
      </c>
      <c r="U24" s="77" t="s">
        <v>322</v>
      </c>
      <c r="V24" s="106" t="s">
        <v>1396</v>
      </c>
      <c r="W24" s="77" t="s">
        <v>244</v>
      </c>
      <c r="X24" s="77"/>
      <c r="Y24" s="77"/>
      <c r="Z24" s="77"/>
      <c r="AA24" s="77"/>
      <c r="AB24" s="77"/>
      <c r="AC24" s="77"/>
      <c r="AD24" s="77"/>
      <c r="AE24" s="77"/>
    </row>
    <row r="25" spans="1:32" ht="15" customHeight="1" x14ac:dyDescent="0.25">
      <c r="A25" s="49"/>
      <c r="B25" s="2"/>
      <c r="C25" s="87"/>
      <c r="D25" s="60"/>
      <c r="E25" s="2"/>
      <c r="F25" s="2"/>
      <c r="G25" s="2"/>
      <c r="H25" s="55"/>
      <c r="I25" s="3"/>
      <c r="J25" s="77"/>
      <c r="K25" s="92"/>
      <c r="L25" s="92"/>
      <c r="M25" s="92"/>
      <c r="N25" s="92"/>
      <c r="O25" s="92"/>
      <c r="P25" s="92"/>
      <c r="Q25" s="2" t="s">
        <v>2376</v>
      </c>
      <c r="R25" s="75" t="s">
        <v>1380</v>
      </c>
      <c r="S25" s="86" t="s">
        <v>1397</v>
      </c>
      <c r="T25" s="55">
        <v>43635</v>
      </c>
      <c r="U25" s="77" t="s">
        <v>322</v>
      </c>
      <c r="V25" s="106" t="s">
        <v>1398</v>
      </c>
      <c r="W25" s="77" t="s">
        <v>244</v>
      </c>
      <c r="X25" s="77"/>
      <c r="Y25" s="77"/>
      <c r="Z25" s="77"/>
      <c r="AA25" s="77"/>
      <c r="AB25" s="77"/>
      <c r="AC25" s="77"/>
      <c r="AD25" s="77"/>
      <c r="AE25" s="77"/>
    </row>
    <row r="26" spans="1:32" ht="15" customHeight="1" x14ac:dyDescent="0.25">
      <c r="A26" s="49"/>
      <c r="B26" s="2"/>
      <c r="C26" s="87"/>
      <c r="D26" s="60"/>
      <c r="E26" s="2"/>
      <c r="F26" s="2"/>
      <c r="G26" s="2"/>
      <c r="H26" s="55"/>
      <c r="I26" s="3"/>
      <c r="J26" s="77"/>
      <c r="K26" s="92"/>
      <c r="L26" s="92"/>
      <c r="M26" s="92"/>
      <c r="N26" s="92"/>
      <c r="O26" s="92"/>
      <c r="P26" s="92"/>
      <c r="Q26" s="2" t="s">
        <v>1399</v>
      </c>
      <c r="R26" s="75" t="s">
        <v>1380</v>
      </c>
      <c r="S26" s="86" t="s">
        <v>1400</v>
      </c>
      <c r="T26" s="55">
        <v>43636</v>
      </c>
      <c r="U26" s="77" t="s">
        <v>322</v>
      </c>
      <c r="V26" s="106" t="s">
        <v>1401</v>
      </c>
      <c r="W26" s="77" t="s">
        <v>244</v>
      </c>
      <c r="X26" s="77"/>
      <c r="Y26" s="77"/>
      <c r="Z26" s="77"/>
      <c r="AA26" s="77"/>
      <c r="AB26" s="77"/>
      <c r="AC26" s="77"/>
      <c r="AD26" s="77"/>
      <c r="AE26" s="77"/>
    </row>
    <row r="27" spans="1:32" ht="15" customHeight="1" x14ac:dyDescent="0.25">
      <c r="A27" s="49"/>
      <c r="B27" s="2"/>
      <c r="C27" s="87"/>
      <c r="D27" s="60"/>
      <c r="E27" s="2"/>
      <c r="F27" s="2"/>
      <c r="G27" s="2"/>
      <c r="H27" s="55"/>
      <c r="I27" s="3"/>
      <c r="J27" s="77"/>
      <c r="K27" s="92"/>
      <c r="L27" s="92"/>
      <c r="M27" s="92"/>
      <c r="N27" s="92"/>
      <c r="O27" s="92"/>
      <c r="P27" s="92"/>
      <c r="Q27" s="2" t="s">
        <v>2337</v>
      </c>
      <c r="R27" s="75"/>
      <c r="S27" s="86"/>
      <c r="T27" s="55"/>
      <c r="U27" s="77"/>
      <c r="V27" s="106"/>
      <c r="W27" s="77"/>
      <c r="X27" s="77"/>
      <c r="Y27" s="77"/>
      <c r="Z27" s="77"/>
      <c r="AA27" s="77"/>
      <c r="AB27" s="77"/>
      <c r="AC27" s="77"/>
      <c r="AD27" s="77"/>
      <c r="AE27" s="77"/>
    </row>
    <row r="28" spans="1:32" ht="15" customHeight="1" x14ac:dyDescent="0.25">
      <c r="A28" s="49" t="s">
        <v>11</v>
      </c>
      <c r="B28" s="2" t="s">
        <v>151</v>
      </c>
      <c r="C28" s="87">
        <f>IF(B28=$B$4,2,IF(B28=$B$5,1,0))</f>
        <v>1</v>
      </c>
      <c r="D28" s="10" t="s">
        <v>816</v>
      </c>
      <c r="E28" s="2" t="s">
        <v>352</v>
      </c>
      <c r="F28" s="2" t="s">
        <v>323</v>
      </c>
      <c r="G28" s="2" t="s">
        <v>320</v>
      </c>
      <c r="H28" s="55">
        <v>43630</v>
      </c>
      <c r="I28" s="94" t="s">
        <v>817</v>
      </c>
      <c r="J28" s="77" t="s">
        <v>322</v>
      </c>
      <c r="K28" s="92"/>
      <c r="L28" s="92"/>
      <c r="M28" s="92"/>
      <c r="N28" s="92"/>
      <c r="O28" s="92"/>
      <c r="P28" s="92"/>
      <c r="Q28" s="2" t="s">
        <v>322</v>
      </c>
      <c r="R28" s="75"/>
      <c r="S28" s="92"/>
      <c r="T28" s="93"/>
      <c r="U28" s="93"/>
      <c r="V28" s="91"/>
      <c r="W28" s="77" t="s">
        <v>322</v>
      </c>
      <c r="X28" s="77"/>
      <c r="Y28" s="77"/>
      <c r="Z28" s="77"/>
      <c r="AA28" s="77"/>
      <c r="AB28" s="77" t="s">
        <v>322</v>
      </c>
      <c r="AC28" s="2"/>
      <c r="AD28" s="55"/>
      <c r="AE28" s="106"/>
      <c r="AF28" s="169" t="s">
        <v>244</v>
      </c>
    </row>
    <row r="29" spans="1:32" ht="15" customHeight="1" x14ac:dyDescent="0.25">
      <c r="A29" s="49" t="s">
        <v>12</v>
      </c>
      <c r="B29" s="2" t="s">
        <v>151</v>
      </c>
      <c r="C29" s="87">
        <f>IF(B29=$B$4,2,IF(B29=$B$5,1,0))</f>
        <v>1</v>
      </c>
      <c r="D29" s="10" t="s">
        <v>818</v>
      </c>
      <c r="E29" s="164" t="s">
        <v>355</v>
      </c>
      <c r="F29" s="2" t="s">
        <v>323</v>
      </c>
      <c r="G29" s="2" t="s">
        <v>320</v>
      </c>
      <c r="H29" s="77" t="s">
        <v>322</v>
      </c>
      <c r="I29" s="94" t="s">
        <v>819</v>
      </c>
      <c r="J29" s="77" t="s">
        <v>322</v>
      </c>
      <c r="K29" s="92"/>
      <c r="L29" s="92"/>
      <c r="M29" s="92"/>
      <c r="N29" s="92"/>
      <c r="O29" s="92"/>
      <c r="P29" s="92"/>
      <c r="Q29" s="2" t="s">
        <v>1427</v>
      </c>
      <c r="R29" s="75" t="s">
        <v>1430</v>
      </c>
      <c r="S29" s="86" t="s">
        <v>1428</v>
      </c>
      <c r="T29" s="55">
        <v>43642</v>
      </c>
      <c r="U29" s="77" t="s">
        <v>322</v>
      </c>
      <c r="V29" s="91" t="s">
        <v>1429</v>
      </c>
      <c r="W29" s="77" t="s">
        <v>322</v>
      </c>
      <c r="X29" s="77"/>
      <c r="Y29" s="77"/>
      <c r="Z29" s="77"/>
      <c r="AA29" s="77"/>
      <c r="AB29" s="77" t="s">
        <v>322</v>
      </c>
      <c r="AC29" s="77"/>
      <c r="AD29" s="77"/>
      <c r="AE29" s="77"/>
    </row>
    <row r="30" spans="1:32" ht="15" customHeight="1" x14ac:dyDescent="0.25">
      <c r="A30" s="49"/>
      <c r="B30" s="2"/>
      <c r="C30" s="87"/>
      <c r="D30" s="10"/>
      <c r="E30" s="164" t="s">
        <v>357</v>
      </c>
      <c r="F30" s="2" t="s">
        <v>1149</v>
      </c>
      <c r="G30" s="2" t="s">
        <v>820</v>
      </c>
      <c r="H30" s="59" t="s">
        <v>821</v>
      </c>
      <c r="I30" s="94" t="s">
        <v>822</v>
      </c>
      <c r="J30" s="77" t="s">
        <v>244</v>
      </c>
      <c r="K30" s="92"/>
      <c r="L30" s="92"/>
      <c r="M30" s="92"/>
      <c r="N30" s="92"/>
      <c r="O30" s="92"/>
      <c r="P30" s="92"/>
      <c r="Q30" s="86" t="s">
        <v>1515</v>
      </c>
      <c r="R30" s="75" t="s">
        <v>1430</v>
      </c>
      <c r="S30" s="86" t="s">
        <v>1431</v>
      </c>
      <c r="T30" s="55">
        <v>43642</v>
      </c>
      <c r="U30" s="77" t="s">
        <v>322</v>
      </c>
      <c r="V30" s="2" t="s">
        <v>1432</v>
      </c>
      <c r="W30" s="77" t="s">
        <v>244</v>
      </c>
      <c r="X30" s="77"/>
      <c r="Y30" s="77"/>
      <c r="Z30" s="77"/>
      <c r="AA30" s="77"/>
      <c r="AB30" s="77"/>
      <c r="AC30" s="77"/>
      <c r="AD30" s="77"/>
      <c r="AE30" s="77"/>
    </row>
    <row r="31" spans="1:32" ht="15" customHeight="1" x14ac:dyDescent="0.25">
      <c r="A31" s="75" t="s">
        <v>13</v>
      </c>
      <c r="B31" s="2" t="s">
        <v>151</v>
      </c>
      <c r="C31" s="87">
        <f>IF(B31=$B$4,2,IF(B31=$B$5,1,0))</f>
        <v>1</v>
      </c>
      <c r="D31" s="87"/>
      <c r="E31" s="2" t="s">
        <v>360</v>
      </c>
      <c r="F31" s="2" t="s">
        <v>319</v>
      </c>
      <c r="G31" s="86" t="s">
        <v>320</v>
      </c>
      <c r="H31" s="59" t="s">
        <v>823</v>
      </c>
      <c r="I31" s="94" t="s">
        <v>824</v>
      </c>
      <c r="J31" s="77" t="s">
        <v>322</v>
      </c>
      <c r="K31" s="92"/>
      <c r="L31" s="92"/>
      <c r="M31" s="92"/>
      <c r="N31" s="92"/>
      <c r="O31" s="92"/>
      <c r="P31" s="92"/>
      <c r="Q31" s="2" t="s">
        <v>322</v>
      </c>
      <c r="R31" s="75"/>
      <c r="S31" s="92"/>
      <c r="T31" s="93"/>
      <c r="U31" s="93"/>
      <c r="V31" s="91"/>
      <c r="W31" s="77" t="s">
        <v>322</v>
      </c>
      <c r="X31" s="77"/>
      <c r="Y31" s="77"/>
      <c r="Z31" s="77"/>
      <c r="AA31" s="77"/>
      <c r="AB31" s="77" t="s">
        <v>322</v>
      </c>
      <c r="AC31" s="77"/>
      <c r="AD31" s="77"/>
      <c r="AE31" s="77"/>
    </row>
    <row r="32" spans="1:32" ht="15" customHeight="1" x14ac:dyDescent="0.25">
      <c r="A32" s="75" t="s">
        <v>14</v>
      </c>
      <c r="B32" s="2" t="s">
        <v>151</v>
      </c>
      <c r="C32" s="87">
        <f>IF(B32=$B$4,2,IF(B32=$B$5,1,0))</f>
        <v>1</v>
      </c>
      <c r="D32" s="87"/>
      <c r="E32" s="2" t="s">
        <v>362</v>
      </c>
      <c r="F32" s="2" t="s">
        <v>323</v>
      </c>
      <c r="G32" s="86" t="s">
        <v>320</v>
      </c>
      <c r="H32" s="77" t="s">
        <v>322</v>
      </c>
      <c r="I32" s="94" t="s">
        <v>363</v>
      </c>
      <c r="J32" s="77" t="s">
        <v>322</v>
      </c>
      <c r="K32" s="92"/>
      <c r="L32" s="92"/>
      <c r="M32" s="92"/>
      <c r="N32" s="92"/>
      <c r="O32" s="92"/>
      <c r="P32" s="92"/>
      <c r="Q32" s="2" t="s">
        <v>322</v>
      </c>
      <c r="R32" s="75"/>
      <c r="S32" s="92"/>
      <c r="T32" s="77"/>
      <c r="U32" s="77"/>
      <c r="V32" s="91"/>
      <c r="W32" s="77" t="s">
        <v>322</v>
      </c>
      <c r="X32" s="77"/>
      <c r="Y32" s="77"/>
      <c r="Z32" s="77"/>
      <c r="AA32" s="77"/>
      <c r="AB32" s="77" t="s">
        <v>322</v>
      </c>
      <c r="AC32" s="77"/>
      <c r="AD32" s="77"/>
      <c r="AE32" s="77"/>
    </row>
    <row r="33" spans="1:31" ht="15" customHeight="1" x14ac:dyDescent="0.25">
      <c r="A33" s="75" t="s">
        <v>15</v>
      </c>
      <c r="B33" s="2" t="s">
        <v>151</v>
      </c>
      <c r="C33" s="87">
        <f>IF(B33=$B$4,2,IF(B33=$B$5,1,0))</f>
        <v>1</v>
      </c>
      <c r="D33" s="87"/>
      <c r="E33" s="2" t="s">
        <v>365</v>
      </c>
      <c r="F33" s="2" t="s">
        <v>374</v>
      </c>
      <c r="G33" s="86" t="s">
        <v>825</v>
      </c>
      <c r="H33" s="77" t="s">
        <v>322</v>
      </c>
      <c r="I33" s="3" t="s">
        <v>1240</v>
      </c>
      <c r="J33" s="77" t="s">
        <v>322</v>
      </c>
      <c r="K33" s="92"/>
      <c r="L33" s="92"/>
      <c r="M33" s="92"/>
      <c r="N33" s="92"/>
      <c r="O33" s="92"/>
      <c r="P33" s="92"/>
      <c r="Q33" s="2" t="s">
        <v>322</v>
      </c>
      <c r="R33" s="75"/>
      <c r="S33" s="92"/>
      <c r="T33" s="93"/>
      <c r="U33" s="93"/>
      <c r="V33" s="100"/>
      <c r="W33" s="77" t="s">
        <v>322</v>
      </c>
      <c r="X33" s="77"/>
      <c r="Y33" s="77"/>
      <c r="Z33" s="77"/>
      <c r="AA33" s="77"/>
      <c r="AB33" s="77" t="s">
        <v>322</v>
      </c>
      <c r="AC33" s="77"/>
      <c r="AD33" s="77"/>
      <c r="AE33" s="77"/>
    </row>
    <row r="34" spans="1:31" ht="15" customHeight="1" x14ac:dyDescent="0.25">
      <c r="A34" s="75"/>
      <c r="B34" s="2"/>
      <c r="C34" s="87"/>
      <c r="D34" s="87"/>
      <c r="E34" s="2" t="s">
        <v>365</v>
      </c>
      <c r="F34" s="2" t="s">
        <v>800</v>
      </c>
      <c r="G34" s="86" t="s">
        <v>1238</v>
      </c>
      <c r="H34" s="77" t="s">
        <v>322</v>
      </c>
      <c r="I34" s="3" t="s">
        <v>1239</v>
      </c>
      <c r="J34" s="77" t="s">
        <v>244</v>
      </c>
      <c r="K34" s="92"/>
      <c r="L34" s="92"/>
      <c r="M34" s="92"/>
      <c r="N34" s="92"/>
      <c r="O34" s="92"/>
      <c r="P34" s="92"/>
      <c r="Q34" s="2"/>
      <c r="R34" s="75"/>
      <c r="S34" s="92"/>
      <c r="T34" s="93"/>
      <c r="U34" s="93"/>
      <c r="V34" s="100"/>
      <c r="W34" s="77"/>
      <c r="X34" s="77"/>
      <c r="Y34" s="77"/>
      <c r="Z34" s="77"/>
      <c r="AA34" s="77"/>
      <c r="AB34" s="77"/>
      <c r="AC34" s="77"/>
      <c r="AD34" s="77"/>
      <c r="AE34" s="77"/>
    </row>
    <row r="35" spans="1:31" ht="15" customHeight="1" x14ac:dyDescent="0.25">
      <c r="A35" s="75" t="s">
        <v>16</v>
      </c>
      <c r="B35" s="2" t="s">
        <v>151</v>
      </c>
      <c r="C35" s="87">
        <f>IF(B35=$B$4,2,IF(B35=$B$5,1,0))</f>
        <v>1</v>
      </c>
      <c r="D35" s="87"/>
      <c r="E35" s="2" t="s">
        <v>369</v>
      </c>
      <c r="F35" s="2" t="s">
        <v>323</v>
      </c>
      <c r="G35" s="86" t="s">
        <v>826</v>
      </c>
      <c r="H35" s="55">
        <v>43634</v>
      </c>
      <c r="I35" s="94" t="s">
        <v>1241</v>
      </c>
      <c r="J35" s="77" t="s">
        <v>322</v>
      </c>
      <c r="K35" s="92"/>
      <c r="L35" s="92"/>
      <c r="M35" s="92"/>
      <c r="N35" s="92"/>
      <c r="O35" s="92"/>
      <c r="P35" s="92"/>
      <c r="Q35" s="2" t="s">
        <v>322</v>
      </c>
      <c r="R35" s="75"/>
      <c r="S35" s="92"/>
      <c r="T35" s="93"/>
      <c r="U35" s="93"/>
      <c r="V35" s="100"/>
      <c r="W35" s="77" t="s">
        <v>322</v>
      </c>
      <c r="X35" s="77"/>
      <c r="Y35" s="77"/>
      <c r="Z35" s="77"/>
      <c r="AA35" s="77"/>
      <c r="AB35" s="77" t="s">
        <v>322</v>
      </c>
      <c r="AC35" s="77"/>
      <c r="AD35" s="77"/>
      <c r="AE35" s="77"/>
    </row>
    <row r="36" spans="1:31" ht="15" customHeight="1" x14ac:dyDescent="0.25">
      <c r="A36" s="75"/>
      <c r="B36" s="2"/>
      <c r="C36" s="87"/>
      <c r="D36" s="87"/>
      <c r="E36" s="2" t="s">
        <v>369</v>
      </c>
      <c r="F36" s="2" t="s">
        <v>1151</v>
      </c>
      <c r="G36" s="86" t="s">
        <v>1243</v>
      </c>
      <c r="H36" s="55" t="s">
        <v>322</v>
      </c>
      <c r="I36" s="94" t="s">
        <v>1242</v>
      </c>
      <c r="J36" s="77" t="s">
        <v>244</v>
      </c>
      <c r="K36" s="92"/>
      <c r="L36" s="92"/>
      <c r="M36" s="92"/>
      <c r="N36" s="92"/>
      <c r="O36" s="92"/>
      <c r="P36" s="92"/>
      <c r="Q36" s="2"/>
      <c r="R36" s="75"/>
      <c r="S36" s="92"/>
      <c r="T36" s="93"/>
      <c r="U36" s="93"/>
      <c r="V36" s="100"/>
      <c r="W36" s="77"/>
      <c r="X36" s="77"/>
      <c r="Y36" s="77"/>
      <c r="Z36" s="77"/>
      <c r="AA36" s="77"/>
      <c r="AB36" s="77"/>
      <c r="AC36" s="77"/>
      <c r="AD36" s="77"/>
      <c r="AE36" s="77"/>
    </row>
    <row r="37" spans="1:31" ht="15" customHeight="1" x14ac:dyDescent="0.25">
      <c r="A37" s="49" t="s">
        <v>17</v>
      </c>
      <c r="B37" s="2" t="s">
        <v>151</v>
      </c>
      <c r="C37" s="87">
        <f>IF(B37=$B$4,2,IF(B37=$B$5,1,0))</f>
        <v>1</v>
      </c>
      <c r="D37" s="60" t="s">
        <v>808</v>
      </c>
      <c r="E37" s="2" t="s">
        <v>373</v>
      </c>
      <c r="F37" s="2" t="s">
        <v>374</v>
      </c>
      <c r="G37" s="86" t="s">
        <v>320</v>
      </c>
      <c r="H37" s="55">
        <v>43616</v>
      </c>
      <c r="I37" s="94" t="s">
        <v>827</v>
      </c>
      <c r="J37" s="77" t="s">
        <v>322</v>
      </c>
      <c r="K37" s="77"/>
      <c r="L37" s="77"/>
      <c r="M37" s="77"/>
      <c r="N37" s="77"/>
      <c r="O37" s="77"/>
      <c r="P37" s="77"/>
      <c r="Q37" s="208" t="s">
        <v>1446</v>
      </c>
      <c r="R37" s="75" t="s">
        <v>1434</v>
      </c>
      <c r="S37" s="2" t="s">
        <v>1433</v>
      </c>
      <c r="T37" s="93">
        <v>43621</v>
      </c>
      <c r="U37" s="93" t="s">
        <v>322</v>
      </c>
      <c r="V37" s="106" t="s">
        <v>1435</v>
      </c>
      <c r="W37" s="77" t="s">
        <v>322</v>
      </c>
      <c r="X37" s="77"/>
      <c r="Y37" s="77"/>
      <c r="Z37" s="77"/>
      <c r="AA37" s="77"/>
      <c r="AB37" s="77" t="s">
        <v>322</v>
      </c>
      <c r="AC37" s="77"/>
      <c r="AD37" s="77"/>
      <c r="AE37" s="77"/>
    </row>
    <row r="38" spans="1:31" ht="15" customHeight="1" x14ac:dyDescent="0.25">
      <c r="A38" s="75"/>
      <c r="B38" s="86"/>
      <c r="C38" s="87"/>
      <c r="D38" s="91"/>
      <c r="E38" s="2" t="s">
        <v>376</v>
      </c>
      <c r="F38" s="2" t="s">
        <v>374</v>
      </c>
      <c r="G38" s="86" t="s">
        <v>320</v>
      </c>
      <c r="H38" s="55">
        <v>43616</v>
      </c>
      <c r="I38" s="94" t="s">
        <v>828</v>
      </c>
      <c r="J38" s="77" t="s">
        <v>244</v>
      </c>
      <c r="K38" s="77"/>
      <c r="L38" s="77"/>
      <c r="M38" s="77"/>
      <c r="N38" s="77"/>
      <c r="O38" s="77"/>
      <c r="P38" s="77"/>
      <c r="Q38" s="2"/>
      <c r="R38" s="49"/>
      <c r="S38" s="77"/>
      <c r="T38" s="93"/>
      <c r="U38" s="93"/>
      <c r="V38" s="76"/>
      <c r="W38" s="77"/>
      <c r="X38" s="77"/>
      <c r="Y38" s="77"/>
      <c r="Z38" s="77"/>
      <c r="AA38" s="77"/>
      <c r="AB38" s="77"/>
      <c r="AC38" s="77"/>
      <c r="AD38" s="77"/>
      <c r="AE38" s="77"/>
    </row>
    <row r="39" spans="1:31" ht="15" customHeight="1" x14ac:dyDescent="0.25">
      <c r="A39" s="49" t="s">
        <v>18</v>
      </c>
      <c r="B39" s="2" t="s">
        <v>147</v>
      </c>
      <c r="C39" s="96">
        <f>IF(B39=$B$4,2,IF(B39=$B$5,1,0))</f>
        <v>0</v>
      </c>
      <c r="D39" s="60" t="s">
        <v>1366</v>
      </c>
      <c r="E39" s="2" t="s">
        <v>1244</v>
      </c>
      <c r="F39" s="77" t="s">
        <v>244</v>
      </c>
      <c r="G39" s="2"/>
      <c r="H39" s="92"/>
      <c r="I39" s="94" t="s">
        <v>1245</v>
      </c>
      <c r="J39" s="77" t="s">
        <v>322</v>
      </c>
      <c r="K39" s="92"/>
      <c r="L39" s="92"/>
      <c r="M39" s="92"/>
      <c r="N39" s="92"/>
      <c r="O39" s="92"/>
      <c r="P39" s="92"/>
      <c r="Q39" s="2" t="s">
        <v>322</v>
      </c>
      <c r="R39" s="75"/>
      <c r="S39" s="86"/>
      <c r="T39" s="93"/>
      <c r="U39" s="92"/>
      <c r="V39" s="100"/>
      <c r="W39" s="77" t="s">
        <v>322</v>
      </c>
      <c r="X39" s="77"/>
      <c r="Y39" s="165"/>
      <c r="Z39" s="88"/>
      <c r="AA39" s="164"/>
      <c r="AB39" s="77" t="s">
        <v>322</v>
      </c>
      <c r="AC39" s="77"/>
      <c r="AD39" s="77"/>
      <c r="AE39" s="77"/>
    </row>
    <row r="40" spans="1:31" s="7" customFormat="1" ht="15" customHeight="1" x14ac:dyDescent="0.25">
      <c r="A40" s="18" t="s">
        <v>19</v>
      </c>
      <c r="B40" s="4"/>
      <c r="C40" s="102"/>
      <c r="D40" s="102"/>
      <c r="E40" s="52"/>
      <c r="F40" s="52"/>
      <c r="G40" s="4"/>
      <c r="H40" s="4"/>
      <c r="I40" s="103"/>
      <c r="J40" s="4"/>
      <c r="K40" s="4"/>
      <c r="L40" s="4"/>
      <c r="M40" s="4"/>
      <c r="N40" s="4"/>
      <c r="O40" s="4"/>
      <c r="P40" s="4"/>
      <c r="Q40" s="52"/>
      <c r="R40" s="18"/>
      <c r="S40" s="4"/>
      <c r="T40" s="4"/>
      <c r="U40" s="4"/>
      <c r="V40" s="104"/>
      <c r="W40" s="104"/>
      <c r="X40" s="104"/>
      <c r="Y40" s="104"/>
      <c r="Z40" s="104"/>
      <c r="AA40" s="104"/>
      <c r="AB40" s="84"/>
      <c r="AC40" s="84"/>
      <c r="AD40" s="84"/>
      <c r="AE40" s="84"/>
    </row>
    <row r="41" spans="1:31" ht="15" customHeight="1" x14ac:dyDescent="0.25">
      <c r="A41" s="49" t="s">
        <v>20</v>
      </c>
      <c r="B41" s="2" t="s">
        <v>151</v>
      </c>
      <c r="C41" s="87">
        <f>IF(B41=$B$4,2,IF(B41=$B$5,1,0))</f>
        <v>1</v>
      </c>
      <c r="D41" s="10" t="s">
        <v>830</v>
      </c>
      <c r="E41" s="2" t="s">
        <v>414</v>
      </c>
      <c r="F41" s="2" t="s">
        <v>1155</v>
      </c>
      <c r="G41" s="86" t="s">
        <v>831</v>
      </c>
      <c r="H41" s="92" t="s">
        <v>322</v>
      </c>
      <c r="I41" s="3" t="s">
        <v>832</v>
      </c>
      <c r="J41" s="77" t="s">
        <v>322</v>
      </c>
      <c r="K41" s="92"/>
      <c r="L41" s="92"/>
      <c r="M41" s="92"/>
      <c r="N41" s="92"/>
      <c r="O41" s="92"/>
      <c r="P41" s="92"/>
      <c r="Q41" s="2" t="s">
        <v>322</v>
      </c>
      <c r="R41" s="75"/>
      <c r="S41" s="92"/>
      <c r="T41" s="77"/>
      <c r="U41" s="77"/>
      <c r="V41" s="76"/>
      <c r="W41" s="165" t="s">
        <v>833</v>
      </c>
      <c r="X41" s="165" t="s">
        <v>1246</v>
      </c>
      <c r="Y41" s="164" t="s">
        <v>834</v>
      </c>
      <c r="Z41" s="88">
        <v>43649</v>
      </c>
      <c r="AA41" s="106" t="s">
        <v>835</v>
      </c>
      <c r="AB41" s="77" t="s">
        <v>322</v>
      </c>
      <c r="AC41" s="77"/>
      <c r="AD41" s="77"/>
      <c r="AE41" s="77"/>
    </row>
    <row r="42" spans="1:31" s="97" customFormat="1" ht="15" customHeight="1" x14ac:dyDescent="0.35">
      <c r="A42" s="49" t="s">
        <v>21</v>
      </c>
      <c r="B42" s="2" t="s">
        <v>145</v>
      </c>
      <c r="C42" s="87">
        <f>IF(B42=$B$4,2,IF(B42=$B$5,1,0))</f>
        <v>2</v>
      </c>
      <c r="D42" s="60" t="s">
        <v>836</v>
      </c>
      <c r="E42" s="2" t="s">
        <v>421</v>
      </c>
      <c r="F42" s="2" t="s">
        <v>837</v>
      </c>
      <c r="G42" s="86" t="s">
        <v>320</v>
      </c>
      <c r="H42" s="59" t="s">
        <v>838</v>
      </c>
      <c r="I42" s="59" t="s">
        <v>839</v>
      </c>
      <c r="J42" s="77" t="s">
        <v>840</v>
      </c>
      <c r="K42" s="86" t="s">
        <v>1380</v>
      </c>
      <c r="L42" s="86" t="s">
        <v>1370</v>
      </c>
      <c r="M42" s="93">
        <v>43635</v>
      </c>
      <c r="N42" s="92" t="s">
        <v>844</v>
      </c>
      <c r="O42" s="106" t="s">
        <v>845</v>
      </c>
      <c r="P42" s="99">
        <v>10000</v>
      </c>
      <c r="Q42" s="2" t="s">
        <v>1441</v>
      </c>
      <c r="R42" s="75" t="s">
        <v>1440</v>
      </c>
      <c r="S42" s="86" t="s">
        <v>1442</v>
      </c>
      <c r="T42" s="93">
        <v>43565</v>
      </c>
      <c r="U42" s="93" t="s">
        <v>322</v>
      </c>
      <c r="V42" s="106" t="s">
        <v>1443</v>
      </c>
      <c r="W42" s="165" t="s">
        <v>841</v>
      </c>
      <c r="X42" s="165" t="s">
        <v>1251</v>
      </c>
      <c r="Y42" s="165" t="s">
        <v>846</v>
      </c>
      <c r="Z42" s="88">
        <v>43566</v>
      </c>
      <c r="AA42" s="106" t="s">
        <v>847</v>
      </c>
      <c r="AB42" s="77" t="s">
        <v>322</v>
      </c>
      <c r="AC42" s="77"/>
      <c r="AD42" s="77"/>
      <c r="AE42" s="77"/>
    </row>
    <row r="43" spans="1:31" s="97" customFormat="1" ht="15" customHeight="1" x14ac:dyDescent="0.35">
      <c r="A43" s="49"/>
      <c r="B43" s="2"/>
      <c r="C43" s="87"/>
      <c r="D43" s="60"/>
      <c r="E43" s="2"/>
      <c r="F43" s="2"/>
      <c r="G43" s="86"/>
      <c r="H43" s="59"/>
      <c r="I43" s="59"/>
      <c r="J43" s="77" t="s">
        <v>840</v>
      </c>
      <c r="K43" s="86" t="s">
        <v>1440</v>
      </c>
      <c r="L43" s="86" t="s">
        <v>1439</v>
      </c>
      <c r="M43" s="93">
        <v>43568</v>
      </c>
      <c r="N43" s="92" t="s">
        <v>1436</v>
      </c>
      <c r="O43" s="106" t="s">
        <v>1437</v>
      </c>
      <c r="P43" s="99">
        <v>5015</v>
      </c>
      <c r="Q43" s="2"/>
      <c r="R43" s="75"/>
      <c r="S43" s="86"/>
      <c r="T43" s="93"/>
      <c r="U43" s="93"/>
      <c r="V43" s="106"/>
      <c r="W43" s="165"/>
      <c r="X43" s="165"/>
      <c r="Y43" s="165"/>
      <c r="Z43" s="88"/>
      <c r="AA43" s="106"/>
      <c r="AB43" s="77"/>
      <c r="AC43" s="77"/>
      <c r="AD43" s="77"/>
      <c r="AE43" s="77"/>
    </row>
    <row r="44" spans="1:31" ht="15" customHeight="1" x14ac:dyDescent="0.25">
      <c r="A44" s="49" t="s">
        <v>22</v>
      </c>
      <c r="B44" s="2" t="s">
        <v>151</v>
      </c>
      <c r="C44" s="87">
        <f>IF(B44=$B$4,2,IF(B44=$B$5,1,0))</f>
        <v>1</v>
      </c>
      <c r="D44" s="10" t="s">
        <v>810</v>
      </c>
      <c r="E44" s="2" t="s">
        <v>848</v>
      </c>
      <c r="F44" s="2" t="s">
        <v>323</v>
      </c>
      <c r="G44" s="86" t="s">
        <v>320</v>
      </c>
      <c r="H44" s="77" t="s">
        <v>322</v>
      </c>
      <c r="I44" s="3" t="s">
        <v>849</v>
      </c>
      <c r="J44" s="77" t="s">
        <v>322</v>
      </c>
      <c r="K44" s="92"/>
      <c r="L44" s="92"/>
      <c r="M44" s="92"/>
      <c r="N44" s="92"/>
      <c r="O44" s="92"/>
      <c r="P44" s="92"/>
      <c r="Q44" s="2" t="s">
        <v>322</v>
      </c>
      <c r="R44" s="75"/>
      <c r="S44" s="92"/>
      <c r="T44" s="77"/>
      <c r="U44" s="77"/>
      <c r="V44" s="91"/>
      <c r="W44" s="77" t="s">
        <v>322</v>
      </c>
      <c r="X44" s="77"/>
      <c r="Y44" s="77"/>
      <c r="Z44" s="77"/>
      <c r="AA44" s="77"/>
      <c r="AB44" s="77" t="s">
        <v>322</v>
      </c>
      <c r="AC44" s="77"/>
      <c r="AD44" s="77"/>
      <c r="AE44" s="77"/>
    </row>
    <row r="45" spans="1:31" ht="15" customHeight="1" x14ac:dyDescent="0.25">
      <c r="A45" s="75"/>
      <c r="B45" s="86"/>
      <c r="C45" s="87"/>
      <c r="D45" s="87"/>
      <c r="E45" s="2" t="s">
        <v>848</v>
      </c>
      <c r="F45" s="86" t="s">
        <v>1248</v>
      </c>
      <c r="G45" s="86" t="s">
        <v>850</v>
      </c>
      <c r="H45" s="55">
        <v>43620</v>
      </c>
      <c r="I45" s="94" t="s">
        <v>851</v>
      </c>
      <c r="J45" s="77" t="s">
        <v>244</v>
      </c>
      <c r="K45" s="92"/>
      <c r="L45" s="92"/>
      <c r="M45" s="92"/>
      <c r="N45" s="92"/>
      <c r="O45" s="92"/>
      <c r="P45" s="92"/>
      <c r="Q45" s="2"/>
      <c r="R45" s="75"/>
      <c r="S45" s="92"/>
      <c r="T45" s="77"/>
      <c r="U45" s="77"/>
      <c r="V45" s="91"/>
      <c r="W45" s="77"/>
      <c r="X45" s="77"/>
      <c r="Y45" s="77"/>
      <c r="Z45" s="77"/>
      <c r="AA45" s="77"/>
      <c r="AB45" s="77"/>
      <c r="AC45" s="77"/>
      <c r="AD45" s="77"/>
      <c r="AE45" s="77"/>
    </row>
    <row r="46" spans="1:31" ht="15" customHeight="1" x14ac:dyDescent="0.25">
      <c r="A46" s="75" t="s">
        <v>23</v>
      </c>
      <c r="B46" s="2" t="s">
        <v>151</v>
      </c>
      <c r="C46" s="87">
        <f>IF(B46=$B$4,2,IF(B46=$B$5,1,0))</f>
        <v>1</v>
      </c>
      <c r="D46" s="74"/>
      <c r="E46" s="164" t="s">
        <v>425</v>
      </c>
      <c r="F46" s="2" t="s">
        <v>323</v>
      </c>
      <c r="G46" s="86" t="s">
        <v>320</v>
      </c>
      <c r="H46" s="55">
        <v>43623</v>
      </c>
      <c r="I46" s="90" t="s">
        <v>852</v>
      </c>
      <c r="J46" s="77" t="s">
        <v>322</v>
      </c>
      <c r="K46" s="92"/>
      <c r="L46" s="92"/>
      <c r="M46" s="92"/>
      <c r="N46" s="92"/>
      <c r="O46" s="92"/>
      <c r="P46" s="92"/>
      <c r="Q46" s="2" t="s">
        <v>322</v>
      </c>
      <c r="R46" s="75"/>
      <c r="S46" s="86"/>
      <c r="T46" s="93"/>
      <c r="U46" s="93"/>
      <c r="V46" s="91"/>
      <c r="W46" s="77" t="s">
        <v>322</v>
      </c>
      <c r="X46" s="77"/>
      <c r="Y46" s="77"/>
      <c r="Z46" s="77"/>
      <c r="AA46" s="77"/>
      <c r="AB46" s="77" t="s">
        <v>322</v>
      </c>
      <c r="AC46" s="77"/>
      <c r="AD46" s="77"/>
      <c r="AE46" s="77"/>
    </row>
    <row r="47" spans="1:31" ht="15" customHeight="1" x14ac:dyDescent="0.25">
      <c r="A47" s="75"/>
      <c r="B47" s="2"/>
      <c r="C47" s="87"/>
      <c r="D47" s="74"/>
      <c r="E47" s="164" t="s">
        <v>425</v>
      </c>
      <c r="F47" s="2" t="s">
        <v>853</v>
      </c>
      <c r="G47" s="86" t="s">
        <v>1249</v>
      </c>
      <c r="H47" s="55">
        <v>43623</v>
      </c>
      <c r="I47" s="90" t="s">
        <v>854</v>
      </c>
      <c r="J47" s="77" t="s">
        <v>244</v>
      </c>
      <c r="K47" s="92"/>
      <c r="L47" s="92"/>
      <c r="M47" s="92"/>
      <c r="N47" s="92"/>
      <c r="O47" s="92"/>
      <c r="P47" s="92"/>
      <c r="Q47" s="2"/>
      <c r="R47" s="75"/>
      <c r="S47" s="86"/>
      <c r="T47" s="93"/>
      <c r="U47" s="93"/>
      <c r="V47" s="91"/>
      <c r="W47" s="77"/>
      <c r="X47" s="77"/>
      <c r="Y47" s="77"/>
      <c r="Z47" s="77"/>
      <c r="AA47" s="77"/>
      <c r="AB47" s="77"/>
      <c r="AC47" s="77"/>
      <c r="AD47" s="77"/>
      <c r="AE47" s="77"/>
    </row>
    <row r="48" spans="1:31" ht="15" customHeight="1" x14ac:dyDescent="0.25">
      <c r="A48" s="75" t="s">
        <v>24</v>
      </c>
      <c r="B48" s="2" t="s">
        <v>151</v>
      </c>
      <c r="C48" s="96">
        <f>IF(B48=$B$4,2,IF(B48=$B$5,1,0))</f>
        <v>1</v>
      </c>
      <c r="D48" s="74" t="s">
        <v>855</v>
      </c>
      <c r="E48" s="2" t="s">
        <v>427</v>
      </c>
      <c r="F48" s="2" t="s">
        <v>812</v>
      </c>
      <c r="G48" s="86" t="s">
        <v>320</v>
      </c>
      <c r="H48" s="59" t="s">
        <v>856</v>
      </c>
      <c r="I48" s="94" t="s">
        <v>428</v>
      </c>
      <c r="J48" s="77" t="s">
        <v>322</v>
      </c>
      <c r="K48" s="77"/>
      <c r="L48" s="77"/>
      <c r="M48" s="77"/>
      <c r="N48" s="77"/>
      <c r="O48" s="77"/>
      <c r="P48" s="77"/>
      <c r="Q48" s="2" t="s">
        <v>322</v>
      </c>
      <c r="R48" s="75"/>
      <c r="S48" s="2"/>
      <c r="T48" s="55"/>
      <c r="U48" s="55"/>
      <c r="V48" s="106"/>
      <c r="W48" s="77" t="s">
        <v>322</v>
      </c>
      <c r="X48" s="77"/>
      <c r="Y48" s="77"/>
      <c r="Z48" s="77"/>
      <c r="AA48" s="77"/>
      <c r="AB48" s="77" t="s">
        <v>322</v>
      </c>
      <c r="AC48" s="77"/>
      <c r="AD48" s="77"/>
      <c r="AE48" s="77"/>
    </row>
    <row r="49" spans="1:31" s="7" customFormat="1" ht="15" customHeight="1" x14ac:dyDescent="0.25">
      <c r="A49" s="49" t="s">
        <v>25</v>
      </c>
      <c r="B49" s="2" t="s">
        <v>151</v>
      </c>
      <c r="C49" s="96">
        <f>IF(B49=$B$4,2,IF(B49=$B$5,1,0))</f>
        <v>1</v>
      </c>
      <c r="D49" s="60" t="s">
        <v>829</v>
      </c>
      <c r="E49" s="2" t="s">
        <v>429</v>
      </c>
      <c r="F49" s="2" t="s">
        <v>323</v>
      </c>
      <c r="G49" s="86" t="s">
        <v>320</v>
      </c>
      <c r="H49" s="55">
        <v>43605</v>
      </c>
      <c r="I49" s="94" t="s">
        <v>857</v>
      </c>
      <c r="J49" s="77" t="s">
        <v>322</v>
      </c>
      <c r="K49" s="77"/>
      <c r="L49" s="77"/>
      <c r="M49" s="77"/>
      <c r="N49" s="77"/>
      <c r="O49" s="77"/>
      <c r="P49" s="77"/>
      <c r="Q49" s="2" t="s">
        <v>322</v>
      </c>
      <c r="R49" s="49"/>
      <c r="S49" s="77"/>
      <c r="T49" s="77"/>
      <c r="U49" s="77"/>
      <c r="V49" s="76"/>
      <c r="W49" s="77" t="s">
        <v>322</v>
      </c>
      <c r="X49" s="77"/>
      <c r="Y49" s="77"/>
      <c r="Z49" s="77"/>
      <c r="AA49" s="77"/>
      <c r="AB49" s="77" t="s">
        <v>322</v>
      </c>
      <c r="AC49" s="77"/>
      <c r="AD49" s="77"/>
      <c r="AE49" s="77"/>
    </row>
    <row r="50" spans="1:31" s="7" customFormat="1" ht="15" customHeight="1" x14ac:dyDescent="0.25">
      <c r="A50" s="49"/>
      <c r="B50" s="2"/>
      <c r="C50" s="96"/>
      <c r="D50" s="60"/>
      <c r="E50" s="2" t="s">
        <v>1250</v>
      </c>
      <c r="F50" s="2" t="s">
        <v>323</v>
      </c>
      <c r="G50" s="86" t="s">
        <v>320</v>
      </c>
      <c r="H50" s="55" t="s">
        <v>322</v>
      </c>
      <c r="I50" s="3" t="s">
        <v>858</v>
      </c>
      <c r="J50" s="77" t="s">
        <v>244</v>
      </c>
      <c r="K50" s="77"/>
      <c r="L50" s="77"/>
      <c r="M50" s="77"/>
      <c r="N50" s="77"/>
      <c r="O50" s="77"/>
      <c r="P50" s="77"/>
      <c r="Q50" s="2"/>
      <c r="R50" s="49"/>
      <c r="S50" s="77"/>
      <c r="T50" s="77"/>
      <c r="U50" s="77"/>
      <c r="V50" s="76"/>
      <c r="W50" s="77"/>
      <c r="X50" s="77"/>
      <c r="Y50" s="77"/>
      <c r="Z50" s="77"/>
      <c r="AA50" s="77"/>
      <c r="AB50" s="77"/>
      <c r="AC50" s="77"/>
      <c r="AD50" s="77"/>
      <c r="AE50" s="77"/>
    </row>
    <row r="51" spans="1:31" ht="15" customHeight="1" x14ac:dyDescent="0.25">
      <c r="A51" s="49" t="s">
        <v>26</v>
      </c>
      <c r="B51" s="2" t="s">
        <v>151</v>
      </c>
      <c r="C51" s="87">
        <f>IF(B51=$B$4,2,IF(B51=$B$5,1,0))</f>
        <v>1</v>
      </c>
      <c r="D51" s="10" t="s">
        <v>830</v>
      </c>
      <c r="E51" s="2" t="s">
        <v>432</v>
      </c>
      <c r="F51" s="2" t="s">
        <v>323</v>
      </c>
      <c r="G51" s="86" t="s">
        <v>433</v>
      </c>
      <c r="H51" s="55">
        <v>43621</v>
      </c>
      <c r="I51" s="94" t="s">
        <v>859</v>
      </c>
      <c r="J51" s="77" t="s">
        <v>322</v>
      </c>
      <c r="K51" s="92"/>
      <c r="L51" s="92"/>
      <c r="M51" s="92"/>
      <c r="N51" s="92"/>
      <c r="O51" s="92"/>
      <c r="P51" s="92"/>
      <c r="Q51" s="2" t="s">
        <v>322</v>
      </c>
      <c r="R51" s="75"/>
      <c r="S51" s="86"/>
      <c r="T51" s="93"/>
      <c r="U51" s="93"/>
      <c r="V51" s="106"/>
      <c r="W51" s="77" t="s">
        <v>322</v>
      </c>
      <c r="X51" s="77"/>
      <c r="Y51" s="77"/>
      <c r="Z51" s="77"/>
      <c r="AA51" s="77"/>
      <c r="AB51" s="77" t="s">
        <v>322</v>
      </c>
      <c r="AC51" s="77"/>
      <c r="AD51" s="77"/>
      <c r="AE51" s="77"/>
    </row>
    <row r="52" spans="1:31" ht="15" customHeight="1" x14ac:dyDescent="0.25">
      <c r="A52" s="75"/>
      <c r="B52" s="2"/>
      <c r="C52" s="87"/>
      <c r="D52" s="10"/>
      <c r="E52" s="2" t="s">
        <v>860</v>
      </c>
      <c r="F52" s="2" t="s">
        <v>323</v>
      </c>
      <c r="G52" s="86" t="s">
        <v>861</v>
      </c>
      <c r="H52" s="55" t="s">
        <v>322</v>
      </c>
      <c r="I52" s="3" t="s">
        <v>862</v>
      </c>
      <c r="J52" s="77" t="s">
        <v>244</v>
      </c>
      <c r="K52" s="92"/>
      <c r="L52" s="92"/>
      <c r="M52" s="92"/>
      <c r="N52" s="92"/>
      <c r="O52" s="92"/>
      <c r="P52" s="92"/>
      <c r="Q52" s="2"/>
      <c r="R52" s="75"/>
      <c r="S52" s="86"/>
      <c r="T52" s="93"/>
      <c r="U52" s="93"/>
      <c r="V52" s="106"/>
      <c r="W52" s="77"/>
      <c r="X52" s="77"/>
      <c r="Y52" s="77"/>
      <c r="Z52" s="77"/>
      <c r="AA52" s="77"/>
      <c r="AB52" s="77"/>
      <c r="AC52" s="77"/>
      <c r="AD52" s="77"/>
      <c r="AE52" s="77"/>
    </row>
    <row r="53" spans="1:31" ht="15" customHeight="1" x14ac:dyDescent="0.25">
      <c r="A53" s="49" t="s">
        <v>27</v>
      </c>
      <c r="B53" s="2" t="s">
        <v>151</v>
      </c>
      <c r="C53" s="96">
        <f>IF(B53=$B$4,2,IF(B53=$B$5,1,0))</f>
        <v>1</v>
      </c>
      <c r="D53" s="10" t="s">
        <v>804</v>
      </c>
      <c r="E53" s="2" t="s">
        <v>863</v>
      </c>
      <c r="F53" s="2" t="s">
        <v>323</v>
      </c>
      <c r="G53" s="86" t="s">
        <v>320</v>
      </c>
      <c r="H53" s="55">
        <v>43616</v>
      </c>
      <c r="I53" s="94" t="s">
        <v>864</v>
      </c>
      <c r="J53" s="77" t="s">
        <v>322</v>
      </c>
      <c r="K53" s="92"/>
      <c r="L53" s="92"/>
      <c r="M53" s="92"/>
      <c r="N53" s="92"/>
      <c r="O53" s="92"/>
      <c r="P53" s="92"/>
      <c r="Q53" s="208" t="s">
        <v>1446</v>
      </c>
      <c r="R53" s="75" t="s">
        <v>1410</v>
      </c>
      <c r="S53" s="86" t="s">
        <v>1444</v>
      </c>
      <c r="T53" s="55">
        <v>43630</v>
      </c>
      <c r="U53" s="77" t="s">
        <v>322</v>
      </c>
      <c r="V53" s="106" t="s">
        <v>1445</v>
      </c>
      <c r="W53" s="2" t="s">
        <v>865</v>
      </c>
      <c r="X53" s="165" t="s">
        <v>1251</v>
      </c>
      <c r="Y53" s="2" t="s">
        <v>866</v>
      </c>
      <c r="Z53" s="55">
        <v>43630</v>
      </c>
      <c r="AA53" s="106" t="s">
        <v>867</v>
      </c>
      <c r="AB53" s="77" t="s">
        <v>322</v>
      </c>
      <c r="AC53" s="77"/>
      <c r="AD53" s="77"/>
      <c r="AE53" s="77"/>
    </row>
    <row r="54" spans="1:31" ht="15" customHeight="1" x14ac:dyDescent="0.25">
      <c r="A54" s="75"/>
      <c r="B54" s="2"/>
      <c r="C54" s="96"/>
      <c r="D54" s="10"/>
      <c r="E54" s="2" t="s">
        <v>868</v>
      </c>
      <c r="F54" s="2" t="s">
        <v>323</v>
      </c>
      <c r="G54" s="86" t="s">
        <v>320</v>
      </c>
      <c r="H54" s="55" t="s">
        <v>322</v>
      </c>
      <c r="I54" s="3" t="s">
        <v>869</v>
      </c>
      <c r="J54" s="77" t="s">
        <v>244</v>
      </c>
      <c r="K54" s="92"/>
      <c r="L54" s="92"/>
      <c r="M54" s="92"/>
      <c r="N54" s="92"/>
      <c r="O54" s="92"/>
      <c r="P54" s="92"/>
      <c r="Q54" s="2" t="s">
        <v>1447</v>
      </c>
      <c r="R54" s="75" t="s">
        <v>1410</v>
      </c>
      <c r="S54" s="86" t="s">
        <v>1448</v>
      </c>
      <c r="T54" s="55">
        <v>43630</v>
      </c>
      <c r="U54" s="77" t="s">
        <v>322</v>
      </c>
      <c r="V54" s="106" t="s">
        <v>1449</v>
      </c>
      <c r="W54" s="77" t="s">
        <v>244</v>
      </c>
      <c r="X54" s="77"/>
      <c r="Y54" s="77"/>
      <c r="Z54" s="77"/>
      <c r="AA54" s="77"/>
      <c r="AB54" s="77"/>
      <c r="AC54" s="77"/>
      <c r="AD54" s="77"/>
      <c r="AE54" s="77"/>
    </row>
    <row r="55" spans="1:31" ht="15" customHeight="1" x14ac:dyDescent="0.25">
      <c r="A55" s="75" t="s">
        <v>28</v>
      </c>
      <c r="B55" s="2" t="s">
        <v>151</v>
      </c>
      <c r="C55" s="96">
        <f>IF(B55=$B$4,2,IF(B55=$B$5,1,0))</f>
        <v>1</v>
      </c>
      <c r="D55" s="87"/>
      <c r="E55" s="2" t="s">
        <v>2375</v>
      </c>
      <c r="F55" s="2" t="s">
        <v>374</v>
      </c>
      <c r="G55" s="86" t="s">
        <v>870</v>
      </c>
      <c r="H55" s="55">
        <v>43630</v>
      </c>
      <c r="I55" s="94" t="s">
        <v>871</v>
      </c>
      <c r="J55" s="77" t="s">
        <v>322</v>
      </c>
      <c r="K55" s="92"/>
      <c r="L55" s="92"/>
      <c r="M55" s="92"/>
      <c r="N55" s="92"/>
      <c r="O55" s="92"/>
      <c r="P55" s="92"/>
      <c r="Q55" s="2" t="s">
        <v>322</v>
      </c>
      <c r="R55" s="75"/>
      <c r="S55" s="92"/>
      <c r="T55" s="77"/>
      <c r="U55" s="77"/>
      <c r="V55" s="94"/>
      <c r="W55" s="77" t="s">
        <v>322</v>
      </c>
      <c r="X55" s="77"/>
      <c r="Y55" s="77"/>
      <c r="Z55" s="77"/>
      <c r="AA55" s="77"/>
      <c r="AB55" s="77" t="s">
        <v>322</v>
      </c>
      <c r="AC55" s="77"/>
      <c r="AD55" s="77"/>
      <c r="AE55" s="77"/>
    </row>
    <row r="56" spans="1:31" ht="15" customHeight="1" x14ac:dyDescent="0.25">
      <c r="A56" s="75"/>
      <c r="B56" s="2"/>
      <c r="C56" s="96"/>
      <c r="D56" s="87"/>
      <c r="E56" s="49" t="s">
        <v>2377</v>
      </c>
      <c r="F56" s="2" t="s">
        <v>374</v>
      </c>
      <c r="G56" s="86" t="s">
        <v>872</v>
      </c>
      <c r="H56" s="55">
        <v>43620</v>
      </c>
      <c r="I56" s="3" t="s">
        <v>873</v>
      </c>
      <c r="J56" s="77" t="s">
        <v>244</v>
      </c>
      <c r="K56" s="92"/>
      <c r="L56" s="92"/>
      <c r="M56" s="92"/>
      <c r="N56" s="92"/>
      <c r="O56" s="92"/>
      <c r="P56" s="92"/>
      <c r="Q56" s="2"/>
      <c r="R56" s="75"/>
      <c r="S56" s="92"/>
      <c r="T56" s="77"/>
      <c r="U56" s="77"/>
      <c r="V56" s="94"/>
      <c r="W56" s="77"/>
      <c r="X56" s="77"/>
      <c r="Y56" s="77"/>
      <c r="Z56" s="77"/>
      <c r="AA56" s="77"/>
      <c r="AB56" s="77"/>
      <c r="AC56" s="77"/>
      <c r="AD56" s="77"/>
      <c r="AE56" s="77"/>
    </row>
    <row r="57" spans="1:31" ht="15" customHeight="1" x14ac:dyDescent="0.25">
      <c r="A57" s="49" t="s">
        <v>29</v>
      </c>
      <c r="B57" s="2" t="s">
        <v>151</v>
      </c>
      <c r="C57" s="96">
        <f>IF(B57=$B$4,2,IF(B57=$B$5,1,0))</f>
        <v>1</v>
      </c>
      <c r="D57" s="10" t="s">
        <v>808</v>
      </c>
      <c r="E57" s="2" t="s">
        <v>437</v>
      </c>
      <c r="F57" s="86" t="s">
        <v>323</v>
      </c>
      <c r="G57" s="86" t="s">
        <v>320</v>
      </c>
      <c r="H57" s="55">
        <v>43623</v>
      </c>
      <c r="I57" s="94" t="s">
        <v>1253</v>
      </c>
      <c r="J57" s="77" t="s">
        <v>322</v>
      </c>
      <c r="K57" s="92"/>
      <c r="L57" s="92"/>
      <c r="M57" s="92"/>
      <c r="N57" s="92"/>
      <c r="O57" s="92"/>
      <c r="P57" s="92"/>
      <c r="Q57" s="86" t="s">
        <v>1450</v>
      </c>
      <c r="R57" s="75" t="s">
        <v>1453</v>
      </c>
      <c r="S57" s="86" t="s">
        <v>1451</v>
      </c>
      <c r="T57" s="93">
        <v>43613</v>
      </c>
      <c r="U57" s="93" t="s">
        <v>322</v>
      </c>
      <c r="V57" s="106" t="s">
        <v>1452</v>
      </c>
      <c r="W57" s="77" t="s">
        <v>322</v>
      </c>
      <c r="X57" s="2"/>
      <c r="Y57" s="2"/>
      <c r="Z57" s="55"/>
      <c r="AA57" s="106"/>
      <c r="AB57" s="77" t="s">
        <v>322</v>
      </c>
      <c r="AC57" s="77"/>
      <c r="AD57" s="77"/>
      <c r="AE57" s="77"/>
    </row>
    <row r="58" spans="1:31" ht="15" customHeight="1" x14ac:dyDescent="0.25">
      <c r="A58" s="75"/>
      <c r="B58" s="2"/>
      <c r="C58" s="96"/>
      <c r="D58" s="10"/>
      <c r="E58" s="2" t="s">
        <v>437</v>
      </c>
      <c r="F58" s="86" t="s">
        <v>1151</v>
      </c>
      <c r="G58" s="86" t="s">
        <v>1254</v>
      </c>
      <c r="H58" s="77" t="s">
        <v>322</v>
      </c>
      <c r="I58" s="94" t="s">
        <v>1252</v>
      </c>
      <c r="J58" s="77" t="s">
        <v>244</v>
      </c>
      <c r="K58" s="92"/>
      <c r="L58" s="92"/>
      <c r="M58" s="92"/>
      <c r="N58" s="92"/>
      <c r="O58" s="92"/>
      <c r="P58" s="92"/>
      <c r="Q58" s="86"/>
      <c r="R58" s="75"/>
      <c r="S58" s="86"/>
      <c r="T58" s="93"/>
      <c r="U58" s="93"/>
      <c r="V58" s="106"/>
      <c r="W58" s="77"/>
      <c r="X58" s="77"/>
      <c r="Y58" s="77"/>
      <c r="Z58" s="77"/>
      <c r="AA58" s="77"/>
      <c r="AB58" s="77"/>
      <c r="AC58" s="77"/>
      <c r="AD58" s="77"/>
      <c r="AE58" s="77"/>
    </row>
    <row r="59" spans="1:31" ht="15" customHeight="1" x14ac:dyDescent="0.25">
      <c r="A59" s="75" t="s">
        <v>30</v>
      </c>
      <c r="B59" s="2" t="s">
        <v>151</v>
      </c>
      <c r="C59" s="87">
        <f>IF(B59=$B$4,2,IF(B59=$B$5,1,0))</f>
        <v>1</v>
      </c>
      <c r="D59" s="87"/>
      <c r="E59" s="2" t="s">
        <v>441</v>
      </c>
      <c r="F59" s="2" t="s">
        <v>374</v>
      </c>
      <c r="G59" s="86" t="s">
        <v>320</v>
      </c>
      <c r="H59" s="92" t="s">
        <v>322</v>
      </c>
      <c r="I59" s="94" t="s">
        <v>442</v>
      </c>
      <c r="J59" s="77" t="s">
        <v>322</v>
      </c>
      <c r="K59" s="92"/>
      <c r="L59" s="92"/>
      <c r="M59" s="92"/>
      <c r="N59" s="92"/>
      <c r="O59" s="92"/>
      <c r="P59" s="92"/>
      <c r="Q59" s="2" t="s">
        <v>322</v>
      </c>
      <c r="R59" s="75"/>
      <c r="S59" s="92"/>
      <c r="T59" s="77"/>
      <c r="U59" s="77"/>
      <c r="V59" s="91"/>
      <c r="W59" s="77" t="s">
        <v>322</v>
      </c>
      <c r="X59" s="77"/>
      <c r="Y59" s="77"/>
      <c r="Z59" s="77"/>
      <c r="AA59" s="77"/>
      <c r="AB59" s="77" t="s">
        <v>322</v>
      </c>
      <c r="AC59" s="77"/>
      <c r="AD59" s="77"/>
      <c r="AE59" s="77"/>
    </row>
    <row r="60" spans="1:31" s="7" customFormat="1" ht="15" customHeight="1" x14ac:dyDescent="0.25">
      <c r="A60" s="18" t="s">
        <v>31</v>
      </c>
      <c r="B60" s="4"/>
      <c r="C60" s="102"/>
      <c r="D60" s="102"/>
      <c r="E60" s="52"/>
      <c r="F60" s="52"/>
      <c r="G60" s="4"/>
      <c r="H60" s="4"/>
      <c r="I60" s="103"/>
      <c r="J60" s="4"/>
      <c r="K60" s="4"/>
      <c r="L60" s="4"/>
      <c r="M60" s="4"/>
      <c r="N60" s="4"/>
      <c r="O60" s="4"/>
      <c r="P60" s="4"/>
      <c r="Q60" s="52"/>
      <c r="R60" s="18"/>
      <c r="S60" s="4"/>
      <c r="T60" s="4"/>
      <c r="U60" s="4"/>
      <c r="V60" s="104"/>
      <c r="W60" s="104"/>
      <c r="X60" s="104"/>
      <c r="Y60" s="104"/>
      <c r="Z60" s="104"/>
      <c r="AA60" s="104"/>
      <c r="AB60" s="84"/>
      <c r="AC60" s="84"/>
      <c r="AD60" s="84"/>
      <c r="AE60" s="84"/>
    </row>
    <row r="61" spans="1:31" ht="15" customHeight="1" x14ac:dyDescent="0.25">
      <c r="A61" s="49" t="s">
        <v>32</v>
      </c>
      <c r="B61" s="2" t="s">
        <v>151</v>
      </c>
      <c r="C61" s="87">
        <f>IF(B61=$B$4,2,IF(B61=$B$5,1,0))</f>
        <v>1</v>
      </c>
      <c r="D61" s="60" t="s">
        <v>830</v>
      </c>
      <c r="E61" s="2" t="s">
        <v>1206</v>
      </c>
      <c r="F61" s="2" t="s">
        <v>812</v>
      </c>
      <c r="G61" s="86" t="s">
        <v>874</v>
      </c>
      <c r="H61" s="59" t="s">
        <v>875</v>
      </c>
      <c r="I61" s="94" t="s">
        <v>444</v>
      </c>
      <c r="J61" s="77" t="s">
        <v>322</v>
      </c>
      <c r="K61" s="92"/>
      <c r="L61" s="92"/>
      <c r="M61" s="92"/>
      <c r="N61" s="92"/>
      <c r="O61" s="92"/>
      <c r="P61" s="92"/>
      <c r="Q61" s="2" t="s">
        <v>1454</v>
      </c>
      <c r="R61" s="75" t="s">
        <v>1453</v>
      </c>
      <c r="S61" s="86" t="s">
        <v>1455</v>
      </c>
      <c r="T61" s="93">
        <v>43608</v>
      </c>
      <c r="U61" s="93" t="s">
        <v>322</v>
      </c>
      <c r="V61" s="106" t="s">
        <v>1456</v>
      </c>
      <c r="W61" s="77" t="s">
        <v>322</v>
      </c>
      <c r="X61" s="77"/>
      <c r="Y61" s="77"/>
      <c r="Z61" s="77"/>
      <c r="AA61" s="77"/>
      <c r="AB61" s="77" t="s">
        <v>322</v>
      </c>
      <c r="AC61" s="77"/>
      <c r="AD61" s="77"/>
      <c r="AE61" s="77"/>
    </row>
    <row r="62" spans="1:31" ht="15" customHeight="1" x14ac:dyDescent="0.25">
      <c r="A62" s="75" t="s">
        <v>33</v>
      </c>
      <c r="B62" s="2" t="s">
        <v>151</v>
      </c>
      <c r="C62" s="87">
        <f>IF(B62=$B$4,2,IF(B62=$B$5,1,0))</f>
        <v>1</v>
      </c>
      <c r="D62" s="87"/>
      <c r="E62" s="2" t="s">
        <v>445</v>
      </c>
      <c r="F62" s="2" t="s">
        <v>323</v>
      </c>
      <c r="G62" s="86" t="s">
        <v>320</v>
      </c>
      <c r="H62" s="77" t="s">
        <v>322</v>
      </c>
      <c r="I62" s="94" t="s">
        <v>876</v>
      </c>
      <c r="J62" s="77" t="s">
        <v>322</v>
      </c>
      <c r="K62" s="77"/>
      <c r="L62" s="77"/>
      <c r="M62" s="77"/>
      <c r="N62" s="77"/>
      <c r="O62" s="77"/>
      <c r="P62" s="77"/>
      <c r="Q62" s="2" t="s">
        <v>322</v>
      </c>
      <c r="R62" s="49"/>
      <c r="S62" s="77"/>
      <c r="T62" s="77"/>
      <c r="U62" s="77"/>
      <c r="V62" s="91"/>
      <c r="W62" s="77" t="s">
        <v>322</v>
      </c>
      <c r="X62" s="77"/>
      <c r="Y62" s="77"/>
      <c r="Z62" s="77"/>
      <c r="AA62" s="77"/>
      <c r="AB62" s="77" t="s">
        <v>322</v>
      </c>
      <c r="AC62" s="77"/>
      <c r="AD62" s="77"/>
      <c r="AE62" s="77"/>
    </row>
    <row r="63" spans="1:31" ht="15" customHeight="1" x14ac:dyDescent="0.25">
      <c r="A63" s="49" t="s">
        <v>95</v>
      </c>
      <c r="B63" s="2" t="s">
        <v>145</v>
      </c>
      <c r="C63" s="96">
        <f>IF(B63=$B$4,2,IF(B63=$B$5,1,0))</f>
        <v>2</v>
      </c>
      <c r="D63" s="10" t="s">
        <v>877</v>
      </c>
      <c r="E63" s="2" t="s">
        <v>449</v>
      </c>
      <c r="F63" s="2" t="s">
        <v>1149</v>
      </c>
      <c r="G63" s="86" t="s">
        <v>320</v>
      </c>
      <c r="H63" s="77" t="s">
        <v>322</v>
      </c>
      <c r="I63" s="94" t="s">
        <v>878</v>
      </c>
      <c r="J63" s="77" t="s">
        <v>322</v>
      </c>
      <c r="K63" s="77"/>
      <c r="L63" s="77"/>
      <c r="M63" s="77"/>
      <c r="N63" s="77"/>
      <c r="O63" s="77"/>
      <c r="P63" s="77"/>
      <c r="Q63" s="2" t="s">
        <v>1457</v>
      </c>
      <c r="R63" s="75" t="s">
        <v>1460</v>
      </c>
      <c r="S63" s="2" t="s">
        <v>1458</v>
      </c>
      <c r="T63" s="55">
        <v>43642</v>
      </c>
      <c r="U63" s="77" t="s">
        <v>322</v>
      </c>
      <c r="V63" s="106" t="s">
        <v>1459</v>
      </c>
      <c r="W63" s="2" t="s">
        <v>1461</v>
      </c>
      <c r="X63" s="164" t="s">
        <v>2378</v>
      </c>
      <c r="Y63" s="2" t="s">
        <v>1462</v>
      </c>
      <c r="Z63" s="55">
        <v>43607</v>
      </c>
      <c r="AA63" s="106" t="s">
        <v>1463</v>
      </c>
      <c r="AB63" s="77" t="s">
        <v>322</v>
      </c>
      <c r="AC63" s="77"/>
      <c r="AD63" s="77"/>
      <c r="AE63" s="77"/>
    </row>
    <row r="64" spans="1:31" ht="15" customHeight="1" x14ac:dyDescent="0.25">
      <c r="A64" s="75"/>
      <c r="B64" s="92"/>
      <c r="C64" s="87"/>
      <c r="D64" s="87"/>
      <c r="E64" s="2" t="s">
        <v>455</v>
      </c>
      <c r="F64" s="2" t="s">
        <v>1368</v>
      </c>
      <c r="G64" s="86" t="s">
        <v>320</v>
      </c>
      <c r="H64" s="55" t="s">
        <v>322</v>
      </c>
      <c r="I64" s="3" t="s">
        <v>879</v>
      </c>
      <c r="J64" s="77" t="s">
        <v>244</v>
      </c>
      <c r="K64" s="77"/>
      <c r="L64" s="77"/>
      <c r="M64" s="77"/>
      <c r="N64" s="77"/>
      <c r="O64" s="77"/>
      <c r="P64" s="77"/>
      <c r="Q64" s="2"/>
      <c r="R64" s="75"/>
      <c r="S64" s="2"/>
      <c r="T64" s="55"/>
      <c r="U64" s="77"/>
      <c r="V64" s="106"/>
      <c r="W64" s="77"/>
      <c r="X64" s="77"/>
      <c r="Y64" s="2"/>
      <c r="Z64" s="55"/>
      <c r="AA64" s="106"/>
      <c r="AB64" s="77"/>
      <c r="AC64" s="77"/>
      <c r="AD64" s="77"/>
      <c r="AE64" s="77"/>
    </row>
    <row r="65" spans="1:32" ht="15" customHeight="1" x14ac:dyDescent="0.25">
      <c r="A65" s="49" t="s">
        <v>34</v>
      </c>
      <c r="B65" s="2" t="s">
        <v>145</v>
      </c>
      <c r="C65" s="87">
        <f>IF(B65=$B$4,2,IF(B65=$B$5,1,0))</f>
        <v>2</v>
      </c>
      <c r="D65" s="10" t="s">
        <v>804</v>
      </c>
      <c r="E65" s="2" t="s">
        <v>457</v>
      </c>
      <c r="F65" s="2" t="s">
        <v>812</v>
      </c>
      <c r="G65" s="75" t="s">
        <v>880</v>
      </c>
      <c r="H65" s="59" t="s">
        <v>881</v>
      </c>
      <c r="I65" s="3" t="s">
        <v>882</v>
      </c>
      <c r="J65" s="92" t="s">
        <v>322</v>
      </c>
      <c r="K65" s="86"/>
      <c r="L65" s="86"/>
      <c r="M65" s="93"/>
      <c r="N65" s="95"/>
      <c r="O65" s="106"/>
      <c r="P65" s="99"/>
      <c r="Q65" s="2" t="s">
        <v>891</v>
      </c>
      <c r="R65" s="75" t="s">
        <v>324</v>
      </c>
      <c r="S65" s="86" t="s">
        <v>892</v>
      </c>
      <c r="T65" s="93">
        <v>43640</v>
      </c>
      <c r="U65" s="93" t="s">
        <v>322</v>
      </c>
      <c r="V65" s="106" t="s">
        <v>893</v>
      </c>
      <c r="W65" s="200" t="s">
        <v>883</v>
      </c>
      <c r="X65" s="165" t="s">
        <v>2335</v>
      </c>
      <c r="Y65" s="164" t="s">
        <v>884</v>
      </c>
      <c r="Z65" s="88">
        <v>43652</v>
      </c>
      <c r="AA65" s="106" t="s">
        <v>885</v>
      </c>
      <c r="AB65" s="2" t="s">
        <v>886</v>
      </c>
      <c r="AC65" s="2" t="s">
        <v>1256</v>
      </c>
      <c r="AD65" s="2" t="s">
        <v>887</v>
      </c>
      <c r="AE65" s="90" t="s">
        <v>1255</v>
      </c>
      <c r="AF65" s="6" t="s">
        <v>244</v>
      </c>
    </row>
    <row r="66" spans="1:32" ht="15" customHeight="1" x14ac:dyDescent="0.25">
      <c r="A66" s="75"/>
      <c r="B66" s="86"/>
      <c r="C66" s="87"/>
      <c r="D66" s="87"/>
      <c r="E66" s="2" t="s">
        <v>465</v>
      </c>
      <c r="F66" s="2" t="s">
        <v>1157</v>
      </c>
      <c r="G66" s="75" t="s">
        <v>888</v>
      </c>
      <c r="H66" s="59" t="s">
        <v>889</v>
      </c>
      <c r="I66" s="94" t="s">
        <v>890</v>
      </c>
      <c r="J66" s="77" t="s">
        <v>244</v>
      </c>
      <c r="K66" s="92"/>
      <c r="L66" s="92"/>
      <c r="M66" s="92"/>
      <c r="N66" s="92"/>
      <c r="O66" s="92"/>
      <c r="P66" s="92"/>
      <c r="Q66" s="91"/>
      <c r="R66" s="204"/>
      <c r="S66" s="204"/>
      <c r="T66" s="204"/>
      <c r="U66" s="204"/>
      <c r="V66" s="204"/>
      <c r="W66" s="77"/>
      <c r="X66" s="77"/>
      <c r="Y66" s="77"/>
      <c r="Z66" s="77"/>
      <c r="AA66" s="77"/>
      <c r="AB66" s="77"/>
      <c r="AC66" s="77"/>
      <c r="AD66" s="77"/>
      <c r="AE66" s="77"/>
    </row>
    <row r="67" spans="1:32" ht="15" customHeight="1" x14ac:dyDescent="0.25">
      <c r="A67" s="49" t="s">
        <v>35</v>
      </c>
      <c r="B67" s="2" t="s">
        <v>151</v>
      </c>
      <c r="C67" s="87">
        <f>IF(B67=$B$4,2,IF(B67=$B$5,1,0))</f>
        <v>1</v>
      </c>
      <c r="D67" s="10" t="s">
        <v>435</v>
      </c>
      <c r="E67" s="2" t="s">
        <v>467</v>
      </c>
      <c r="F67" s="2" t="s">
        <v>894</v>
      </c>
      <c r="G67" s="86" t="s">
        <v>320</v>
      </c>
      <c r="H67" s="77" t="s">
        <v>322</v>
      </c>
      <c r="I67" s="94" t="s">
        <v>468</v>
      </c>
      <c r="J67" s="77" t="s">
        <v>322</v>
      </c>
      <c r="K67" s="92"/>
      <c r="L67" s="92"/>
      <c r="M67" s="92"/>
      <c r="N67" s="92"/>
      <c r="O67" s="92"/>
      <c r="P67" s="92"/>
      <c r="Q67" s="2" t="s">
        <v>322</v>
      </c>
      <c r="R67" s="75"/>
      <c r="S67" s="92"/>
      <c r="T67" s="77"/>
      <c r="U67" s="77"/>
      <c r="V67" s="91"/>
      <c r="W67" s="77" t="s">
        <v>322</v>
      </c>
      <c r="X67" s="77"/>
      <c r="Y67" s="77"/>
      <c r="Z67" s="77"/>
      <c r="AA67" s="77"/>
      <c r="AB67" s="77" t="s">
        <v>322</v>
      </c>
      <c r="AC67" s="2"/>
      <c r="AD67" s="77"/>
      <c r="AE67" s="77"/>
    </row>
    <row r="68" spans="1:32" ht="15" customHeight="1" x14ac:dyDescent="0.25">
      <c r="A68" s="49" t="s">
        <v>36</v>
      </c>
      <c r="B68" s="2" t="s">
        <v>151</v>
      </c>
      <c r="C68" s="87">
        <f>IF(B68=$B$4,2,IF(B68=$B$5,1,0))</f>
        <v>1</v>
      </c>
      <c r="D68" s="60" t="s">
        <v>334</v>
      </c>
      <c r="E68" s="2" t="s">
        <v>470</v>
      </c>
      <c r="F68" s="2" t="s">
        <v>324</v>
      </c>
      <c r="G68" s="86" t="s">
        <v>895</v>
      </c>
      <c r="H68" s="55">
        <v>43601</v>
      </c>
      <c r="I68" s="3" t="s">
        <v>896</v>
      </c>
      <c r="J68" s="77" t="s">
        <v>322</v>
      </c>
      <c r="K68" s="77"/>
      <c r="L68" s="77"/>
      <c r="M68" s="77"/>
      <c r="N68" s="77"/>
      <c r="O68" s="77"/>
      <c r="P68" s="77"/>
      <c r="Q68" s="2" t="s">
        <v>322</v>
      </c>
      <c r="R68" s="49"/>
      <c r="S68" s="77"/>
      <c r="T68" s="93"/>
      <c r="U68" s="93"/>
      <c r="V68" s="76"/>
      <c r="W68" s="77" t="s">
        <v>322</v>
      </c>
      <c r="X68" s="2"/>
      <c r="Y68" s="2"/>
      <c r="Z68" s="55"/>
      <c r="AA68" s="90"/>
      <c r="AB68" s="77" t="s">
        <v>322</v>
      </c>
      <c r="AC68" s="77"/>
      <c r="AD68" s="77"/>
      <c r="AE68" s="77"/>
    </row>
    <row r="69" spans="1:32" ht="15" customHeight="1" x14ac:dyDescent="0.25">
      <c r="A69" s="49" t="s">
        <v>37</v>
      </c>
      <c r="B69" s="2" t="s">
        <v>145</v>
      </c>
      <c r="C69" s="87">
        <f>IF(B69=$B$4,2,IF(B69=$B$5,1,0))</f>
        <v>2</v>
      </c>
      <c r="D69" s="60" t="s">
        <v>830</v>
      </c>
      <c r="E69" s="2" t="s">
        <v>472</v>
      </c>
      <c r="F69" s="2" t="s">
        <v>323</v>
      </c>
      <c r="G69" s="86" t="s">
        <v>320</v>
      </c>
      <c r="H69" s="77" t="s">
        <v>322</v>
      </c>
      <c r="I69" s="76" t="s">
        <v>897</v>
      </c>
      <c r="J69" s="77" t="s">
        <v>322</v>
      </c>
      <c r="K69" s="86"/>
      <c r="L69" s="86"/>
      <c r="M69" s="93"/>
      <c r="N69" s="92"/>
      <c r="O69" s="86"/>
      <c r="P69" s="99"/>
      <c r="Q69" s="2" t="s">
        <v>1464</v>
      </c>
      <c r="R69" s="75" t="s">
        <v>1410</v>
      </c>
      <c r="S69" s="86" t="s">
        <v>1465</v>
      </c>
      <c r="T69" s="55">
        <v>43642</v>
      </c>
      <c r="U69" s="77" t="s">
        <v>322</v>
      </c>
      <c r="V69" s="106" t="s">
        <v>1466</v>
      </c>
      <c r="W69" s="2" t="s">
        <v>898</v>
      </c>
      <c r="X69" s="165" t="s">
        <v>1251</v>
      </c>
      <c r="Y69" s="2" t="s">
        <v>899</v>
      </c>
      <c r="Z69" s="55">
        <v>43642</v>
      </c>
      <c r="AA69" s="106" t="s">
        <v>900</v>
      </c>
      <c r="AB69" s="77" t="s">
        <v>322</v>
      </c>
      <c r="AC69" s="77"/>
      <c r="AD69" s="77"/>
      <c r="AE69" s="77"/>
    </row>
    <row r="70" spans="1:32" ht="15" customHeight="1" x14ac:dyDescent="0.25">
      <c r="A70" s="75"/>
      <c r="B70" s="2"/>
      <c r="C70" s="87"/>
      <c r="D70" s="87"/>
      <c r="E70" s="2"/>
      <c r="F70" s="2"/>
      <c r="G70" s="86"/>
      <c r="H70" s="77"/>
      <c r="I70" s="76"/>
      <c r="J70" s="2"/>
      <c r="K70" s="86"/>
      <c r="L70" s="75"/>
      <c r="M70" s="93"/>
      <c r="N70" s="92"/>
      <c r="O70" s="86"/>
      <c r="P70" s="99"/>
      <c r="Q70" s="2" t="s">
        <v>1467</v>
      </c>
      <c r="R70" s="75" t="s">
        <v>1410</v>
      </c>
      <c r="S70" s="86" t="s">
        <v>1468</v>
      </c>
      <c r="T70" s="55">
        <v>43641</v>
      </c>
      <c r="U70" s="77" t="s">
        <v>322</v>
      </c>
      <c r="V70" s="106" t="s">
        <v>1469</v>
      </c>
      <c r="W70" s="2" t="s">
        <v>901</v>
      </c>
      <c r="X70" s="165" t="s">
        <v>1251</v>
      </c>
      <c r="Y70" s="2" t="s">
        <v>902</v>
      </c>
      <c r="Z70" s="55">
        <v>43641</v>
      </c>
      <c r="AA70" s="106" t="s">
        <v>903</v>
      </c>
      <c r="AB70" s="77" t="s">
        <v>244</v>
      </c>
      <c r="AC70" s="77"/>
      <c r="AD70" s="77"/>
      <c r="AE70" s="77"/>
    </row>
    <row r="71" spans="1:32" ht="15" customHeight="1" x14ac:dyDescent="0.25">
      <c r="A71" s="75"/>
      <c r="B71" s="2"/>
      <c r="C71" s="87"/>
      <c r="D71" s="87"/>
      <c r="E71" s="2"/>
      <c r="F71" s="2"/>
      <c r="G71" s="86"/>
      <c r="H71" s="77"/>
      <c r="I71" s="76"/>
      <c r="J71" s="2"/>
      <c r="K71" s="86"/>
      <c r="L71" s="75"/>
      <c r="M71" s="93"/>
      <c r="N71" s="92"/>
      <c r="O71" s="86"/>
      <c r="P71" s="99"/>
      <c r="Q71" s="2" t="s">
        <v>1470</v>
      </c>
      <c r="R71" s="75" t="s">
        <v>1410</v>
      </c>
      <c r="S71" s="86" t="s">
        <v>1471</v>
      </c>
      <c r="T71" s="55">
        <v>43641</v>
      </c>
      <c r="U71" s="77" t="s">
        <v>322</v>
      </c>
      <c r="V71" s="106" t="s">
        <v>1472</v>
      </c>
      <c r="W71" s="77" t="s">
        <v>244</v>
      </c>
      <c r="X71" s="165"/>
      <c r="Y71" s="2"/>
      <c r="Z71" s="55"/>
      <c r="AA71" s="106"/>
      <c r="AB71" s="77"/>
      <c r="AC71" s="77"/>
      <c r="AD71" s="77"/>
      <c r="AE71" s="77"/>
    </row>
    <row r="72" spans="1:32" ht="15" customHeight="1" x14ac:dyDescent="0.25">
      <c r="A72" s="75" t="s">
        <v>96</v>
      </c>
      <c r="B72" s="2" t="s">
        <v>151</v>
      </c>
      <c r="C72" s="87">
        <f>IF(B72=$B$4,2,IF(B72=$B$5,1,0))</f>
        <v>1</v>
      </c>
      <c r="D72" s="87"/>
      <c r="E72" s="2" t="s">
        <v>474</v>
      </c>
      <c r="F72" s="2" t="s">
        <v>800</v>
      </c>
      <c r="G72" s="86" t="s">
        <v>904</v>
      </c>
      <c r="H72" s="77" t="s">
        <v>322</v>
      </c>
      <c r="I72" s="3" t="s">
        <v>905</v>
      </c>
      <c r="J72" s="77" t="s">
        <v>322</v>
      </c>
      <c r="K72" s="77"/>
      <c r="L72" s="77"/>
      <c r="M72" s="77"/>
      <c r="N72" s="77"/>
      <c r="O72" s="77"/>
      <c r="P72" s="77"/>
      <c r="Q72" s="2" t="s">
        <v>322</v>
      </c>
      <c r="R72" s="75"/>
      <c r="S72" s="77"/>
      <c r="T72" s="77"/>
      <c r="U72" s="77"/>
      <c r="V72" s="3"/>
      <c r="W72" s="77" t="s">
        <v>322</v>
      </c>
      <c r="X72" s="77"/>
      <c r="Y72" s="77"/>
      <c r="Z72" s="77"/>
      <c r="AA72" s="77"/>
      <c r="AB72" s="77" t="s">
        <v>322</v>
      </c>
      <c r="AC72" s="77"/>
      <c r="AD72" s="77"/>
      <c r="AE72" s="77"/>
    </row>
    <row r="73" spans="1:32" s="7" customFormat="1" ht="15" customHeight="1" x14ac:dyDescent="0.25">
      <c r="A73" s="18" t="s">
        <v>38</v>
      </c>
      <c r="B73" s="4"/>
      <c r="C73" s="102"/>
      <c r="D73" s="102"/>
      <c r="E73" s="52"/>
      <c r="F73" s="52"/>
      <c r="G73" s="4"/>
      <c r="H73" s="4"/>
      <c r="I73" s="4"/>
      <c r="J73" s="4"/>
      <c r="K73" s="4"/>
      <c r="L73" s="4"/>
      <c r="M73" s="4"/>
      <c r="N73" s="4"/>
      <c r="O73" s="4"/>
      <c r="P73" s="4"/>
      <c r="Q73" s="52"/>
      <c r="R73" s="18"/>
      <c r="S73" s="4"/>
      <c r="T73" s="4"/>
      <c r="U73" s="4"/>
      <c r="V73" s="104"/>
      <c r="W73" s="104"/>
      <c r="X73" s="104"/>
      <c r="Y73" s="104"/>
      <c r="Z73" s="104"/>
      <c r="AA73" s="104"/>
      <c r="AB73" s="84"/>
      <c r="AC73" s="84"/>
      <c r="AD73" s="84"/>
      <c r="AE73" s="84"/>
    </row>
    <row r="74" spans="1:32" ht="15" customHeight="1" x14ac:dyDescent="0.25">
      <c r="A74" s="49" t="s">
        <v>39</v>
      </c>
      <c r="B74" s="2" t="s">
        <v>147</v>
      </c>
      <c r="C74" s="96">
        <f t="shared" ref="C74:C82" si="1">IF(B74=$B$4,2,IF(B74=$B$5,1,0))</f>
        <v>0</v>
      </c>
      <c r="D74" s="87"/>
      <c r="E74" s="2" t="s">
        <v>480</v>
      </c>
      <c r="F74" s="77" t="s">
        <v>244</v>
      </c>
      <c r="G74" s="86"/>
      <c r="H74" s="77"/>
      <c r="I74" s="94" t="s">
        <v>1342</v>
      </c>
      <c r="J74" s="77" t="s">
        <v>322</v>
      </c>
      <c r="K74" s="77"/>
      <c r="L74" s="77"/>
      <c r="M74" s="77"/>
      <c r="N74" s="77"/>
      <c r="O74" s="77"/>
      <c r="P74" s="77"/>
      <c r="Q74" s="2" t="s">
        <v>322</v>
      </c>
      <c r="R74" s="75"/>
      <c r="S74" s="77"/>
      <c r="T74" s="93"/>
      <c r="U74" s="93"/>
      <c r="V74" s="100"/>
      <c r="W74" s="77" t="s">
        <v>322</v>
      </c>
      <c r="X74" s="77"/>
      <c r="Y74" s="77"/>
      <c r="Z74" s="77"/>
      <c r="AA74" s="77"/>
      <c r="AB74" s="77" t="s">
        <v>322</v>
      </c>
      <c r="AC74" s="77"/>
      <c r="AD74" s="77"/>
      <c r="AE74" s="77"/>
    </row>
    <row r="75" spans="1:32" ht="15" customHeight="1" x14ac:dyDescent="0.25">
      <c r="A75" s="49" t="s">
        <v>40</v>
      </c>
      <c r="B75" s="49" t="s">
        <v>151</v>
      </c>
      <c r="C75" s="87">
        <f t="shared" si="1"/>
        <v>1</v>
      </c>
      <c r="D75" s="74" t="s">
        <v>830</v>
      </c>
      <c r="E75" s="2" t="s">
        <v>483</v>
      </c>
      <c r="F75" s="2" t="s">
        <v>484</v>
      </c>
      <c r="G75" s="86" t="s">
        <v>320</v>
      </c>
      <c r="H75" s="55">
        <v>43615</v>
      </c>
      <c r="I75" s="94" t="s">
        <v>906</v>
      </c>
      <c r="J75" s="77" t="s">
        <v>322</v>
      </c>
      <c r="K75" s="92"/>
      <c r="L75" s="92"/>
      <c r="M75" s="92"/>
      <c r="N75" s="92"/>
      <c r="O75" s="92"/>
      <c r="P75" s="92"/>
      <c r="Q75" s="2" t="s">
        <v>322</v>
      </c>
      <c r="R75" s="49"/>
      <c r="S75" s="92"/>
      <c r="T75" s="93"/>
      <c r="U75" s="93"/>
      <c r="V75" s="91"/>
      <c r="W75" s="77" t="s">
        <v>322</v>
      </c>
      <c r="X75" s="77"/>
      <c r="Y75" s="77"/>
      <c r="Z75" s="77"/>
      <c r="AA75" s="77"/>
      <c r="AB75" s="77" t="s">
        <v>322</v>
      </c>
      <c r="AC75" s="77"/>
      <c r="AD75" s="77"/>
      <c r="AE75" s="77"/>
    </row>
    <row r="76" spans="1:32" ht="15" customHeight="1" x14ac:dyDescent="0.25">
      <c r="A76" s="75"/>
      <c r="B76" s="49"/>
      <c r="C76" s="87"/>
      <c r="D76" s="87"/>
      <c r="E76" s="2" t="s">
        <v>483</v>
      </c>
      <c r="F76" s="2" t="s">
        <v>580</v>
      </c>
      <c r="G76" s="86" t="s">
        <v>907</v>
      </c>
      <c r="H76" s="55">
        <v>43654</v>
      </c>
      <c r="I76" s="3" t="s">
        <v>908</v>
      </c>
      <c r="J76" s="77" t="s">
        <v>244</v>
      </c>
      <c r="K76" s="92"/>
      <c r="L76" s="92"/>
      <c r="M76" s="92"/>
      <c r="N76" s="92"/>
      <c r="O76" s="92"/>
      <c r="P76" s="92"/>
      <c r="Q76" s="2"/>
      <c r="R76" s="75"/>
      <c r="S76" s="92"/>
      <c r="T76" s="93"/>
      <c r="U76" s="93"/>
      <c r="V76" s="91"/>
      <c r="W76" s="77"/>
      <c r="X76" s="77"/>
      <c r="Y76" s="77"/>
      <c r="Z76" s="77"/>
      <c r="AA76" s="77"/>
      <c r="AB76" s="77"/>
      <c r="AC76" s="77"/>
      <c r="AD76" s="77"/>
      <c r="AE76" s="77"/>
    </row>
    <row r="77" spans="1:32" ht="15" customHeight="1" x14ac:dyDescent="0.25">
      <c r="A77" s="49" t="s">
        <v>41</v>
      </c>
      <c r="B77" s="2" t="s">
        <v>151</v>
      </c>
      <c r="C77" s="87">
        <f t="shared" si="1"/>
        <v>1</v>
      </c>
      <c r="D77" s="10" t="s">
        <v>804</v>
      </c>
      <c r="E77" s="2" t="s">
        <v>486</v>
      </c>
      <c r="F77" s="2" t="s">
        <v>487</v>
      </c>
      <c r="G77" s="86" t="s">
        <v>320</v>
      </c>
      <c r="H77" s="55">
        <v>43599</v>
      </c>
      <c r="I77" s="94" t="s">
        <v>488</v>
      </c>
      <c r="J77" s="77" t="s">
        <v>322</v>
      </c>
      <c r="K77" s="92"/>
      <c r="L77" s="92"/>
      <c r="M77" s="92"/>
      <c r="N77" s="92"/>
      <c r="O77" s="92"/>
      <c r="P77" s="92"/>
      <c r="Q77" s="2" t="s">
        <v>322</v>
      </c>
      <c r="R77" s="75"/>
      <c r="S77" s="92"/>
      <c r="T77" s="93"/>
      <c r="U77" s="93"/>
      <c r="V77" s="91"/>
      <c r="W77" s="77" t="s">
        <v>322</v>
      </c>
      <c r="X77" s="77"/>
      <c r="Y77" s="77"/>
      <c r="Z77" s="77"/>
      <c r="AA77" s="77"/>
      <c r="AB77" s="77" t="s">
        <v>322</v>
      </c>
      <c r="AC77" s="77"/>
      <c r="AD77" s="77"/>
      <c r="AE77" s="77"/>
    </row>
    <row r="78" spans="1:32" ht="15" customHeight="1" x14ac:dyDescent="0.25">
      <c r="A78" s="75" t="s">
        <v>42</v>
      </c>
      <c r="B78" s="2" t="s">
        <v>151</v>
      </c>
      <c r="C78" s="96">
        <f t="shared" si="1"/>
        <v>1</v>
      </c>
      <c r="D78" s="87"/>
      <c r="E78" s="2" t="s">
        <v>489</v>
      </c>
      <c r="F78" s="2" t="s">
        <v>323</v>
      </c>
      <c r="G78" s="86" t="s">
        <v>320</v>
      </c>
      <c r="H78" s="59" t="s">
        <v>1365</v>
      </c>
      <c r="I78" s="94" t="s">
        <v>490</v>
      </c>
      <c r="J78" s="77" t="s">
        <v>322</v>
      </c>
      <c r="K78" s="92"/>
      <c r="L78" s="92"/>
      <c r="M78" s="92"/>
      <c r="N78" s="92"/>
      <c r="O78" s="92"/>
      <c r="P78" s="92"/>
      <c r="Q78" s="2" t="s">
        <v>322</v>
      </c>
      <c r="R78" s="75"/>
      <c r="S78" s="92"/>
      <c r="T78" s="95"/>
      <c r="U78" s="95"/>
      <c r="V78" s="91"/>
      <c r="W78" s="77" t="s">
        <v>322</v>
      </c>
      <c r="X78" s="77"/>
      <c r="Y78" s="77"/>
      <c r="Z78" s="77"/>
      <c r="AA78" s="77"/>
      <c r="AB78" s="77" t="s">
        <v>322</v>
      </c>
      <c r="AC78" s="77"/>
      <c r="AD78" s="77"/>
      <c r="AE78" s="77"/>
    </row>
    <row r="79" spans="1:32" ht="15" customHeight="1" x14ac:dyDescent="0.25">
      <c r="A79" s="75" t="s">
        <v>92</v>
      </c>
      <c r="B79" s="2" t="s">
        <v>147</v>
      </c>
      <c r="C79" s="96">
        <f t="shared" si="1"/>
        <v>0</v>
      </c>
      <c r="D79" s="87"/>
      <c r="E79" s="2" t="s">
        <v>491</v>
      </c>
      <c r="F79" s="77" t="s">
        <v>244</v>
      </c>
      <c r="G79" s="86"/>
      <c r="H79" s="77"/>
      <c r="I79" s="94" t="s">
        <v>492</v>
      </c>
      <c r="J79" s="77" t="s">
        <v>322</v>
      </c>
      <c r="K79" s="77"/>
      <c r="L79" s="77"/>
      <c r="M79" s="77"/>
      <c r="N79" s="77"/>
      <c r="O79" s="77"/>
      <c r="P79" s="77"/>
      <c r="Q79" s="2" t="s">
        <v>322</v>
      </c>
      <c r="R79" s="75"/>
      <c r="S79" s="77"/>
      <c r="T79" s="77"/>
      <c r="U79" s="77"/>
      <c r="V79" s="91"/>
      <c r="W79" s="77" t="s">
        <v>322</v>
      </c>
      <c r="X79" s="77"/>
      <c r="Y79" s="77"/>
      <c r="Z79" s="77"/>
      <c r="AA79" s="77"/>
      <c r="AB79" s="77" t="s">
        <v>322</v>
      </c>
      <c r="AC79" s="77"/>
      <c r="AD79" s="77"/>
      <c r="AE79" s="77"/>
    </row>
    <row r="80" spans="1:32" ht="15" customHeight="1" x14ac:dyDescent="0.25">
      <c r="A80" s="49" t="s">
        <v>43</v>
      </c>
      <c r="B80" s="2" t="s">
        <v>151</v>
      </c>
      <c r="C80" s="87">
        <f t="shared" si="1"/>
        <v>1</v>
      </c>
      <c r="D80" s="10" t="s">
        <v>364</v>
      </c>
      <c r="E80" s="2" t="s">
        <v>493</v>
      </c>
      <c r="F80" s="49" t="s">
        <v>323</v>
      </c>
      <c r="G80" s="86" t="s">
        <v>826</v>
      </c>
      <c r="H80" s="55">
        <v>43613</v>
      </c>
      <c r="I80" s="90" t="s">
        <v>909</v>
      </c>
      <c r="J80" s="77" t="s">
        <v>322</v>
      </c>
      <c r="K80" s="77"/>
      <c r="L80" s="77"/>
      <c r="M80" s="77"/>
      <c r="N80" s="77"/>
      <c r="O80" s="77"/>
      <c r="P80" s="77"/>
      <c r="Q80" s="2" t="s">
        <v>322</v>
      </c>
      <c r="R80" s="49"/>
      <c r="S80" s="77"/>
      <c r="T80" s="92"/>
      <c r="U80" s="92"/>
      <c r="V80" s="76"/>
      <c r="W80" s="2" t="s">
        <v>1343</v>
      </c>
      <c r="X80" s="2" t="s">
        <v>1200</v>
      </c>
      <c r="Y80" s="2" t="s">
        <v>910</v>
      </c>
      <c r="Z80" s="55">
        <v>43599</v>
      </c>
      <c r="AA80" s="90" t="s">
        <v>911</v>
      </c>
      <c r="AB80" s="77" t="s">
        <v>322</v>
      </c>
      <c r="AC80" s="77"/>
      <c r="AD80" s="77"/>
      <c r="AE80" s="77"/>
    </row>
    <row r="81" spans="1:31" ht="15" customHeight="1" x14ac:dyDescent="0.25">
      <c r="A81" s="75"/>
      <c r="B81" s="86"/>
      <c r="C81" s="87"/>
      <c r="D81" s="87"/>
      <c r="E81" s="2" t="s">
        <v>912</v>
      </c>
      <c r="F81" s="2" t="s">
        <v>323</v>
      </c>
      <c r="G81" s="86" t="s">
        <v>320</v>
      </c>
      <c r="H81" s="77" t="s">
        <v>322</v>
      </c>
      <c r="I81" s="90" t="s">
        <v>123</v>
      </c>
      <c r="J81" s="77" t="s">
        <v>244</v>
      </c>
      <c r="K81" s="77"/>
      <c r="L81" s="77"/>
      <c r="M81" s="77"/>
      <c r="N81" s="77"/>
      <c r="O81" s="77"/>
      <c r="P81" s="77"/>
      <c r="Q81" s="2"/>
      <c r="R81" s="49"/>
      <c r="S81" s="77"/>
      <c r="T81" s="92"/>
      <c r="U81" s="92"/>
      <c r="V81" s="76"/>
      <c r="W81" s="77"/>
      <c r="X81" s="77"/>
      <c r="Y81" s="77"/>
      <c r="Z81" s="77"/>
      <c r="AA81" s="77"/>
      <c r="AB81" s="77"/>
      <c r="AC81" s="77"/>
      <c r="AD81" s="77"/>
      <c r="AE81" s="77"/>
    </row>
    <row r="82" spans="1:31" ht="15" customHeight="1" x14ac:dyDescent="0.25">
      <c r="A82" s="75" t="s">
        <v>44</v>
      </c>
      <c r="B82" s="2" t="s">
        <v>145</v>
      </c>
      <c r="C82" s="87">
        <f t="shared" si="1"/>
        <v>2</v>
      </c>
      <c r="D82" s="10" t="s">
        <v>808</v>
      </c>
      <c r="E82" s="2" t="s">
        <v>496</v>
      </c>
      <c r="F82" s="2" t="s">
        <v>374</v>
      </c>
      <c r="G82" s="86" t="s">
        <v>320</v>
      </c>
      <c r="H82" s="77" t="s">
        <v>322</v>
      </c>
      <c r="I82" s="90" t="s">
        <v>913</v>
      </c>
      <c r="J82" s="77" t="s">
        <v>322</v>
      </c>
      <c r="K82" s="86"/>
      <c r="L82" s="86"/>
      <c r="M82" s="93"/>
      <c r="N82" s="92"/>
      <c r="O82" s="164"/>
      <c r="P82" s="99"/>
      <c r="Q82" s="2" t="s">
        <v>322</v>
      </c>
      <c r="R82" s="49" t="s">
        <v>1344</v>
      </c>
      <c r="S82" s="2" t="s">
        <v>1474</v>
      </c>
      <c r="T82" s="2" t="s">
        <v>917</v>
      </c>
      <c r="U82" s="55">
        <v>43559</v>
      </c>
      <c r="V82" s="106" t="s">
        <v>1473</v>
      </c>
      <c r="W82" s="77" t="s">
        <v>914</v>
      </c>
      <c r="X82" s="2" t="s">
        <v>1247</v>
      </c>
      <c r="Y82" s="2" t="s">
        <v>915</v>
      </c>
      <c r="Z82" s="55">
        <v>43559</v>
      </c>
      <c r="AA82" s="106" t="s">
        <v>916</v>
      </c>
      <c r="AB82" s="77" t="s">
        <v>322</v>
      </c>
      <c r="AC82" s="77"/>
      <c r="AD82" s="77"/>
      <c r="AE82" s="77"/>
    </row>
    <row r="83" spans="1:31" s="7" customFormat="1" ht="15" customHeight="1" x14ac:dyDescent="0.25">
      <c r="A83" s="18" t="s">
        <v>45</v>
      </c>
      <c r="B83" s="4"/>
      <c r="C83" s="102"/>
      <c r="D83" s="102"/>
      <c r="E83" s="52"/>
      <c r="F83" s="52"/>
      <c r="G83" s="4"/>
      <c r="H83" s="4"/>
      <c r="I83" s="103"/>
      <c r="J83" s="4"/>
      <c r="K83" s="4"/>
      <c r="L83" s="4"/>
      <c r="M83" s="4"/>
      <c r="N83" s="4"/>
      <c r="O83" s="4"/>
      <c r="P83" s="4"/>
      <c r="Q83" s="52"/>
      <c r="R83" s="18"/>
      <c r="S83" s="4"/>
      <c r="T83" s="4"/>
      <c r="U83" s="4"/>
      <c r="V83" s="104"/>
      <c r="W83" s="104"/>
      <c r="X83" s="104"/>
      <c r="Y83" s="104"/>
      <c r="Z83" s="104"/>
      <c r="AA83" s="104"/>
      <c r="AB83" s="84"/>
      <c r="AC83" s="84"/>
      <c r="AD83" s="84"/>
      <c r="AE83" s="84"/>
    </row>
    <row r="84" spans="1:31" ht="15" customHeight="1" x14ac:dyDescent="0.25">
      <c r="A84" s="49" t="s">
        <v>46</v>
      </c>
      <c r="B84" s="2" t="s">
        <v>145</v>
      </c>
      <c r="C84" s="87">
        <f t="shared" ref="C84:C109" si="2">IF(B84=$B$4,2,IF(B84=$B$5,1,0))</f>
        <v>2</v>
      </c>
      <c r="D84" s="10" t="s">
        <v>918</v>
      </c>
      <c r="E84" s="2" t="s">
        <v>499</v>
      </c>
      <c r="F84" s="2" t="s">
        <v>812</v>
      </c>
      <c r="G84" s="86" t="s">
        <v>320</v>
      </c>
      <c r="H84" s="59" t="s">
        <v>919</v>
      </c>
      <c r="I84" s="94" t="s">
        <v>920</v>
      </c>
      <c r="J84" s="2" t="s">
        <v>921</v>
      </c>
      <c r="K84" s="86" t="s">
        <v>1380</v>
      </c>
      <c r="L84" s="86" t="s">
        <v>922</v>
      </c>
      <c r="M84" s="202">
        <v>43634</v>
      </c>
      <c r="N84" s="246" t="s">
        <v>923</v>
      </c>
      <c r="O84" s="107" t="s">
        <v>924</v>
      </c>
      <c r="P84" s="201">
        <v>273</v>
      </c>
      <c r="Q84" s="2" t="s">
        <v>1485</v>
      </c>
      <c r="R84" s="75" t="s">
        <v>1380</v>
      </c>
      <c r="S84" s="86" t="s">
        <v>1484</v>
      </c>
      <c r="T84" s="93">
        <v>43634</v>
      </c>
      <c r="U84" s="93"/>
      <c r="V84" s="106" t="s">
        <v>1483</v>
      </c>
      <c r="W84" s="77" t="s">
        <v>322</v>
      </c>
      <c r="X84" s="77"/>
      <c r="Y84" s="77"/>
      <c r="Z84" s="77"/>
      <c r="AA84" s="77"/>
      <c r="AB84" s="77" t="s">
        <v>322</v>
      </c>
      <c r="AC84" s="77"/>
      <c r="AD84" s="77"/>
      <c r="AE84" s="77"/>
    </row>
    <row r="85" spans="1:31" ht="15" customHeight="1" x14ac:dyDescent="0.25">
      <c r="A85" s="75"/>
      <c r="B85" s="2"/>
      <c r="C85" s="87"/>
      <c r="D85" s="10"/>
      <c r="E85" s="2"/>
      <c r="F85" s="2"/>
      <c r="G85" s="86"/>
      <c r="H85" s="59"/>
      <c r="I85" s="94"/>
      <c r="J85" s="2" t="s">
        <v>926</v>
      </c>
      <c r="K85" s="86" t="s">
        <v>1380</v>
      </c>
      <c r="L85" s="86" t="s">
        <v>927</v>
      </c>
      <c r="M85" s="257">
        <v>43637</v>
      </c>
      <c r="N85" s="246" t="s">
        <v>928</v>
      </c>
      <c r="O85" s="107" t="s">
        <v>929</v>
      </c>
      <c r="P85" s="201">
        <v>10542</v>
      </c>
      <c r="Q85" s="2" t="s">
        <v>1488</v>
      </c>
      <c r="R85" s="75" t="s">
        <v>1380</v>
      </c>
      <c r="S85" s="86" t="s">
        <v>1487</v>
      </c>
      <c r="T85" s="93">
        <v>43635</v>
      </c>
      <c r="U85" s="93"/>
      <c r="V85" s="106" t="s">
        <v>1486</v>
      </c>
      <c r="W85" s="77" t="s">
        <v>244</v>
      </c>
      <c r="X85" s="77"/>
      <c r="Y85" s="77"/>
      <c r="Z85" s="77"/>
      <c r="AA85" s="77"/>
      <c r="AB85" s="77"/>
      <c r="AC85" s="77"/>
      <c r="AD85" s="77"/>
      <c r="AE85" s="77"/>
    </row>
    <row r="86" spans="1:31" ht="15" customHeight="1" x14ac:dyDescent="0.25">
      <c r="A86" s="75"/>
      <c r="B86" s="2"/>
      <c r="C86" s="87"/>
      <c r="D86" s="10"/>
      <c r="E86" s="2"/>
      <c r="F86" s="2"/>
      <c r="G86" s="86"/>
      <c r="H86" s="59"/>
      <c r="I86" s="94"/>
      <c r="J86" s="2" t="s">
        <v>930</v>
      </c>
      <c r="K86" s="86" t="s">
        <v>1479</v>
      </c>
      <c r="L86" s="86" t="s">
        <v>2379</v>
      </c>
      <c r="M86" s="257">
        <v>43643</v>
      </c>
      <c r="N86" s="246" t="s">
        <v>931</v>
      </c>
      <c r="O86" s="107" t="s">
        <v>932</v>
      </c>
      <c r="P86" s="201">
        <v>838</v>
      </c>
      <c r="Q86" s="2"/>
      <c r="R86" s="75"/>
      <c r="S86" s="92"/>
      <c r="T86" s="93"/>
      <c r="U86" s="93"/>
      <c r="V86" s="91"/>
      <c r="W86" s="77"/>
      <c r="X86" s="77"/>
      <c r="Y86" s="77"/>
      <c r="Z86" s="77"/>
      <c r="AA86" s="77"/>
      <c r="AB86" s="77"/>
      <c r="AC86" s="77"/>
      <c r="AD86" s="77"/>
      <c r="AE86" s="77"/>
    </row>
    <row r="87" spans="1:31" ht="15" customHeight="1" x14ac:dyDescent="0.25">
      <c r="A87" s="75"/>
      <c r="B87" s="2"/>
      <c r="C87" s="87"/>
      <c r="D87" s="10"/>
      <c r="E87" s="2"/>
      <c r="F87" s="2"/>
      <c r="G87" s="86"/>
      <c r="H87" s="59"/>
      <c r="I87" s="94"/>
      <c r="J87" s="2" t="s">
        <v>1490</v>
      </c>
      <c r="K87" s="86" t="s">
        <v>1479</v>
      </c>
      <c r="L87" s="86" t="s">
        <v>1491</v>
      </c>
      <c r="M87" s="257">
        <v>43637</v>
      </c>
      <c r="N87" s="246" t="s">
        <v>1492</v>
      </c>
      <c r="O87" s="106" t="s">
        <v>1493</v>
      </c>
      <c r="P87" s="201">
        <v>1021</v>
      </c>
      <c r="Q87" s="2"/>
      <c r="R87" s="75"/>
      <c r="S87" s="92"/>
      <c r="T87" s="93"/>
      <c r="U87" s="93"/>
      <c r="V87" s="91"/>
      <c r="W87" s="77"/>
      <c r="X87" s="77"/>
      <c r="Y87" s="77"/>
      <c r="Z87" s="77"/>
      <c r="AA87" s="77"/>
      <c r="AB87" s="77"/>
      <c r="AC87" s="77"/>
      <c r="AD87" s="77"/>
      <c r="AE87" s="77"/>
    </row>
    <row r="88" spans="1:31" ht="15" customHeight="1" x14ac:dyDescent="0.25">
      <c r="A88" s="75"/>
      <c r="B88" s="2"/>
      <c r="C88" s="87"/>
      <c r="D88" s="10"/>
      <c r="E88" s="2"/>
      <c r="F88" s="2"/>
      <c r="G88" s="86"/>
      <c r="H88" s="59"/>
      <c r="I88" s="94"/>
      <c r="J88" s="2" t="s">
        <v>1477</v>
      </c>
      <c r="K88" s="86" t="s">
        <v>1380</v>
      </c>
      <c r="L88" s="86" t="s">
        <v>1476</v>
      </c>
      <c r="M88" s="257">
        <v>43637</v>
      </c>
      <c r="N88" s="246" t="s">
        <v>1478</v>
      </c>
      <c r="O88" s="106" t="s">
        <v>1475</v>
      </c>
      <c r="P88" s="201">
        <v>23000</v>
      </c>
      <c r="Q88" s="2"/>
      <c r="R88" s="75"/>
      <c r="S88" s="92"/>
      <c r="T88" s="93"/>
      <c r="U88" s="93"/>
      <c r="V88" s="91"/>
      <c r="W88" s="77"/>
      <c r="X88" s="77"/>
      <c r="Y88" s="77"/>
      <c r="Z88" s="77"/>
      <c r="AA88" s="77"/>
      <c r="AB88" s="77"/>
      <c r="AC88" s="77"/>
      <c r="AD88" s="77"/>
      <c r="AE88" s="77"/>
    </row>
    <row r="89" spans="1:31" ht="15" customHeight="1" x14ac:dyDescent="0.25">
      <c r="A89" s="75"/>
      <c r="B89" s="2"/>
      <c r="C89" s="87"/>
      <c r="D89" s="10"/>
      <c r="E89" s="2"/>
      <c r="F89" s="2"/>
      <c r="G89" s="86"/>
      <c r="H89" s="59"/>
      <c r="I89" s="94"/>
      <c r="J89" s="2" t="s">
        <v>1481</v>
      </c>
      <c r="K89" s="86" t="s">
        <v>1380</v>
      </c>
      <c r="L89" s="86" t="s">
        <v>1489</v>
      </c>
      <c r="M89" s="257">
        <v>43636</v>
      </c>
      <c r="N89" s="246" t="s">
        <v>1482</v>
      </c>
      <c r="O89" s="106" t="s">
        <v>1480</v>
      </c>
      <c r="P89" s="201">
        <v>5337</v>
      </c>
      <c r="Q89" s="2"/>
      <c r="R89" s="75"/>
      <c r="S89" s="92"/>
      <c r="T89" s="93"/>
      <c r="U89" s="93"/>
      <c r="V89" s="91"/>
      <c r="W89" s="77"/>
      <c r="X89" s="77"/>
      <c r="Y89" s="77"/>
      <c r="Z89" s="77"/>
      <c r="AA89" s="77"/>
      <c r="AB89" s="77"/>
      <c r="AC89" s="77"/>
      <c r="AD89" s="77"/>
      <c r="AE89" s="77"/>
    </row>
    <row r="90" spans="1:31" ht="15" customHeight="1" x14ac:dyDescent="0.25">
      <c r="A90" s="75"/>
      <c r="B90" s="2"/>
      <c r="C90" s="87"/>
      <c r="D90" s="10"/>
      <c r="E90" s="2"/>
      <c r="F90" s="2"/>
      <c r="G90" s="86"/>
      <c r="H90" s="59"/>
      <c r="I90" s="94"/>
      <c r="J90" s="2" t="s">
        <v>1518</v>
      </c>
      <c r="K90" s="86"/>
      <c r="L90" s="86"/>
      <c r="M90" s="257"/>
      <c r="N90" s="246"/>
      <c r="O90" s="106"/>
      <c r="P90" s="201"/>
      <c r="Q90" s="2"/>
      <c r="R90" s="75"/>
      <c r="S90" s="92"/>
      <c r="T90" s="93"/>
      <c r="U90" s="93"/>
      <c r="V90" s="91"/>
      <c r="W90" s="77"/>
      <c r="X90" s="77"/>
      <c r="Y90" s="77"/>
      <c r="Z90" s="77"/>
      <c r="AA90" s="77"/>
      <c r="AB90" s="77"/>
      <c r="AC90" s="77"/>
      <c r="AD90" s="77"/>
      <c r="AE90" s="77"/>
    </row>
    <row r="91" spans="1:31" ht="15" customHeight="1" x14ac:dyDescent="0.25">
      <c r="A91" s="49" t="s">
        <v>47</v>
      </c>
      <c r="B91" s="2" t="s">
        <v>151</v>
      </c>
      <c r="C91" s="87">
        <f t="shared" si="2"/>
        <v>1</v>
      </c>
      <c r="D91" s="74" t="s">
        <v>933</v>
      </c>
      <c r="E91" s="2" t="s">
        <v>934</v>
      </c>
      <c r="F91" s="2" t="s">
        <v>323</v>
      </c>
      <c r="G91" s="86" t="s">
        <v>320</v>
      </c>
      <c r="H91" s="77" t="s">
        <v>322</v>
      </c>
      <c r="I91" s="94" t="s">
        <v>935</v>
      </c>
      <c r="J91" s="77" t="s">
        <v>322</v>
      </c>
      <c r="K91" s="92"/>
      <c r="L91" s="92"/>
      <c r="M91" s="92"/>
      <c r="N91" s="92"/>
      <c r="O91" s="92"/>
      <c r="P91" s="99"/>
      <c r="Q91" s="2" t="s">
        <v>322</v>
      </c>
      <c r="R91" s="75"/>
      <c r="S91" s="92"/>
      <c r="T91" s="77"/>
      <c r="U91" s="77"/>
      <c r="V91" s="91"/>
      <c r="W91" s="77" t="s">
        <v>322</v>
      </c>
      <c r="X91" s="77"/>
      <c r="Y91" s="77"/>
      <c r="Z91" s="77"/>
      <c r="AA91" s="77"/>
      <c r="AB91" s="77" t="s">
        <v>322</v>
      </c>
      <c r="AC91" s="77"/>
      <c r="AD91" s="77"/>
      <c r="AE91" s="77"/>
    </row>
    <row r="92" spans="1:31" ht="15" customHeight="1" x14ac:dyDescent="0.25">
      <c r="A92" s="75" t="s">
        <v>48</v>
      </c>
      <c r="B92" s="2" t="s">
        <v>151</v>
      </c>
      <c r="C92" s="87">
        <f t="shared" si="2"/>
        <v>1</v>
      </c>
      <c r="D92" s="87"/>
      <c r="E92" s="2" t="s">
        <v>503</v>
      </c>
      <c r="F92" s="2" t="s">
        <v>323</v>
      </c>
      <c r="G92" s="86" t="s">
        <v>320</v>
      </c>
      <c r="H92" s="77" t="s">
        <v>322</v>
      </c>
      <c r="I92" s="94" t="s">
        <v>936</v>
      </c>
      <c r="J92" s="77" t="s">
        <v>322</v>
      </c>
      <c r="K92" s="92"/>
      <c r="L92" s="92"/>
      <c r="M92" s="92"/>
      <c r="N92" s="92"/>
      <c r="O92" s="92"/>
      <c r="P92" s="99"/>
      <c r="Q92" s="2" t="s">
        <v>322</v>
      </c>
      <c r="R92" s="75"/>
      <c r="S92" s="92"/>
      <c r="T92" s="77"/>
      <c r="U92" s="77"/>
      <c r="V92" s="91"/>
      <c r="W92" s="77" t="s">
        <v>322</v>
      </c>
      <c r="X92" s="77"/>
      <c r="Y92" s="77"/>
      <c r="Z92" s="77"/>
      <c r="AA92" s="77"/>
      <c r="AB92" s="77" t="s">
        <v>322</v>
      </c>
      <c r="AC92" s="77"/>
      <c r="AD92" s="77"/>
      <c r="AE92" s="77"/>
    </row>
    <row r="93" spans="1:31" ht="15" customHeight="1" x14ac:dyDescent="0.25">
      <c r="A93" s="75" t="s">
        <v>49</v>
      </c>
      <c r="B93" s="2" t="s">
        <v>151</v>
      </c>
      <c r="C93" s="87">
        <f t="shared" si="2"/>
        <v>1</v>
      </c>
      <c r="D93" s="87"/>
      <c r="E93" s="2" t="s">
        <v>505</v>
      </c>
      <c r="F93" s="2" t="s">
        <v>323</v>
      </c>
      <c r="G93" s="86" t="s">
        <v>320</v>
      </c>
      <c r="H93" s="77" t="s">
        <v>322</v>
      </c>
      <c r="I93" s="94" t="s">
        <v>506</v>
      </c>
      <c r="J93" s="77" t="s">
        <v>322</v>
      </c>
      <c r="K93" s="77"/>
      <c r="L93" s="77"/>
      <c r="M93" s="77"/>
      <c r="N93" s="77"/>
      <c r="O93" s="77"/>
      <c r="P93" s="109"/>
      <c r="Q93" s="2" t="s">
        <v>322</v>
      </c>
      <c r="R93" s="75"/>
      <c r="S93" s="77"/>
      <c r="T93" s="93"/>
      <c r="U93" s="93"/>
      <c r="V93" s="91"/>
      <c r="W93" s="77" t="s">
        <v>322</v>
      </c>
      <c r="X93" s="77"/>
      <c r="Y93" s="77"/>
      <c r="Z93" s="77"/>
      <c r="AA93" s="77"/>
      <c r="AB93" s="77" t="s">
        <v>322</v>
      </c>
      <c r="AC93" s="77"/>
      <c r="AD93" s="77"/>
      <c r="AE93" s="77"/>
    </row>
    <row r="94" spans="1:31" ht="15" customHeight="1" x14ac:dyDescent="0.25">
      <c r="A94" s="75" t="s">
        <v>50</v>
      </c>
      <c r="B94" s="2" t="s">
        <v>145</v>
      </c>
      <c r="C94" s="87">
        <f t="shared" si="2"/>
        <v>2</v>
      </c>
      <c r="D94" s="91" t="s">
        <v>855</v>
      </c>
      <c r="E94" s="2" t="s">
        <v>508</v>
      </c>
      <c r="F94" s="2" t="s">
        <v>323</v>
      </c>
      <c r="G94" s="86" t="s">
        <v>320</v>
      </c>
      <c r="H94" s="77" t="s">
        <v>322</v>
      </c>
      <c r="I94" s="94" t="s">
        <v>937</v>
      </c>
      <c r="J94" s="2" t="s">
        <v>938</v>
      </c>
      <c r="K94" s="86" t="s">
        <v>1500</v>
      </c>
      <c r="L94" s="2" t="s">
        <v>939</v>
      </c>
      <c r="M94" s="55">
        <v>43612</v>
      </c>
      <c r="N94" s="2" t="s">
        <v>940</v>
      </c>
      <c r="O94" s="106" t="s">
        <v>941</v>
      </c>
      <c r="P94" s="109">
        <v>5000</v>
      </c>
      <c r="Q94" s="2" t="s">
        <v>942</v>
      </c>
      <c r="R94" s="49" t="s">
        <v>1410</v>
      </c>
      <c r="S94" s="2" t="s">
        <v>943</v>
      </c>
      <c r="T94" s="55">
        <v>43627</v>
      </c>
      <c r="U94" s="77" t="s">
        <v>126</v>
      </c>
      <c r="V94" s="106" t="s">
        <v>944</v>
      </c>
      <c r="W94" s="77" t="s">
        <v>322</v>
      </c>
      <c r="X94" s="77"/>
      <c r="Y94" s="77"/>
      <c r="Z94" s="77"/>
      <c r="AA94" s="77"/>
      <c r="AB94" s="77" t="s">
        <v>322</v>
      </c>
      <c r="AC94" s="77"/>
      <c r="AD94" s="77"/>
      <c r="AE94" s="77"/>
    </row>
    <row r="95" spans="1:31" ht="15" customHeight="1" x14ac:dyDescent="0.25">
      <c r="A95" s="49" t="s">
        <v>51</v>
      </c>
      <c r="B95" s="2" t="s">
        <v>145</v>
      </c>
      <c r="C95" s="87">
        <f t="shared" si="2"/>
        <v>2</v>
      </c>
      <c r="D95" s="60" t="s">
        <v>945</v>
      </c>
      <c r="E95" s="2" t="s">
        <v>511</v>
      </c>
      <c r="F95" s="2" t="s">
        <v>374</v>
      </c>
      <c r="G95" s="86" t="s">
        <v>320</v>
      </c>
      <c r="H95" s="77" t="s">
        <v>322</v>
      </c>
      <c r="I95" s="3" t="s">
        <v>946</v>
      </c>
      <c r="J95" s="77" t="s">
        <v>840</v>
      </c>
      <c r="K95" s="86" t="s">
        <v>324</v>
      </c>
      <c r="L95" s="2" t="s">
        <v>947</v>
      </c>
      <c r="M95" s="55">
        <v>43600</v>
      </c>
      <c r="N95" s="77" t="s">
        <v>948</v>
      </c>
      <c r="O95" s="154" t="s">
        <v>1345</v>
      </c>
      <c r="P95" s="109">
        <v>2500</v>
      </c>
      <c r="Q95" s="2" t="s">
        <v>322</v>
      </c>
      <c r="R95" s="49"/>
      <c r="S95" s="77"/>
      <c r="T95" s="77"/>
      <c r="U95" s="77"/>
      <c r="V95" s="100"/>
      <c r="W95" s="164" t="s">
        <v>513</v>
      </c>
      <c r="X95" s="164" t="s">
        <v>1246</v>
      </c>
      <c r="Y95" s="164" t="s">
        <v>949</v>
      </c>
      <c r="Z95" s="88">
        <v>43629</v>
      </c>
      <c r="AA95" s="106" t="s">
        <v>950</v>
      </c>
      <c r="AB95" s="77" t="s">
        <v>322</v>
      </c>
      <c r="AC95" s="77"/>
      <c r="AD95" s="77"/>
      <c r="AE95" s="77"/>
    </row>
    <row r="96" spans="1:31" ht="15" customHeight="1" x14ac:dyDescent="0.25">
      <c r="A96" s="75"/>
      <c r="B96" s="92"/>
      <c r="C96" s="87"/>
      <c r="D96" s="87"/>
      <c r="E96" s="2" t="s">
        <v>514</v>
      </c>
      <c r="F96" s="2" t="s">
        <v>324</v>
      </c>
      <c r="G96" s="86" t="s">
        <v>951</v>
      </c>
      <c r="H96" s="55">
        <v>43620</v>
      </c>
      <c r="I96" s="94" t="s">
        <v>952</v>
      </c>
      <c r="J96" s="77" t="s">
        <v>244</v>
      </c>
      <c r="K96" s="77"/>
      <c r="L96" s="77"/>
      <c r="M96" s="77"/>
      <c r="N96" s="77"/>
      <c r="O96" s="77"/>
      <c r="P96" s="77"/>
      <c r="Q96" s="2"/>
      <c r="R96" s="49"/>
      <c r="S96" s="77"/>
      <c r="T96" s="77"/>
      <c r="U96" s="77"/>
      <c r="V96" s="100"/>
      <c r="W96" s="164" t="s">
        <v>513</v>
      </c>
      <c r="X96" s="164" t="s">
        <v>1495</v>
      </c>
      <c r="Y96" s="164" t="s">
        <v>1496</v>
      </c>
      <c r="Z96" s="55">
        <v>43627</v>
      </c>
      <c r="AA96" s="106" t="s">
        <v>1494</v>
      </c>
      <c r="AB96" s="77" t="s">
        <v>244</v>
      </c>
      <c r="AC96" s="77"/>
      <c r="AD96" s="77"/>
      <c r="AE96" s="77"/>
    </row>
    <row r="97" spans="1:32" ht="15" customHeight="1" x14ac:dyDescent="0.25">
      <c r="A97" s="75"/>
      <c r="B97" s="92"/>
      <c r="C97" s="87"/>
      <c r="D97" s="87"/>
      <c r="E97" s="2" t="s">
        <v>514</v>
      </c>
      <c r="F97" s="2" t="s">
        <v>324</v>
      </c>
      <c r="G97" s="86" t="s">
        <v>953</v>
      </c>
      <c r="H97" s="55">
        <v>43599</v>
      </c>
      <c r="I97" s="94" t="s">
        <v>954</v>
      </c>
      <c r="J97" s="77" t="s">
        <v>244</v>
      </c>
      <c r="K97" s="77"/>
      <c r="L97" s="77"/>
      <c r="M97" s="77"/>
      <c r="N97" s="77"/>
      <c r="O97" s="77"/>
      <c r="P97" s="77"/>
      <c r="Q97" s="2"/>
      <c r="R97" s="49"/>
      <c r="S97" s="77"/>
      <c r="T97" s="77"/>
      <c r="U97" s="77"/>
      <c r="V97" s="100"/>
      <c r="W97" s="77"/>
      <c r="X97" s="77"/>
      <c r="Y97" s="77"/>
      <c r="Z97" s="77"/>
      <c r="AA97" s="77"/>
      <c r="AB97" s="77"/>
      <c r="AC97" s="77"/>
      <c r="AD97" s="77"/>
      <c r="AE97" s="77"/>
    </row>
    <row r="98" spans="1:32" ht="15" customHeight="1" x14ac:dyDescent="0.25">
      <c r="A98" s="75"/>
      <c r="B98" s="92"/>
      <c r="C98" s="87"/>
      <c r="D98" s="87"/>
      <c r="E98" s="2" t="s">
        <v>514</v>
      </c>
      <c r="F98" s="2" t="s">
        <v>324</v>
      </c>
      <c r="G98" s="86" t="s">
        <v>955</v>
      </c>
      <c r="H98" s="55">
        <v>43615</v>
      </c>
      <c r="I98" s="94" t="s">
        <v>956</v>
      </c>
      <c r="J98" s="77" t="s">
        <v>244</v>
      </c>
      <c r="K98" s="77"/>
      <c r="L98" s="77"/>
      <c r="M98" s="77"/>
      <c r="N98" s="77"/>
      <c r="O98" s="77"/>
      <c r="P98" s="77"/>
      <c r="Q98" s="2"/>
      <c r="R98" s="49"/>
      <c r="S98" s="77"/>
      <c r="T98" s="77"/>
      <c r="U98" s="77"/>
      <c r="V98" s="100"/>
      <c r="W98" s="77"/>
      <c r="X98" s="77"/>
      <c r="Y98" s="77"/>
      <c r="Z98" s="77"/>
      <c r="AA98" s="77"/>
      <c r="AB98" s="77"/>
      <c r="AC98" s="77"/>
      <c r="AD98" s="77"/>
      <c r="AE98" s="77"/>
    </row>
    <row r="99" spans="1:32" ht="15" customHeight="1" x14ac:dyDescent="0.25">
      <c r="A99" s="75" t="s">
        <v>52</v>
      </c>
      <c r="B99" s="2" t="s">
        <v>147</v>
      </c>
      <c r="C99" s="96">
        <f t="shared" si="2"/>
        <v>0</v>
      </c>
      <c r="D99" s="87"/>
      <c r="E99" s="2" t="s">
        <v>1346</v>
      </c>
      <c r="F99" s="77" t="s">
        <v>244</v>
      </c>
      <c r="G99" s="92"/>
      <c r="H99" s="92"/>
      <c r="I99" s="94" t="s">
        <v>1347</v>
      </c>
      <c r="J99" s="77" t="s">
        <v>322</v>
      </c>
      <c r="K99" s="92"/>
      <c r="L99" s="92"/>
      <c r="M99" s="92"/>
      <c r="N99" s="92"/>
      <c r="O99" s="92"/>
      <c r="P99" s="92"/>
      <c r="Q99" s="2" t="s">
        <v>322</v>
      </c>
      <c r="R99" s="49"/>
      <c r="S99" s="92"/>
      <c r="T99" s="93"/>
      <c r="U99" s="93"/>
      <c r="V99" s="100"/>
      <c r="W99" s="77" t="s">
        <v>322</v>
      </c>
      <c r="X99" s="77"/>
      <c r="Y99" s="77"/>
      <c r="Z99" s="77"/>
      <c r="AA99" s="77"/>
      <c r="AB99" s="77" t="s">
        <v>322</v>
      </c>
      <c r="AC99" s="77"/>
      <c r="AD99" s="77"/>
      <c r="AE99" s="77"/>
    </row>
    <row r="100" spans="1:32" ht="15" customHeight="1" x14ac:dyDescent="0.25">
      <c r="A100" s="75" t="s">
        <v>53</v>
      </c>
      <c r="B100" s="2" t="s">
        <v>151</v>
      </c>
      <c r="C100" s="87">
        <f t="shared" si="2"/>
        <v>1</v>
      </c>
      <c r="D100" s="60" t="s">
        <v>1498</v>
      </c>
      <c r="E100" s="2" t="s">
        <v>516</v>
      </c>
      <c r="F100" s="2" t="s">
        <v>323</v>
      </c>
      <c r="G100" s="86" t="s">
        <v>320</v>
      </c>
      <c r="H100" s="77" t="s">
        <v>322</v>
      </c>
      <c r="I100" s="3" t="s">
        <v>957</v>
      </c>
      <c r="J100" s="77" t="s">
        <v>322</v>
      </c>
      <c r="K100" s="92"/>
      <c r="L100" s="92"/>
      <c r="M100" s="92"/>
      <c r="N100" s="92"/>
      <c r="O100" s="92"/>
      <c r="P100" s="92"/>
      <c r="Q100" s="2" t="s">
        <v>1351</v>
      </c>
      <c r="R100" s="49" t="s">
        <v>1453</v>
      </c>
      <c r="S100" s="2" t="s">
        <v>1352</v>
      </c>
      <c r="T100" s="55">
        <v>43579</v>
      </c>
      <c r="U100" s="77" t="s">
        <v>322</v>
      </c>
      <c r="V100" s="3" t="s">
        <v>1353</v>
      </c>
      <c r="W100" s="77" t="s">
        <v>322</v>
      </c>
      <c r="X100" s="77"/>
      <c r="Y100" s="77"/>
      <c r="Z100" s="77"/>
      <c r="AA100" s="77"/>
      <c r="AB100" s="77" t="s">
        <v>322</v>
      </c>
      <c r="AC100" s="77"/>
      <c r="AD100" s="77"/>
      <c r="AE100" s="77"/>
    </row>
    <row r="101" spans="1:32" ht="15" customHeight="1" x14ac:dyDescent="0.25">
      <c r="A101" s="75" t="s">
        <v>54</v>
      </c>
      <c r="B101" s="2" t="s">
        <v>151</v>
      </c>
      <c r="C101" s="87">
        <f t="shared" si="2"/>
        <v>1</v>
      </c>
      <c r="D101" s="87"/>
      <c r="E101" s="2" t="s">
        <v>518</v>
      </c>
      <c r="F101" s="2" t="s">
        <v>1149</v>
      </c>
      <c r="G101" s="86" t="s">
        <v>826</v>
      </c>
      <c r="H101" s="77" t="s">
        <v>322</v>
      </c>
      <c r="I101" s="94" t="s">
        <v>958</v>
      </c>
      <c r="J101" s="77" t="s">
        <v>322</v>
      </c>
      <c r="K101" s="92"/>
      <c r="L101" s="92"/>
      <c r="M101" s="92"/>
      <c r="N101" s="92"/>
      <c r="O101" s="92"/>
      <c r="P101" s="92"/>
      <c r="Q101" s="2" t="s">
        <v>322</v>
      </c>
      <c r="R101" s="75"/>
      <c r="S101" s="92"/>
      <c r="T101" s="77"/>
      <c r="U101" s="77"/>
      <c r="V101" s="100"/>
      <c r="W101" s="77" t="s">
        <v>322</v>
      </c>
      <c r="X101" s="77"/>
      <c r="Y101" s="77"/>
      <c r="Z101" s="77"/>
      <c r="AA101" s="77"/>
      <c r="AB101" s="77" t="s">
        <v>322</v>
      </c>
      <c r="AC101" s="77"/>
      <c r="AD101" s="77"/>
      <c r="AE101" s="77"/>
    </row>
    <row r="102" spans="1:32" ht="15" customHeight="1" x14ac:dyDescent="0.25">
      <c r="A102" s="49" t="s">
        <v>55</v>
      </c>
      <c r="B102" s="2" t="s">
        <v>145</v>
      </c>
      <c r="C102" s="87">
        <f t="shared" si="2"/>
        <v>2</v>
      </c>
      <c r="D102" s="10" t="s">
        <v>818</v>
      </c>
      <c r="E102" s="2" t="s">
        <v>523</v>
      </c>
      <c r="F102" s="2" t="s">
        <v>959</v>
      </c>
      <c r="G102" s="86" t="s">
        <v>320</v>
      </c>
      <c r="H102" s="59" t="s">
        <v>960</v>
      </c>
      <c r="I102" s="94" t="s">
        <v>525</v>
      </c>
      <c r="J102" s="2" t="s">
        <v>961</v>
      </c>
      <c r="K102" s="86" t="s">
        <v>324</v>
      </c>
      <c r="L102" s="92" t="s">
        <v>962</v>
      </c>
      <c r="M102" s="93">
        <v>43628</v>
      </c>
      <c r="N102" s="92" t="s">
        <v>963</v>
      </c>
      <c r="O102" s="154" t="s">
        <v>1345</v>
      </c>
      <c r="P102" s="201">
        <v>15000</v>
      </c>
      <c r="Q102" s="2" t="s">
        <v>322</v>
      </c>
      <c r="R102" s="75"/>
      <c r="S102" s="86"/>
      <c r="T102" s="93"/>
      <c r="U102" s="93"/>
      <c r="V102" s="100"/>
      <c r="W102" s="2" t="s">
        <v>964</v>
      </c>
      <c r="X102" s="2" t="s">
        <v>1247</v>
      </c>
      <c r="Y102" s="164" t="s">
        <v>965</v>
      </c>
      <c r="Z102" s="257">
        <v>43622</v>
      </c>
      <c r="AA102" s="106" t="s">
        <v>966</v>
      </c>
      <c r="AB102" s="77" t="s">
        <v>322</v>
      </c>
      <c r="AC102" s="77"/>
      <c r="AD102" s="77"/>
      <c r="AE102" s="77"/>
    </row>
    <row r="103" spans="1:32" ht="15" customHeight="1" x14ac:dyDescent="0.25">
      <c r="A103" s="75"/>
      <c r="B103" s="92"/>
      <c r="C103" s="87"/>
      <c r="D103" s="87"/>
      <c r="E103" s="2" t="s">
        <v>526</v>
      </c>
      <c r="F103" s="2" t="s">
        <v>812</v>
      </c>
      <c r="G103" s="86" t="s">
        <v>967</v>
      </c>
      <c r="H103" s="77" t="s">
        <v>322</v>
      </c>
      <c r="I103" s="94" t="s">
        <v>1513</v>
      </c>
      <c r="J103" s="77" t="s">
        <v>244</v>
      </c>
      <c r="K103" s="92"/>
      <c r="L103" s="86"/>
      <c r="M103" s="93"/>
      <c r="N103" s="92"/>
      <c r="O103" s="92"/>
      <c r="P103" s="92"/>
      <c r="Q103" s="2"/>
      <c r="R103" s="75"/>
      <c r="S103" s="86"/>
      <c r="T103" s="93"/>
      <c r="U103" s="93"/>
      <c r="V103" s="100"/>
      <c r="W103" s="77"/>
      <c r="X103" s="77"/>
      <c r="Y103" s="164"/>
      <c r="Z103" s="257"/>
      <c r="AA103" s="258"/>
      <c r="AB103" s="77"/>
      <c r="AC103" s="77"/>
      <c r="AD103" s="77"/>
      <c r="AE103" s="77"/>
    </row>
    <row r="104" spans="1:32" ht="15" customHeight="1" x14ac:dyDescent="0.25">
      <c r="A104" s="49" t="s">
        <v>56</v>
      </c>
      <c r="B104" s="2" t="s">
        <v>147</v>
      </c>
      <c r="C104" s="96">
        <f t="shared" si="2"/>
        <v>0</v>
      </c>
      <c r="D104" s="87"/>
      <c r="E104" s="2" t="s">
        <v>528</v>
      </c>
      <c r="F104" s="77" t="s">
        <v>244</v>
      </c>
      <c r="G104" s="92"/>
      <c r="H104" s="92"/>
      <c r="I104" s="94" t="s">
        <v>1188</v>
      </c>
      <c r="J104" s="77" t="s">
        <v>322</v>
      </c>
      <c r="K104" s="92"/>
      <c r="L104" s="92"/>
      <c r="M104" s="92"/>
      <c r="N104" s="92"/>
      <c r="O104" s="92"/>
      <c r="P104" s="92"/>
      <c r="Q104" s="2" t="s">
        <v>322</v>
      </c>
      <c r="R104" s="75"/>
      <c r="S104" s="92"/>
      <c r="T104" s="77"/>
      <c r="U104" s="77"/>
      <c r="V104" s="91"/>
      <c r="W104" s="77" t="s">
        <v>322</v>
      </c>
      <c r="X104" s="77"/>
      <c r="Y104" s="77"/>
      <c r="Z104" s="77"/>
      <c r="AA104" s="77"/>
      <c r="AB104" s="77" t="s">
        <v>322</v>
      </c>
      <c r="AC104" s="77"/>
      <c r="AD104" s="77"/>
      <c r="AE104" s="77"/>
    </row>
    <row r="105" spans="1:32" ht="15" customHeight="1" x14ac:dyDescent="0.25">
      <c r="A105" s="75" t="s">
        <v>57</v>
      </c>
      <c r="B105" s="2" t="s">
        <v>151</v>
      </c>
      <c r="C105" s="87">
        <f t="shared" si="2"/>
        <v>1</v>
      </c>
      <c r="D105" s="87"/>
      <c r="E105" s="2" t="s">
        <v>529</v>
      </c>
      <c r="F105" s="2" t="s">
        <v>1143</v>
      </c>
      <c r="G105" s="86" t="s">
        <v>968</v>
      </c>
      <c r="H105" s="92" t="s">
        <v>322</v>
      </c>
      <c r="I105" s="94" t="s">
        <v>969</v>
      </c>
      <c r="J105" s="77" t="s">
        <v>322</v>
      </c>
      <c r="K105" s="92"/>
      <c r="L105" s="92"/>
      <c r="M105" s="92"/>
      <c r="N105" s="92"/>
      <c r="O105" s="92"/>
      <c r="P105" s="92"/>
      <c r="Q105" s="2" t="s">
        <v>322</v>
      </c>
      <c r="R105" s="75"/>
      <c r="S105" s="92"/>
      <c r="T105" s="92"/>
      <c r="U105" s="92"/>
      <c r="V105" s="94"/>
      <c r="W105" s="77" t="s">
        <v>322</v>
      </c>
      <c r="X105" s="77"/>
      <c r="Y105" s="77"/>
      <c r="Z105" s="77"/>
      <c r="AA105" s="77"/>
      <c r="AB105" s="77" t="s">
        <v>322</v>
      </c>
      <c r="AC105" s="77"/>
      <c r="AD105" s="77"/>
      <c r="AE105" s="77"/>
    </row>
    <row r="106" spans="1:32" ht="15" customHeight="1" x14ac:dyDescent="0.25">
      <c r="A106" s="49" t="s">
        <v>58</v>
      </c>
      <c r="B106" s="2" t="s">
        <v>145</v>
      </c>
      <c r="C106" s="87">
        <f t="shared" si="2"/>
        <v>2</v>
      </c>
      <c r="D106" s="10" t="s">
        <v>810</v>
      </c>
      <c r="E106" s="2" t="s">
        <v>532</v>
      </c>
      <c r="F106" s="2" t="s">
        <v>323</v>
      </c>
      <c r="G106" s="86" t="s">
        <v>970</v>
      </c>
      <c r="H106" s="55">
        <v>43599</v>
      </c>
      <c r="I106" s="205" t="s">
        <v>2336</v>
      </c>
      <c r="J106" s="2" t="s">
        <v>971</v>
      </c>
      <c r="K106" s="86" t="s">
        <v>324</v>
      </c>
      <c r="L106" s="86" t="s">
        <v>972</v>
      </c>
      <c r="M106" s="93">
        <v>43598</v>
      </c>
      <c r="N106" s="86" t="s">
        <v>973</v>
      </c>
      <c r="O106" s="107" t="s">
        <v>974</v>
      </c>
      <c r="P106" s="92">
        <v>60</v>
      </c>
      <c r="Q106" s="2" t="s">
        <v>322</v>
      </c>
      <c r="R106" s="75"/>
      <c r="S106" s="92"/>
      <c r="T106" s="77"/>
      <c r="U106" s="77"/>
      <c r="V106" s="100"/>
      <c r="W106" s="77" t="s">
        <v>322</v>
      </c>
      <c r="X106" s="77"/>
      <c r="Y106" s="77"/>
      <c r="Z106" s="77"/>
      <c r="AA106" s="77"/>
      <c r="AB106" s="2" t="s">
        <v>975</v>
      </c>
      <c r="AC106" s="2" t="s">
        <v>976</v>
      </c>
      <c r="AD106" s="2" t="s">
        <v>977</v>
      </c>
      <c r="AE106" s="90" t="s">
        <v>1348</v>
      </c>
      <c r="AF106" s="169" t="s">
        <v>244</v>
      </c>
    </row>
    <row r="107" spans="1:32" ht="15" customHeight="1" x14ac:dyDescent="0.25">
      <c r="A107" s="75"/>
      <c r="B107" s="86"/>
      <c r="C107" s="87"/>
      <c r="D107" s="74"/>
      <c r="E107" s="2"/>
      <c r="F107" s="2"/>
      <c r="G107" s="86"/>
      <c r="H107" s="55"/>
      <c r="I107" s="3"/>
      <c r="J107" s="2" t="s">
        <v>1497</v>
      </c>
      <c r="K107" s="86" t="s">
        <v>324</v>
      </c>
      <c r="L107" s="86" t="s">
        <v>972</v>
      </c>
      <c r="M107" s="93">
        <v>43669</v>
      </c>
      <c r="N107" s="86" t="s">
        <v>978</v>
      </c>
      <c r="O107" s="106" t="s">
        <v>1363</v>
      </c>
      <c r="P107" s="99">
        <v>238177</v>
      </c>
      <c r="Q107" s="2"/>
      <c r="R107" s="75"/>
      <c r="S107" s="92"/>
      <c r="T107" s="77"/>
      <c r="U107" s="77"/>
      <c r="V107" s="100"/>
      <c r="W107" s="77"/>
      <c r="X107" s="77"/>
      <c r="Y107" s="77"/>
      <c r="Z107" s="77"/>
      <c r="AA107" s="77"/>
      <c r="AB107" s="77"/>
      <c r="AC107" s="77"/>
      <c r="AD107" s="77"/>
      <c r="AE107" s="77"/>
    </row>
    <row r="108" spans="1:32" ht="15" customHeight="1" x14ac:dyDescent="0.25">
      <c r="A108" s="75"/>
      <c r="B108" s="86"/>
      <c r="C108" s="87"/>
      <c r="D108" s="74"/>
      <c r="E108" s="2"/>
      <c r="F108" s="2"/>
      <c r="G108" s="86"/>
      <c r="H108" s="55"/>
      <c r="I108" s="3"/>
      <c r="J108" s="77" t="s">
        <v>244</v>
      </c>
      <c r="K108" s="92"/>
      <c r="L108" s="92"/>
      <c r="M108" s="92"/>
      <c r="N108" s="92"/>
      <c r="O108" s="92"/>
      <c r="P108" s="92"/>
      <c r="Q108" s="2"/>
      <c r="R108" s="75"/>
      <c r="S108" s="92"/>
      <c r="T108" s="77"/>
      <c r="U108" s="77"/>
      <c r="V108" s="100"/>
      <c r="W108" s="77"/>
      <c r="X108" s="77"/>
      <c r="Y108" s="77"/>
      <c r="Z108" s="77"/>
      <c r="AA108" s="77"/>
      <c r="AB108" s="77"/>
      <c r="AC108" s="77"/>
      <c r="AD108" s="77"/>
      <c r="AE108" s="77"/>
    </row>
    <row r="109" spans="1:32" ht="15" customHeight="1" x14ac:dyDescent="0.25">
      <c r="A109" s="75" t="s">
        <v>59</v>
      </c>
      <c r="B109" s="2" t="s">
        <v>151</v>
      </c>
      <c r="C109" s="87">
        <f t="shared" si="2"/>
        <v>1</v>
      </c>
      <c r="D109" s="91" t="s">
        <v>1499</v>
      </c>
      <c r="E109" s="2" t="s">
        <v>536</v>
      </c>
      <c r="F109" s="2" t="s">
        <v>1149</v>
      </c>
      <c r="G109" s="86" t="s">
        <v>831</v>
      </c>
      <c r="H109" s="77" t="s">
        <v>322</v>
      </c>
      <c r="I109" s="90" t="s">
        <v>979</v>
      </c>
      <c r="J109" s="77" t="s">
        <v>322</v>
      </c>
      <c r="K109" s="92"/>
      <c r="L109" s="92"/>
      <c r="M109" s="92"/>
      <c r="N109" s="92"/>
      <c r="O109" s="92"/>
      <c r="P109" s="92"/>
      <c r="Q109" s="2" t="s">
        <v>322</v>
      </c>
      <c r="R109" s="75"/>
      <c r="S109" s="92"/>
      <c r="T109" s="93"/>
      <c r="U109" s="93"/>
      <c r="V109" s="100"/>
      <c r="W109" s="77" t="s">
        <v>322</v>
      </c>
      <c r="X109" s="77"/>
      <c r="Y109" s="77"/>
      <c r="Z109" s="77"/>
      <c r="AA109" s="77"/>
      <c r="AB109" s="77" t="s">
        <v>322</v>
      </c>
      <c r="AC109" s="77"/>
      <c r="AD109" s="77"/>
      <c r="AE109" s="77"/>
    </row>
    <row r="110" spans="1:32" s="7" customFormat="1" ht="15" customHeight="1" x14ac:dyDescent="0.25">
      <c r="A110" s="18" t="s">
        <v>60</v>
      </c>
      <c r="B110" s="4"/>
      <c r="C110" s="102"/>
      <c r="D110" s="102"/>
      <c r="E110" s="52"/>
      <c r="F110" s="52"/>
      <c r="G110" s="4"/>
      <c r="H110" s="4"/>
      <c r="I110" s="103"/>
      <c r="J110" s="4"/>
      <c r="K110" s="4"/>
      <c r="L110" s="4"/>
      <c r="M110" s="4"/>
      <c r="N110" s="4"/>
      <c r="O110" s="4"/>
      <c r="P110" s="4"/>
      <c r="Q110" s="52"/>
      <c r="R110" s="18"/>
      <c r="S110" s="4"/>
      <c r="T110" s="4"/>
      <c r="U110" s="4"/>
      <c r="V110" s="104"/>
      <c r="W110" s="104"/>
      <c r="X110" s="104"/>
      <c r="Y110" s="104"/>
      <c r="Z110" s="104"/>
      <c r="AA110" s="104"/>
      <c r="AB110" s="84"/>
      <c r="AC110" s="84"/>
      <c r="AD110" s="84"/>
      <c r="AE110" s="84"/>
    </row>
    <row r="111" spans="1:32" ht="15" customHeight="1" x14ac:dyDescent="0.25">
      <c r="A111" s="49" t="s">
        <v>61</v>
      </c>
      <c r="B111" s="2" t="s">
        <v>151</v>
      </c>
      <c r="C111" s="87">
        <f>IF(B111=$B$4,2,IF(B111=$B$5,1,0))</f>
        <v>1</v>
      </c>
      <c r="D111" s="10" t="s">
        <v>829</v>
      </c>
      <c r="E111" s="2" t="s">
        <v>545</v>
      </c>
      <c r="F111" s="2" t="s">
        <v>323</v>
      </c>
      <c r="G111" s="86" t="s">
        <v>320</v>
      </c>
      <c r="H111" s="77" t="s">
        <v>322</v>
      </c>
      <c r="I111" s="94" t="s">
        <v>546</v>
      </c>
      <c r="J111" s="77" t="s">
        <v>322</v>
      </c>
      <c r="K111" s="92"/>
      <c r="L111" s="92"/>
      <c r="M111" s="92"/>
      <c r="N111" s="92"/>
      <c r="O111" s="92"/>
      <c r="P111" s="92"/>
      <c r="Q111" s="2" t="s">
        <v>322</v>
      </c>
      <c r="R111" s="75"/>
      <c r="S111" s="92"/>
      <c r="T111" s="77"/>
      <c r="U111" s="77"/>
      <c r="V111" s="91"/>
      <c r="W111" s="77" t="s">
        <v>322</v>
      </c>
      <c r="X111" s="77"/>
      <c r="Y111" s="77"/>
      <c r="Z111" s="77"/>
      <c r="AA111" s="77"/>
      <c r="AB111" s="77" t="s">
        <v>322</v>
      </c>
      <c r="AC111" s="77"/>
      <c r="AD111" s="77"/>
      <c r="AE111" s="77"/>
    </row>
    <row r="112" spans="1:32" ht="15" customHeight="1" x14ac:dyDescent="0.25">
      <c r="A112" s="75" t="s">
        <v>62</v>
      </c>
      <c r="B112" s="2" t="s">
        <v>151</v>
      </c>
      <c r="C112" s="87">
        <f>IF(B112=$B$4,2,IF(B112=$B$5,1,0))</f>
        <v>1</v>
      </c>
      <c r="D112" s="87"/>
      <c r="E112" s="2" t="s">
        <v>547</v>
      </c>
      <c r="F112" s="2" t="s">
        <v>323</v>
      </c>
      <c r="G112" s="86" t="s">
        <v>320</v>
      </c>
      <c r="H112" s="55">
        <v>43662</v>
      </c>
      <c r="I112" s="90" t="s">
        <v>548</v>
      </c>
      <c r="J112" s="77" t="s">
        <v>322</v>
      </c>
      <c r="K112" s="92"/>
      <c r="L112" s="92"/>
      <c r="M112" s="92"/>
      <c r="N112" s="92"/>
      <c r="O112" s="92"/>
      <c r="P112" s="92"/>
      <c r="Q112" s="2" t="s">
        <v>322</v>
      </c>
      <c r="R112" s="75"/>
      <c r="S112" s="92"/>
      <c r="T112" s="93"/>
      <c r="U112" s="93"/>
      <c r="V112" s="100"/>
      <c r="W112" s="77" t="s">
        <v>322</v>
      </c>
      <c r="X112" s="77"/>
      <c r="Y112" s="77"/>
      <c r="Z112" s="77"/>
      <c r="AA112" s="77"/>
      <c r="AB112" s="77" t="s">
        <v>322</v>
      </c>
      <c r="AC112" s="77"/>
      <c r="AD112" s="77"/>
      <c r="AE112" s="77"/>
    </row>
    <row r="113" spans="1:32" ht="15" customHeight="1" x14ac:dyDescent="0.25">
      <c r="A113" s="75" t="s">
        <v>63</v>
      </c>
      <c r="B113" s="2" t="s">
        <v>151</v>
      </c>
      <c r="C113" s="87">
        <f>IF(B113=$B$4,2,IF(B113=$B$5,1,0))</f>
        <v>1</v>
      </c>
      <c r="D113" s="87"/>
      <c r="E113" s="2" t="s">
        <v>552</v>
      </c>
      <c r="F113" s="2" t="s">
        <v>374</v>
      </c>
      <c r="G113" s="86" t="s">
        <v>320</v>
      </c>
      <c r="H113" s="55">
        <v>43581</v>
      </c>
      <c r="I113" s="94" t="s">
        <v>980</v>
      </c>
      <c r="J113" s="77" t="s">
        <v>322</v>
      </c>
      <c r="K113" s="92"/>
      <c r="L113" s="92"/>
      <c r="M113" s="92"/>
      <c r="N113" s="92"/>
      <c r="O113" s="92"/>
      <c r="P113" s="92"/>
      <c r="Q113" s="2" t="s">
        <v>322</v>
      </c>
      <c r="R113" s="75"/>
      <c r="S113" s="92"/>
      <c r="T113" s="77"/>
      <c r="U113" s="77"/>
      <c r="V113" s="91"/>
      <c r="W113" s="77" t="s">
        <v>322</v>
      </c>
      <c r="X113" s="77"/>
      <c r="Y113" s="77"/>
      <c r="Z113" s="77"/>
      <c r="AA113" s="77"/>
      <c r="AB113" s="77" t="s">
        <v>322</v>
      </c>
      <c r="AC113" s="77"/>
      <c r="AD113" s="77"/>
      <c r="AE113" s="77"/>
    </row>
    <row r="114" spans="1:32" ht="15" customHeight="1" x14ac:dyDescent="0.25">
      <c r="A114" s="75" t="s">
        <v>64</v>
      </c>
      <c r="B114" s="2" t="s">
        <v>151</v>
      </c>
      <c r="C114" s="87">
        <f>IF(B114=$B$4,2,IF(B114=$B$5,1,0))</f>
        <v>1</v>
      </c>
      <c r="D114" s="74"/>
      <c r="E114" s="2" t="s">
        <v>554</v>
      </c>
      <c r="F114" s="2" t="s">
        <v>323</v>
      </c>
      <c r="G114" s="86" t="s">
        <v>320</v>
      </c>
      <c r="H114" s="77" t="s">
        <v>322</v>
      </c>
      <c r="I114" s="94" t="s">
        <v>981</v>
      </c>
      <c r="J114" s="77" t="s">
        <v>322</v>
      </c>
      <c r="K114" s="92"/>
      <c r="L114" s="92"/>
      <c r="M114" s="92"/>
      <c r="N114" s="92"/>
      <c r="O114" s="92"/>
      <c r="P114" s="92"/>
      <c r="Q114" s="86" t="s">
        <v>322</v>
      </c>
      <c r="R114" s="75"/>
      <c r="S114" s="86"/>
      <c r="T114" s="55"/>
      <c r="U114" s="77"/>
      <c r="V114" s="91"/>
      <c r="W114" s="77" t="s">
        <v>322</v>
      </c>
      <c r="X114" s="77"/>
      <c r="Y114" s="77"/>
      <c r="Z114" s="77"/>
      <c r="AA114" s="77"/>
      <c r="AB114" s="77" t="s">
        <v>322</v>
      </c>
      <c r="AC114" s="77"/>
      <c r="AD114" s="77"/>
      <c r="AE114" s="77"/>
    </row>
    <row r="115" spans="1:32" ht="15" customHeight="1" x14ac:dyDescent="0.25">
      <c r="A115" s="75"/>
      <c r="B115" s="86"/>
      <c r="C115" s="87"/>
      <c r="D115" s="87"/>
      <c r="E115" s="2" t="s">
        <v>559</v>
      </c>
      <c r="F115" s="2" t="s">
        <v>1143</v>
      </c>
      <c r="G115" s="86" t="s">
        <v>982</v>
      </c>
      <c r="H115" s="77" t="s">
        <v>322</v>
      </c>
      <c r="I115" s="94" t="s">
        <v>983</v>
      </c>
      <c r="J115" s="77" t="s">
        <v>244</v>
      </c>
      <c r="K115" s="92"/>
      <c r="L115" s="92"/>
      <c r="M115" s="92"/>
      <c r="N115" s="92"/>
      <c r="O115" s="92"/>
      <c r="P115" s="92"/>
      <c r="Q115" s="2"/>
      <c r="R115" s="75"/>
      <c r="S115" s="92"/>
      <c r="T115" s="77"/>
      <c r="U115" s="77"/>
      <c r="V115" s="91"/>
      <c r="W115" s="77"/>
      <c r="X115" s="77"/>
      <c r="Y115" s="77"/>
      <c r="Z115" s="77"/>
      <c r="AA115" s="77"/>
      <c r="AB115" s="77"/>
      <c r="AC115" s="77"/>
      <c r="AD115" s="77"/>
      <c r="AE115" s="77"/>
    </row>
    <row r="116" spans="1:32" ht="15" customHeight="1" x14ac:dyDescent="0.25">
      <c r="A116" s="49" t="s">
        <v>65</v>
      </c>
      <c r="B116" s="2" t="s">
        <v>151</v>
      </c>
      <c r="C116" s="87">
        <f>IF(B116=$B$4,2,IF(B116=$B$5,1,0))</f>
        <v>1</v>
      </c>
      <c r="D116" s="10" t="s">
        <v>918</v>
      </c>
      <c r="E116" s="2" t="s">
        <v>563</v>
      </c>
      <c r="F116" s="2" t="s">
        <v>812</v>
      </c>
      <c r="G116" s="86" t="s">
        <v>320</v>
      </c>
      <c r="H116" s="59" t="s">
        <v>984</v>
      </c>
      <c r="I116" s="94" t="s">
        <v>985</v>
      </c>
      <c r="J116" s="77" t="s">
        <v>322</v>
      </c>
      <c r="K116" s="77"/>
      <c r="L116" s="77"/>
      <c r="M116" s="77"/>
      <c r="N116" s="77"/>
      <c r="O116" s="77"/>
      <c r="P116" s="77"/>
      <c r="Q116" s="2" t="s">
        <v>565</v>
      </c>
      <c r="R116" s="164" t="s">
        <v>324</v>
      </c>
      <c r="S116" s="2" t="s">
        <v>986</v>
      </c>
      <c r="T116" s="93">
        <v>43619</v>
      </c>
      <c r="U116" s="93" t="s">
        <v>322</v>
      </c>
      <c r="V116" s="100" t="s">
        <v>987</v>
      </c>
      <c r="W116" s="77" t="s">
        <v>322</v>
      </c>
      <c r="X116" s="77"/>
      <c r="Y116" s="77"/>
      <c r="Z116" s="77"/>
      <c r="AA116" s="77"/>
      <c r="AB116" s="77" t="s">
        <v>322</v>
      </c>
      <c r="AC116" s="77"/>
      <c r="AD116" s="77"/>
      <c r="AE116" s="77"/>
    </row>
    <row r="117" spans="1:32" ht="15" customHeight="1" x14ac:dyDescent="0.25">
      <c r="A117" s="49" t="s">
        <v>66</v>
      </c>
      <c r="B117" s="2" t="s">
        <v>151</v>
      </c>
      <c r="C117" s="87">
        <f>IF(B117=$B$4,2,IF(B117=$B$5,1,0))</f>
        <v>1</v>
      </c>
      <c r="D117" s="74" t="s">
        <v>988</v>
      </c>
      <c r="E117" s="2" t="s">
        <v>568</v>
      </c>
      <c r="F117" s="2" t="s">
        <v>812</v>
      </c>
      <c r="G117" s="86" t="s">
        <v>320</v>
      </c>
      <c r="H117" s="59" t="s">
        <v>989</v>
      </c>
      <c r="I117" s="94" t="s">
        <v>990</v>
      </c>
      <c r="J117" s="77" t="s">
        <v>322</v>
      </c>
      <c r="K117" s="92"/>
      <c r="L117" s="92"/>
      <c r="M117" s="92"/>
      <c r="N117" s="92"/>
      <c r="O117" s="92"/>
      <c r="P117" s="92"/>
      <c r="Q117" s="2" t="s">
        <v>995</v>
      </c>
      <c r="R117" s="164" t="s">
        <v>324</v>
      </c>
      <c r="S117" s="86" t="s">
        <v>996</v>
      </c>
      <c r="T117" s="55">
        <v>43610</v>
      </c>
      <c r="U117" s="77" t="s">
        <v>322</v>
      </c>
      <c r="V117" s="100" t="s">
        <v>997</v>
      </c>
      <c r="W117" s="77" t="s">
        <v>322</v>
      </c>
      <c r="X117" s="77"/>
      <c r="Y117" s="2"/>
      <c r="Z117" s="55"/>
      <c r="AA117" s="90"/>
      <c r="AB117" s="77" t="s">
        <v>322</v>
      </c>
      <c r="AC117" s="77"/>
      <c r="AD117" s="77"/>
      <c r="AE117" s="77"/>
    </row>
    <row r="118" spans="1:32" ht="15" customHeight="1" x14ac:dyDescent="0.25">
      <c r="A118" s="75"/>
      <c r="B118" s="92"/>
      <c r="C118" s="87"/>
      <c r="D118" s="87"/>
      <c r="E118" s="2" t="s">
        <v>568</v>
      </c>
      <c r="F118" s="2" t="s">
        <v>324</v>
      </c>
      <c r="G118" s="86" t="s">
        <v>993</v>
      </c>
      <c r="H118" s="55">
        <v>43608</v>
      </c>
      <c r="I118" s="94" t="s">
        <v>994</v>
      </c>
      <c r="J118" s="77" t="s">
        <v>244</v>
      </c>
      <c r="K118" s="92"/>
      <c r="L118" s="92"/>
      <c r="M118" s="92"/>
      <c r="N118" s="92"/>
      <c r="O118" s="92"/>
      <c r="P118" s="92"/>
      <c r="Q118" s="2" t="s">
        <v>925</v>
      </c>
      <c r="R118" s="164" t="s">
        <v>1501</v>
      </c>
      <c r="S118" s="86" t="s">
        <v>991</v>
      </c>
      <c r="T118" s="55">
        <v>43608</v>
      </c>
      <c r="U118" s="77" t="s">
        <v>322</v>
      </c>
      <c r="V118" s="100" t="s">
        <v>992</v>
      </c>
      <c r="W118" s="77" t="s">
        <v>244</v>
      </c>
      <c r="X118" s="77"/>
      <c r="Y118" s="77"/>
      <c r="Z118" s="77"/>
      <c r="AA118" s="77"/>
      <c r="AB118" s="77"/>
      <c r="AC118" s="77"/>
      <c r="AD118" s="77"/>
      <c r="AE118" s="77"/>
    </row>
    <row r="119" spans="1:32" ht="15" customHeight="1" x14ac:dyDescent="0.25">
      <c r="A119" s="75"/>
      <c r="B119" s="92"/>
      <c r="C119" s="87"/>
      <c r="D119" s="87"/>
      <c r="E119" s="2"/>
      <c r="F119" s="2"/>
      <c r="G119" s="86"/>
      <c r="H119" s="55"/>
      <c r="I119" s="94"/>
      <c r="J119" s="77"/>
      <c r="K119" s="92"/>
      <c r="L119" s="92"/>
      <c r="M119" s="92"/>
      <c r="N119" s="92"/>
      <c r="O119" s="92"/>
      <c r="P119" s="92"/>
      <c r="Q119" s="2" t="s">
        <v>1502</v>
      </c>
      <c r="R119" s="164" t="s">
        <v>1501</v>
      </c>
      <c r="S119" s="86" t="s">
        <v>1503</v>
      </c>
      <c r="T119" s="55">
        <v>43608</v>
      </c>
      <c r="U119" s="77" t="s">
        <v>322</v>
      </c>
      <c r="V119" s="100" t="s">
        <v>1504</v>
      </c>
      <c r="W119" s="77" t="s">
        <v>244</v>
      </c>
      <c r="X119" s="77"/>
      <c r="Y119" s="77"/>
      <c r="Z119" s="77"/>
      <c r="AA119" s="77"/>
      <c r="AB119" s="77"/>
      <c r="AC119" s="77"/>
      <c r="AD119" s="77"/>
      <c r="AE119" s="77"/>
    </row>
    <row r="120" spans="1:32" ht="15" customHeight="1" x14ac:dyDescent="0.25">
      <c r="A120" s="75"/>
      <c r="B120" s="92"/>
      <c r="C120" s="87"/>
      <c r="D120" s="87"/>
      <c r="E120" s="2"/>
      <c r="F120" s="2"/>
      <c r="G120" s="86"/>
      <c r="H120" s="55"/>
      <c r="I120" s="94"/>
      <c r="J120" s="77"/>
      <c r="K120" s="92"/>
      <c r="L120" s="92"/>
      <c r="M120" s="92"/>
      <c r="N120" s="92"/>
      <c r="O120" s="92"/>
      <c r="P120" s="92"/>
      <c r="Q120" s="2" t="s">
        <v>998</v>
      </c>
      <c r="R120" s="164" t="s">
        <v>1501</v>
      </c>
      <c r="S120" s="86" t="s">
        <v>999</v>
      </c>
      <c r="T120" s="55">
        <v>43609</v>
      </c>
      <c r="U120" s="77" t="s">
        <v>322</v>
      </c>
      <c r="V120" s="100" t="s">
        <v>1000</v>
      </c>
      <c r="W120" s="77" t="s">
        <v>244</v>
      </c>
      <c r="X120" s="77"/>
      <c r="Y120" s="77"/>
      <c r="Z120" s="77"/>
      <c r="AA120" s="77"/>
      <c r="AB120" s="77"/>
      <c r="AC120" s="77"/>
      <c r="AD120" s="77"/>
      <c r="AE120" s="77"/>
    </row>
    <row r="121" spans="1:32" ht="15" customHeight="1" x14ac:dyDescent="0.25">
      <c r="A121" s="75"/>
      <c r="B121" s="92"/>
      <c r="C121" s="87"/>
      <c r="D121" s="87"/>
      <c r="E121" s="2"/>
      <c r="F121" s="2"/>
      <c r="G121" s="86"/>
      <c r="H121" s="55"/>
      <c r="I121" s="94"/>
      <c r="J121" s="77"/>
      <c r="K121" s="92"/>
      <c r="L121" s="92"/>
      <c r="M121" s="92"/>
      <c r="N121" s="92"/>
      <c r="O121" s="92"/>
      <c r="P121" s="92"/>
      <c r="Q121" s="2" t="s">
        <v>1518</v>
      </c>
      <c r="R121" s="164"/>
      <c r="S121" s="86"/>
      <c r="T121" s="55"/>
      <c r="U121" s="77"/>
      <c r="V121" s="100"/>
      <c r="W121" s="77"/>
      <c r="X121" s="77"/>
      <c r="Y121" s="77"/>
      <c r="Z121" s="77"/>
      <c r="AA121" s="77"/>
      <c r="AB121" s="77"/>
      <c r="AC121" s="77"/>
      <c r="AD121" s="77"/>
      <c r="AE121" s="77"/>
    </row>
    <row r="122" spans="1:32" s="7" customFormat="1" ht="15" customHeight="1" x14ac:dyDescent="0.25">
      <c r="A122" s="18" t="s">
        <v>67</v>
      </c>
      <c r="B122" s="4"/>
      <c r="C122" s="102"/>
      <c r="D122" s="102"/>
      <c r="E122" s="52"/>
      <c r="F122" s="52"/>
      <c r="G122" s="4"/>
      <c r="H122" s="4"/>
      <c r="I122" s="4"/>
      <c r="J122" s="4"/>
      <c r="K122" s="4"/>
      <c r="L122" s="4"/>
      <c r="M122" s="4"/>
      <c r="N122" s="4"/>
      <c r="O122" s="4"/>
      <c r="P122" s="4"/>
      <c r="Q122" s="52"/>
      <c r="R122" s="18"/>
      <c r="S122" s="4"/>
      <c r="T122" s="4"/>
      <c r="U122" s="4"/>
      <c r="V122" s="4"/>
      <c r="W122" s="104"/>
      <c r="X122" s="104"/>
      <c r="Y122" s="104"/>
      <c r="Z122" s="104"/>
      <c r="AA122" s="104"/>
      <c r="AB122" s="84"/>
      <c r="AC122" s="84"/>
      <c r="AD122" s="84"/>
      <c r="AE122" s="84"/>
    </row>
    <row r="123" spans="1:32" ht="15" customHeight="1" x14ac:dyDescent="0.25">
      <c r="A123" s="49" t="s">
        <v>68</v>
      </c>
      <c r="B123" s="2" t="s">
        <v>145</v>
      </c>
      <c r="C123" s="87">
        <f>IF(B123=$B$4,2,IF(B123=$B$5,1,0))</f>
        <v>2</v>
      </c>
      <c r="D123" s="10" t="s">
        <v>1001</v>
      </c>
      <c r="E123" s="2" t="s">
        <v>575</v>
      </c>
      <c r="F123" s="2" t="s">
        <v>323</v>
      </c>
      <c r="G123" s="86" t="s">
        <v>320</v>
      </c>
      <c r="H123" s="55" t="s">
        <v>322</v>
      </c>
      <c r="I123" s="3" t="s">
        <v>1002</v>
      </c>
      <c r="J123" s="2" t="s">
        <v>1003</v>
      </c>
      <c r="K123" s="86" t="s">
        <v>324</v>
      </c>
      <c r="L123" s="86" t="s">
        <v>1004</v>
      </c>
      <c r="M123" s="93">
        <v>43670</v>
      </c>
      <c r="N123" s="86" t="s">
        <v>1005</v>
      </c>
      <c r="O123" s="86" t="s">
        <v>1345</v>
      </c>
      <c r="P123" s="99">
        <v>2501</v>
      </c>
      <c r="Q123" s="2" t="s">
        <v>322</v>
      </c>
      <c r="R123" s="198"/>
      <c r="S123" s="92"/>
      <c r="T123" s="77"/>
      <c r="U123" s="77"/>
      <c r="V123" s="100"/>
      <c r="W123" s="77" t="s">
        <v>322</v>
      </c>
      <c r="X123" s="77"/>
      <c r="Y123" s="77"/>
      <c r="Z123" s="77"/>
      <c r="AA123" s="77"/>
      <c r="AB123" s="164" t="s">
        <v>1350</v>
      </c>
      <c r="AC123" s="164" t="s">
        <v>1006</v>
      </c>
      <c r="AD123" s="88">
        <v>43672</v>
      </c>
      <c r="AE123" s="106" t="s">
        <v>1007</v>
      </c>
      <c r="AF123" s="169" t="s">
        <v>244</v>
      </c>
    </row>
    <row r="124" spans="1:32" ht="15" customHeight="1" x14ac:dyDescent="0.25">
      <c r="A124" s="49" t="s">
        <v>70</v>
      </c>
      <c r="B124" s="2" t="s">
        <v>147</v>
      </c>
      <c r="C124" s="87">
        <f>IF(B124=$B$4,2,IF(B124=$B$5,1,0))</f>
        <v>0</v>
      </c>
      <c r="D124" s="87"/>
      <c r="E124" s="2" t="s">
        <v>581</v>
      </c>
      <c r="F124" s="77" t="s">
        <v>244</v>
      </c>
      <c r="G124" s="86"/>
      <c r="H124" s="77"/>
      <c r="I124" s="94" t="s">
        <v>1349</v>
      </c>
      <c r="J124" s="77" t="s">
        <v>322</v>
      </c>
      <c r="K124" s="77"/>
      <c r="L124" s="77"/>
      <c r="M124" s="77"/>
      <c r="N124" s="77"/>
      <c r="O124" s="77"/>
      <c r="P124" s="77"/>
      <c r="Q124" s="2" t="s">
        <v>322</v>
      </c>
      <c r="R124" s="75"/>
      <c r="S124" s="77"/>
      <c r="T124" s="92"/>
      <c r="U124" s="92"/>
      <c r="V124" s="100"/>
      <c r="W124" s="77" t="s">
        <v>322</v>
      </c>
      <c r="X124" s="77"/>
      <c r="Y124" s="77"/>
      <c r="Z124" s="77"/>
      <c r="AA124" s="77"/>
      <c r="AB124" s="77" t="s">
        <v>322</v>
      </c>
      <c r="AC124" s="77"/>
      <c r="AD124" s="77"/>
      <c r="AE124" s="77"/>
    </row>
    <row r="125" spans="1:32" ht="15" customHeight="1" x14ac:dyDescent="0.25">
      <c r="A125" s="49" t="s">
        <v>71</v>
      </c>
      <c r="B125" s="2" t="s">
        <v>151</v>
      </c>
      <c r="C125" s="87">
        <f>IF(B125=$B$4,2,IF(B125=$B$5,1,0))</f>
        <v>1</v>
      </c>
      <c r="D125" s="74" t="s">
        <v>1008</v>
      </c>
      <c r="E125" s="2" t="s">
        <v>582</v>
      </c>
      <c r="F125" s="2" t="s">
        <v>323</v>
      </c>
      <c r="G125" s="86" t="s">
        <v>320</v>
      </c>
      <c r="H125" s="55">
        <v>43567</v>
      </c>
      <c r="I125" s="90" t="s">
        <v>1009</v>
      </c>
      <c r="J125" s="77" t="s">
        <v>322</v>
      </c>
      <c r="K125" s="92"/>
      <c r="L125" s="92"/>
      <c r="M125" s="92"/>
      <c r="N125" s="92"/>
      <c r="O125" s="92"/>
      <c r="P125" s="92"/>
      <c r="Q125" s="2" t="s">
        <v>322</v>
      </c>
      <c r="R125" s="49"/>
      <c r="S125" s="92"/>
      <c r="T125" s="77"/>
      <c r="U125" s="77"/>
      <c r="V125" s="91"/>
      <c r="W125" s="77" t="s">
        <v>322</v>
      </c>
      <c r="X125" s="77"/>
      <c r="Y125" s="77"/>
      <c r="Z125" s="77"/>
      <c r="AA125" s="77"/>
      <c r="AB125" s="77" t="s">
        <v>322</v>
      </c>
      <c r="AC125" s="77"/>
      <c r="AD125" s="77"/>
      <c r="AE125" s="77"/>
    </row>
    <row r="126" spans="1:32" s="97" customFormat="1" ht="15" customHeight="1" x14ac:dyDescent="0.35">
      <c r="A126" s="49" t="s">
        <v>72</v>
      </c>
      <c r="B126" s="2" t="s">
        <v>151</v>
      </c>
      <c r="C126" s="87">
        <f>IF(B126=$B$4,2,IF(B126=$B$5,1,0))</f>
        <v>1</v>
      </c>
      <c r="D126" s="10" t="s">
        <v>829</v>
      </c>
      <c r="E126" s="2" t="s">
        <v>585</v>
      </c>
      <c r="F126" s="2" t="s">
        <v>323</v>
      </c>
      <c r="G126" s="86" t="s">
        <v>320</v>
      </c>
      <c r="H126" s="77" t="s">
        <v>322</v>
      </c>
      <c r="I126" s="3" t="s">
        <v>1010</v>
      </c>
      <c r="J126" s="77" t="s">
        <v>322</v>
      </c>
      <c r="K126" s="2"/>
      <c r="L126" s="2"/>
      <c r="M126" s="77"/>
      <c r="N126" s="77"/>
      <c r="O126" s="2"/>
      <c r="P126" s="109"/>
      <c r="Q126" s="165" t="s">
        <v>1011</v>
      </c>
      <c r="R126" s="164" t="s">
        <v>1508</v>
      </c>
      <c r="S126" s="2" t="s">
        <v>1012</v>
      </c>
      <c r="T126" s="55">
        <v>43643</v>
      </c>
      <c r="U126" s="77" t="s">
        <v>322</v>
      </c>
      <c r="V126" s="106" t="s">
        <v>1013</v>
      </c>
      <c r="W126" s="77" t="s">
        <v>322</v>
      </c>
      <c r="X126" s="77"/>
      <c r="Y126" s="77"/>
      <c r="Z126" s="77"/>
      <c r="AA126" s="77"/>
      <c r="AB126" s="77" t="s">
        <v>322</v>
      </c>
      <c r="AC126" s="77"/>
      <c r="AD126" s="77"/>
      <c r="AE126" s="77"/>
    </row>
    <row r="127" spans="1:32" s="97" customFormat="1" ht="15" customHeight="1" x14ac:dyDescent="0.35">
      <c r="A127" s="49"/>
      <c r="B127" s="2"/>
      <c r="C127" s="87"/>
      <c r="D127" s="10"/>
      <c r="E127" s="2"/>
      <c r="F127" s="2"/>
      <c r="G127" s="86"/>
      <c r="H127" s="77"/>
      <c r="I127" s="3"/>
      <c r="J127" s="77"/>
      <c r="K127" s="2"/>
      <c r="L127" s="2"/>
      <c r="M127" s="77"/>
      <c r="N127" s="77"/>
      <c r="O127" s="2"/>
      <c r="P127" s="109"/>
      <c r="Q127" s="165" t="s">
        <v>1505</v>
      </c>
      <c r="R127" s="164" t="s">
        <v>1501</v>
      </c>
      <c r="S127" s="2" t="s">
        <v>1506</v>
      </c>
      <c r="T127" s="55">
        <v>43642</v>
      </c>
      <c r="U127" s="77" t="s">
        <v>322</v>
      </c>
      <c r="V127" s="106" t="s">
        <v>1507</v>
      </c>
      <c r="W127" s="77" t="s">
        <v>244</v>
      </c>
      <c r="X127" s="77"/>
      <c r="Y127" s="77"/>
      <c r="Z127" s="77"/>
      <c r="AA127" s="77"/>
      <c r="AB127" s="77"/>
      <c r="AC127" s="77"/>
      <c r="AD127" s="77"/>
      <c r="AE127" s="77"/>
    </row>
    <row r="128" spans="1:32" ht="15" customHeight="1" x14ac:dyDescent="0.25">
      <c r="A128" s="49" t="s">
        <v>74</v>
      </c>
      <c r="B128" s="2" t="s">
        <v>145</v>
      </c>
      <c r="C128" s="87">
        <f>IF(B128=$B$4,2,IF(B128=$B$5,1,0))</f>
        <v>2</v>
      </c>
      <c r="D128" s="10" t="s">
        <v>1015</v>
      </c>
      <c r="E128" s="2" t="s">
        <v>595</v>
      </c>
      <c r="F128" s="2" t="s">
        <v>323</v>
      </c>
      <c r="G128" s="86" t="s">
        <v>1364</v>
      </c>
      <c r="H128" s="55" t="s">
        <v>322</v>
      </c>
      <c r="I128" s="3" t="s">
        <v>1016</v>
      </c>
      <c r="J128" s="86" t="s">
        <v>1017</v>
      </c>
      <c r="K128" s="2" t="s">
        <v>1509</v>
      </c>
      <c r="L128" s="86" t="s">
        <v>1018</v>
      </c>
      <c r="M128" s="93">
        <v>43656</v>
      </c>
      <c r="N128" s="92" t="s">
        <v>1019</v>
      </c>
      <c r="O128" s="107" t="s">
        <v>1354</v>
      </c>
      <c r="P128" s="99">
        <v>10000</v>
      </c>
      <c r="Q128" s="86" t="s">
        <v>1020</v>
      </c>
      <c r="R128" s="164" t="s">
        <v>1510</v>
      </c>
      <c r="S128" s="86" t="s">
        <v>1021</v>
      </c>
      <c r="T128" s="93">
        <v>43651</v>
      </c>
      <c r="U128" s="93" t="s">
        <v>322</v>
      </c>
      <c r="V128" s="106" t="s">
        <v>1022</v>
      </c>
      <c r="W128" s="165" t="s">
        <v>1023</v>
      </c>
      <c r="X128" s="165" t="s">
        <v>1251</v>
      </c>
      <c r="Y128" s="164" t="s">
        <v>1024</v>
      </c>
      <c r="Z128" s="88">
        <v>43650</v>
      </c>
      <c r="AA128" s="106" t="s">
        <v>1025</v>
      </c>
      <c r="AB128" s="77" t="s">
        <v>322</v>
      </c>
      <c r="AC128" s="77"/>
      <c r="AD128" s="77"/>
      <c r="AE128" s="77"/>
    </row>
    <row r="129" spans="1:31" ht="15" customHeight="1" x14ac:dyDescent="0.25">
      <c r="A129" s="75"/>
      <c r="B129" s="86"/>
      <c r="C129" s="87"/>
      <c r="D129" s="87"/>
      <c r="E129" s="2"/>
      <c r="F129" s="2"/>
      <c r="G129" s="86"/>
      <c r="H129" s="55"/>
      <c r="I129" s="108"/>
      <c r="J129" s="2" t="s">
        <v>1026</v>
      </c>
      <c r="K129" s="2" t="s">
        <v>1509</v>
      </c>
      <c r="L129" s="86" t="s">
        <v>1027</v>
      </c>
      <c r="M129" s="93">
        <v>43656</v>
      </c>
      <c r="N129" s="92" t="s">
        <v>1028</v>
      </c>
      <c r="O129" s="107" t="s">
        <v>1355</v>
      </c>
      <c r="P129" s="99">
        <v>40000</v>
      </c>
      <c r="Q129" s="86" t="s">
        <v>1516</v>
      </c>
      <c r="R129" s="164" t="s">
        <v>1410</v>
      </c>
      <c r="S129" s="86" t="s">
        <v>1029</v>
      </c>
      <c r="T129" s="93">
        <v>43651</v>
      </c>
      <c r="U129" s="93" t="s">
        <v>322</v>
      </c>
      <c r="V129" s="106" t="s">
        <v>1030</v>
      </c>
      <c r="W129" s="77" t="s">
        <v>244</v>
      </c>
      <c r="X129" s="77"/>
      <c r="Y129" s="77"/>
      <c r="Z129" s="77"/>
      <c r="AA129" s="77"/>
      <c r="AB129" s="77"/>
      <c r="AC129" s="77"/>
      <c r="AD129" s="77"/>
      <c r="AE129" s="77"/>
    </row>
    <row r="130" spans="1:31" ht="15" customHeight="1" x14ac:dyDescent="0.25">
      <c r="A130" s="75"/>
      <c r="B130" s="86"/>
      <c r="C130" s="87"/>
      <c r="D130" s="87"/>
      <c r="E130" s="2"/>
      <c r="F130" s="2"/>
      <c r="G130" s="86"/>
      <c r="H130" s="93"/>
      <c r="I130" s="3"/>
      <c r="J130" s="2" t="s">
        <v>1031</v>
      </c>
      <c r="K130" s="2" t="s">
        <v>1509</v>
      </c>
      <c r="L130" s="86" t="s">
        <v>1032</v>
      </c>
      <c r="M130" s="93">
        <v>43665</v>
      </c>
      <c r="N130" s="92" t="s">
        <v>1033</v>
      </c>
      <c r="O130" s="106" t="s">
        <v>1356</v>
      </c>
      <c r="P130" s="99">
        <v>40947</v>
      </c>
      <c r="Q130" s="86" t="s">
        <v>1034</v>
      </c>
      <c r="R130" s="164" t="s">
        <v>1410</v>
      </c>
      <c r="S130" s="86" t="s">
        <v>1035</v>
      </c>
      <c r="T130" s="93">
        <v>43651</v>
      </c>
      <c r="U130" s="93" t="s">
        <v>322</v>
      </c>
      <c r="V130" s="106" t="s">
        <v>1036</v>
      </c>
      <c r="W130" s="77" t="s">
        <v>244</v>
      </c>
      <c r="X130" s="77"/>
      <c r="Y130" s="164"/>
      <c r="Z130" s="164"/>
      <c r="AA130" s="164"/>
      <c r="AB130" s="77"/>
      <c r="AC130" s="77"/>
      <c r="AD130" s="77"/>
      <c r="AE130" s="77"/>
    </row>
    <row r="131" spans="1:31" ht="15" customHeight="1" x14ac:dyDescent="0.25">
      <c r="A131" s="75"/>
      <c r="B131" s="86"/>
      <c r="C131" s="87"/>
      <c r="D131" s="87"/>
      <c r="E131" s="2"/>
      <c r="F131" s="2"/>
      <c r="G131" s="86"/>
      <c r="H131" s="93"/>
      <c r="I131" s="3"/>
      <c r="J131" s="2" t="s">
        <v>1037</v>
      </c>
      <c r="K131" s="2" t="s">
        <v>1509</v>
      </c>
      <c r="L131" s="86" t="s">
        <v>1038</v>
      </c>
      <c r="M131" s="93">
        <v>43656</v>
      </c>
      <c r="N131" s="86" t="s">
        <v>1039</v>
      </c>
      <c r="O131" s="106" t="s">
        <v>1357</v>
      </c>
      <c r="P131" s="99">
        <v>1337480</v>
      </c>
      <c r="Q131" s="86"/>
      <c r="R131" s="164"/>
      <c r="S131" s="86"/>
      <c r="T131" s="93"/>
      <c r="U131" s="93"/>
      <c r="V131" s="76"/>
      <c r="W131" s="77"/>
      <c r="X131" s="77"/>
      <c r="Y131" s="164"/>
      <c r="Z131" s="164"/>
      <c r="AA131" s="164"/>
      <c r="AB131" s="77"/>
      <c r="AC131" s="77"/>
      <c r="AD131" s="77"/>
      <c r="AE131" s="77"/>
    </row>
    <row r="132" spans="1:31" ht="15" customHeight="1" x14ac:dyDescent="0.25">
      <c r="A132" s="49" t="s">
        <v>75</v>
      </c>
      <c r="B132" s="2" t="s">
        <v>145</v>
      </c>
      <c r="C132" s="87">
        <f>IF(B132=$B$4,2,IF(B132=$B$5,1,0))</f>
        <v>2</v>
      </c>
      <c r="D132" s="10" t="s">
        <v>1040</v>
      </c>
      <c r="E132" s="2" t="s">
        <v>609</v>
      </c>
      <c r="F132" s="2" t="s">
        <v>1367</v>
      </c>
      <c r="G132" s="86" t="s">
        <v>826</v>
      </c>
      <c r="H132" s="59" t="s">
        <v>1041</v>
      </c>
      <c r="I132" s="94" t="s">
        <v>1042</v>
      </c>
      <c r="J132" s="2" t="s">
        <v>1043</v>
      </c>
      <c r="K132" s="2" t="s">
        <v>324</v>
      </c>
      <c r="L132" s="86" t="s">
        <v>1047</v>
      </c>
      <c r="M132" s="202">
        <v>43635</v>
      </c>
      <c r="N132" s="2" t="s">
        <v>1048</v>
      </c>
      <c r="O132" s="106" t="s">
        <v>1358</v>
      </c>
      <c r="P132" s="99">
        <v>22500</v>
      </c>
      <c r="Q132" s="2" t="s">
        <v>1044</v>
      </c>
      <c r="R132" s="164" t="s">
        <v>1511</v>
      </c>
      <c r="S132" s="86" t="s">
        <v>1045</v>
      </c>
      <c r="T132" s="93">
        <v>43567</v>
      </c>
      <c r="U132" s="93" t="s">
        <v>322</v>
      </c>
      <c r="V132" s="100" t="s">
        <v>1046</v>
      </c>
      <c r="W132" s="77" t="s">
        <v>322</v>
      </c>
      <c r="X132" s="77"/>
      <c r="Y132" s="2"/>
      <c r="Z132" s="55"/>
      <c r="AA132" s="90"/>
      <c r="AB132" s="77" t="s">
        <v>322</v>
      </c>
      <c r="AC132" s="77"/>
      <c r="AD132" s="77"/>
      <c r="AE132" s="77"/>
    </row>
    <row r="133" spans="1:31" ht="15" customHeight="1" x14ac:dyDescent="0.25">
      <c r="A133" s="75"/>
      <c r="B133" s="2"/>
      <c r="C133" s="87"/>
      <c r="D133" s="10"/>
      <c r="E133" s="2"/>
      <c r="F133" s="2"/>
      <c r="G133" s="86"/>
      <c r="H133" s="59"/>
      <c r="I133" s="94"/>
      <c r="J133" s="204"/>
      <c r="K133" s="204"/>
      <c r="L133" s="204"/>
      <c r="M133" s="204"/>
      <c r="N133" s="204"/>
      <c r="O133" s="204"/>
      <c r="P133" s="204"/>
      <c r="Q133" s="2" t="s">
        <v>1044</v>
      </c>
      <c r="R133" s="164" t="s">
        <v>1410</v>
      </c>
      <c r="S133" s="86" t="s">
        <v>1049</v>
      </c>
      <c r="T133" s="93">
        <v>43627</v>
      </c>
      <c r="U133" s="93" t="s">
        <v>322</v>
      </c>
      <c r="V133" s="100" t="s">
        <v>1050</v>
      </c>
      <c r="W133" s="77" t="s">
        <v>244</v>
      </c>
      <c r="X133" s="77"/>
      <c r="Y133" s="77"/>
      <c r="Z133" s="77"/>
      <c r="AA133" s="77"/>
      <c r="AB133" s="77"/>
      <c r="AC133" s="77"/>
      <c r="AD133" s="77"/>
      <c r="AE133" s="77"/>
    </row>
    <row r="134" spans="1:31" ht="15" customHeight="1" x14ac:dyDescent="0.25">
      <c r="A134" s="75"/>
      <c r="B134" s="2"/>
      <c r="C134" s="87"/>
      <c r="D134" s="10"/>
      <c r="E134" s="2"/>
      <c r="F134" s="2"/>
      <c r="G134" s="86"/>
      <c r="H134" s="59"/>
      <c r="I134" s="94"/>
      <c r="J134" s="2"/>
      <c r="K134" s="2"/>
      <c r="L134" s="86"/>
      <c r="M134" s="202"/>
      <c r="N134" s="2"/>
      <c r="O134" s="86"/>
      <c r="P134" s="99"/>
      <c r="Q134" s="2" t="s">
        <v>1051</v>
      </c>
      <c r="R134" s="164" t="s">
        <v>1501</v>
      </c>
      <c r="S134" s="86" t="s">
        <v>1052</v>
      </c>
      <c r="T134" s="93">
        <v>43626</v>
      </c>
      <c r="U134" s="93" t="s">
        <v>322</v>
      </c>
      <c r="V134" s="100" t="s">
        <v>1053</v>
      </c>
      <c r="W134" s="77" t="s">
        <v>244</v>
      </c>
      <c r="X134" s="77"/>
      <c r="Y134" s="77"/>
      <c r="Z134" s="77"/>
      <c r="AA134" s="77"/>
      <c r="AB134" s="77"/>
      <c r="AC134" s="77"/>
      <c r="AD134" s="77"/>
      <c r="AE134" s="77"/>
    </row>
    <row r="135" spans="1:31" ht="15" customHeight="1" x14ac:dyDescent="0.25">
      <c r="A135" s="75" t="s">
        <v>76</v>
      </c>
      <c r="B135" s="2" t="s">
        <v>151</v>
      </c>
      <c r="C135" s="87">
        <f>IF(B135=$B$4,2,IF(B135=$B$5,1,0))</f>
        <v>1</v>
      </c>
      <c r="D135" s="87"/>
      <c r="E135" s="2" t="s">
        <v>613</v>
      </c>
      <c r="F135" s="2" t="s">
        <v>374</v>
      </c>
      <c r="G135" s="86" t="s">
        <v>320</v>
      </c>
      <c r="H135" s="55">
        <v>43665</v>
      </c>
      <c r="I135" s="94" t="s">
        <v>614</v>
      </c>
      <c r="J135" s="77" t="s">
        <v>322</v>
      </c>
      <c r="K135" s="92"/>
      <c r="L135" s="92"/>
      <c r="M135" s="92"/>
      <c r="N135" s="92"/>
      <c r="O135" s="92"/>
      <c r="P135" s="92"/>
      <c r="Q135" s="2" t="s">
        <v>322</v>
      </c>
      <c r="R135" s="164"/>
      <c r="S135" s="92"/>
      <c r="T135" s="93"/>
      <c r="U135" s="93"/>
      <c r="V135" s="91"/>
      <c r="W135" s="77" t="s">
        <v>322</v>
      </c>
      <c r="X135" s="77"/>
      <c r="Y135" s="77"/>
      <c r="Z135" s="77"/>
      <c r="AA135" s="77"/>
      <c r="AB135" s="77" t="s">
        <v>322</v>
      </c>
      <c r="AC135" s="77"/>
      <c r="AD135" s="77"/>
      <c r="AE135" s="77"/>
    </row>
    <row r="136" spans="1:31" ht="15" customHeight="1" x14ac:dyDescent="0.25">
      <c r="A136" s="49" t="s">
        <v>77</v>
      </c>
      <c r="B136" s="2" t="s">
        <v>151</v>
      </c>
      <c r="C136" s="87">
        <f>IF(B136=$B$4,2,IF(B136=$B$5,1,0))</f>
        <v>1</v>
      </c>
      <c r="D136" s="10" t="s">
        <v>829</v>
      </c>
      <c r="E136" s="2" t="s">
        <v>1054</v>
      </c>
      <c r="F136" s="2" t="s">
        <v>323</v>
      </c>
      <c r="G136" s="86" t="s">
        <v>320</v>
      </c>
      <c r="H136" s="55">
        <v>43609</v>
      </c>
      <c r="I136" s="108" t="s">
        <v>1055</v>
      </c>
      <c r="J136" s="74" t="s">
        <v>322</v>
      </c>
      <c r="K136" s="204"/>
      <c r="L136" s="204"/>
      <c r="M136" s="204"/>
      <c r="N136" s="204"/>
      <c r="O136" s="204"/>
      <c r="P136" s="204"/>
      <c r="Q136" s="2" t="s">
        <v>1056</v>
      </c>
      <c r="R136" s="49" t="s">
        <v>1410</v>
      </c>
      <c r="S136" s="2" t="s">
        <v>1057</v>
      </c>
      <c r="T136" s="55">
        <v>43626</v>
      </c>
      <c r="U136" s="77" t="s">
        <v>1058</v>
      </c>
      <c r="V136" s="106" t="s">
        <v>1059</v>
      </c>
      <c r="W136" s="77" t="s">
        <v>322</v>
      </c>
      <c r="X136" s="77"/>
      <c r="Y136" s="77"/>
      <c r="Z136" s="77"/>
      <c r="AA136" s="77"/>
      <c r="AB136" s="77" t="s">
        <v>322</v>
      </c>
      <c r="AC136" s="77"/>
      <c r="AD136" s="77"/>
      <c r="AE136" s="77"/>
    </row>
    <row r="137" spans="1:31" ht="15" customHeight="1" x14ac:dyDescent="0.25">
      <c r="A137" s="75"/>
      <c r="B137" s="86"/>
      <c r="C137" s="87"/>
      <c r="D137" s="87"/>
      <c r="E137" s="2" t="s">
        <v>617</v>
      </c>
      <c r="F137" s="2" t="s">
        <v>1149</v>
      </c>
      <c r="G137" s="86" t="s">
        <v>1060</v>
      </c>
      <c r="H137" s="59" t="s">
        <v>1061</v>
      </c>
      <c r="I137" s="3" t="s">
        <v>1062</v>
      </c>
      <c r="J137" s="77" t="s">
        <v>244</v>
      </c>
      <c r="K137" s="77"/>
      <c r="L137" s="77"/>
      <c r="M137" s="77"/>
      <c r="N137" s="77"/>
      <c r="O137" s="77"/>
      <c r="P137" s="77"/>
      <c r="Q137" s="2"/>
      <c r="R137" s="49"/>
      <c r="S137" s="77"/>
      <c r="T137" s="93"/>
      <c r="U137" s="93"/>
      <c r="V137" s="91"/>
      <c r="W137" s="77"/>
      <c r="X137" s="77"/>
      <c r="Y137" s="77"/>
      <c r="Z137" s="77"/>
      <c r="AA137" s="77"/>
      <c r="AB137" s="77"/>
      <c r="AC137" s="77"/>
      <c r="AD137" s="77"/>
      <c r="AE137" s="77"/>
    </row>
    <row r="138" spans="1:31" ht="15" customHeight="1" x14ac:dyDescent="0.25">
      <c r="A138" s="49" t="s">
        <v>78</v>
      </c>
      <c r="B138" s="2" t="s">
        <v>145</v>
      </c>
      <c r="C138" s="87">
        <f>IF(B138=$B$4,2,IF(B138=$B$5,1,0))</f>
        <v>2</v>
      </c>
      <c r="D138" s="10" t="s">
        <v>804</v>
      </c>
      <c r="E138" s="2" t="s">
        <v>622</v>
      </c>
      <c r="F138" s="2" t="s">
        <v>1063</v>
      </c>
      <c r="G138" s="86" t="s">
        <v>1064</v>
      </c>
      <c r="H138" s="2" t="s">
        <v>1065</v>
      </c>
      <c r="I138" s="94" t="s">
        <v>1066</v>
      </c>
      <c r="J138" s="86" t="s">
        <v>1067</v>
      </c>
      <c r="K138" s="2" t="s">
        <v>461</v>
      </c>
      <c r="L138" s="86" t="s">
        <v>1068</v>
      </c>
      <c r="M138" s="93">
        <v>43614</v>
      </c>
      <c r="N138" s="92" t="s">
        <v>948</v>
      </c>
      <c r="O138" s="107" t="s">
        <v>1359</v>
      </c>
      <c r="P138" s="99">
        <v>4000</v>
      </c>
      <c r="Q138" s="86" t="s">
        <v>634</v>
      </c>
      <c r="R138" s="49" t="s">
        <v>1512</v>
      </c>
      <c r="S138" s="86" t="s">
        <v>1069</v>
      </c>
      <c r="T138" s="93">
        <v>43608</v>
      </c>
      <c r="U138" s="93" t="s">
        <v>322</v>
      </c>
      <c r="V138" s="106" t="s">
        <v>1070</v>
      </c>
      <c r="W138" s="164" t="s">
        <v>629</v>
      </c>
      <c r="X138" s="164" t="s">
        <v>1361</v>
      </c>
      <c r="Y138" s="164" t="s">
        <v>1071</v>
      </c>
      <c r="Z138" s="88">
        <v>43610</v>
      </c>
      <c r="AA138" s="106" t="s">
        <v>1072</v>
      </c>
      <c r="AB138" s="77" t="s">
        <v>322</v>
      </c>
      <c r="AC138" s="77"/>
      <c r="AD138" s="77"/>
      <c r="AE138" s="77"/>
    </row>
    <row r="139" spans="1:31" ht="15" customHeight="1" x14ac:dyDescent="0.25">
      <c r="A139" s="75"/>
      <c r="B139" s="92"/>
      <c r="C139" s="87"/>
      <c r="D139" s="87"/>
      <c r="E139" s="2" t="s">
        <v>1073</v>
      </c>
      <c r="F139" s="2" t="s">
        <v>323</v>
      </c>
      <c r="G139" s="86" t="s">
        <v>320</v>
      </c>
      <c r="H139" s="55">
        <v>43615</v>
      </c>
      <c r="I139" s="94" t="s">
        <v>1074</v>
      </c>
      <c r="J139" s="86" t="s">
        <v>1067</v>
      </c>
      <c r="K139" s="2" t="s">
        <v>347</v>
      </c>
      <c r="L139" s="86" t="s">
        <v>1075</v>
      </c>
      <c r="M139" s="93">
        <v>43649</v>
      </c>
      <c r="N139" s="92" t="s">
        <v>1076</v>
      </c>
      <c r="O139" s="107" t="s">
        <v>1360</v>
      </c>
      <c r="P139" s="99">
        <v>4000</v>
      </c>
      <c r="Q139" s="86" t="s">
        <v>1077</v>
      </c>
      <c r="R139" s="75" t="s">
        <v>461</v>
      </c>
      <c r="S139" s="86" t="s">
        <v>1078</v>
      </c>
      <c r="T139" s="93">
        <v>43607</v>
      </c>
      <c r="U139" s="93" t="s">
        <v>322</v>
      </c>
      <c r="V139" s="106" t="s">
        <v>1079</v>
      </c>
      <c r="W139" s="49" t="s">
        <v>244</v>
      </c>
      <c r="X139" s="164"/>
      <c r="Y139" s="164"/>
      <c r="Z139" s="88"/>
      <c r="AA139" s="106"/>
      <c r="AB139" s="77"/>
      <c r="AC139" s="77"/>
      <c r="AD139" s="77"/>
      <c r="AE139" s="77"/>
    </row>
    <row r="140" spans="1:31" ht="15" customHeight="1" x14ac:dyDescent="0.25">
      <c r="A140" s="75"/>
      <c r="B140" s="92"/>
      <c r="C140" s="87"/>
      <c r="D140" s="87"/>
      <c r="E140" s="2"/>
      <c r="F140" s="2"/>
      <c r="G140" s="86"/>
      <c r="H140" s="92"/>
      <c r="I140" s="94"/>
      <c r="J140" s="77"/>
      <c r="K140" s="92"/>
      <c r="L140" s="92"/>
      <c r="M140" s="92"/>
      <c r="N140" s="92"/>
      <c r="O140" s="92"/>
      <c r="P140" s="92"/>
      <c r="Q140" s="86" t="s">
        <v>1077</v>
      </c>
      <c r="R140" s="75" t="s">
        <v>347</v>
      </c>
      <c r="S140" s="86" t="s">
        <v>1080</v>
      </c>
      <c r="T140" s="93">
        <v>43643</v>
      </c>
      <c r="U140" s="93" t="s">
        <v>322</v>
      </c>
      <c r="V140" s="106" t="s">
        <v>1081</v>
      </c>
      <c r="W140" s="77" t="s">
        <v>244</v>
      </c>
      <c r="X140" s="77"/>
      <c r="Y140" s="77"/>
      <c r="Z140" s="77"/>
      <c r="AA140" s="77"/>
      <c r="AB140" s="77"/>
      <c r="AC140" s="77"/>
      <c r="AD140" s="77"/>
      <c r="AE140" s="77"/>
    </row>
    <row r="141" spans="1:31" ht="15" customHeight="1" x14ac:dyDescent="0.25">
      <c r="A141" s="75" t="s">
        <v>79</v>
      </c>
      <c r="B141" s="2" t="s">
        <v>151</v>
      </c>
      <c r="C141" s="87">
        <f>IF(B141=$B$4,2,IF(B141=$B$5,1,0))</f>
        <v>1</v>
      </c>
      <c r="D141" s="87"/>
      <c r="E141" s="2" t="s">
        <v>638</v>
      </c>
      <c r="F141" s="2" t="s">
        <v>323</v>
      </c>
      <c r="G141" s="86" t="s">
        <v>320</v>
      </c>
      <c r="H141" s="77" t="s">
        <v>322</v>
      </c>
      <c r="I141" s="94" t="s">
        <v>1082</v>
      </c>
      <c r="J141" s="77" t="s">
        <v>322</v>
      </c>
      <c r="K141" s="92"/>
      <c r="L141" s="92"/>
      <c r="M141" s="92"/>
      <c r="N141" s="92"/>
      <c r="O141" s="92"/>
      <c r="P141" s="92"/>
      <c r="Q141" s="2" t="s">
        <v>322</v>
      </c>
      <c r="R141" s="75"/>
      <c r="S141" s="92"/>
      <c r="T141" s="77"/>
      <c r="U141" s="77"/>
      <c r="V141" s="108"/>
      <c r="W141" s="77" t="s">
        <v>322</v>
      </c>
      <c r="X141" s="77"/>
      <c r="Y141" s="77"/>
      <c r="Z141" s="77"/>
      <c r="AA141" s="77"/>
      <c r="AB141" s="77" t="s">
        <v>322</v>
      </c>
      <c r="AC141" s="77"/>
      <c r="AD141" s="77"/>
      <c r="AE141" s="77"/>
    </row>
    <row r="142" spans="1:31" s="7" customFormat="1" ht="15" customHeight="1" x14ac:dyDescent="0.25">
      <c r="A142" s="18" t="s">
        <v>80</v>
      </c>
      <c r="B142" s="4"/>
      <c r="C142" s="102"/>
      <c r="D142" s="102"/>
      <c r="E142" s="52"/>
      <c r="F142" s="52"/>
      <c r="G142" s="4"/>
      <c r="H142" s="4"/>
      <c r="I142" s="4"/>
      <c r="J142" s="4"/>
      <c r="K142" s="4"/>
      <c r="L142" s="4"/>
      <c r="M142" s="4"/>
      <c r="N142" s="4"/>
      <c r="O142" s="4"/>
      <c r="P142" s="4"/>
      <c r="Q142" s="52"/>
      <c r="R142" s="18"/>
      <c r="S142" s="4"/>
      <c r="T142" s="4"/>
      <c r="U142" s="4"/>
      <c r="V142" s="4"/>
      <c r="W142" s="104"/>
      <c r="X142" s="104"/>
      <c r="Y142" s="104"/>
      <c r="Z142" s="104"/>
      <c r="AA142" s="104"/>
      <c r="AB142" s="84"/>
      <c r="AC142" s="84"/>
      <c r="AD142" s="84"/>
      <c r="AE142" s="84"/>
    </row>
    <row r="143" spans="1:31" s="7" customFormat="1" ht="15" customHeight="1" x14ac:dyDescent="0.25">
      <c r="A143" s="49" t="s">
        <v>69</v>
      </c>
      <c r="B143" s="2" t="s">
        <v>151</v>
      </c>
      <c r="C143" s="87">
        <f>IF(B143=$B$4,2,IF(B143=$B$5,1,0))</f>
        <v>1</v>
      </c>
      <c r="D143" s="10" t="s">
        <v>830</v>
      </c>
      <c r="E143" s="2" t="s">
        <v>640</v>
      </c>
      <c r="F143" s="2" t="s">
        <v>641</v>
      </c>
      <c r="G143" s="86" t="s">
        <v>320</v>
      </c>
      <c r="H143" s="77" t="s">
        <v>322</v>
      </c>
      <c r="I143" s="94" t="s">
        <v>642</v>
      </c>
      <c r="J143" s="77" t="s">
        <v>322</v>
      </c>
      <c r="K143" s="92"/>
      <c r="L143" s="92"/>
      <c r="M143" s="92"/>
      <c r="N143" s="92"/>
      <c r="O143" s="92"/>
      <c r="P143" s="92"/>
      <c r="Q143" s="2" t="s">
        <v>322</v>
      </c>
      <c r="R143" s="75"/>
      <c r="S143" s="92"/>
      <c r="T143" s="93"/>
      <c r="U143" s="93"/>
      <c r="V143" s="100"/>
      <c r="W143" s="77" t="s">
        <v>322</v>
      </c>
      <c r="X143" s="77"/>
      <c r="Y143" s="77"/>
      <c r="Z143" s="77"/>
      <c r="AA143" s="77"/>
      <c r="AB143" s="77" t="s">
        <v>322</v>
      </c>
      <c r="AC143" s="77"/>
      <c r="AD143" s="77"/>
      <c r="AE143" s="77"/>
    </row>
    <row r="144" spans="1:31" s="7" customFormat="1" ht="15" customHeight="1" x14ac:dyDescent="0.25">
      <c r="A144" s="75"/>
      <c r="B144" s="86"/>
      <c r="C144" s="87"/>
      <c r="D144" s="87"/>
      <c r="E144" s="2" t="s">
        <v>1083</v>
      </c>
      <c r="F144" s="2" t="s">
        <v>1149</v>
      </c>
      <c r="G144" s="86" t="s">
        <v>1084</v>
      </c>
      <c r="H144" s="59" t="s">
        <v>1085</v>
      </c>
      <c r="I144" s="94" t="s">
        <v>1086</v>
      </c>
      <c r="J144" s="77" t="s">
        <v>244</v>
      </c>
      <c r="K144" s="92"/>
      <c r="L144" s="92"/>
      <c r="M144" s="92"/>
      <c r="N144" s="92"/>
      <c r="O144" s="92"/>
      <c r="P144" s="92"/>
      <c r="Q144" s="2"/>
      <c r="R144" s="75"/>
      <c r="S144" s="92"/>
      <c r="T144" s="93"/>
      <c r="U144" s="93"/>
      <c r="V144" s="100"/>
      <c r="W144" s="77"/>
      <c r="X144" s="77"/>
      <c r="Y144" s="77"/>
      <c r="Z144" s="77"/>
      <c r="AA144" s="77"/>
      <c r="AB144" s="77"/>
      <c r="AC144" s="77"/>
      <c r="AD144" s="77"/>
      <c r="AE144" s="77"/>
    </row>
    <row r="145" spans="1:32" ht="15" customHeight="1" x14ac:dyDescent="0.25">
      <c r="A145" s="49" t="s">
        <v>81</v>
      </c>
      <c r="B145" s="2" t="s">
        <v>151</v>
      </c>
      <c r="C145" s="87">
        <f>IF(B145=$B$4,2,IF(B145=$B$5,1,0))</f>
        <v>1</v>
      </c>
      <c r="D145" s="55" t="s">
        <v>808</v>
      </c>
      <c r="E145" s="2" t="s">
        <v>1087</v>
      </c>
      <c r="F145" s="2" t="s">
        <v>324</v>
      </c>
      <c r="G145" s="86" t="s">
        <v>1088</v>
      </c>
      <c r="H145" s="55">
        <v>43634</v>
      </c>
      <c r="I145" s="3" t="s">
        <v>1089</v>
      </c>
      <c r="J145" s="77" t="s">
        <v>322</v>
      </c>
      <c r="K145" s="92"/>
      <c r="L145" s="92"/>
      <c r="M145" s="92"/>
      <c r="N145" s="92"/>
      <c r="O145" s="92"/>
      <c r="P145" s="92"/>
      <c r="Q145" s="2" t="s">
        <v>1090</v>
      </c>
      <c r="R145" s="75" t="s">
        <v>1479</v>
      </c>
      <c r="S145" s="86" t="s">
        <v>1091</v>
      </c>
      <c r="T145" s="93">
        <v>43634</v>
      </c>
      <c r="U145" s="93" t="s">
        <v>322</v>
      </c>
      <c r="V145" s="106" t="s">
        <v>1092</v>
      </c>
      <c r="W145" s="77" t="s">
        <v>322</v>
      </c>
      <c r="X145" s="77"/>
      <c r="Y145" s="77"/>
      <c r="Z145" s="77"/>
      <c r="AA145" s="77"/>
      <c r="AB145" s="77" t="s">
        <v>322</v>
      </c>
      <c r="AC145" s="77"/>
      <c r="AD145" s="77"/>
      <c r="AE145" s="77"/>
    </row>
    <row r="146" spans="1:32" ht="15" customHeight="1" x14ac:dyDescent="0.25">
      <c r="A146" s="75"/>
      <c r="B146" s="2"/>
      <c r="C146" s="87"/>
      <c r="D146" s="74"/>
      <c r="E146" s="2"/>
      <c r="F146" s="2"/>
      <c r="G146" s="86"/>
      <c r="H146" s="55"/>
      <c r="I146" s="3"/>
      <c r="J146" s="77" t="s">
        <v>244</v>
      </c>
      <c r="K146" s="92"/>
      <c r="L146" s="92"/>
      <c r="M146" s="92"/>
      <c r="N146" s="92"/>
      <c r="O146" s="92"/>
      <c r="P146" s="92"/>
      <c r="Q146" s="2"/>
      <c r="R146" s="75"/>
      <c r="S146" s="92"/>
      <c r="T146" s="92"/>
      <c r="U146" s="92"/>
      <c r="V146" s="100"/>
      <c r="W146" s="77"/>
      <c r="X146" s="77"/>
      <c r="Y146" s="77"/>
      <c r="Z146" s="77"/>
      <c r="AA146" s="77"/>
      <c r="AB146" s="77"/>
      <c r="AC146" s="77"/>
      <c r="AD146" s="77"/>
      <c r="AE146" s="77"/>
    </row>
    <row r="147" spans="1:32" ht="15" customHeight="1" x14ac:dyDescent="0.25">
      <c r="A147" s="49" t="s">
        <v>73</v>
      </c>
      <c r="B147" s="2" t="s">
        <v>151</v>
      </c>
      <c r="C147" s="87">
        <f>IF(B147=$B$4,2,IF(B147=$B$5,1,0))</f>
        <v>1</v>
      </c>
      <c r="D147" s="10" t="s">
        <v>830</v>
      </c>
      <c r="E147" s="2" t="s">
        <v>646</v>
      </c>
      <c r="F147" s="2" t="s">
        <v>812</v>
      </c>
      <c r="G147" s="86" t="s">
        <v>320</v>
      </c>
      <c r="H147" s="59" t="s">
        <v>1093</v>
      </c>
      <c r="I147" s="94" t="s">
        <v>1094</v>
      </c>
      <c r="J147" s="77" t="s">
        <v>322</v>
      </c>
      <c r="K147" s="92"/>
      <c r="L147" s="92"/>
      <c r="M147" s="92"/>
      <c r="N147" s="92"/>
      <c r="O147" s="92"/>
      <c r="P147" s="92"/>
      <c r="Q147" s="2" t="s">
        <v>322</v>
      </c>
      <c r="R147" s="75"/>
      <c r="S147" s="92"/>
      <c r="T147" s="86"/>
      <c r="U147" s="86"/>
      <c r="V147" s="91"/>
      <c r="W147" s="77" t="s">
        <v>322</v>
      </c>
      <c r="X147" s="77"/>
      <c r="Y147" s="77"/>
      <c r="Z147" s="77"/>
      <c r="AA147" s="77"/>
      <c r="AB147" s="77" t="s">
        <v>322</v>
      </c>
      <c r="AC147" s="77"/>
      <c r="AD147" s="77"/>
      <c r="AE147" s="77"/>
    </row>
    <row r="148" spans="1:32" ht="15" customHeight="1" x14ac:dyDescent="0.25">
      <c r="A148" s="75"/>
      <c r="B148" s="2"/>
      <c r="C148" s="87"/>
      <c r="D148" s="87"/>
      <c r="E148" s="2" t="s">
        <v>648</v>
      </c>
      <c r="F148" s="2" t="s">
        <v>1367</v>
      </c>
      <c r="G148" s="86" t="s">
        <v>320</v>
      </c>
      <c r="H148" s="59" t="s">
        <v>1095</v>
      </c>
      <c r="I148" s="94" t="s">
        <v>1096</v>
      </c>
      <c r="J148" s="77" t="s">
        <v>322</v>
      </c>
      <c r="K148" s="92"/>
      <c r="L148" s="92"/>
      <c r="M148" s="92"/>
      <c r="N148" s="92"/>
      <c r="O148" s="92"/>
      <c r="P148" s="92"/>
      <c r="Q148" s="2" t="s">
        <v>322</v>
      </c>
      <c r="R148" s="75"/>
      <c r="S148" s="92"/>
      <c r="T148" s="86"/>
      <c r="U148" s="86"/>
      <c r="V148" s="91"/>
      <c r="W148" s="77" t="s">
        <v>322</v>
      </c>
      <c r="X148" s="77"/>
      <c r="Y148" s="77"/>
      <c r="Z148" s="77"/>
      <c r="AA148" s="77"/>
      <c r="AB148" s="77" t="s">
        <v>322</v>
      </c>
      <c r="AC148" s="77"/>
      <c r="AD148" s="77"/>
      <c r="AE148" s="77"/>
    </row>
    <row r="149" spans="1:32" ht="15" customHeight="1" x14ac:dyDescent="0.25">
      <c r="A149" s="75" t="s">
        <v>82</v>
      </c>
      <c r="B149" s="2" t="s">
        <v>151</v>
      </c>
      <c r="C149" s="87">
        <f>IF(B149=$B$4,2,IF(B149=$B$5,1,0))</f>
        <v>1</v>
      </c>
      <c r="D149" s="74" t="s">
        <v>855</v>
      </c>
      <c r="E149" s="2" t="s">
        <v>652</v>
      </c>
      <c r="F149" s="2" t="s">
        <v>319</v>
      </c>
      <c r="G149" s="86" t="s">
        <v>320</v>
      </c>
      <c r="H149" s="55">
        <v>43661</v>
      </c>
      <c r="I149" s="94" t="s">
        <v>653</v>
      </c>
      <c r="J149" s="77" t="s">
        <v>322</v>
      </c>
      <c r="K149" s="92"/>
      <c r="L149" s="92"/>
      <c r="M149" s="92"/>
      <c r="N149" s="92"/>
      <c r="O149" s="92"/>
      <c r="P149" s="92"/>
      <c r="Q149" s="2" t="s">
        <v>322</v>
      </c>
      <c r="R149" s="75"/>
      <c r="S149" s="92"/>
      <c r="T149" s="77"/>
      <c r="U149" s="77"/>
      <c r="V149" s="100"/>
      <c r="W149" s="77" t="s">
        <v>322</v>
      </c>
      <c r="X149" s="77"/>
      <c r="Y149" s="77"/>
      <c r="Z149" s="77"/>
      <c r="AA149" s="77"/>
      <c r="AB149" s="77" t="s">
        <v>322</v>
      </c>
      <c r="AC149" s="77"/>
      <c r="AD149" s="77"/>
      <c r="AE149" s="77"/>
    </row>
    <row r="150" spans="1:32" ht="15" customHeight="1" x14ac:dyDescent="0.25">
      <c r="A150" s="75"/>
      <c r="B150" s="2"/>
      <c r="C150" s="87"/>
      <c r="D150" s="74"/>
      <c r="E150" s="2" t="s">
        <v>654</v>
      </c>
      <c r="F150" s="2" t="s">
        <v>1149</v>
      </c>
      <c r="G150" s="86" t="s">
        <v>831</v>
      </c>
      <c r="H150" s="2" t="s">
        <v>1097</v>
      </c>
      <c r="I150" s="94" t="s">
        <v>1098</v>
      </c>
      <c r="J150" s="77" t="s">
        <v>244</v>
      </c>
      <c r="K150" s="92"/>
      <c r="L150" s="92"/>
      <c r="M150" s="92"/>
      <c r="N150" s="92"/>
      <c r="O150" s="92"/>
      <c r="P150" s="92"/>
      <c r="Q150" s="2"/>
      <c r="R150" s="75"/>
      <c r="S150" s="92"/>
      <c r="T150" s="77"/>
      <c r="U150" s="77"/>
      <c r="V150" s="100"/>
      <c r="W150" s="77"/>
      <c r="X150" s="77"/>
      <c r="Y150" s="77"/>
      <c r="Z150" s="77"/>
      <c r="AA150" s="77"/>
      <c r="AB150" s="77"/>
      <c r="AC150" s="77"/>
      <c r="AD150" s="77"/>
      <c r="AE150" s="77"/>
    </row>
    <row r="151" spans="1:32" ht="15" customHeight="1" x14ac:dyDescent="0.25">
      <c r="A151" s="75" t="s">
        <v>83</v>
      </c>
      <c r="B151" s="2" t="s">
        <v>151</v>
      </c>
      <c r="C151" s="87">
        <f>IF(B151=$B$4,2,IF(B151=$B$5,1,0))</f>
        <v>1</v>
      </c>
      <c r="D151" s="87"/>
      <c r="E151" s="2" t="s">
        <v>658</v>
      </c>
      <c r="F151" s="2" t="s">
        <v>1369</v>
      </c>
      <c r="G151" s="86" t="s">
        <v>1099</v>
      </c>
      <c r="H151" s="77" t="s">
        <v>322</v>
      </c>
      <c r="I151" s="76" t="s">
        <v>1100</v>
      </c>
      <c r="J151" s="77" t="s">
        <v>322</v>
      </c>
      <c r="K151" s="92"/>
      <c r="L151" s="92"/>
      <c r="M151" s="92"/>
      <c r="N151" s="92"/>
      <c r="O151" s="92"/>
      <c r="P151" s="92"/>
      <c r="Q151" s="2" t="s">
        <v>322</v>
      </c>
      <c r="R151" s="75"/>
      <c r="S151" s="92"/>
      <c r="T151" s="77"/>
      <c r="U151" s="77"/>
      <c r="V151" s="100"/>
      <c r="W151" s="77" t="s">
        <v>322</v>
      </c>
      <c r="X151" s="77"/>
      <c r="Y151" s="77"/>
      <c r="Z151" s="77"/>
      <c r="AA151" s="77"/>
      <c r="AB151" s="77" t="s">
        <v>322</v>
      </c>
      <c r="AC151" s="77"/>
      <c r="AD151" s="77"/>
      <c r="AE151" s="77"/>
    </row>
    <row r="152" spans="1:32" ht="15" customHeight="1" x14ac:dyDescent="0.25">
      <c r="A152" s="49" t="s">
        <v>84</v>
      </c>
      <c r="B152" s="2" t="s">
        <v>151</v>
      </c>
      <c r="C152" s="87">
        <f>IF(B152=$B$4,2,IF(B152=$B$5,1,0))</f>
        <v>1</v>
      </c>
      <c r="D152" s="10" t="s">
        <v>660</v>
      </c>
      <c r="E152" s="2" t="s">
        <v>661</v>
      </c>
      <c r="F152" s="2" t="s">
        <v>812</v>
      </c>
      <c r="G152" s="86" t="s">
        <v>320</v>
      </c>
      <c r="H152" s="59" t="s">
        <v>1101</v>
      </c>
      <c r="I152" s="94" t="s">
        <v>1102</v>
      </c>
      <c r="J152" s="77" t="s">
        <v>322</v>
      </c>
      <c r="K152" s="92"/>
      <c r="L152" s="92"/>
      <c r="M152" s="92"/>
      <c r="N152" s="92"/>
      <c r="O152" s="92"/>
      <c r="P152" s="92"/>
      <c r="Q152" s="2" t="s">
        <v>322</v>
      </c>
      <c r="R152" s="75"/>
      <c r="S152" s="92"/>
      <c r="T152" s="93"/>
      <c r="U152" s="93"/>
      <c r="V152" s="100"/>
      <c r="W152" s="77" t="s">
        <v>322</v>
      </c>
      <c r="X152" s="77"/>
      <c r="Y152" s="77"/>
      <c r="Z152" s="77"/>
      <c r="AA152" s="77"/>
      <c r="AB152" s="77" t="s">
        <v>322</v>
      </c>
      <c r="AC152" s="77"/>
      <c r="AD152" s="77"/>
      <c r="AE152" s="77"/>
    </row>
    <row r="153" spans="1:32" ht="15" customHeight="1" x14ac:dyDescent="0.25">
      <c r="A153" s="49" t="s">
        <v>85</v>
      </c>
      <c r="B153" s="2" t="s">
        <v>151</v>
      </c>
      <c r="C153" s="87">
        <f>IF(B153=$B$4,2,IF(B153=$B$5,1,0))</f>
        <v>1</v>
      </c>
      <c r="D153" s="60" t="s">
        <v>1103</v>
      </c>
      <c r="E153" s="2" t="s">
        <v>667</v>
      </c>
      <c r="F153" s="2" t="s">
        <v>323</v>
      </c>
      <c r="G153" s="86" t="s">
        <v>320</v>
      </c>
      <c r="H153" s="55">
        <v>43623</v>
      </c>
      <c r="I153" s="94" t="s">
        <v>1104</v>
      </c>
      <c r="J153" s="77" t="s">
        <v>322</v>
      </c>
      <c r="K153" s="77"/>
      <c r="L153" s="77"/>
      <c r="M153" s="77"/>
      <c r="N153" s="77"/>
      <c r="O153" s="77"/>
      <c r="P153" s="77"/>
      <c r="Q153" s="2" t="s">
        <v>322</v>
      </c>
      <c r="R153" s="75"/>
      <c r="S153" s="77"/>
      <c r="T153" s="77"/>
      <c r="U153" s="77"/>
      <c r="V153" s="91"/>
      <c r="W153" s="77" t="s">
        <v>322</v>
      </c>
      <c r="X153" s="77"/>
      <c r="Y153" s="77"/>
      <c r="Z153" s="77"/>
      <c r="AA153" s="77"/>
      <c r="AB153" s="77" t="s">
        <v>322</v>
      </c>
      <c r="AC153" s="77"/>
      <c r="AD153" s="77"/>
      <c r="AE153" s="77"/>
    </row>
    <row r="154" spans="1:32" ht="15" customHeight="1" x14ac:dyDescent="0.25">
      <c r="A154" s="75"/>
      <c r="B154" s="86"/>
      <c r="C154" s="87"/>
      <c r="D154" s="74"/>
      <c r="E154" s="2" t="s">
        <v>1105</v>
      </c>
      <c r="F154" s="2" t="s">
        <v>323</v>
      </c>
      <c r="G154" s="86" t="s">
        <v>1106</v>
      </c>
      <c r="H154" s="55">
        <v>43623</v>
      </c>
      <c r="I154" s="94" t="s">
        <v>1107</v>
      </c>
      <c r="J154" s="77" t="s">
        <v>244</v>
      </c>
      <c r="K154" s="77"/>
      <c r="L154" s="77"/>
      <c r="M154" s="77"/>
      <c r="N154" s="77"/>
      <c r="O154" s="77"/>
      <c r="P154" s="77"/>
      <c r="Q154" s="2"/>
      <c r="R154" s="49"/>
      <c r="S154" s="77"/>
      <c r="T154" s="77"/>
      <c r="U154" s="77"/>
      <c r="V154" s="91"/>
      <c r="W154" s="77"/>
      <c r="X154" s="77"/>
      <c r="Y154" s="77"/>
      <c r="Z154" s="77"/>
      <c r="AA154" s="77"/>
      <c r="AB154" s="77"/>
      <c r="AC154" s="77"/>
      <c r="AD154" s="77"/>
      <c r="AE154" s="77"/>
    </row>
    <row r="155" spans="1:32" ht="15" customHeight="1" x14ac:dyDescent="0.25">
      <c r="A155" s="49" t="s">
        <v>86</v>
      </c>
      <c r="B155" s="49" t="s">
        <v>151</v>
      </c>
      <c r="C155" s="96">
        <f>IF(B155=$B$4,2,IF(B155=$B$5,1,0))</f>
        <v>1</v>
      </c>
      <c r="D155" s="74" t="s">
        <v>804</v>
      </c>
      <c r="E155" s="2" t="s">
        <v>669</v>
      </c>
      <c r="F155" s="2" t="s">
        <v>323</v>
      </c>
      <c r="G155" s="86" t="s">
        <v>320</v>
      </c>
      <c r="H155" s="77" t="s">
        <v>322</v>
      </c>
      <c r="I155" s="76" t="s">
        <v>1108</v>
      </c>
      <c r="J155" s="77" t="s">
        <v>322</v>
      </c>
      <c r="K155" s="92"/>
      <c r="L155" s="92"/>
      <c r="M155" s="92"/>
      <c r="N155" s="92"/>
      <c r="O155" s="92"/>
      <c r="P155" s="92"/>
      <c r="Q155" s="2" t="s">
        <v>322</v>
      </c>
      <c r="R155" s="49"/>
      <c r="S155" s="92"/>
      <c r="T155" s="77"/>
      <c r="U155" s="77"/>
      <c r="V155" s="100"/>
      <c r="W155" s="77" t="s">
        <v>322</v>
      </c>
      <c r="X155" s="77"/>
      <c r="Y155" s="77"/>
      <c r="Z155" s="77"/>
      <c r="AA155" s="77"/>
      <c r="AB155" s="77" t="s">
        <v>322</v>
      </c>
      <c r="AC155" s="77"/>
      <c r="AD155" s="77"/>
      <c r="AE155" s="77"/>
    </row>
    <row r="156" spans="1:32" ht="15" customHeight="1" x14ac:dyDescent="0.25">
      <c r="A156" s="49"/>
      <c r="B156" s="75"/>
      <c r="C156" s="96"/>
      <c r="D156" s="87"/>
      <c r="E156" s="2" t="s">
        <v>1109</v>
      </c>
      <c r="F156" s="2" t="s">
        <v>324</v>
      </c>
      <c r="G156" s="86" t="s">
        <v>1110</v>
      </c>
      <c r="H156" s="55">
        <v>43615</v>
      </c>
      <c r="I156" s="76" t="s">
        <v>1111</v>
      </c>
      <c r="J156" s="77" t="s">
        <v>244</v>
      </c>
      <c r="K156" s="92"/>
      <c r="L156" s="92"/>
      <c r="M156" s="92"/>
      <c r="N156" s="92"/>
      <c r="O156" s="92"/>
      <c r="P156" s="92"/>
      <c r="Q156" s="2"/>
      <c r="R156" s="75"/>
      <c r="S156" s="92"/>
      <c r="T156" s="77"/>
      <c r="U156" s="77"/>
      <c r="V156" s="100"/>
      <c r="W156" s="77"/>
      <c r="X156" s="77"/>
      <c r="Y156" s="77"/>
      <c r="Z156" s="77"/>
      <c r="AA156" s="77"/>
      <c r="AB156" s="77"/>
      <c r="AC156" s="77"/>
      <c r="AD156" s="77"/>
      <c r="AE156" s="77"/>
    </row>
    <row r="157" spans="1:32" ht="15" customHeight="1" x14ac:dyDescent="0.25">
      <c r="A157" s="49" t="s">
        <v>87</v>
      </c>
      <c r="B157" s="2" t="s">
        <v>145</v>
      </c>
      <c r="C157" s="87">
        <f>IF(B157=$B$4,2,IF(B157=$B$5,1,0))</f>
        <v>2</v>
      </c>
      <c r="D157" s="10" t="s">
        <v>804</v>
      </c>
      <c r="E157" s="2" t="s">
        <v>672</v>
      </c>
      <c r="F157" s="2" t="s">
        <v>323</v>
      </c>
      <c r="G157" s="86" t="s">
        <v>320</v>
      </c>
      <c r="H157" s="55">
        <v>43607</v>
      </c>
      <c r="I157" s="3" t="s">
        <v>1112</v>
      </c>
      <c r="J157" s="92" t="s">
        <v>674</v>
      </c>
      <c r="K157" s="86" t="s">
        <v>324</v>
      </c>
      <c r="L157" s="200" t="s">
        <v>1113</v>
      </c>
      <c r="M157" s="93">
        <v>43637</v>
      </c>
      <c r="N157" s="92" t="s">
        <v>1114</v>
      </c>
      <c r="O157" s="86" t="s">
        <v>1363</v>
      </c>
      <c r="P157" s="99">
        <v>3095</v>
      </c>
      <c r="Q157" s="2" t="s">
        <v>1115</v>
      </c>
      <c r="R157" s="75" t="s">
        <v>1512</v>
      </c>
      <c r="S157" s="86" t="s">
        <v>1116</v>
      </c>
      <c r="T157" s="55">
        <v>43612</v>
      </c>
      <c r="U157" s="77" t="s">
        <v>322</v>
      </c>
      <c r="V157" s="106" t="s">
        <v>1117</v>
      </c>
      <c r="W157" s="2" t="s">
        <v>1118</v>
      </c>
      <c r="X157" s="2" t="s">
        <v>1247</v>
      </c>
      <c r="Y157" s="2" t="s">
        <v>1119</v>
      </c>
      <c r="Z157" s="55">
        <v>43618</v>
      </c>
      <c r="AA157" s="106" t="s">
        <v>1120</v>
      </c>
      <c r="AB157" s="2" t="s">
        <v>1129</v>
      </c>
      <c r="AC157" s="2" t="s">
        <v>1130</v>
      </c>
      <c r="AD157" s="55">
        <v>43650</v>
      </c>
      <c r="AE157" s="59" t="s">
        <v>1371</v>
      </c>
      <c r="AF157" s="169" t="s">
        <v>244</v>
      </c>
    </row>
    <row r="158" spans="1:32" ht="15" customHeight="1" x14ac:dyDescent="0.25">
      <c r="A158" s="75"/>
      <c r="B158" s="86"/>
      <c r="C158" s="87"/>
      <c r="D158" s="74"/>
      <c r="E158" s="2" t="s">
        <v>672</v>
      </c>
      <c r="F158" s="2" t="s">
        <v>1121</v>
      </c>
      <c r="G158" s="86" t="s">
        <v>1122</v>
      </c>
      <c r="H158" s="93" t="s">
        <v>322</v>
      </c>
      <c r="I158" s="3" t="s">
        <v>1112</v>
      </c>
      <c r="J158" s="92" t="s">
        <v>244</v>
      </c>
      <c r="K158" s="86"/>
      <c r="L158" s="164"/>
      <c r="M158" s="93"/>
      <c r="N158" s="92"/>
      <c r="O158" s="86"/>
      <c r="P158" s="99"/>
      <c r="Q158" s="2" t="s">
        <v>1123</v>
      </c>
      <c r="R158" s="75" t="s">
        <v>1014</v>
      </c>
      <c r="S158" s="86" t="s">
        <v>1124</v>
      </c>
      <c r="T158" s="55">
        <v>43627</v>
      </c>
      <c r="U158" s="77" t="s">
        <v>322</v>
      </c>
      <c r="V158" s="106" t="s">
        <v>1125</v>
      </c>
      <c r="W158" s="2" t="s">
        <v>1126</v>
      </c>
      <c r="X158" s="2" t="s">
        <v>1247</v>
      </c>
      <c r="Y158" s="2" t="s">
        <v>1127</v>
      </c>
      <c r="Z158" s="55">
        <v>43614</v>
      </c>
      <c r="AA158" s="106" t="s">
        <v>1128</v>
      </c>
      <c r="AB158" s="77" t="s">
        <v>244</v>
      </c>
      <c r="AC158" s="77"/>
      <c r="AD158" s="77"/>
      <c r="AE158" s="77"/>
    </row>
    <row r="159" spans="1:32" ht="15" customHeight="1" x14ac:dyDescent="0.25">
      <c r="A159" s="75" t="s">
        <v>88</v>
      </c>
      <c r="B159" s="2" t="s">
        <v>147</v>
      </c>
      <c r="C159" s="96">
        <f>IF(B159=$B$4,2,IF(B159=$B$5,1,0))</f>
        <v>0</v>
      </c>
      <c r="D159" s="87"/>
      <c r="E159" s="2" t="s">
        <v>677</v>
      </c>
      <c r="F159" s="77" t="s">
        <v>244</v>
      </c>
      <c r="G159" s="86"/>
      <c r="H159" s="55"/>
      <c r="I159" s="76" t="s">
        <v>678</v>
      </c>
      <c r="J159" s="77" t="s">
        <v>322</v>
      </c>
      <c r="K159" s="77"/>
      <c r="L159" s="77"/>
      <c r="M159" s="77"/>
      <c r="N159" s="77"/>
      <c r="O159" s="77"/>
      <c r="P159" s="77"/>
      <c r="Q159" s="2" t="s">
        <v>322</v>
      </c>
      <c r="R159" s="75"/>
      <c r="S159" s="77"/>
      <c r="T159" s="93"/>
      <c r="U159" s="93"/>
      <c r="V159" s="91"/>
      <c r="W159" s="77" t="s">
        <v>322</v>
      </c>
      <c r="X159" s="77"/>
      <c r="Y159" s="77"/>
      <c r="Z159" s="77"/>
      <c r="AA159" s="77"/>
      <c r="AB159" s="77" t="s">
        <v>322</v>
      </c>
      <c r="AC159" s="77"/>
      <c r="AD159" s="77"/>
      <c r="AE159" s="77"/>
    </row>
    <row r="160" spans="1:32" ht="15" customHeight="1" x14ac:dyDescent="0.25">
      <c r="A160" s="49" t="s">
        <v>89</v>
      </c>
      <c r="B160" s="2" t="s">
        <v>151</v>
      </c>
      <c r="C160" s="87">
        <f>IF(B160=$B$4,2,IF(B160=$B$5,1,0))</f>
        <v>1</v>
      </c>
      <c r="D160" s="10" t="s">
        <v>342</v>
      </c>
      <c r="E160" s="2" t="s">
        <v>1362</v>
      </c>
      <c r="F160" s="2" t="s">
        <v>323</v>
      </c>
      <c r="G160" s="86" t="s">
        <v>320</v>
      </c>
      <c r="H160" s="77" t="s">
        <v>322</v>
      </c>
      <c r="I160" s="94" t="s">
        <v>1131</v>
      </c>
      <c r="J160" s="77" t="s">
        <v>322</v>
      </c>
      <c r="K160" s="92"/>
      <c r="L160" s="92"/>
      <c r="M160" s="92"/>
      <c r="N160" s="92"/>
      <c r="O160" s="92"/>
      <c r="P160" s="92"/>
      <c r="Q160" s="2" t="s">
        <v>322</v>
      </c>
      <c r="R160" s="49"/>
      <c r="S160" s="92"/>
      <c r="T160" s="92"/>
      <c r="U160" s="92"/>
      <c r="V160" s="91"/>
      <c r="W160" s="77" t="s">
        <v>322</v>
      </c>
      <c r="X160" s="77"/>
      <c r="Y160" s="77"/>
      <c r="Z160" s="77"/>
      <c r="AA160" s="77"/>
      <c r="AB160" s="77" t="s">
        <v>322</v>
      </c>
      <c r="AC160" s="77"/>
      <c r="AD160" s="77"/>
      <c r="AE160" s="77"/>
    </row>
    <row r="161" spans="1:22" ht="15" customHeight="1" x14ac:dyDescent="0.25">
      <c r="A161" s="248" t="s">
        <v>2248</v>
      </c>
      <c r="B161" s="111"/>
      <c r="E161" s="178"/>
      <c r="F161" s="178"/>
      <c r="G161" s="12"/>
      <c r="H161" s="12"/>
      <c r="I161" s="179"/>
      <c r="J161" s="12"/>
      <c r="K161" s="12"/>
      <c r="R161" s="75"/>
    </row>
    <row r="162" spans="1:22" ht="15" customHeight="1" x14ac:dyDescent="0.25">
      <c r="A162" s="114"/>
      <c r="E162" s="178"/>
      <c r="F162" s="178"/>
      <c r="G162" s="12"/>
      <c r="H162" s="12"/>
      <c r="I162" s="179"/>
      <c r="J162" s="12"/>
      <c r="K162" s="12"/>
    </row>
    <row r="163" spans="1:22" ht="15" customHeight="1" x14ac:dyDescent="0.25">
      <c r="A163" s="114"/>
      <c r="E163" s="178"/>
      <c r="F163" s="178"/>
      <c r="G163" s="12"/>
      <c r="H163" s="12"/>
      <c r="I163" s="179"/>
      <c r="J163" s="12"/>
      <c r="K163" s="12"/>
    </row>
    <row r="164" spans="1:22" ht="15" customHeight="1" x14ac:dyDescent="0.25">
      <c r="A164" s="114"/>
      <c r="E164" s="178"/>
      <c r="F164" s="178"/>
      <c r="G164" s="12"/>
      <c r="H164" s="12"/>
      <c r="I164" s="179"/>
      <c r="J164" s="12"/>
      <c r="K164" s="12"/>
    </row>
    <row r="165" spans="1:22" ht="15" customHeight="1" x14ac:dyDescent="0.25">
      <c r="E165" s="178"/>
      <c r="F165" s="178"/>
      <c r="G165" s="12"/>
      <c r="H165" s="12"/>
      <c r="I165" s="179"/>
      <c r="J165" s="12"/>
      <c r="K165" s="12"/>
    </row>
    <row r="166" spans="1:22" ht="15" customHeight="1" x14ac:dyDescent="0.25">
      <c r="E166" s="178"/>
      <c r="F166" s="178"/>
      <c r="G166" s="12"/>
      <c r="H166" s="12"/>
      <c r="I166" s="179"/>
      <c r="J166" s="12"/>
      <c r="K166" s="12"/>
    </row>
    <row r="167" spans="1:22" ht="15" customHeight="1" x14ac:dyDescent="0.25">
      <c r="E167" s="178"/>
      <c r="F167" s="178"/>
      <c r="G167" s="12"/>
      <c r="H167" s="12"/>
      <c r="I167" s="179"/>
      <c r="J167" s="12"/>
      <c r="K167" s="12"/>
    </row>
    <row r="168" spans="1:22" ht="15" customHeight="1" x14ac:dyDescent="0.25">
      <c r="A168" s="115"/>
      <c r="B168" s="111"/>
      <c r="C168" s="6"/>
      <c r="D168" s="6"/>
      <c r="E168" s="13"/>
      <c r="F168" s="13"/>
      <c r="G168" s="13"/>
      <c r="H168" s="13"/>
      <c r="I168" s="150"/>
      <c r="J168" s="13"/>
      <c r="K168" s="13"/>
      <c r="L168" s="6"/>
      <c r="M168" s="6"/>
      <c r="N168" s="6"/>
      <c r="O168" s="6"/>
      <c r="P168" s="6"/>
      <c r="Q168" s="146"/>
      <c r="S168" s="6"/>
      <c r="T168" s="6"/>
      <c r="U168" s="6"/>
      <c r="V168" s="6"/>
    </row>
    <row r="169" spans="1:22" ht="15" customHeight="1" x14ac:dyDescent="0.25">
      <c r="C169" s="6"/>
      <c r="D169" s="6"/>
      <c r="E169" s="13"/>
      <c r="F169" s="13"/>
      <c r="G169" s="13"/>
      <c r="H169" s="13"/>
      <c r="I169" s="150"/>
      <c r="J169" s="13"/>
      <c r="K169" s="13"/>
      <c r="L169" s="6"/>
      <c r="M169" s="6"/>
      <c r="N169" s="6"/>
      <c r="O169" s="6"/>
      <c r="P169" s="6"/>
      <c r="Q169" s="146"/>
      <c r="R169" s="13"/>
      <c r="S169" s="6"/>
      <c r="T169" s="6"/>
      <c r="U169" s="6"/>
      <c r="V169" s="6"/>
    </row>
    <row r="170" spans="1:22" ht="15" customHeight="1" x14ac:dyDescent="0.25">
      <c r="C170" s="6"/>
      <c r="D170" s="6"/>
      <c r="E170" s="13"/>
      <c r="F170" s="13"/>
      <c r="G170" s="13"/>
      <c r="H170" s="13"/>
      <c r="I170" s="150"/>
      <c r="J170" s="13"/>
      <c r="K170" s="13"/>
      <c r="L170" s="6"/>
      <c r="M170" s="6"/>
      <c r="N170" s="6"/>
      <c r="O170" s="6"/>
      <c r="P170" s="6"/>
      <c r="Q170" s="146"/>
      <c r="R170" s="13"/>
      <c r="S170" s="6"/>
      <c r="T170" s="6"/>
      <c r="U170" s="6"/>
      <c r="V170" s="6"/>
    </row>
    <row r="171" spans="1:22" ht="15" customHeight="1" x14ac:dyDescent="0.25">
      <c r="C171" s="6"/>
      <c r="D171" s="6"/>
      <c r="E171" s="13"/>
      <c r="F171" s="13"/>
      <c r="G171" s="13"/>
      <c r="H171" s="13"/>
      <c r="I171" s="150"/>
      <c r="J171" s="13"/>
      <c r="K171" s="13"/>
      <c r="L171" s="6"/>
      <c r="M171" s="6"/>
      <c r="N171" s="6"/>
      <c r="O171" s="6"/>
      <c r="P171" s="6"/>
      <c r="Q171" s="146"/>
      <c r="R171" s="13"/>
      <c r="S171" s="6"/>
      <c r="T171" s="6"/>
      <c r="U171" s="6"/>
      <c r="V171" s="6"/>
    </row>
    <row r="172" spans="1:22" ht="15" customHeight="1" x14ac:dyDescent="0.25">
      <c r="A172" s="115"/>
      <c r="B172" s="111"/>
      <c r="C172" s="6"/>
      <c r="D172" s="6"/>
      <c r="E172" s="13"/>
      <c r="F172" s="13"/>
      <c r="G172" s="13"/>
      <c r="H172" s="13"/>
      <c r="I172" s="150"/>
      <c r="J172" s="13"/>
      <c r="K172" s="13"/>
      <c r="L172" s="6"/>
      <c r="M172" s="6"/>
      <c r="N172" s="6"/>
      <c r="O172" s="6"/>
      <c r="P172" s="6"/>
      <c r="Q172" s="146"/>
      <c r="R172" s="13"/>
      <c r="S172" s="6"/>
      <c r="T172" s="6"/>
      <c r="U172" s="6"/>
      <c r="V172" s="6"/>
    </row>
    <row r="173" spans="1:22" ht="15" customHeight="1" x14ac:dyDescent="0.25">
      <c r="C173" s="6"/>
      <c r="D173" s="6"/>
      <c r="E173" s="13"/>
      <c r="F173" s="13"/>
      <c r="G173" s="13"/>
      <c r="H173" s="13"/>
      <c r="I173" s="150"/>
      <c r="J173" s="13"/>
      <c r="K173" s="13"/>
      <c r="L173" s="6"/>
      <c r="M173" s="6"/>
      <c r="N173" s="6"/>
      <c r="O173" s="6"/>
      <c r="P173" s="6"/>
      <c r="Q173" s="146"/>
      <c r="R173" s="13"/>
      <c r="S173" s="6"/>
      <c r="T173" s="6"/>
      <c r="U173" s="6"/>
      <c r="V173" s="6"/>
    </row>
    <row r="174" spans="1:22" ht="15" customHeight="1" x14ac:dyDescent="0.25">
      <c r="C174" s="6"/>
      <c r="D174" s="6"/>
      <c r="E174" s="13"/>
      <c r="F174" s="13"/>
      <c r="G174" s="13"/>
      <c r="H174" s="13"/>
      <c r="I174" s="150"/>
      <c r="J174" s="13"/>
      <c r="K174" s="13"/>
      <c r="L174" s="6"/>
      <c r="M174" s="6"/>
      <c r="N174" s="6"/>
      <c r="O174" s="6"/>
      <c r="P174" s="6"/>
      <c r="Q174" s="146"/>
      <c r="R174" s="13"/>
      <c r="S174" s="6"/>
      <c r="T174" s="6"/>
      <c r="U174" s="6"/>
      <c r="V174" s="6"/>
    </row>
    <row r="175" spans="1:22" ht="15" customHeight="1" x14ac:dyDescent="0.25">
      <c r="A175" s="115"/>
      <c r="B175" s="111"/>
      <c r="C175" s="6"/>
      <c r="D175" s="6"/>
      <c r="E175" s="13"/>
      <c r="F175" s="13"/>
      <c r="G175" s="13"/>
      <c r="H175" s="13"/>
      <c r="I175" s="150"/>
      <c r="J175" s="13"/>
      <c r="K175" s="13"/>
      <c r="L175" s="6"/>
      <c r="M175" s="6"/>
      <c r="N175" s="6"/>
      <c r="O175" s="6"/>
      <c r="P175" s="6"/>
      <c r="Q175" s="146"/>
      <c r="R175" s="13"/>
      <c r="S175" s="6"/>
      <c r="T175" s="6"/>
      <c r="U175" s="6"/>
      <c r="V175" s="6"/>
    </row>
    <row r="176" spans="1:22" ht="15" customHeight="1" x14ac:dyDescent="0.25">
      <c r="C176" s="6"/>
      <c r="D176" s="6"/>
      <c r="E176" s="13"/>
      <c r="F176" s="13"/>
      <c r="G176" s="13"/>
      <c r="H176" s="13"/>
      <c r="I176" s="150"/>
      <c r="J176" s="13"/>
      <c r="K176" s="13"/>
      <c r="L176" s="6"/>
      <c r="M176" s="6"/>
      <c r="N176" s="6"/>
      <c r="O176" s="6"/>
      <c r="P176" s="6"/>
      <c r="Q176" s="146"/>
      <c r="R176" s="13"/>
      <c r="S176" s="6"/>
      <c r="T176" s="6"/>
      <c r="U176" s="6"/>
      <c r="V176" s="6"/>
    </row>
    <row r="177" spans="1:22" ht="15" customHeight="1" x14ac:dyDescent="0.25">
      <c r="C177" s="6"/>
      <c r="D177" s="6"/>
      <c r="E177" s="13"/>
      <c r="F177" s="13"/>
      <c r="G177" s="13"/>
      <c r="H177" s="13"/>
      <c r="I177" s="150"/>
      <c r="J177" s="13"/>
      <c r="K177" s="13"/>
      <c r="L177" s="6"/>
      <c r="M177" s="6"/>
      <c r="N177" s="6"/>
      <c r="O177" s="6"/>
      <c r="P177" s="6"/>
      <c r="Q177" s="146"/>
      <c r="R177" s="13"/>
      <c r="S177" s="6"/>
      <c r="T177" s="6"/>
      <c r="U177" s="6"/>
      <c r="V177" s="6"/>
    </row>
    <row r="178" spans="1:22" ht="15" customHeight="1" x14ac:dyDescent="0.25">
      <c r="C178" s="6"/>
      <c r="D178" s="6"/>
      <c r="E178" s="13"/>
      <c r="F178" s="13"/>
      <c r="G178" s="13"/>
      <c r="H178" s="13"/>
      <c r="I178" s="150"/>
      <c r="J178" s="13"/>
      <c r="K178" s="13"/>
      <c r="L178" s="6"/>
      <c r="M178" s="6"/>
      <c r="N178" s="6"/>
      <c r="O178" s="6"/>
      <c r="P178" s="6"/>
      <c r="Q178" s="146"/>
      <c r="R178" s="13"/>
      <c r="S178" s="6"/>
      <c r="T178" s="6"/>
      <c r="U178" s="6"/>
      <c r="V178" s="6"/>
    </row>
    <row r="179" spans="1:22" ht="15" customHeight="1" x14ac:dyDescent="0.25">
      <c r="A179" s="115"/>
      <c r="B179" s="111"/>
      <c r="C179" s="6"/>
      <c r="D179" s="6"/>
      <c r="E179" s="13"/>
      <c r="F179" s="13"/>
      <c r="G179" s="13"/>
      <c r="H179" s="13"/>
      <c r="I179" s="150"/>
      <c r="J179" s="13"/>
      <c r="K179" s="13"/>
      <c r="L179" s="6"/>
      <c r="M179" s="6"/>
      <c r="N179" s="6"/>
      <c r="O179" s="6"/>
      <c r="P179" s="6"/>
      <c r="Q179" s="146"/>
      <c r="R179" s="13"/>
      <c r="S179" s="6"/>
      <c r="T179" s="6"/>
      <c r="U179" s="6"/>
      <c r="V179" s="6"/>
    </row>
    <row r="180" spans="1:22" ht="15" customHeight="1" x14ac:dyDescent="0.25">
      <c r="C180" s="6"/>
      <c r="D180" s="6"/>
      <c r="E180" s="6"/>
      <c r="F180" s="6"/>
      <c r="G180" s="6"/>
      <c r="H180" s="6"/>
      <c r="I180" s="7"/>
      <c r="J180" s="6"/>
      <c r="K180" s="6"/>
      <c r="L180" s="6"/>
      <c r="M180" s="6"/>
      <c r="N180" s="6"/>
      <c r="O180" s="6"/>
      <c r="P180" s="6"/>
      <c r="Q180" s="146"/>
      <c r="R180" s="13"/>
      <c r="S180" s="6"/>
      <c r="T180" s="6"/>
      <c r="U180" s="6"/>
      <c r="V180" s="6"/>
    </row>
    <row r="181" spans="1:22" ht="15" customHeight="1" x14ac:dyDescent="0.25">
      <c r="C181" s="6"/>
      <c r="D181" s="6"/>
      <c r="E181" s="6"/>
      <c r="F181" s="6"/>
      <c r="G181" s="6"/>
      <c r="H181" s="6"/>
      <c r="I181" s="7"/>
      <c r="J181" s="6"/>
      <c r="K181" s="6"/>
      <c r="L181" s="6"/>
      <c r="M181" s="6"/>
      <c r="N181" s="6"/>
      <c r="O181" s="6"/>
      <c r="P181" s="6"/>
      <c r="Q181" s="146"/>
      <c r="R181" s="13"/>
      <c r="S181" s="6"/>
      <c r="T181" s="6"/>
      <c r="U181" s="6"/>
      <c r="V181" s="6"/>
    </row>
    <row r="182" spans="1:22" ht="15" customHeight="1" x14ac:dyDescent="0.25">
      <c r="A182" s="115"/>
      <c r="B182" s="111"/>
      <c r="C182" s="6"/>
      <c r="D182" s="6"/>
      <c r="E182" s="6"/>
      <c r="F182" s="6"/>
      <c r="G182" s="6"/>
      <c r="H182" s="6"/>
      <c r="I182" s="7"/>
      <c r="J182" s="6"/>
      <c r="K182" s="6"/>
      <c r="L182" s="6"/>
      <c r="M182" s="6"/>
      <c r="N182" s="6"/>
      <c r="O182" s="6"/>
      <c r="P182" s="6"/>
      <c r="Q182" s="146"/>
      <c r="R182" s="13"/>
      <c r="S182" s="6"/>
      <c r="T182" s="6"/>
      <c r="U182" s="6"/>
      <c r="V182" s="6"/>
    </row>
    <row r="183" spans="1:22" ht="15" customHeight="1" x14ac:dyDescent="0.25">
      <c r="C183" s="6"/>
      <c r="D183" s="6"/>
      <c r="E183" s="6"/>
      <c r="F183" s="6"/>
      <c r="G183" s="6"/>
      <c r="H183" s="6"/>
      <c r="I183" s="7"/>
      <c r="J183" s="6"/>
      <c r="K183" s="6"/>
      <c r="L183" s="6"/>
      <c r="M183" s="6"/>
      <c r="N183" s="6"/>
      <c r="O183" s="6"/>
      <c r="P183" s="6"/>
      <c r="Q183" s="146"/>
      <c r="R183" s="13"/>
      <c r="S183" s="6"/>
      <c r="T183" s="6"/>
      <c r="U183" s="6"/>
      <c r="V183" s="6"/>
    </row>
    <row r="184" spans="1:22" ht="15" customHeight="1" x14ac:dyDescent="0.25">
      <c r="C184" s="6"/>
      <c r="D184" s="6"/>
      <c r="E184" s="6"/>
      <c r="F184" s="6"/>
      <c r="G184" s="6"/>
      <c r="H184" s="6"/>
      <c r="I184" s="7"/>
      <c r="J184" s="6"/>
      <c r="K184" s="6"/>
      <c r="L184" s="6"/>
      <c r="M184" s="6"/>
      <c r="N184" s="6"/>
      <c r="O184" s="6"/>
      <c r="P184" s="6"/>
      <c r="Q184" s="146"/>
      <c r="R184" s="13"/>
      <c r="S184" s="6"/>
      <c r="T184" s="6"/>
      <c r="U184" s="6"/>
      <c r="V184" s="6"/>
    </row>
    <row r="185" spans="1:22" ht="15" customHeight="1" x14ac:dyDescent="0.25">
      <c r="C185" s="6"/>
      <c r="D185" s="6"/>
      <c r="E185" s="6"/>
      <c r="F185" s="6"/>
      <c r="G185" s="6"/>
      <c r="H185" s="6"/>
      <c r="I185" s="7"/>
      <c r="J185" s="6"/>
      <c r="K185" s="6"/>
      <c r="L185" s="6"/>
      <c r="M185" s="6"/>
      <c r="N185" s="6"/>
      <c r="O185" s="6"/>
      <c r="P185" s="6"/>
      <c r="Q185" s="146"/>
      <c r="R185" s="13"/>
      <c r="S185" s="6"/>
      <c r="T185" s="6"/>
      <c r="U185" s="6"/>
      <c r="V185" s="6"/>
    </row>
    <row r="186" spans="1:22" ht="15" customHeight="1" x14ac:dyDescent="0.25">
      <c r="A186" s="115"/>
      <c r="B186" s="111"/>
      <c r="C186" s="6"/>
      <c r="D186" s="6"/>
      <c r="E186" s="6"/>
      <c r="F186" s="6"/>
      <c r="G186" s="6"/>
      <c r="H186" s="6"/>
      <c r="I186" s="7"/>
      <c r="J186" s="6"/>
      <c r="K186" s="6"/>
      <c r="L186" s="6"/>
      <c r="M186" s="6"/>
      <c r="N186" s="6"/>
      <c r="O186" s="6"/>
      <c r="P186" s="6"/>
      <c r="Q186" s="146"/>
      <c r="R186" s="13"/>
      <c r="S186" s="6"/>
      <c r="T186" s="6"/>
      <c r="U186" s="6"/>
      <c r="V186" s="6"/>
    </row>
    <row r="187" spans="1:22" ht="15" customHeight="1" x14ac:dyDescent="0.25">
      <c r="C187" s="6"/>
      <c r="D187" s="6"/>
      <c r="E187" s="6"/>
      <c r="F187" s="6"/>
      <c r="G187" s="6"/>
      <c r="H187" s="6"/>
      <c r="I187" s="7"/>
      <c r="J187" s="6"/>
      <c r="K187" s="6"/>
      <c r="L187" s="6"/>
      <c r="M187" s="6"/>
      <c r="N187" s="6"/>
      <c r="O187" s="6"/>
      <c r="P187" s="6"/>
      <c r="Q187" s="146"/>
      <c r="R187" s="13"/>
      <c r="S187" s="6"/>
      <c r="T187" s="6"/>
      <c r="U187" s="6"/>
      <c r="V187" s="6"/>
    </row>
    <row r="188" spans="1:22" ht="15" customHeight="1" x14ac:dyDescent="0.25">
      <c r="C188" s="6"/>
      <c r="D188" s="6"/>
      <c r="E188" s="6"/>
      <c r="F188" s="6"/>
      <c r="G188" s="6"/>
      <c r="H188" s="6"/>
      <c r="I188" s="7"/>
      <c r="J188" s="6"/>
      <c r="K188" s="6"/>
      <c r="L188" s="6"/>
      <c r="M188" s="6"/>
      <c r="N188" s="6"/>
      <c r="O188" s="6"/>
      <c r="P188" s="6"/>
      <c r="Q188" s="146"/>
      <c r="R188" s="13"/>
      <c r="S188" s="6"/>
      <c r="T188" s="6"/>
      <c r="U188" s="6"/>
      <c r="V188" s="6"/>
    </row>
    <row r="189" spans="1:22" ht="15" customHeight="1" x14ac:dyDescent="0.25">
      <c r="C189" s="6"/>
      <c r="D189" s="6"/>
      <c r="E189" s="6"/>
      <c r="F189" s="6"/>
      <c r="G189" s="6"/>
      <c r="H189" s="6"/>
      <c r="I189" s="7"/>
      <c r="J189" s="6"/>
      <c r="K189" s="6"/>
      <c r="L189" s="6"/>
      <c r="M189" s="6"/>
      <c r="N189" s="6"/>
      <c r="O189" s="6"/>
      <c r="P189" s="6"/>
      <c r="Q189" s="146"/>
      <c r="R189" s="13"/>
      <c r="S189" s="6"/>
      <c r="T189" s="6"/>
      <c r="U189" s="6"/>
      <c r="V189" s="6"/>
    </row>
    <row r="190" spans="1:22" ht="15" customHeight="1" x14ac:dyDescent="0.25">
      <c r="C190" s="6"/>
      <c r="D190" s="6"/>
      <c r="E190" s="6"/>
      <c r="F190" s="6"/>
      <c r="G190" s="6"/>
      <c r="H190" s="6"/>
      <c r="I190" s="7"/>
      <c r="J190" s="6"/>
      <c r="K190" s="6"/>
      <c r="L190" s="6"/>
      <c r="M190" s="6"/>
      <c r="N190" s="6"/>
      <c r="O190" s="6"/>
      <c r="P190" s="6"/>
      <c r="Q190" s="146"/>
      <c r="R190" s="13"/>
      <c r="S190" s="6"/>
      <c r="T190" s="6"/>
      <c r="U190" s="6"/>
      <c r="V190" s="6"/>
    </row>
    <row r="191" spans="1:22" ht="15" customHeight="1" x14ac:dyDescent="0.25">
      <c r="C191" s="6"/>
      <c r="D191" s="6"/>
      <c r="E191" s="6"/>
      <c r="F191" s="6"/>
      <c r="G191" s="6"/>
      <c r="H191" s="6"/>
      <c r="I191" s="7"/>
      <c r="J191" s="6"/>
      <c r="K191" s="6"/>
      <c r="L191" s="6"/>
      <c r="M191" s="6"/>
      <c r="N191" s="6"/>
      <c r="O191" s="6"/>
      <c r="P191" s="6"/>
      <c r="Q191" s="146"/>
      <c r="R191" s="13"/>
      <c r="S191" s="6"/>
      <c r="T191" s="6"/>
      <c r="U191" s="6"/>
      <c r="V191" s="6"/>
    </row>
    <row r="192" spans="1:22" ht="15" customHeight="1" x14ac:dyDescent="0.25">
      <c r="C192" s="6"/>
      <c r="D192" s="6"/>
      <c r="E192" s="6"/>
      <c r="F192" s="6"/>
      <c r="G192" s="6"/>
      <c r="H192" s="6"/>
      <c r="I192" s="7"/>
      <c r="J192" s="6"/>
      <c r="K192" s="6"/>
      <c r="L192" s="6"/>
      <c r="M192" s="6"/>
      <c r="N192" s="6"/>
      <c r="O192" s="6"/>
      <c r="P192" s="6"/>
      <c r="Q192" s="146"/>
      <c r="R192" s="13"/>
      <c r="S192" s="6"/>
      <c r="T192" s="6"/>
      <c r="U192" s="6"/>
      <c r="V192" s="6"/>
    </row>
    <row r="193" spans="2:22" ht="15" customHeight="1" x14ac:dyDescent="0.25">
      <c r="C193" s="6"/>
      <c r="D193" s="6"/>
      <c r="E193" s="6"/>
      <c r="F193" s="6"/>
      <c r="G193" s="6"/>
      <c r="H193" s="6"/>
      <c r="I193" s="7"/>
      <c r="J193" s="6"/>
      <c r="K193" s="6"/>
      <c r="L193" s="6"/>
      <c r="M193" s="6"/>
      <c r="N193" s="6"/>
      <c r="O193" s="6"/>
      <c r="P193" s="6"/>
      <c r="Q193" s="146"/>
      <c r="R193" s="13"/>
      <c r="S193" s="6"/>
      <c r="T193" s="6"/>
      <c r="U193" s="6"/>
      <c r="V193" s="6"/>
    </row>
    <row r="194" spans="2:22" ht="15" customHeight="1" x14ac:dyDescent="0.25">
      <c r="C194" s="6"/>
      <c r="D194" s="6"/>
      <c r="E194" s="6"/>
      <c r="F194" s="6"/>
      <c r="G194" s="6"/>
      <c r="H194" s="6"/>
      <c r="I194" s="7"/>
      <c r="J194" s="6"/>
      <c r="K194" s="6"/>
      <c r="L194" s="6"/>
      <c r="M194" s="6"/>
      <c r="N194" s="6"/>
      <c r="O194" s="6"/>
      <c r="P194" s="6"/>
      <c r="Q194" s="146"/>
      <c r="R194" s="13"/>
      <c r="S194" s="6"/>
      <c r="T194" s="6"/>
      <c r="U194" s="6"/>
      <c r="V194" s="6"/>
    </row>
    <row r="195" spans="2:22" ht="15" customHeight="1" x14ac:dyDescent="0.25">
      <c r="C195" s="6"/>
      <c r="D195" s="6"/>
      <c r="E195" s="6"/>
      <c r="F195" s="6"/>
      <c r="G195" s="6"/>
      <c r="H195" s="6"/>
      <c r="I195" s="7"/>
      <c r="J195" s="6"/>
      <c r="K195" s="6"/>
      <c r="L195" s="6"/>
      <c r="M195" s="6"/>
      <c r="N195" s="6"/>
      <c r="O195" s="6"/>
      <c r="P195" s="6"/>
      <c r="Q195" s="146"/>
      <c r="R195" s="13"/>
      <c r="S195" s="6"/>
      <c r="T195" s="6"/>
      <c r="U195" s="6"/>
      <c r="V195" s="6"/>
    </row>
    <row r="196" spans="2:22" ht="15" customHeight="1" x14ac:dyDescent="0.25">
      <c r="C196" s="6"/>
      <c r="D196" s="6"/>
      <c r="E196" s="6"/>
      <c r="F196" s="6"/>
      <c r="G196" s="6"/>
      <c r="H196" s="6"/>
      <c r="I196" s="7"/>
      <c r="J196" s="6"/>
      <c r="K196" s="6"/>
      <c r="L196" s="6"/>
      <c r="M196" s="6"/>
      <c r="N196" s="6"/>
      <c r="O196" s="6"/>
      <c r="P196" s="6"/>
      <c r="Q196" s="146"/>
      <c r="R196" s="13"/>
      <c r="S196" s="6"/>
      <c r="T196" s="6"/>
      <c r="U196" s="6"/>
      <c r="V196" s="6"/>
    </row>
    <row r="197" spans="2:22" ht="15" customHeight="1" x14ac:dyDescent="0.25">
      <c r="C197" s="6"/>
      <c r="D197" s="6"/>
      <c r="E197" s="6"/>
      <c r="F197" s="6"/>
      <c r="G197" s="6"/>
      <c r="H197" s="6"/>
      <c r="I197" s="7"/>
      <c r="J197" s="6"/>
      <c r="K197" s="6"/>
      <c r="L197" s="6"/>
      <c r="M197" s="6"/>
      <c r="N197" s="6"/>
      <c r="O197" s="6"/>
      <c r="P197" s="6"/>
      <c r="Q197" s="146"/>
      <c r="R197" s="13"/>
      <c r="S197" s="6"/>
      <c r="T197" s="6"/>
      <c r="U197" s="6"/>
      <c r="V197" s="6"/>
    </row>
    <row r="198" spans="2:22" ht="15" customHeight="1" x14ac:dyDescent="0.25">
      <c r="C198" s="6"/>
      <c r="D198" s="6"/>
      <c r="E198" s="6"/>
      <c r="F198" s="6"/>
      <c r="G198" s="6"/>
      <c r="H198" s="6"/>
      <c r="I198" s="7"/>
      <c r="J198" s="6"/>
      <c r="K198" s="6"/>
      <c r="L198" s="6"/>
      <c r="M198" s="6"/>
      <c r="N198" s="6"/>
      <c r="O198" s="6"/>
      <c r="P198" s="6"/>
      <c r="Q198" s="146"/>
      <c r="R198" s="13"/>
      <c r="S198" s="6"/>
      <c r="T198" s="6"/>
      <c r="U198" s="6"/>
      <c r="V198" s="6"/>
    </row>
    <row r="199" spans="2:22" ht="15" customHeight="1" x14ac:dyDescent="0.25">
      <c r="C199" s="6"/>
      <c r="D199" s="6"/>
      <c r="E199" s="6"/>
      <c r="F199" s="6"/>
      <c r="G199" s="6"/>
      <c r="H199" s="6"/>
      <c r="I199" s="7"/>
      <c r="J199" s="6"/>
      <c r="K199" s="6"/>
      <c r="L199" s="6"/>
      <c r="M199" s="6"/>
      <c r="N199" s="6"/>
      <c r="O199" s="6"/>
      <c r="P199" s="6"/>
      <c r="Q199" s="146"/>
      <c r="R199" s="13"/>
      <c r="S199" s="6"/>
      <c r="T199" s="6"/>
      <c r="U199" s="6"/>
      <c r="V199" s="6"/>
    </row>
    <row r="200" spans="2:22" ht="15" customHeight="1" x14ac:dyDescent="0.25">
      <c r="B200" s="6"/>
      <c r="C200" s="6"/>
      <c r="D200" s="6"/>
      <c r="E200" s="6"/>
      <c r="F200" s="6"/>
      <c r="G200" s="6"/>
      <c r="H200" s="6"/>
      <c r="I200" s="7"/>
      <c r="J200" s="6"/>
      <c r="K200" s="6"/>
      <c r="L200" s="6"/>
      <c r="M200" s="6"/>
      <c r="N200" s="6"/>
      <c r="O200" s="6"/>
      <c r="P200" s="6"/>
      <c r="Q200" s="146"/>
      <c r="R200" s="13"/>
      <c r="S200" s="6"/>
      <c r="T200" s="6"/>
      <c r="U200" s="6"/>
      <c r="V200" s="6"/>
    </row>
    <row r="201" spans="2:22" ht="15" customHeight="1" x14ac:dyDescent="0.25">
      <c r="B201" s="6"/>
      <c r="C201" s="6"/>
      <c r="D201" s="6"/>
      <c r="E201" s="6"/>
      <c r="F201" s="6"/>
      <c r="G201" s="6"/>
      <c r="H201" s="6"/>
      <c r="I201" s="7"/>
      <c r="J201" s="6"/>
      <c r="K201" s="6"/>
      <c r="L201" s="6"/>
      <c r="M201" s="6"/>
      <c r="N201" s="6"/>
      <c r="O201" s="6"/>
      <c r="P201" s="6"/>
      <c r="Q201" s="146"/>
      <c r="R201" s="13"/>
      <c r="S201" s="6"/>
      <c r="T201" s="6"/>
      <c r="U201" s="6"/>
      <c r="V201" s="6"/>
    </row>
    <row r="202" spans="2:22" ht="15" customHeight="1" x14ac:dyDescent="0.25">
      <c r="B202" s="6"/>
      <c r="C202" s="6"/>
      <c r="D202" s="6"/>
      <c r="E202" s="6"/>
      <c r="F202" s="6"/>
      <c r="G202" s="6"/>
      <c r="H202" s="6"/>
      <c r="I202" s="7"/>
      <c r="J202" s="6"/>
      <c r="K202" s="6"/>
      <c r="L202" s="6"/>
      <c r="M202" s="6"/>
      <c r="N202" s="6"/>
      <c r="O202" s="6"/>
      <c r="P202" s="6"/>
      <c r="Q202" s="146"/>
      <c r="R202" s="13"/>
      <c r="S202" s="6"/>
      <c r="T202" s="6"/>
      <c r="U202" s="6"/>
      <c r="V202" s="6"/>
    </row>
    <row r="203" spans="2:22" ht="15" customHeight="1" x14ac:dyDescent="0.25">
      <c r="B203" s="6"/>
      <c r="C203" s="6"/>
      <c r="D203" s="6"/>
      <c r="E203" s="6"/>
      <c r="F203" s="6"/>
      <c r="G203" s="6"/>
      <c r="H203" s="6"/>
      <c r="I203" s="7"/>
      <c r="J203" s="6"/>
      <c r="K203" s="6"/>
      <c r="L203" s="6"/>
      <c r="M203" s="6"/>
      <c r="N203" s="6"/>
      <c r="O203" s="6"/>
      <c r="P203" s="6"/>
      <c r="Q203" s="146"/>
      <c r="R203" s="13"/>
      <c r="S203" s="6"/>
      <c r="T203" s="6"/>
      <c r="U203" s="6"/>
      <c r="V203" s="6"/>
    </row>
    <row r="204" spans="2:22" ht="15" customHeight="1" x14ac:dyDescent="0.25">
      <c r="B204" s="6"/>
      <c r="C204" s="6"/>
      <c r="D204" s="6"/>
      <c r="E204" s="6"/>
      <c r="F204" s="6"/>
      <c r="G204" s="6"/>
      <c r="H204" s="6"/>
      <c r="I204" s="7"/>
      <c r="J204" s="6"/>
      <c r="K204" s="6"/>
      <c r="L204" s="6"/>
      <c r="M204" s="6"/>
      <c r="N204" s="6"/>
      <c r="O204" s="6"/>
      <c r="P204" s="6"/>
      <c r="Q204" s="146"/>
      <c r="R204" s="13"/>
      <c r="S204" s="6"/>
      <c r="T204" s="6"/>
      <c r="U204" s="6"/>
      <c r="V204" s="6"/>
    </row>
    <row r="205" spans="2:22" ht="15" customHeight="1" x14ac:dyDescent="0.25">
      <c r="B205" s="6"/>
      <c r="C205" s="6"/>
      <c r="D205" s="6"/>
      <c r="E205" s="6"/>
      <c r="F205" s="6"/>
      <c r="G205" s="6"/>
      <c r="H205" s="6"/>
      <c r="I205" s="7"/>
      <c r="J205" s="6"/>
      <c r="K205" s="6"/>
      <c r="L205" s="6"/>
      <c r="M205" s="6"/>
      <c r="N205" s="6"/>
      <c r="O205" s="6"/>
      <c r="P205" s="6"/>
      <c r="Q205" s="146"/>
      <c r="R205" s="13"/>
      <c r="S205" s="6"/>
      <c r="T205" s="6"/>
      <c r="U205" s="6"/>
      <c r="V205" s="6"/>
    </row>
    <row r="206" spans="2:22" ht="15" customHeight="1" x14ac:dyDescent="0.25">
      <c r="B206" s="6"/>
      <c r="C206" s="6"/>
      <c r="D206" s="6"/>
      <c r="E206" s="6"/>
      <c r="F206" s="6"/>
      <c r="G206" s="6"/>
      <c r="H206" s="6"/>
      <c r="I206" s="7"/>
      <c r="J206" s="6"/>
      <c r="K206" s="6"/>
      <c r="L206" s="6"/>
      <c r="M206" s="6"/>
      <c r="N206" s="6"/>
      <c r="O206" s="6"/>
      <c r="P206" s="6"/>
      <c r="Q206" s="146"/>
      <c r="R206" s="13"/>
      <c r="S206" s="6"/>
      <c r="T206" s="6"/>
      <c r="U206" s="6"/>
      <c r="V206" s="6"/>
    </row>
    <row r="207" spans="2:22" ht="15" customHeight="1" x14ac:dyDescent="0.25">
      <c r="B207" s="6"/>
      <c r="C207" s="6"/>
      <c r="D207" s="6"/>
      <c r="E207" s="6"/>
      <c r="F207" s="6"/>
      <c r="G207" s="6"/>
      <c r="H207" s="6"/>
      <c r="I207" s="7"/>
      <c r="J207" s="6"/>
      <c r="K207" s="6"/>
      <c r="L207" s="6"/>
      <c r="M207" s="6"/>
      <c r="N207" s="6"/>
      <c r="O207" s="6"/>
      <c r="P207" s="6"/>
      <c r="Q207" s="146"/>
      <c r="R207" s="13"/>
      <c r="S207" s="6"/>
      <c r="T207" s="6"/>
      <c r="U207" s="6"/>
      <c r="V207" s="6"/>
    </row>
    <row r="208" spans="2:22" ht="15" customHeight="1" x14ac:dyDescent="0.25">
      <c r="B208" s="6"/>
      <c r="C208" s="6"/>
      <c r="D208" s="6"/>
      <c r="E208" s="6"/>
      <c r="F208" s="6"/>
      <c r="G208" s="6"/>
      <c r="H208" s="6"/>
      <c r="I208" s="7"/>
      <c r="J208" s="6"/>
      <c r="K208" s="6"/>
      <c r="L208" s="6"/>
      <c r="M208" s="6"/>
      <c r="N208" s="6"/>
      <c r="O208" s="6"/>
      <c r="P208" s="6"/>
      <c r="Q208" s="146"/>
      <c r="R208" s="13"/>
      <c r="S208" s="6"/>
      <c r="T208" s="6"/>
      <c r="U208" s="6"/>
      <c r="V208" s="6"/>
    </row>
    <row r="209" spans="2:22" ht="15" customHeight="1" x14ac:dyDescent="0.25">
      <c r="B209" s="6"/>
      <c r="C209" s="6"/>
      <c r="D209" s="6"/>
      <c r="E209" s="6"/>
      <c r="F209" s="6"/>
      <c r="G209" s="6"/>
      <c r="H209" s="6"/>
      <c r="I209" s="7"/>
      <c r="J209" s="6"/>
      <c r="K209" s="6"/>
      <c r="L209" s="6"/>
      <c r="M209" s="6"/>
      <c r="N209" s="6"/>
      <c r="O209" s="6"/>
      <c r="P209" s="6"/>
      <c r="Q209" s="146"/>
      <c r="R209" s="13"/>
      <c r="S209" s="6"/>
      <c r="T209" s="6"/>
      <c r="U209" s="6"/>
      <c r="V209" s="6"/>
    </row>
    <row r="210" spans="2:22" ht="15" customHeight="1" x14ac:dyDescent="0.25">
      <c r="B210" s="6"/>
      <c r="C210" s="6"/>
      <c r="D210" s="6"/>
      <c r="E210" s="6"/>
      <c r="F210" s="6"/>
      <c r="G210" s="6"/>
      <c r="H210" s="6"/>
      <c r="I210" s="7"/>
      <c r="J210" s="6"/>
      <c r="K210" s="6"/>
      <c r="L210" s="6"/>
      <c r="M210" s="6"/>
      <c r="N210" s="6"/>
      <c r="O210" s="6"/>
      <c r="P210" s="6"/>
      <c r="Q210" s="146"/>
      <c r="R210" s="13"/>
      <c r="S210" s="6"/>
      <c r="T210" s="6"/>
      <c r="U210" s="6"/>
      <c r="V210" s="6"/>
    </row>
    <row r="211" spans="2:22" ht="15" customHeight="1" x14ac:dyDescent="0.25">
      <c r="B211" s="6"/>
      <c r="C211" s="6"/>
      <c r="D211" s="6"/>
      <c r="E211" s="6"/>
      <c r="F211" s="6"/>
      <c r="G211" s="6"/>
      <c r="H211" s="6"/>
      <c r="I211" s="7"/>
      <c r="J211" s="6"/>
      <c r="K211" s="6"/>
      <c r="L211" s="6"/>
      <c r="M211" s="6"/>
      <c r="N211" s="6"/>
      <c r="O211" s="6"/>
      <c r="P211" s="6"/>
      <c r="Q211" s="146"/>
      <c r="R211" s="13"/>
      <c r="S211" s="6"/>
      <c r="T211" s="6"/>
      <c r="U211" s="6"/>
      <c r="V211" s="6"/>
    </row>
    <row r="212" spans="2:22" ht="15" customHeight="1" x14ac:dyDescent="0.25">
      <c r="B212" s="6"/>
      <c r="C212" s="6"/>
      <c r="D212" s="6"/>
      <c r="E212" s="6"/>
      <c r="F212" s="6"/>
      <c r="G212" s="6"/>
      <c r="H212" s="6"/>
      <c r="I212" s="7"/>
      <c r="J212" s="6"/>
      <c r="K212" s="6"/>
      <c r="L212" s="6"/>
      <c r="M212" s="6"/>
      <c r="N212" s="6"/>
      <c r="O212" s="6"/>
      <c r="P212" s="6"/>
      <c r="Q212" s="146"/>
      <c r="R212" s="13"/>
      <c r="S212" s="6"/>
      <c r="T212" s="6"/>
      <c r="U212" s="6"/>
      <c r="V212" s="6"/>
    </row>
    <row r="213" spans="2:22" ht="15" customHeight="1" x14ac:dyDescent="0.25">
      <c r="B213" s="6"/>
      <c r="C213" s="6"/>
      <c r="D213" s="6"/>
      <c r="E213" s="6"/>
      <c r="F213" s="6"/>
      <c r="G213" s="6"/>
      <c r="H213" s="6"/>
      <c r="I213" s="7"/>
      <c r="J213" s="6"/>
      <c r="K213" s="6"/>
      <c r="L213" s="6"/>
      <c r="M213" s="6"/>
      <c r="N213" s="6"/>
      <c r="O213" s="6"/>
      <c r="P213" s="6"/>
      <c r="Q213" s="146"/>
      <c r="R213" s="13"/>
      <c r="S213" s="6"/>
      <c r="T213" s="6"/>
      <c r="U213" s="6"/>
      <c r="V213" s="6"/>
    </row>
    <row r="214" spans="2:22" ht="15" customHeight="1" x14ac:dyDescent="0.25">
      <c r="B214" s="6"/>
      <c r="C214" s="6"/>
      <c r="D214" s="6"/>
      <c r="E214" s="6"/>
      <c r="F214" s="6"/>
      <c r="G214" s="6"/>
      <c r="H214" s="6"/>
      <c r="I214" s="7"/>
      <c r="J214" s="6"/>
      <c r="K214" s="6"/>
      <c r="L214" s="6"/>
      <c r="M214" s="6"/>
      <c r="N214" s="6"/>
      <c r="O214" s="6"/>
      <c r="P214" s="6"/>
      <c r="Q214" s="146"/>
      <c r="R214" s="13"/>
      <c r="S214" s="6"/>
      <c r="T214" s="6"/>
      <c r="U214" s="6"/>
      <c r="V214" s="6"/>
    </row>
    <row r="215" spans="2:22" ht="15" customHeight="1" x14ac:dyDescent="0.25">
      <c r="B215" s="6"/>
      <c r="C215" s="6"/>
      <c r="D215" s="6"/>
      <c r="E215" s="6"/>
      <c r="F215" s="6"/>
      <c r="G215" s="6"/>
      <c r="H215" s="6"/>
      <c r="I215" s="7"/>
      <c r="J215" s="6"/>
      <c r="K215" s="6"/>
      <c r="L215" s="6"/>
      <c r="M215" s="6"/>
      <c r="N215" s="6"/>
      <c r="O215" s="6"/>
      <c r="P215" s="6"/>
      <c r="Q215" s="146"/>
      <c r="R215" s="13"/>
      <c r="S215" s="6"/>
      <c r="T215" s="6"/>
      <c r="U215" s="6"/>
      <c r="V215" s="6"/>
    </row>
    <row r="216" spans="2:22" ht="15" customHeight="1" x14ac:dyDescent="0.25">
      <c r="B216" s="6"/>
      <c r="C216" s="6"/>
      <c r="D216" s="6"/>
      <c r="E216" s="6"/>
      <c r="F216" s="6"/>
      <c r="G216" s="6"/>
      <c r="H216" s="6"/>
      <c r="I216" s="7"/>
      <c r="J216" s="6"/>
      <c r="K216" s="6"/>
      <c r="L216" s="6"/>
      <c r="M216" s="6"/>
      <c r="N216" s="6"/>
      <c r="O216" s="6"/>
      <c r="P216" s="6"/>
      <c r="Q216" s="146"/>
      <c r="R216" s="13"/>
      <c r="S216" s="6"/>
      <c r="T216" s="6"/>
      <c r="U216" s="6"/>
      <c r="V216" s="6"/>
    </row>
    <row r="217" spans="2:22" ht="15" customHeight="1" x14ac:dyDescent="0.25">
      <c r="B217" s="6"/>
      <c r="C217" s="6"/>
      <c r="D217" s="6"/>
      <c r="E217" s="6"/>
      <c r="F217" s="6"/>
      <c r="G217" s="6"/>
      <c r="H217" s="6"/>
      <c r="I217" s="7"/>
      <c r="J217" s="6"/>
      <c r="K217" s="6"/>
      <c r="L217" s="6"/>
      <c r="M217" s="6"/>
      <c r="N217" s="6"/>
      <c r="O217" s="6"/>
      <c r="P217" s="6"/>
      <c r="Q217" s="146"/>
      <c r="R217" s="13"/>
      <c r="S217" s="6"/>
      <c r="T217" s="6"/>
      <c r="U217" s="6"/>
      <c r="V217" s="6"/>
    </row>
    <row r="218" spans="2:22" ht="15" customHeight="1" x14ac:dyDescent="0.25">
      <c r="B218" s="6"/>
      <c r="C218" s="6"/>
      <c r="D218" s="6"/>
      <c r="E218" s="6"/>
      <c r="F218" s="6"/>
      <c r="G218" s="6"/>
      <c r="H218" s="6"/>
      <c r="I218" s="7"/>
      <c r="J218" s="6"/>
      <c r="K218" s="6"/>
      <c r="L218" s="6"/>
      <c r="M218" s="6"/>
      <c r="N218" s="6"/>
      <c r="O218" s="6"/>
      <c r="P218" s="6"/>
      <c r="Q218" s="146"/>
      <c r="R218" s="13"/>
      <c r="S218" s="6"/>
      <c r="T218" s="6"/>
      <c r="U218" s="6"/>
      <c r="V218" s="6"/>
    </row>
    <row r="219" spans="2:22" ht="15" customHeight="1" x14ac:dyDescent="0.25">
      <c r="B219" s="6"/>
      <c r="C219" s="6"/>
      <c r="D219" s="6"/>
      <c r="E219" s="6"/>
      <c r="F219" s="6"/>
      <c r="G219" s="6"/>
      <c r="H219" s="6"/>
      <c r="I219" s="7"/>
      <c r="J219" s="6"/>
      <c r="K219" s="6"/>
      <c r="L219" s="6"/>
      <c r="M219" s="6"/>
      <c r="N219" s="6"/>
      <c r="O219" s="6"/>
      <c r="P219" s="6"/>
      <c r="Q219" s="146"/>
      <c r="R219" s="13"/>
      <c r="S219" s="6"/>
      <c r="T219" s="6"/>
      <c r="U219" s="6"/>
      <c r="V219" s="6"/>
    </row>
    <row r="220" spans="2:22" ht="15" customHeight="1" x14ac:dyDescent="0.25">
      <c r="B220" s="6"/>
      <c r="C220" s="6"/>
      <c r="D220" s="6"/>
      <c r="E220" s="6"/>
      <c r="F220" s="6"/>
      <c r="G220" s="6"/>
      <c r="H220" s="6"/>
      <c r="I220" s="7"/>
      <c r="J220" s="6"/>
      <c r="K220" s="6"/>
      <c r="L220" s="6"/>
      <c r="M220" s="6"/>
      <c r="N220" s="6"/>
      <c r="O220" s="6"/>
      <c r="P220" s="6"/>
      <c r="Q220" s="146"/>
      <c r="R220" s="13"/>
      <c r="S220" s="6"/>
      <c r="T220" s="6"/>
      <c r="U220" s="6"/>
      <c r="V220" s="6"/>
    </row>
    <row r="221" spans="2:22" ht="15" customHeight="1" x14ac:dyDescent="0.25">
      <c r="B221" s="6"/>
      <c r="C221" s="6"/>
      <c r="D221" s="6"/>
      <c r="E221" s="6"/>
      <c r="F221" s="6"/>
      <c r="G221" s="6"/>
      <c r="H221" s="6"/>
      <c r="I221" s="7"/>
      <c r="J221" s="6"/>
      <c r="K221" s="6"/>
      <c r="L221" s="6"/>
      <c r="M221" s="6"/>
      <c r="N221" s="6"/>
      <c r="O221" s="6"/>
      <c r="P221" s="6"/>
      <c r="Q221" s="146"/>
      <c r="R221" s="13"/>
      <c r="S221" s="6"/>
      <c r="T221" s="6"/>
      <c r="U221" s="6"/>
      <c r="V221" s="6"/>
    </row>
    <row r="222" spans="2:22" ht="15" customHeight="1" x14ac:dyDescent="0.25">
      <c r="B222" s="6"/>
      <c r="C222" s="6"/>
      <c r="D222" s="6"/>
      <c r="E222" s="6"/>
      <c r="F222" s="6"/>
      <c r="G222" s="6"/>
      <c r="H222" s="6"/>
      <c r="I222" s="7"/>
      <c r="J222" s="6"/>
      <c r="K222" s="6"/>
      <c r="L222" s="6"/>
      <c r="M222" s="6"/>
      <c r="N222" s="6"/>
      <c r="O222" s="6"/>
      <c r="P222" s="6"/>
      <c r="Q222" s="146"/>
      <c r="R222" s="13"/>
      <c r="S222" s="6"/>
      <c r="T222" s="6"/>
      <c r="U222" s="6"/>
      <c r="V222" s="6"/>
    </row>
    <row r="223" spans="2:22" ht="15" customHeight="1" x14ac:dyDescent="0.25">
      <c r="B223" s="6"/>
      <c r="C223" s="6"/>
      <c r="D223" s="6"/>
      <c r="E223" s="6"/>
      <c r="F223" s="6"/>
      <c r="G223" s="6"/>
      <c r="H223" s="6"/>
      <c r="I223" s="7"/>
      <c r="J223" s="6"/>
      <c r="K223" s="6"/>
      <c r="L223" s="6"/>
      <c r="M223" s="6"/>
      <c r="N223" s="6"/>
      <c r="O223" s="6"/>
      <c r="P223" s="6"/>
      <c r="Q223" s="146"/>
      <c r="R223" s="13"/>
      <c r="S223" s="6"/>
      <c r="T223" s="6"/>
      <c r="U223" s="6"/>
      <c r="V223" s="6"/>
    </row>
    <row r="224" spans="2:22" ht="15" customHeight="1" x14ac:dyDescent="0.25">
      <c r="B224" s="6"/>
      <c r="C224" s="6"/>
      <c r="D224" s="6"/>
      <c r="E224" s="6"/>
      <c r="F224" s="6"/>
      <c r="G224" s="6"/>
      <c r="H224" s="6"/>
      <c r="I224" s="7"/>
      <c r="J224" s="6"/>
      <c r="K224" s="6"/>
      <c r="L224" s="6"/>
      <c r="M224" s="6"/>
      <c r="N224" s="6"/>
      <c r="O224" s="6"/>
      <c r="P224" s="6"/>
      <c r="Q224" s="146"/>
      <c r="R224" s="13"/>
      <c r="S224" s="6"/>
      <c r="T224" s="6"/>
      <c r="U224" s="6"/>
      <c r="V224" s="6"/>
    </row>
    <row r="225" spans="2:22" ht="15" customHeight="1" x14ac:dyDescent="0.25">
      <c r="B225" s="6"/>
      <c r="C225" s="6"/>
      <c r="D225" s="6"/>
      <c r="E225" s="6"/>
      <c r="F225" s="6"/>
      <c r="G225" s="6"/>
      <c r="H225" s="6"/>
      <c r="I225" s="7"/>
      <c r="J225" s="6"/>
      <c r="K225" s="6"/>
      <c r="L225" s="6"/>
      <c r="M225" s="6"/>
      <c r="N225" s="6"/>
      <c r="O225" s="6"/>
      <c r="P225" s="6"/>
      <c r="Q225" s="146"/>
      <c r="R225" s="13"/>
      <c r="S225" s="6"/>
      <c r="T225" s="6"/>
      <c r="U225" s="6"/>
      <c r="V225" s="6"/>
    </row>
    <row r="226" spans="2:22" ht="15" customHeight="1" x14ac:dyDescent="0.25">
      <c r="B226" s="6"/>
      <c r="C226" s="6"/>
      <c r="D226" s="6"/>
      <c r="E226" s="6"/>
      <c r="F226" s="6"/>
      <c r="G226" s="6"/>
      <c r="H226" s="6"/>
      <c r="I226" s="7"/>
      <c r="J226" s="6"/>
      <c r="K226" s="6"/>
      <c r="L226" s="6"/>
      <c r="M226" s="6"/>
      <c r="N226" s="6"/>
      <c r="O226" s="6"/>
      <c r="P226" s="6"/>
      <c r="Q226" s="146"/>
      <c r="R226" s="13"/>
      <c r="S226" s="6"/>
      <c r="T226" s="6"/>
      <c r="U226" s="6"/>
      <c r="V226" s="6"/>
    </row>
    <row r="227" spans="2:22" ht="15" customHeight="1" x14ac:dyDescent="0.25">
      <c r="B227" s="6"/>
      <c r="C227" s="6"/>
      <c r="D227" s="6"/>
      <c r="E227" s="6"/>
      <c r="F227" s="6"/>
      <c r="G227" s="6"/>
      <c r="H227" s="6"/>
      <c r="I227" s="7"/>
      <c r="J227" s="6"/>
      <c r="K227" s="6"/>
      <c r="L227" s="6"/>
      <c r="M227" s="6"/>
      <c r="N227" s="6"/>
      <c r="O227" s="6"/>
      <c r="P227" s="6"/>
      <c r="Q227" s="146"/>
      <c r="R227" s="13"/>
      <c r="S227" s="6"/>
      <c r="T227" s="6"/>
      <c r="U227" s="6"/>
      <c r="V227" s="6"/>
    </row>
    <row r="228" spans="2:22" ht="15" customHeight="1" x14ac:dyDescent="0.25">
      <c r="B228" s="6"/>
      <c r="C228" s="6"/>
      <c r="D228" s="6"/>
      <c r="E228" s="6"/>
      <c r="F228" s="6"/>
      <c r="G228" s="6"/>
      <c r="H228" s="6"/>
      <c r="I228" s="7"/>
      <c r="J228" s="6"/>
      <c r="K228" s="6"/>
      <c r="L228" s="6"/>
      <c r="M228" s="6"/>
      <c r="N228" s="6"/>
      <c r="O228" s="6"/>
      <c r="P228" s="6"/>
      <c r="Q228" s="146"/>
      <c r="R228" s="13"/>
      <c r="S228" s="6"/>
      <c r="T228" s="6"/>
      <c r="U228" s="6"/>
      <c r="V228" s="6"/>
    </row>
    <row r="229" spans="2:22" ht="15" customHeight="1" x14ac:dyDescent="0.25">
      <c r="B229" s="6"/>
      <c r="C229" s="6"/>
      <c r="D229" s="6"/>
      <c r="E229" s="6"/>
      <c r="F229" s="6"/>
      <c r="G229" s="6"/>
      <c r="H229" s="6"/>
      <c r="I229" s="7"/>
      <c r="J229" s="6"/>
      <c r="K229" s="6"/>
      <c r="L229" s="6"/>
      <c r="M229" s="6"/>
      <c r="N229" s="6"/>
      <c r="O229" s="6"/>
      <c r="P229" s="6"/>
      <c r="Q229" s="146"/>
      <c r="R229" s="13"/>
      <c r="S229" s="6"/>
      <c r="T229" s="6"/>
      <c r="U229" s="6"/>
      <c r="V229" s="6"/>
    </row>
    <row r="230" spans="2:22" ht="15" customHeight="1" x14ac:dyDescent="0.25">
      <c r="B230" s="6"/>
      <c r="C230" s="6"/>
      <c r="D230" s="6"/>
      <c r="E230" s="6"/>
      <c r="F230" s="6"/>
      <c r="G230" s="6"/>
      <c r="H230" s="6"/>
      <c r="I230" s="7"/>
      <c r="J230" s="6"/>
      <c r="K230" s="6"/>
      <c r="L230" s="6"/>
      <c r="M230" s="6"/>
      <c r="N230" s="6"/>
      <c r="O230" s="6"/>
      <c r="P230" s="6"/>
      <c r="Q230" s="146"/>
      <c r="R230" s="13"/>
      <c r="S230" s="6"/>
      <c r="T230" s="6"/>
      <c r="U230" s="6"/>
      <c r="V230" s="6"/>
    </row>
    <row r="231" spans="2:22" ht="15" customHeight="1" x14ac:dyDescent="0.25">
      <c r="B231" s="6"/>
      <c r="C231" s="6"/>
      <c r="D231" s="6"/>
      <c r="E231" s="6"/>
      <c r="F231" s="6"/>
      <c r="G231" s="6"/>
      <c r="H231" s="6"/>
      <c r="I231" s="7"/>
      <c r="J231" s="6"/>
      <c r="K231" s="6"/>
      <c r="L231" s="6"/>
      <c r="M231" s="6"/>
      <c r="N231" s="6"/>
      <c r="O231" s="6"/>
      <c r="P231" s="6"/>
      <c r="Q231" s="146"/>
      <c r="R231" s="13"/>
      <c r="S231" s="6"/>
      <c r="T231" s="6"/>
      <c r="U231" s="6"/>
      <c r="V231" s="6"/>
    </row>
    <row r="232" spans="2:22" ht="15" customHeight="1" x14ac:dyDescent="0.25">
      <c r="B232" s="6"/>
      <c r="C232" s="6"/>
      <c r="D232" s="6"/>
      <c r="E232" s="6"/>
      <c r="F232" s="6"/>
      <c r="G232" s="6"/>
      <c r="H232" s="6"/>
      <c r="I232" s="7"/>
      <c r="J232" s="6"/>
      <c r="K232" s="6"/>
      <c r="L232" s="6"/>
      <c r="M232" s="6"/>
      <c r="N232" s="6"/>
      <c r="O232" s="6"/>
      <c r="P232" s="6"/>
      <c r="Q232" s="146"/>
      <c r="R232" s="13"/>
      <c r="S232" s="6"/>
      <c r="T232" s="6"/>
      <c r="U232" s="6"/>
      <c r="V232" s="6"/>
    </row>
    <row r="233" spans="2:22" ht="15" customHeight="1" x14ac:dyDescent="0.25">
      <c r="B233" s="6"/>
      <c r="C233" s="6"/>
      <c r="D233" s="6"/>
      <c r="E233" s="6"/>
      <c r="F233" s="6"/>
      <c r="G233" s="6"/>
      <c r="H233" s="6"/>
      <c r="I233" s="7"/>
      <c r="J233" s="6"/>
      <c r="K233" s="6"/>
      <c r="L233" s="6"/>
      <c r="M233" s="6"/>
      <c r="N233" s="6"/>
      <c r="O233" s="6"/>
      <c r="P233" s="6"/>
      <c r="Q233" s="146"/>
      <c r="R233" s="13"/>
      <c r="S233" s="6"/>
      <c r="T233" s="6"/>
      <c r="U233" s="6"/>
      <c r="V233" s="6"/>
    </row>
    <row r="234" spans="2:22" ht="15" customHeight="1" x14ac:dyDescent="0.25">
      <c r="B234" s="6"/>
      <c r="C234" s="6"/>
      <c r="D234" s="6"/>
      <c r="E234" s="6"/>
      <c r="F234" s="6"/>
      <c r="G234" s="6"/>
      <c r="H234" s="6"/>
      <c r="I234" s="7"/>
      <c r="J234" s="6"/>
      <c r="K234" s="6"/>
      <c r="L234" s="6"/>
      <c r="M234" s="6"/>
      <c r="N234" s="6"/>
      <c r="O234" s="6"/>
      <c r="P234" s="6"/>
      <c r="Q234" s="146"/>
      <c r="R234" s="13"/>
      <c r="S234" s="6"/>
      <c r="T234" s="6"/>
      <c r="U234" s="6"/>
      <c r="V234" s="6"/>
    </row>
    <row r="235" spans="2:22" x14ac:dyDescent="0.25">
      <c r="R235" s="13"/>
    </row>
  </sheetData>
  <autoFilter ref="A7:AE161" xr:uid="{00000000-0009-0000-0000-000006000000}"/>
  <mergeCells count="35">
    <mergeCell ref="Q4:Q6"/>
    <mergeCell ref="R4:R6"/>
    <mergeCell ref="A3:A6"/>
    <mergeCell ref="D3:D6"/>
    <mergeCell ref="E3:I3"/>
    <mergeCell ref="J3:P3"/>
    <mergeCell ref="Q3:V3"/>
    <mergeCell ref="K4:K6"/>
    <mergeCell ref="L4:L6"/>
    <mergeCell ref="M4:M6"/>
    <mergeCell ref="S4:S6"/>
    <mergeCell ref="T4:T6"/>
    <mergeCell ref="U4:U6"/>
    <mergeCell ref="V4:V6"/>
    <mergeCell ref="AD4:AD6"/>
    <mergeCell ref="AE4:AE6"/>
    <mergeCell ref="W3:AA3"/>
    <mergeCell ref="AB3:AE3"/>
    <mergeCell ref="C4:C6"/>
    <mergeCell ref="E4:E6"/>
    <mergeCell ref="F4:F6"/>
    <mergeCell ref="G4:G6"/>
    <mergeCell ref="H4:H6"/>
    <mergeCell ref="I4:I6"/>
    <mergeCell ref="J4:J6"/>
    <mergeCell ref="X4:X6"/>
    <mergeCell ref="Z4:Z6"/>
    <mergeCell ref="N4:N6"/>
    <mergeCell ref="O4:O6"/>
    <mergeCell ref="P4:P6"/>
    <mergeCell ref="W4:W6"/>
    <mergeCell ref="Y4:Y6"/>
    <mergeCell ref="AA4:AA6"/>
    <mergeCell ref="AB4:AB6"/>
    <mergeCell ref="AC4:AC6"/>
  </mergeCells>
  <dataValidations count="2">
    <dataValidation type="list" allowBlank="1" showInputMessage="1" showErrorMessage="1" sqref="B74:B82 B41:B59 B111:B121 B123:B141 B143:B160 B8:B39 B61:B72 B84:B109" xr:uid="{00000000-0002-0000-0600-000000000000}">
      <formula1>$B$4:$B$6</formula1>
    </dataValidation>
    <dataValidation type="list" allowBlank="1" showInputMessage="1" showErrorMessage="1" sqref="AB110:AE110 AB122:AE122 AB142:AE142 AB83:AE83 AB73:AE73 AB60:AE60 AB40:AE40 T7:AE7 B7" xr:uid="{00000000-0002-0000-0600-000001000000}">
      <formula1>$B$6:$B$6</formula1>
    </dataValidation>
  </dataValidations>
  <hyperlinks>
    <hyperlink ref="I32" r:id="rId1" xr:uid="{00000000-0004-0000-0600-000000000000}"/>
    <hyperlink ref="I12" r:id="rId2" xr:uid="{00000000-0004-0000-0600-000001000000}"/>
    <hyperlink ref="I14" r:id="rId3" xr:uid="{00000000-0004-0000-0600-000002000000}"/>
    <hyperlink ref="I16" r:id="rId4" xr:uid="{00000000-0004-0000-0600-000003000000}"/>
    <hyperlink ref="I15" r:id="rId5" xr:uid="{00000000-0004-0000-0600-000004000000}"/>
    <hyperlink ref="I10" r:id="rId6" xr:uid="{00000000-0004-0000-0600-000005000000}"/>
    <hyperlink ref="I19" r:id="rId7" xr:uid="{00000000-0004-0000-0600-000006000000}"/>
    <hyperlink ref="I35" r:id="rId8" xr:uid="{00000000-0004-0000-0600-000007000000}"/>
    <hyperlink ref="I77" r:id="rId9" xr:uid="{00000000-0004-0000-0600-000008000000}"/>
    <hyperlink ref="I84" r:id="rId10" display="https://minfin.bashkortostan.ru/activity/18373/https://minfin.bashkortostan.ru/documents/274119/" xr:uid="{00000000-0004-0000-0600-000009000000}"/>
    <hyperlink ref="I91" r:id="rId11" xr:uid="{00000000-0004-0000-0600-00000A000000}"/>
    <hyperlink ref="I111" r:id="rId12" xr:uid="{00000000-0004-0000-0600-00000B000000}"/>
    <hyperlink ref="I59" r:id="rId13" xr:uid="{00000000-0004-0000-0600-00000C000000}"/>
    <hyperlink ref="I74" r:id="rId14" display="http://minfinrd.ru/deyatelnost/byudzhet-dlya-grazhdan" xr:uid="{00000000-0004-0000-0600-00000D000000}"/>
    <hyperlink ref="I116" r:id="rId15" display="https://depfin.admhmao.ru/budget/report/2725007/ispolnenie-byudzheta-avtonomnogo-okruga-za-2018god-proekt;   " xr:uid="{00000000-0004-0000-0600-00000E000000}"/>
    <hyperlink ref="I117" r:id="rId16" display="http://www.yamalfin.ru/index.php?option=com_content&amp;view=category&amp;id=82&amp;Itemid=83" xr:uid="{00000000-0004-0000-0600-00000F000000}"/>
    <hyperlink ref="I67" r:id="rId17" xr:uid="{00000000-0004-0000-0600-000010000000}"/>
    <hyperlink ref="I93" r:id="rId18" xr:uid="{00000000-0004-0000-0600-000011000000}"/>
    <hyperlink ref="I78" r:id="rId19" xr:uid="{00000000-0004-0000-0600-000012000000}"/>
    <hyperlink ref="I152" r:id="rId20" display="https://minfin.khabkrai.ru/portal/Show/Category/263?ItemId=1116" xr:uid="{00000000-0004-0000-0600-000013000000}"/>
    <hyperlink ref="I149" r:id="rId21" xr:uid="{00000000-0004-0000-0600-000014000000}"/>
    <hyperlink ref="I159" r:id="rId22" xr:uid="{00000000-0004-0000-0600-000015000000}"/>
    <hyperlink ref="I57" r:id="rId23" location="6" xr:uid="{00000000-0004-0000-0600-000016000000}"/>
    <hyperlink ref="I30" r:id="rId24" display="http://minfin-rzn.ru/portal/Menu/Presentation/187?ItemId=187" xr:uid="{00000000-0004-0000-0600-000017000000}"/>
    <hyperlink ref="I101" r:id="rId25" display="http://mf.nnov.ru:8025/broshyura" xr:uid="{00000000-0004-0000-0600-000018000000}"/>
    <hyperlink ref="I132" r:id="rId26" display="http://openbudget.gfu.ru/openbudget/bg/broshyury/regionalnyy-uroven/" xr:uid="{00000000-0004-0000-0600-000019000000}"/>
    <hyperlink ref="I115" r:id="rId27" xr:uid="{00000000-0004-0000-0600-00001A000000}"/>
    <hyperlink ref="I147" r:id="rId28" xr:uid="{00000000-0004-0000-0600-00001B000000}"/>
    <hyperlink ref="I150" r:id="rId29" location="/info/budget_for_citizens; " display="http://openbudget.kamgov.ru/Dashboard#/info/budget_for_citizens; " xr:uid="{00000000-0004-0000-0600-00001C000000}"/>
    <hyperlink ref="I155" r:id="rId30" xr:uid="{00000000-0004-0000-0600-00001D000000}"/>
    <hyperlink ref="I18" r:id="rId31" xr:uid="{00000000-0004-0000-0600-00001E000000}"/>
    <hyperlink ref="I31" r:id="rId32" xr:uid="{00000000-0004-0000-0600-00001F000000}"/>
    <hyperlink ref="I39" r:id="rId33" display="https://budget.mos.ru/zakon_isp" xr:uid="{00000000-0004-0000-0600-000020000000}"/>
    <hyperlink ref="I104" r:id="rId34" xr:uid="{00000000-0004-0000-0600-000021000000}"/>
    <hyperlink ref="I61" r:id="rId35" xr:uid="{00000000-0004-0000-0600-000022000000}"/>
    <hyperlink ref="I79" r:id="rId36" xr:uid="{00000000-0004-0000-0600-000023000000}"/>
    <hyperlink ref="I103" r:id="rId37" display="http://budget.orb.ru/bs/book/byudzhet-dlya-grazhdan-po-proektu-zakona-ob-ispolnenii-byudzheta-orenburgskoj-oblasti-za-2018-god;   " xr:uid="{00000000-0004-0000-0600-000024000000}"/>
    <hyperlink ref="I109" r:id="rId38" display="http://ufo.ulntc.ru:8080/byudzhet-dlya-grazhdan/broshyura-byudzhet-dlya-grazhdan/2018-god/427-k-proektu-zakona-ob-ispolnenii-oblastnogo-byudzheta-ulyanovskoj-oblasti-za-2018-god" xr:uid="{00000000-0004-0000-0600-000025000000}"/>
    <hyperlink ref="I148" r:id="rId39" xr:uid="{00000000-0004-0000-0600-000026000000}"/>
    <hyperlink ref="I151" r:id="rId40" display="http://ebudget.primorsky.ru/Menu/Presentation/362?ItemId=362" xr:uid="{00000000-0004-0000-0600-000027000000}"/>
    <hyperlink ref="AE123" r:id="rId41" xr:uid="{00000000-0004-0000-0600-000028000000}"/>
    <hyperlink ref="I135" r:id="rId42" xr:uid="{00000000-0004-0000-0600-000029000000}"/>
    <hyperlink ref="I141" r:id="rId43" xr:uid="{00000000-0004-0000-0600-00002A000000}"/>
    <hyperlink ref="I80" r:id="rId44" xr:uid="{00000000-0004-0000-0600-00002B000000}"/>
    <hyperlink ref="I112" r:id="rId45" location="document_list" xr:uid="{00000000-0004-0000-0600-00002C000000}"/>
    <hyperlink ref="I8" r:id="rId46" xr:uid="{00000000-0004-0000-0600-00002D000000}"/>
    <hyperlink ref="I143" r:id="rId47" xr:uid="{00000000-0004-0000-0600-00002E000000}"/>
    <hyperlink ref="I69" r:id="rId48" xr:uid="{00000000-0004-0000-0600-00002F000000}"/>
    <hyperlink ref="O86" r:id="rId49" xr:uid="{00000000-0004-0000-0600-000030000000}"/>
    <hyperlink ref="I102" r:id="rId50" xr:uid="{00000000-0004-0000-0600-000031000000}"/>
    <hyperlink ref="AA102" r:id="rId51" xr:uid="{00000000-0004-0000-0600-000032000000}"/>
    <hyperlink ref="I81" r:id="rId52" xr:uid="{00000000-0004-0000-0600-000033000000}"/>
    <hyperlink ref="V133" r:id="rId53" xr:uid="{00000000-0004-0000-0600-000034000000}"/>
    <hyperlink ref="V134" r:id="rId54" xr:uid="{00000000-0004-0000-0600-000035000000}"/>
    <hyperlink ref="I105" r:id="rId55" xr:uid="{00000000-0004-0000-0600-000036000000}"/>
    <hyperlink ref="I62" r:id="rId56" xr:uid="{00000000-0004-0000-0600-000037000000}"/>
    <hyperlink ref="I125" r:id="rId57" xr:uid="{00000000-0004-0000-0600-000038000000}"/>
    <hyperlink ref="I94" r:id="rId58" xr:uid="{00000000-0004-0000-0600-000039000000}"/>
    <hyperlink ref="V94" r:id="rId59" xr:uid="{00000000-0004-0000-0600-00003A000000}"/>
    <hyperlink ref="O94" r:id="rId60" xr:uid="{00000000-0004-0000-0600-00003B000000}"/>
    <hyperlink ref="I44" r:id="rId61" display="https://dvinaland.ru/gov/iogv/minfin/docList/" xr:uid="{00000000-0004-0000-0600-00003C000000}"/>
    <hyperlink ref="I45" r:id="rId62" xr:uid="{00000000-0004-0000-0600-00003D000000}"/>
    <hyperlink ref="I137" r:id="rId63" display="https://openbudget.mfnso.ru/budget-dlya-grazhdans/2019-god/byudzhet-dlya-grazhdan-na-osnove-proekta-zakona-ob-ispolnenii-byudzheta-novosibirskoj-oblasti-za-2018-god;    " xr:uid="{00000000-0004-0000-0600-00003E000000}"/>
    <hyperlink ref="I136" r:id="rId64" xr:uid="{00000000-0004-0000-0600-00003F000000}"/>
    <hyperlink ref="V136" r:id="rId65" xr:uid="{00000000-0004-0000-0600-000040000000}"/>
    <hyperlink ref="I126" r:id="rId66" xr:uid="{00000000-0004-0000-0600-000041000000}"/>
    <hyperlink ref="I49" r:id="rId67" xr:uid="{00000000-0004-0000-0600-000042000000}"/>
    <hyperlink ref="V128" r:id="rId68" xr:uid="{00000000-0004-0000-0600-000043000000}"/>
    <hyperlink ref="V129" r:id="rId69" xr:uid="{00000000-0004-0000-0600-000044000000}"/>
    <hyperlink ref="V130" r:id="rId70" xr:uid="{00000000-0004-0000-0600-000045000000}"/>
    <hyperlink ref="AA128" r:id="rId71" xr:uid="{00000000-0004-0000-0600-000046000000}"/>
    <hyperlink ref="I128" r:id="rId72" xr:uid="{00000000-0004-0000-0600-000047000000}"/>
    <hyperlink ref="I157" r:id="rId73" xr:uid="{00000000-0004-0000-0600-000048000000}"/>
    <hyperlink ref="I158" r:id="rId74" xr:uid="{00000000-0004-0000-0600-000049000000}"/>
    <hyperlink ref="V157" r:id="rId75" xr:uid="{00000000-0004-0000-0600-00004A000000}"/>
    <hyperlink ref="V158" r:id="rId76" xr:uid="{00000000-0004-0000-0600-00004B000000}"/>
    <hyperlink ref="AA157" r:id="rId77" xr:uid="{00000000-0004-0000-0600-00004C000000}"/>
    <hyperlink ref="AA158" r:id="rId78" xr:uid="{00000000-0004-0000-0600-00004D000000}"/>
    <hyperlink ref="O107" r:id="rId79" display="http://ifinmon.saratov.gov.ru/Documents/Byudjet%20dlya%20grajdan/2016/Ispolnenie%202018/Statya_Ermakovoi__Ispol_obl_bud_2018.pdf" xr:uid="{00000000-0004-0000-0600-00004E000000}"/>
    <hyperlink ref="I63" r:id="rId80" xr:uid="{00000000-0004-0000-0600-00004F000000}"/>
    <hyperlink ref="I156" r:id="rId81" xr:uid="{00000000-0004-0000-0600-000050000000}"/>
    <hyperlink ref="I65" r:id="rId82" xr:uid="{00000000-0004-0000-0600-000051000000}"/>
    <hyperlink ref="I66" r:id="rId83" display="https://openbudget23region.ru/byudzhet-dlya-grazhdan/byudzhet-dlya-grazhdan-2018" xr:uid="{00000000-0004-0000-0600-000052000000}"/>
    <hyperlink ref="V65" r:id="rId84" xr:uid="{00000000-0004-0000-0600-000053000000}"/>
    <hyperlink ref="AE65" r:id="rId85" xr:uid="{00000000-0004-0000-0600-000054000000}"/>
    <hyperlink ref="I64" r:id="rId86" xr:uid="{00000000-0004-0000-0600-000055000000}"/>
    <hyperlink ref="I123" r:id="rId87" xr:uid="{00000000-0004-0000-0600-000056000000}"/>
    <hyperlink ref="I139" r:id="rId88" xr:uid="{00000000-0004-0000-0600-000057000000}"/>
    <hyperlink ref="O139" r:id="rId89" xr:uid="{00000000-0004-0000-0600-000058000000}"/>
    <hyperlink ref="V138" r:id="rId90" xr:uid="{00000000-0004-0000-0600-000059000000}"/>
    <hyperlink ref="V139" r:id="rId91" xr:uid="{00000000-0004-0000-0600-00005A000000}"/>
    <hyperlink ref="V140" r:id="rId92" xr:uid="{00000000-0004-0000-0600-00005B000000}"/>
    <hyperlink ref="AA138" r:id="rId93" xr:uid="{00000000-0004-0000-0600-00005C000000}"/>
    <hyperlink ref="V12" r:id="rId94" xr:uid="{00000000-0004-0000-0600-00005D000000}"/>
    <hyperlink ref="I11" r:id="rId95" xr:uid="{00000000-0004-0000-0600-00005E000000}"/>
    <hyperlink ref="I28" r:id="rId96" xr:uid="{00000000-0004-0000-0600-00005F000000}"/>
    <hyperlink ref="I29" r:id="rId97" xr:uid="{00000000-0004-0000-0600-000060000000}"/>
    <hyperlink ref="I33" r:id="rId98" xr:uid="{00000000-0004-0000-0600-000061000000}"/>
    <hyperlink ref="I37" r:id="rId99" xr:uid="{00000000-0004-0000-0600-000062000000}"/>
    <hyperlink ref="I38" r:id="rId100" xr:uid="{00000000-0004-0000-0600-000063000000}"/>
    <hyperlink ref="AA41" r:id="rId101" xr:uid="{00000000-0004-0000-0600-000064000000}"/>
    <hyperlink ref="O42" r:id="rId102" xr:uid="{00000000-0004-0000-0600-000065000000}"/>
    <hyperlink ref="AA42" r:id="rId103" xr:uid="{00000000-0004-0000-0600-000066000000}"/>
    <hyperlink ref="I76" r:id="rId104" xr:uid="{00000000-0004-0000-0600-000067000000}"/>
    <hyperlink ref="I51" r:id="rId105" xr:uid="{00000000-0004-0000-0600-000068000000}"/>
    <hyperlink ref="I52" r:id="rId106" xr:uid="{00000000-0004-0000-0600-000069000000}"/>
    <hyperlink ref="AA69" r:id="rId107" xr:uid="{00000000-0004-0000-0600-00006A000000}"/>
    <hyperlink ref="AA70" r:id="rId108" xr:uid="{00000000-0004-0000-0600-00006B000000}"/>
    <hyperlink ref="I54" r:id="rId109" xr:uid="{00000000-0004-0000-0600-00006C000000}"/>
    <hyperlink ref="I53" r:id="rId110" xr:uid="{00000000-0004-0000-0600-00006D000000}"/>
    <hyperlink ref="AA53" r:id="rId111" xr:uid="{00000000-0004-0000-0600-00006E000000}"/>
    <hyperlink ref="I41" r:id="rId112" display="http://budget.karelia.ru/vazhno-znat/broshyury-byudzhet-dlya-grazhdan/2018-god  " xr:uid="{00000000-0004-0000-0600-00006F000000}"/>
    <hyperlink ref="I42" r:id="rId113" xr:uid="{00000000-0004-0000-0600-000070000000}"/>
    <hyperlink ref="I46" r:id="rId114" xr:uid="{00000000-0004-0000-0600-000071000000}"/>
    <hyperlink ref="I47" r:id="rId115" xr:uid="{00000000-0004-0000-0600-000072000000}"/>
    <hyperlink ref="I48" r:id="rId116" xr:uid="{00000000-0004-0000-0600-000073000000}"/>
    <hyperlink ref="I50" r:id="rId117" xr:uid="{00000000-0004-0000-0600-000074000000}"/>
    <hyperlink ref="I56" r:id="rId118" xr:uid="{00000000-0004-0000-0600-000075000000}"/>
    <hyperlink ref="I55" r:id="rId119" xr:uid="{00000000-0004-0000-0600-000076000000}"/>
    <hyperlink ref="I72" r:id="rId120" xr:uid="{00000000-0004-0000-0600-000077000000}"/>
    <hyperlink ref="I68" r:id="rId121" xr:uid="{00000000-0004-0000-0600-000078000000}"/>
    <hyperlink ref="AA65" r:id="rId122" xr:uid="{00000000-0004-0000-0600-000079000000}"/>
    <hyperlink ref="I75" r:id="rId123" xr:uid="{00000000-0004-0000-0600-00007A000000}"/>
    <hyperlink ref="I82" r:id="rId124" xr:uid="{00000000-0004-0000-0600-00007B000000}"/>
    <hyperlink ref="I92" r:id="rId125" xr:uid="{00000000-0004-0000-0600-00007C000000}"/>
    <hyperlink ref="I100" r:id="rId126" xr:uid="{00000000-0004-0000-0600-00007D000000}"/>
    <hyperlink ref="I113" r:id="rId127" xr:uid="{00000000-0004-0000-0600-00007E000000}"/>
    <hyperlink ref="I114" r:id="rId128" xr:uid="{00000000-0004-0000-0600-00007F000000}"/>
    <hyperlink ref="I118" r:id="rId129" xr:uid="{00000000-0004-0000-0600-000080000000}"/>
    <hyperlink ref="I145" r:id="rId130" display="https://minfin.sakha.gov.ru/news/front/view/id/3035671" xr:uid="{00000000-0004-0000-0600-000081000000}"/>
    <hyperlink ref="I153" r:id="rId131" xr:uid="{00000000-0004-0000-0600-000082000000}"/>
    <hyperlink ref="I154" r:id="rId132" xr:uid="{00000000-0004-0000-0600-000083000000}"/>
    <hyperlink ref="I160" r:id="rId133" xr:uid="{00000000-0004-0000-0600-000084000000}"/>
    <hyperlink ref="I9" r:id="rId134" xr:uid="{00000000-0004-0000-0600-000085000000}"/>
    <hyperlink ref="V8" r:id="rId135" xr:uid="{00000000-0004-0000-0600-000086000000}"/>
    <hyperlink ref="I34" r:id="rId136" xr:uid="{00000000-0004-0000-0600-000087000000}"/>
    <hyperlink ref="AA80" r:id="rId137" xr:uid="{00000000-0004-0000-0600-000088000000}"/>
    <hyperlink ref="AA82" r:id="rId138" xr:uid="{00000000-0004-0000-0600-000089000000}"/>
    <hyperlink ref="O84" r:id="rId139" xr:uid="{00000000-0004-0000-0600-00008A000000}"/>
    <hyperlink ref="O85" r:id="rId140" xr:uid="{00000000-0004-0000-0600-00008B000000}"/>
    <hyperlink ref="I95" r:id="rId141" location="box_777" xr:uid="{00000000-0004-0000-0600-00008C000000}"/>
    <hyperlink ref="I97" r:id="rId142" xr:uid="{00000000-0004-0000-0600-00008D000000}"/>
    <hyperlink ref="I98" r:id="rId143" xr:uid="{00000000-0004-0000-0600-00008E000000}"/>
    <hyperlink ref="O106" r:id="rId144" xr:uid="{00000000-0004-0000-0600-00008F000000}"/>
    <hyperlink ref="AE106" r:id="rId145" xr:uid="{00000000-0004-0000-0600-000090000000}"/>
    <hyperlink ref="V116" r:id="rId146" xr:uid="{00000000-0004-0000-0600-000091000000}"/>
    <hyperlink ref="V117" r:id="rId147" xr:uid="{00000000-0004-0000-0600-000092000000}"/>
    <hyperlink ref="V120" r:id="rId148" xr:uid="{00000000-0004-0000-0600-000093000000}"/>
    <hyperlink ref="I124" r:id="rId149" xr:uid="{00000000-0004-0000-0600-000094000000}"/>
    <hyperlink ref="V126" r:id="rId150" xr:uid="{00000000-0004-0000-0600-000095000000}"/>
    <hyperlink ref="V100" r:id="rId151" xr:uid="{00000000-0004-0000-0600-000096000000}"/>
    <hyperlink ref="O128" r:id="rId152" xr:uid="{00000000-0004-0000-0600-000097000000}"/>
    <hyperlink ref="O129" r:id="rId153" xr:uid="{00000000-0004-0000-0600-000098000000}"/>
    <hyperlink ref="O130" r:id="rId154" xr:uid="{00000000-0004-0000-0600-000099000000}"/>
    <hyperlink ref="O131" r:id="rId155" xr:uid="{00000000-0004-0000-0600-00009A000000}"/>
    <hyperlink ref="V132" r:id="rId156" xr:uid="{00000000-0004-0000-0600-00009B000000}"/>
    <hyperlink ref="O138" r:id="rId157" xr:uid="{00000000-0004-0000-0600-00009C000000}"/>
    <hyperlink ref="V145" r:id="rId158" xr:uid="{00000000-0004-0000-0600-00009D000000}"/>
    <hyperlink ref="O132" r:id="rId159" xr:uid="{00000000-0004-0000-0600-00009E000000}"/>
    <hyperlink ref="I20" r:id="rId160" xr:uid="{00000000-0004-0000-0600-00009F000000}"/>
    <hyperlink ref="I21" r:id="rId161" xr:uid="{00000000-0004-0000-0600-0000A0000000}"/>
    <hyperlink ref="V19" r:id="rId162" xr:uid="{00000000-0004-0000-0600-0000A1000000}"/>
    <hyperlink ref="V20" r:id="rId163" xr:uid="{00000000-0004-0000-0600-0000A2000000}"/>
    <hyperlink ref="V21" r:id="rId164" xr:uid="{00000000-0004-0000-0600-0000A3000000}"/>
    <hyperlink ref="V22" r:id="rId165" xr:uid="{00000000-0004-0000-0600-0000A4000000}"/>
    <hyperlink ref="V23" r:id="rId166" xr:uid="{00000000-0004-0000-0600-0000A5000000}"/>
    <hyperlink ref="V24" r:id="rId167" xr:uid="{00000000-0004-0000-0600-0000A6000000}"/>
    <hyperlink ref="V25" r:id="rId168" xr:uid="{00000000-0004-0000-0600-0000A7000000}"/>
    <hyperlink ref="V26" r:id="rId169" xr:uid="{00000000-0004-0000-0600-0000A8000000}"/>
    <hyperlink ref="AE19" r:id="rId170" xr:uid="{00000000-0004-0000-0600-0000A9000000}"/>
    <hyperlink ref="AA8" r:id="rId171" xr:uid="{00000000-0004-0000-0600-0000AA000000}"/>
    <hyperlink ref="V13" r:id="rId172" xr:uid="{00000000-0004-0000-0600-0000AB000000}"/>
    <hyperlink ref="V14" r:id="rId173" xr:uid="{00000000-0004-0000-0600-0000AC000000}"/>
    <hyperlink ref="AA14" r:id="rId174" xr:uid="{00000000-0004-0000-0600-0000AD000000}"/>
    <hyperlink ref="V16" r:id="rId175" xr:uid="{00000000-0004-0000-0600-0000AE000000}"/>
    <hyperlink ref="AA16" r:id="rId176" xr:uid="{00000000-0004-0000-0600-0000AF000000}"/>
    <hyperlink ref="AA17" r:id="rId177" xr:uid="{00000000-0004-0000-0600-0000B0000000}"/>
    <hyperlink ref="V18" r:id="rId178" xr:uid="{00000000-0004-0000-0600-0000B1000000}"/>
    <hyperlink ref="V37" r:id="rId179" xr:uid="{00000000-0004-0000-0600-0000B2000000}"/>
    <hyperlink ref="O43" r:id="rId180" xr:uid="{00000000-0004-0000-0600-0000B3000000}"/>
    <hyperlink ref="V42" r:id="rId181" xr:uid="{00000000-0004-0000-0600-0000B4000000}"/>
    <hyperlink ref="V53" r:id="rId182" xr:uid="{00000000-0004-0000-0600-0000B5000000}"/>
    <hyperlink ref="V54" r:id="rId183" xr:uid="{00000000-0004-0000-0600-0000B6000000}"/>
    <hyperlink ref="V57" r:id="rId184" xr:uid="{00000000-0004-0000-0600-0000B7000000}"/>
    <hyperlink ref="V61" r:id="rId185" xr:uid="{00000000-0004-0000-0600-0000B8000000}"/>
    <hyperlink ref="V63" r:id="rId186" xr:uid="{00000000-0004-0000-0600-0000B9000000}"/>
    <hyperlink ref="AA63" r:id="rId187" xr:uid="{00000000-0004-0000-0600-0000BA000000}"/>
    <hyperlink ref="V69" r:id="rId188" xr:uid="{00000000-0004-0000-0600-0000BB000000}"/>
    <hyperlink ref="V70" r:id="rId189" xr:uid="{00000000-0004-0000-0600-0000BC000000}"/>
    <hyperlink ref="V71" r:id="rId190" xr:uid="{00000000-0004-0000-0600-0000BD000000}"/>
    <hyperlink ref="V82" r:id="rId191" xr:uid="{00000000-0004-0000-0600-0000BE000000}"/>
    <hyperlink ref="O88" r:id="rId192" xr:uid="{00000000-0004-0000-0600-0000BF000000}"/>
    <hyperlink ref="O89" r:id="rId193" xr:uid="{00000000-0004-0000-0600-0000C0000000}"/>
    <hyperlink ref="V84" r:id="rId194" xr:uid="{00000000-0004-0000-0600-0000C1000000}"/>
    <hyperlink ref="V85" r:id="rId195" xr:uid="{00000000-0004-0000-0600-0000C2000000}"/>
    <hyperlink ref="O87" r:id="rId196" xr:uid="{00000000-0004-0000-0600-0000C3000000}"/>
    <hyperlink ref="AA95" r:id="rId197" xr:uid="{00000000-0004-0000-0600-0000C4000000}"/>
    <hyperlink ref="AA96" r:id="rId198" xr:uid="{00000000-0004-0000-0600-0000C5000000}"/>
    <hyperlink ref="V118" r:id="rId199" xr:uid="{00000000-0004-0000-0600-0000C6000000}"/>
    <hyperlink ref="V127" r:id="rId200" xr:uid="{00000000-0004-0000-0600-0000C7000000}"/>
    <hyperlink ref="V30" r:id="rId201" xr:uid="{00000000-0004-0000-0600-0000C8000000}"/>
    <hyperlink ref="I106" r:id="rId202" xr:uid="{00000000-0004-0000-0600-0000C9000000}"/>
  </hyperlinks>
  <pageMargins left="0.70866141732283472" right="0.70866141732283472" top="0.74803149606299213" bottom="0.74803149606299213" header="0.31496062992125984" footer="0.31496062992125984"/>
  <pageSetup paperSize="9" scale="63" fitToWidth="3" fitToHeight="9" orientation="landscape" horizontalDpi="1200" verticalDpi="1200" r:id="rId203"/>
  <headerFooter>
    <oddFooter>&amp;C&amp;A&amp;R&amp;P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8">
    <pageSetUpPr fitToPage="1"/>
  </sheetPr>
  <dimension ref="A1:O101"/>
  <sheetViews>
    <sheetView zoomScaleNormal="100" workbookViewId="0">
      <pane ySplit="5" topLeftCell="A6" activePane="bottomLeft" state="frozen"/>
      <selection pane="bottomLeft" activeCell="D71" sqref="D71"/>
    </sheetView>
  </sheetViews>
  <sheetFormatPr defaultColWidth="8.81640625" defaultRowHeight="11.5" x14ac:dyDescent="0.25"/>
  <cols>
    <col min="1" max="1" width="30.453125" style="6" customWidth="1"/>
    <col min="2" max="2" width="34.81640625" style="9" customWidth="1"/>
    <col min="3" max="3" width="11.26953125" style="16" customWidth="1"/>
    <col min="4" max="4" width="14.26953125" style="17" customWidth="1"/>
    <col min="5" max="5" width="11.453125" style="17" customWidth="1"/>
    <col min="6" max="6" width="17.81640625" style="17" customWidth="1"/>
    <col min="7" max="7" width="20.7265625" style="17" customWidth="1"/>
    <col min="8" max="8" width="15.54296875" style="17" customWidth="1"/>
    <col min="9" max="9" width="14.1796875" style="17" customWidth="1"/>
    <col min="10" max="10" width="12.26953125" style="15" customWidth="1"/>
    <col min="11" max="11" width="12.54296875" style="15" customWidth="1"/>
    <col min="12" max="12" width="11.7265625" style="15" customWidth="1"/>
    <col min="13" max="13" width="12.7265625" style="15" customWidth="1"/>
    <col min="14" max="14" width="20.7265625" style="15" customWidth="1"/>
    <col min="15" max="16384" width="8.81640625" style="6"/>
  </cols>
  <sheetData>
    <row r="1" spans="1:15" ht="20.149999999999999" customHeight="1" x14ac:dyDescent="0.25">
      <c r="A1" s="242" t="s">
        <v>161</v>
      </c>
      <c r="B1" s="243"/>
      <c r="C1" s="243"/>
      <c r="D1" s="243"/>
      <c r="E1" s="243"/>
      <c r="F1" s="243"/>
      <c r="G1" s="243"/>
      <c r="H1" s="243"/>
      <c r="I1" s="243"/>
      <c r="J1" s="243"/>
      <c r="K1" s="243"/>
      <c r="L1" s="243"/>
      <c r="M1" s="243"/>
      <c r="N1" s="243"/>
    </row>
    <row r="2" spans="1:15" ht="16" customHeight="1" x14ac:dyDescent="0.25">
      <c r="A2" s="238" t="s">
        <v>1209</v>
      </c>
      <c r="B2" s="238"/>
      <c r="C2" s="238"/>
      <c r="D2" s="238"/>
      <c r="E2" s="238"/>
      <c r="F2" s="238"/>
      <c r="G2" s="238"/>
      <c r="H2" s="238"/>
      <c r="I2" s="238"/>
      <c r="J2" s="238"/>
      <c r="K2" s="238"/>
      <c r="L2" s="238"/>
      <c r="M2" s="238"/>
      <c r="N2" s="238"/>
    </row>
    <row r="3" spans="1:15" ht="50.25" customHeight="1" x14ac:dyDescent="0.25">
      <c r="A3" s="324" t="s">
        <v>117</v>
      </c>
      <c r="B3" s="61" t="s">
        <v>160</v>
      </c>
      <c r="C3" s="61" t="s">
        <v>119</v>
      </c>
      <c r="D3" s="339" t="s">
        <v>127</v>
      </c>
      <c r="E3" s="329" t="s">
        <v>243</v>
      </c>
      <c r="F3" s="324" t="s">
        <v>188</v>
      </c>
      <c r="G3" s="324" t="s">
        <v>242</v>
      </c>
      <c r="H3" s="339" t="s">
        <v>246</v>
      </c>
      <c r="I3" s="329" t="s">
        <v>279</v>
      </c>
      <c r="J3" s="339" t="s">
        <v>132</v>
      </c>
      <c r="K3" s="329"/>
      <c r="L3" s="329"/>
      <c r="M3" s="329"/>
      <c r="N3" s="336" t="s">
        <v>116</v>
      </c>
    </row>
    <row r="4" spans="1:15" s="7" customFormat="1" ht="38.15" customHeight="1" x14ac:dyDescent="0.25">
      <c r="A4" s="329"/>
      <c r="B4" s="62" t="str">
        <f>'Методика (раздел 6)'!B31</f>
        <v xml:space="preserve">Да, использовался </v>
      </c>
      <c r="C4" s="331" t="s">
        <v>97</v>
      </c>
      <c r="D4" s="339"/>
      <c r="E4" s="329"/>
      <c r="F4" s="324"/>
      <c r="G4" s="324"/>
      <c r="H4" s="339"/>
      <c r="I4" s="329"/>
      <c r="J4" s="339" t="s">
        <v>131</v>
      </c>
      <c r="K4" s="339" t="s">
        <v>268</v>
      </c>
      <c r="L4" s="339" t="s">
        <v>269</v>
      </c>
      <c r="M4" s="339" t="s">
        <v>130</v>
      </c>
      <c r="N4" s="337"/>
    </row>
    <row r="5" spans="1:15" s="7" customFormat="1" ht="38.15" customHeight="1" x14ac:dyDescent="0.25">
      <c r="A5" s="329"/>
      <c r="B5" s="62" t="str">
        <f>'Методика (раздел 6)'!B32</f>
        <v>Нет, не использовался или не отвечает требованиям</v>
      </c>
      <c r="C5" s="331"/>
      <c r="D5" s="339"/>
      <c r="E5" s="329"/>
      <c r="F5" s="324"/>
      <c r="G5" s="324"/>
      <c r="H5" s="339"/>
      <c r="I5" s="329"/>
      <c r="J5" s="329"/>
      <c r="K5" s="339"/>
      <c r="L5" s="329"/>
      <c r="M5" s="329"/>
      <c r="N5" s="338"/>
    </row>
    <row r="6" spans="1:15" s="7" customFormat="1" ht="16" customHeight="1" x14ac:dyDescent="0.25">
      <c r="A6" s="18" t="s">
        <v>0</v>
      </c>
      <c r="B6" s="63"/>
      <c r="C6" s="64"/>
      <c r="D6" s="65"/>
      <c r="E6" s="66"/>
      <c r="F6" s="66"/>
      <c r="G6" s="66"/>
      <c r="H6" s="67"/>
      <c r="I6" s="66"/>
      <c r="J6" s="68"/>
      <c r="K6" s="68"/>
      <c r="L6" s="68"/>
      <c r="M6" s="68"/>
      <c r="N6" s="68"/>
    </row>
    <row r="7" spans="1:15" s="7" customFormat="1" ht="16" customHeight="1" x14ac:dyDescent="0.25">
      <c r="A7" s="49" t="s">
        <v>1</v>
      </c>
      <c r="B7" s="2" t="s">
        <v>173</v>
      </c>
      <c r="C7" s="10">
        <f t="shared" ref="C7:C73" si="0">IF(B7="Да, использовался",2,0)</f>
        <v>2</v>
      </c>
      <c r="D7" s="56" t="s">
        <v>128</v>
      </c>
      <c r="E7" s="55" t="s">
        <v>128</v>
      </c>
      <c r="F7" s="57" t="s">
        <v>138</v>
      </c>
      <c r="G7" s="53" t="s">
        <v>190</v>
      </c>
      <c r="H7" s="53" t="s">
        <v>225</v>
      </c>
      <c r="I7" s="10" t="s">
        <v>128</v>
      </c>
      <c r="J7" s="55">
        <v>43614</v>
      </c>
      <c r="K7" s="55">
        <v>43605</v>
      </c>
      <c r="L7" s="55">
        <v>43613</v>
      </c>
      <c r="M7" s="55" t="s">
        <v>128</v>
      </c>
      <c r="N7" s="59"/>
    </row>
    <row r="8" spans="1:15" s="7" customFormat="1" ht="16" customHeight="1" x14ac:dyDescent="0.25">
      <c r="A8" s="49" t="s">
        <v>2</v>
      </c>
      <c r="B8" s="2" t="s">
        <v>173</v>
      </c>
      <c r="C8" s="10">
        <f t="shared" si="0"/>
        <v>2</v>
      </c>
      <c r="D8" s="56" t="s">
        <v>128</v>
      </c>
      <c r="E8" s="55" t="s">
        <v>128</v>
      </c>
      <c r="F8" s="57" t="s">
        <v>139</v>
      </c>
      <c r="G8" s="53" t="s">
        <v>191</v>
      </c>
      <c r="H8" s="58" t="s">
        <v>244</v>
      </c>
      <c r="I8" s="10" t="s">
        <v>128</v>
      </c>
      <c r="J8" s="55" t="s">
        <v>175</v>
      </c>
      <c r="K8" s="55">
        <v>43609</v>
      </c>
      <c r="L8" s="55">
        <v>43614</v>
      </c>
      <c r="M8" s="55" t="s">
        <v>128</v>
      </c>
      <c r="N8" s="59" t="s">
        <v>277</v>
      </c>
      <c r="O8" s="170" t="s">
        <v>244</v>
      </c>
    </row>
    <row r="9" spans="1:15" s="7" customFormat="1" ht="16" customHeight="1" x14ac:dyDescent="0.25">
      <c r="A9" s="49" t="s">
        <v>3</v>
      </c>
      <c r="B9" s="2" t="s">
        <v>154</v>
      </c>
      <c r="C9" s="10">
        <f t="shared" si="0"/>
        <v>0</v>
      </c>
      <c r="D9" s="56" t="s">
        <v>128</v>
      </c>
      <c r="E9" s="55" t="s">
        <v>128</v>
      </c>
      <c r="F9" s="57" t="s">
        <v>140</v>
      </c>
      <c r="G9" s="53" t="s">
        <v>1204</v>
      </c>
      <c r="H9" s="3" t="s">
        <v>245</v>
      </c>
      <c r="I9" s="10" t="s">
        <v>129</v>
      </c>
      <c r="J9" s="55">
        <v>43630</v>
      </c>
      <c r="K9" s="55">
        <v>43612</v>
      </c>
      <c r="L9" s="55"/>
      <c r="M9" s="55"/>
      <c r="N9" s="55"/>
    </row>
    <row r="10" spans="1:15" s="7" customFormat="1" ht="16" customHeight="1" x14ac:dyDescent="0.25">
      <c r="A10" s="49" t="s">
        <v>4</v>
      </c>
      <c r="B10" s="2" t="s">
        <v>173</v>
      </c>
      <c r="C10" s="10">
        <f>IF(B10="Да, использовался",2,0)</f>
        <v>2</v>
      </c>
      <c r="D10" s="56" t="s">
        <v>128</v>
      </c>
      <c r="E10" s="55" t="s">
        <v>128</v>
      </c>
      <c r="F10" s="57" t="s">
        <v>139</v>
      </c>
      <c r="G10" s="53" t="s">
        <v>192</v>
      </c>
      <c r="H10" s="58" t="s">
        <v>244</v>
      </c>
      <c r="I10" s="69" t="s">
        <v>128</v>
      </c>
      <c r="J10" s="55">
        <v>43609</v>
      </c>
      <c r="K10" s="55">
        <v>43602</v>
      </c>
      <c r="L10" s="55">
        <v>43602</v>
      </c>
      <c r="M10" s="55" t="s">
        <v>128</v>
      </c>
      <c r="N10" s="59" t="s">
        <v>278</v>
      </c>
      <c r="O10" s="170" t="s">
        <v>244</v>
      </c>
    </row>
    <row r="11" spans="1:15" s="7" customFormat="1" ht="16" customHeight="1" x14ac:dyDescent="0.25">
      <c r="A11" s="49" t="s">
        <v>5</v>
      </c>
      <c r="B11" s="2" t="s">
        <v>173</v>
      </c>
      <c r="C11" s="10">
        <f t="shared" si="0"/>
        <v>2</v>
      </c>
      <c r="D11" s="56" t="s">
        <v>128</v>
      </c>
      <c r="E11" s="55" t="s">
        <v>128</v>
      </c>
      <c r="F11" s="57" t="s">
        <v>139</v>
      </c>
      <c r="G11" s="53" t="s">
        <v>226</v>
      </c>
      <c r="H11" s="58" t="s">
        <v>244</v>
      </c>
      <c r="I11" s="10" t="s">
        <v>128</v>
      </c>
      <c r="J11" s="55">
        <v>43613</v>
      </c>
      <c r="K11" s="55">
        <v>43602</v>
      </c>
      <c r="L11" s="55" t="s">
        <v>126</v>
      </c>
      <c r="M11" s="55" t="s">
        <v>126</v>
      </c>
      <c r="N11" s="55"/>
    </row>
    <row r="12" spans="1:15" s="7" customFormat="1" ht="16" customHeight="1" x14ac:dyDescent="0.25">
      <c r="A12" s="49" t="s">
        <v>6</v>
      </c>
      <c r="B12" s="2" t="s">
        <v>154</v>
      </c>
      <c r="C12" s="10">
        <f t="shared" si="0"/>
        <v>0</v>
      </c>
      <c r="D12" s="56" t="s">
        <v>128</v>
      </c>
      <c r="E12" s="55" t="s">
        <v>128</v>
      </c>
      <c r="F12" s="57" t="s">
        <v>140</v>
      </c>
      <c r="G12" s="53" t="s">
        <v>193</v>
      </c>
      <c r="H12" s="3" t="s">
        <v>247</v>
      </c>
      <c r="I12" s="60" t="s">
        <v>282</v>
      </c>
      <c r="J12" s="55">
        <v>43634</v>
      </c>
      <c r="K12" s="59" t="s">
        <v>265</v>
      </c>
      <c r="L12" s="55"/>
      <c r="M12" s="55"/>
      <c r="N12" s="59" t="s">
        <v>291</v>
      </c>
      <c r="O12" s="170" t="s">
        <v>244</v>
      </c>
    </row>
    <row r="13" spans="1:15" s="7" customFormat="1" ht="16" customHeight="1" x14ac:dyDescent="0.25">
      <c r="A13" s="49" t="s">
        <v>7</v>
      </c>
      <c r="B13" s="2" t="s">
        <v>173</v>
      </c>
      <c r="C13" s="10">
        <f t="shared" si="0"/>
        <v>2</v>
      </c>
      <c r="D13" s="56" t="s">
        <v>128</v>
      </c>
      <c r="E13" s="55" t="s">
        <v>128</v>
      </c>
      <c r="F13" s="57" t="s">
        <v>140</v>
      </c>
      <c r="G13" s="53" t="s">
        <v>176</v>
      </c>
      <c r="H13" s="58" t="s">
        <v>244</v>
      </c>
      <c r="I13" s="69" t="s">
        <v>128</v>
      </c>
      <c r="J13" s="55">
        <v>43643</v>
      </c>
      <c r="K13" s="55">
        <v>43620</v>
      </c>
      <c r="L13" s="55" t="s">
        <v>126</v>
      </c>
      <c r="M13" s="55" t="s">
        <v>126</v>
      </c>
      <c r="N13" s="55"/>
    </row>
    <row r="14" spans="1:15" s="7" customFormat="1" ht="16" customHeight="1" x14ac:dyDescent="0.25">
      <c r="A14" s="49" t="s">
        <v>8</v>
      </c>
      <c r="B14" s="2" t="s">
        <v>173</v>
      </c>
      <c r="C14" s="10">
        <f t="shared" si="0"/>
        <v>2</v>
      </c>
      <c r="D14" s="56" t="s">
        <v>128</v>
      </c>
      <c r="E14" s="55" t="s">
        <v>128</v>
      </c>
      <c r="F14" s="57" t="s">
        <v>140</v>
      </c>
      <c r="G14" s="53" t="s">
        <v>194</v>
      </c>
      <c r="H14" s="58" t="s">
        <v>244</v>
      </c>
      <c r="I14" s="10" t="s">
        <v>128</v>
      </c>
      <c r="J14" s="55">
        <v>43613</v>
      </c>
      <c r="K14" s="55">
        <v>43601</v>
      </c>
      <c r="L14" s="55">
        <v>43608</v>
      </c>
      <c r="M14" s="55" t="s">
        <v>128</v>
      </c>
      <c r="N14" s="55"/>
    </row>
    <row r="15" spans="1:15" s="7" customFormat="1" ht="16" customHeight="1" x14ac:dyDescent="0.25">
      <c r="A15" s="49" t="s">
        <v>9</v>
      </c>
      <c r="B15" s="2" t="s">
        <v>173</v>
      </c>
      <c r="C15" s="10">
        <f t="shared" si="0"/>
        <v>2</v>
      </c>
      <c r="D15" s="56" t="s">
        <v>128</v>
      </c>
      <c r="E15" s="55" t="s">
        <v>128</v>
      </c>
      <c r="F15" s="57" t="s">
        <v>140</v>
      </c>
      <c r="G15" s="53" t="s">
        <v>227</v>
      </c>
      <c r="H15" s="58" t="s">
        <v>244</v>
      </c>
      <c r="I15" s="10" t="s">
        <v>128</v>
      </c>
      <c r="J15" s="55">
        <v>43601</v>
      </c>
      <c r="K15" s="55">
        <v>43591</v>
      </c>
      <c r="L15" s="55">
        <v>43585</v>
      </c>
      <c r="M15" s="55" t="s">
        <v>128</v>
      </c>
      <c r="N15" s="55"/>
    </row>
    <row r="16" spans="1:15" s="7" customFormat="1" ht="16" customHeight="1" x14ac:dyDescent="0.25">
      <c r="A16" s="49" t="s">
        <v>10</v>
      </c>
      <c r="B16" s="2" t="s">
        <v>173</v>
      </c>
      <c r="C16" s="10">
        <f t="shared" si="0"/>
        <v>2</v>
      </c>
      <c r="D16" s="56" t="s">
        <v>128</v>
      </c>
      <c r="E16" s="55" t="s">
        <v>128</v>
      </c>
      <c r="F16" s="57" t="s">
        <v>140</v>
      </c>
      <c r="G16" s="53" t="s">
        <v>195</v>
      </c>
      <c r="H16" s="58" t="s">
        <v>244</v>
      </c>
      <c r="I16" s="70" t="s">
        <v>128</v>
      </c>
      <c r="J16" s="55">
        <v>43635</v>
      </c>
      <c r="K16" s="55">
        <v>43616</v>
      </c>
      <c r="L16" s="55" t="s">
        <v>126</v>
      </c>
      <c r="M16" s="55" t="s">
        <v>126</v>
      </c>
      <c r="N16" s="55"/>
    </row>
    <row r="17" spans="1:15" s="7" customFormat="1" ht="16" customHeight="1" x14ac:dyDescent="0.25">
      <c r="A17" s="49" t="s">
        <v>11</v>
      </c>
      <c r="B17" s="2" t="s">
        <v>154</v>
      </c>
      <c r="C17" s="10">
        <f t="shared" si="0"/>
        <v>0</v>
      </c>
      <c r="D17" s="56" t="s">
        <v>128</v>
      </c>
      <c r="E17" s="55" t="s">
        <v>128</v>
      </c>
      <c r="F17" s="57" t="s">
        <v>140</v>
      </c>
      <c r="G17" s="53" t="s">
        <v>177</v>
      </c>
      <c r="H17" s="71" t="s">
        <v>244</v>
      </c>
      <c r="I17" s="10" t="s">
        <v>129</v>
      </c>
      <c r="J17" s="55">
        <v>43642</v>
      </c>
      <c r="K17" s="55">
        <v>43619</v>
      </c>
      <c r="L17" s="55"/>
      <c r="M17" s="55"/>
      <c r="N17" s="59"/>
    </row>
    <row r="18" spans="1:15" s="7" customFormat="1" ht="16" customHeight="1" x14ac:dyDescent="0.25">
      <c r="A18" s="49" t="s">
        <v>12</v>
      </c>
      <c r="B18" s="2" t="s">
        <v>154</v>
      </c>
      <c r="C18" s="10">
        <f t="shared" si="0"/>
        <v>0</v>
      </c>
      <c r="D18" s="56" t="s">
        <v>128</v>
      </c>
      <c r="E18" s="55" t="s">
        <v>129</v>
      </c>
      <c r="F18" s="57" t="s">
        <v>140</v>
      </c>
      <c r="G18" s="72" t="s">
        <v>266</v>
      </c>
      <c r="H18" s="3" t="s">
        <v>267</v>
      </c>
      <c r="I18" s="10" t="s">
        <v>129</v>
      </c>
      <c r="J18" s="55">
        <v>43629</v>
      </c>
      <c r="K18" s="55">
        <v>43612</v>
      </c>
      <c r="L18" s="55"/>
      <c r="M18" s="55"/>
      <c r="N18" s="59" t="s">
        <v>270</v>
      </c>
      <c r="O18" s="170" t="s">
        <v>244</v>
      </c>
    </row>
    <row r="19" spans="1:15" s="7" customFormat="1" ht="16" customHeight="1" x14ac:dyDescent="0.25">
      <c r="A19" s="49" t="s">
        <v>13</v>
      </c>
      <c r="B19" s="2" t="s">
        <v>154</v>
      </c>
      <c r="C19" s="10">
        <f t="shared" si="0"/>
        <v>0</v>
      </c>
      <c r="D19" s="56" t="s">
        <v>128</v>
      </c>
      <c r="E19" s="55" t="s">
        <v>129</v>
      </c>
      <c r="F19" s="57" t="s">
        <v>140</v>
      </c>
      <c r="G19" s="58" t="s">
        <v>266</v>
      </c>
      <c r="H19" s="72" t="s">
        <v>266</v>
      </c>
      <c r="I19" s="10"/>
      <c r="J19" s="55">
        <v>43619</v>
      </c>
      <c r="K19" s="55"/>
      <c r="L19" s="55"/>
      <c r="M19" s="55"/>
      <c r="N19" s="59"/>
    </row>
    <row r="20" spans="1:15" s="7" customFormat="1" ht="16" customHeight="1" x14ac:dyDescent="0.25">
      <c r="A20" s="49" t="s">
        <v>14</v>
      </c>
      <c r="B20" s="2" t="s">
        <v>173</v>
      </c>
      <c r="C20" s="10">
        <f t="shared" si="0"/>
        <v>2</v>
      </c>
      <c r="D20" s="56" t="s">
        <v>128</v>
      </c>
      <c r="E20" s="55" t="s">
        <v>128</v>
      </c>
      <c r="F20" s="57" t="s">
        <v>140</v>
      </c>
      <c r="G20" s="53" t="s">
        <v>186</v>
      </c>
      <c r="H20" s="58" t="s">
        <v>244</v>
      </c>
      <c r="I20" s="10" t="s">
        <v>128</v>
      </c>
      <c r="J20" s="55">
        <v>43636</v>
      </c>
      <c r="K20" s="55">
        <v>43623</v>
      </c>
      <c r="L20" s="55" t="s">
        <v>126</v>
      </c>
      <c r="M20" s="55" t="s">
        <v>126</v>
      </c>
      <c r="N20" s="55"/>
    </row>
    <row r="21" spans="1:15" s="7" customFormat="1" ht="16" customHeight="1" x14ac:dyDescent="0.25">
      <c r="A21" s="49" t="s">
        <v>15</v>
      </c>
      <c r="B21" s="2" t="s">
        <v>173</v>
      </c>
      <c r="C21" s="10">
        <f t="shared" si="0"/>
        <v>2</v>
      </c>
      <c r="D21" s="56" t="s">
        <v>128</v>
      </c>
      <c r="E21" s="55" t="s">
        <v>128</v>
      </c>
      <c r="F21" s="57" t="s">
        <v>138</v>
      </c>
      <c r="G21" s="53" t="s">
        <v>196</v>
      </c>
      <c r="H21" s="58" t="s">
        <v>244</v>
      </c>
      <c r="I21" s="69" t="s">
        <v>128</v>
      </c>
      <c r="J21" s="55">
        <v>43609</v>
      </c>
      <c r="K21" s="55">
        <v>43601</v>
      </c>
      <c r="L21" s="55" t="s">
        <v>126</v>
      </c>
      <c r="M21" s="55" t="s">
        <v>126</v>
      </c>
      <c r="N21" s="55"/>
    </row>
    <row r="22" spans="1:15" s="7" customFormat="1" ht="16" customHeight="1" x14ac:dyDescent="0.25">
      <c r="A22" s="49" t="s">
        <v>16</v>
      </c>
      <c r="B22" s="2" t="s">
        <v>173</v>
      </c>
      <c r="C22" s="10">
        <f t="shared" si="0"/>
        <v>2</v>
      </c>
      <c r="D22" s="56" t="s">
        <v>128</v>
      </c>
      <c r="E22" s="55" t="s">
        <v>128</v>
      </c>
      <c r="F22" s="57" t="s">
        <v>140</v>
      </c>
      <c r="G22" s="3" t="s">
        <v>197</v>
      </c>
      <c r="H22" s="53" t="s">
        <v>228</v>
      </c>
      <c r="I22" s="70" t="s">
        <v>128</v>
      </c>
      <c r="J22" s="55">
        <v>43641</v>
      </c>
      <c r="K22" s="55">
        <v>43635</v>
      </c>
      <c r="L22" s="55" t="s">
        <v>126</v>
      </c>
      <c r="M22" s="55" t="s">
        <v>126</v>
      </c>
      <c r="N22" s="55"/>
    </row>
    <row r="23" spans="1:15" s="7" customFormat="1" ht="16" customHeight="1" x14ac:dyDescent="0.25">
      <c r="A23" s="49" t="s">
        <v>17</v>
      </c>
      <c r="B23" s="2" t="s">
        <v>173</v>
      </c>
      <c r="C23" s="10">
        <f t="shared" si="0"/>
        <v>2</v>
      </c>
      <c r="D23" s="56" t="s">
        <v>128</v>
      </c>
      <c r="E23" s="55" t="s">
        <v>128</v>
      </c>
      <c r="F23" s="57" t="s">
        <v>141</v>
      </c>
      <c r="G23" s="53" t="s">
        <v>198</v>
      </c>
      <c r="H23" s="58" t="s">
        <v>244</v>
      </c>
      <c r="I23" s="10" t="s">
        <v>128</v>
      </c>
      <c r="J23" s="55">
        <v>43634</v>
      </c>
      <c r="K23" s="55">
        <v>43620</v>
      </c>
      <c r="L23" s="55">
        <v>43616</v>
      </c>
      <c r="M23" s="55" t="s">
        <v>128</v>
      </c>
      <c r="N23" s="59" t="s">
        <v>271</v>
      </c>
      <c r="O23" s="170" t="s">
        <v>244</v>
      </c>
    </row>
    <row r="24" spans="1:15" s="7" customFormat="1" ht="16" customHeight="1" x14ac:dyDescent="0.25">
      <c r="A24" s="49" t="s">
        <v>18</v>
      </c>
      <c r="B24" s="2" t="s">
        <v>154</v>
      </c>
      <c r="C24" s="10">
        <f t="shared" si="0"/>
        <v>0</v>
      </c>
      <c r="D24" s="55" t="s">
        <v>126</v>
      </c>
      <c r="E24" s="55"/>
      <c r="F24" s="57"/>
      <c r="G24" s="73"/>
      <c r="H24" s="73"/>
      <c r="I24" s="70"/>
      <c r="J24" s="55"/>
      <c r="K24" s="55"/>
      <c r="L24" s="55"/>
      <c r="M24" s="55"/>
      <c r="N24" s="55"/>
    </row>
    <row r="25" spans="1:15" s="7" customFormat="1" ht="16" customHeight="1" x14ac:dyDescent="0.25">
      <c r="A25" s="18" t="s">
        <v>19</v>
      </c>
      <c r="B25" s="52"/>
      <c r="C25" s="5"/>
      <c r="D25" s="19"/>
      <c r="E25" s="50"/>
      <c r="F25" s="51"/>
      <c r="G25" s="11"/>
      <c r="H25" s="11"/>
      <c r="I25" s="5"/>
      <c r="J25" s="50"/>
      <c r="K25" s="50"/>
      <c r="L25" s="50"/>
      <c r="M25" s="50"/>
      <c r="N25" s="50"/>
    </row>
    <row r="26" spans="1:15" s="7" customFormat="1" ht="16" customHeight="1" x14ac:dyDescent="0.25">
      <c r="A26" s="49" t="s">
        <v>20</v>
      </c>
      <c r="B26" s="2" t="s">
        <v>173</v>
      </c>
      <c r="C26" s="10">
        <f t="shared" si="0"/>
        <v>2</v>
      </c>
      <c r="D26" s="56" t="s">
        <v>128</v>
      </c>
      <c r="E26" s="55" t="s">
        <v>128</v>
      </c>
      <c r="F26" s="57" t="s">
        <v>140</v>
      </c>
      <c r="G26" s="53" t="s">
        <v>199</v>
      </c>
      <c r="H26" s="3" t="s">
        <v>229</v>
      </c>
      <c r="I26" s="10" t="s">
        <v>128</v>
      </c>
      <c r="J26" s="55">
        <v>43629</v>
      </c>
      <c r="K26" s="55">
        <v>43620</v>
      </c>
      <c r="L26" s="55" t="s">
        <v>126</v>
      </c>
      <c r="M26" s="55" t="s">
        <v>126</v>
      </c>
      <c r="N26" s="55"/>
    </row>
    <row r="27" spans="1:15" s="7" customFormat="1" ht="16" customHeight="1" x14ac:dyDescent="0.25">
      <c r="A27" s="49" t="s">
        <v>21</v>
      </c>
      <c r="B27" s="2" t="s">
        <v>173</v>
      </c>
      <c r="C27" s="10">
        <f t="shared" si="0"/>
        <v>2</v>
      </c>
      <c r="D27" s="56" t="s">
        <v>128</v>
      </c>
      <c r="E27" s="55" t="s">
        <v>128</v>
      </c>
      <c r="F27" s="57" t="s">
        <v>139</v>
      </c>
      <c r="G27" s="53" t="s">
        <v>120</v>
      </c>
      <c r="H27" s="58" t="s">
        <v>244</v>
      </c>
      <c r="I27" s="10" t="s">
        <v>128</v>
      </c>
      <c r="J27" s="55">
        <v>43599</v>
      </c>
      <c r="K27" s="55" t="s">
        <v>126</v>
      </c>
      <c r="L27" s="55">
        <v>43585</v>
      </c>
      <c r="M27" s="55" t="s">
        <v>126</v>
      </c>
      <c r="N27" s="57"/>
    </row>
    <row r="28" spans="1:15" s="7" customFormat="1" ht="16" customHeight="1" x14ac:dyDescent="0.25">
      <c r="A28" s="49" t="s">
        <v>22</v>
      </c>
      <c r="B28" s="2" t="s">
        <v>173</v>
      </c>
      <c r="C28" s="10">
        <f t="shared" si="0"/>
        <v>2</v>
      </c>
      <c r="D28" s="56" t="s">
        <v>128</v>
      </c>
      <c r="E28" s="55" t="s">
        <v>128</v>
      </c>
      <c r="F28" s="57" t="s">
        <v>138</v>
      </c>
      <c r="G28" s="53" t="s">
        <v>248</v>
      </c>
      <c r="H28" s="58" t="s">
        <v>244</v>
      </c>
      <c r="I28" s="10" t="s">
        <v>128</v>
      </c>
      <c r="J28" s="55">
        <v>43635</v>
      </c>
      <c r="K28" s="55">
        <v>43620</v>
      </c>
      <c r="L28" s="55" t="s">
        <v>126</v>
      </c>
      <c r="M28" s="55" t="s">
        <v>126</v>
      </c>
      <c r="N28" s="59"/>
    </row>
    <row r="29" spans="1:15" s="7" customFormat="1" ht="16" customHeight="1" x14ac:dyDescent="0.25">
      <c r="A29" s="49" t="s">
        <v>23</v>
      </c>
      <c r="B29" s="2" t="s">
        <v>173</v>
      </c>
      <c r="C29" s="10">
        <f t="shared" si="0"/>
        <v>2</v>
      </c>
      <c r="D29" s="56" t="s">
        <v>128</v>
      </c>
      <c r="E29" s="55" t="s">
        <v>128</v>
      </c>
      <c r="F29" s="57" t="s">
        <v>140</v>
      </c>
      <c r="G29" s="53" t="s">
        <v>182</v>
      </c>
      <c r="H29" s="58" t="s">
        <v>244</v>
      </c>
      <c r="I29" s="74" t="s">
        <v>128</v>
      </c>
      <c r="J29" s="55">
        <v>43627</v>
      </c>
      <c r="K29" s="55">
        <v>43623</v>
      </c>
      <c r="L29" s="55" t="s">
        <v>126</v>
      </c>
      <c r="M29" s="55" t="s">
        <v>126</v>
      </c>
      <c r="N29" s="55"/>
    </row>
    <row r="30" spans="1:15" s="7" customFormat="1" ht="16" customHeight="1" x14ac:dyDescent="0.25">
      <c r="A30" s="49" t="s">
        <v>24</v>
      </c>
      <c r="B30" s="2" t="s">
        <v>173</v>
      </c>
      <c r="C30" s="10">
        <f t="shared" si="0"/>
        <v>2</v>
      </c>
      <c r="D30" s="56" t="s">
        <v>128</v>
      </c>
      <c r="E30" s="55" t="s">
        <v>128</v>
      </c>
      <c r="F30" s="57" t="s">
        <v>140</v>
      </c>
      <c r="G30" s="53" t="s">
        <v>200</v>
      </c>
      <c r="H30" s="58" t="s">
        <v>244</v>
      </c>
      <c r="I30" s="10" t="s">
        <v>128</v>
      </c>
      <c r="J30" s="55">
        <v>43641</v>
      </c>
      <c r="K30" s="55">
        <v>43636</v>
      </c>
      <c r="L30" s="55">
        <v>43627</v>
      </c>
      <c r="M30" s="55" t="s">
        <v>128</v>
      </c>
      <c r="N30" s="55"/>
    </row>
    <row r="31" spans="1:15" s="7" customFormat="1" ht="16" customHeight="1" x14ac:dyDescent="0.25">
      <c r="A31" s="49" t="s">
        <v>25</v>
      </c>
      <c r="B31" s="2" t="s">
        <v>173</v>
      </c>
      <c r="C31" s="10">
        <f t="shared" si="0"/>
        <v>2</v>
      </c>
      <c r="D31" s="56" t="s">
        <v>128</v>
      </c>
      <c r="E31" s="55" t="s">
        <v>128</v>
      </c>
      <c r="F31" s="57" t="s">
        <v>139</v>
      </c>
      <c r="G31" s="53" t="s">
        <v>201</v>
      </c>
      <c r="H31" s="58" t="s">
        <v>244</v>
      </c>
      <c r="I31" s="69" t="s">
        <v>128</v>
      </c>
      <c r="J31" s="55">
        <v>43621</v>
      </c>
      <c r="K31" s="55">
        <v>43615</v>
      </c>
      <c r="L31" s="55">
        <v>43605</v>
      </c>
      <c r="M31" s="55" t="s">
        <v>128</v>
      </c>
      <c r="N31" s="59" t="s">
        <v>272</v>
      </c>
      <c r="O31" s="170" t="s">
        <v>244</v>
      </c>
    </row>
    <row r="32" spans="1:15" s="7" customFormat="1" ht="16" customHeight="1" x14ac:dyDescent="0.25">
      <c r="A32" s="49" t="s">
        <v>118</v>
      </c>
      <c r="B32" s="2" t="s">
        <v>173</v>
      </c>
      <c r="C32" s="10">
        <f t="shared" si="0"/>
        <v>2</v>
      </c>
      <c r="D32" s="56" t="s">
        <v>128</v>
      </c>
      <c r="E32" s="55" t="s">
        <v>128</v>
      </c>
      <c r="F32" s="57" t="s">
        <v>140</v>
      </c>
      <c r="G32" s="53" t="s">
        <v>202</v>
      </c>
      <c r="H32" s="53" t="s">
        <v>230</v>
      </c>
      <c r="I32" s="70" t="s">
        <v>128</v>
      </c>
      <c r="J32" s="55">
        <v>43634</v>
      </c>
      <c r="K32" s="55">
        <v>43623</v>
      </c>
      <c r="L32" s="55">
        <v>43621</v>
      </c>
      <c r="M32" s="55" t="s">
        <v>128</v>
      </c>
      <c r="N32" s="55"/>
    </row>
    <row r="33" spans="1:15" s="7" customFormat="1" ht="16" customHeight="1" x14ac:dyDescent="0.25">
      <c r="A33" s="49" t="s">
        <v>27</v>
      </c>
      <c r="B33" s="2" t="s">
        <v>173</v>
      </c>
      <c r="C33" s="10">
        <f t="shared" si="0"/>
        <v>2</v>
      </c>
      <c r="D33" s="56" t="s">
        <v>128</v>
      </c>
      <c r="E33" s="55" t="s">
        <v>128</v>
      </c>
      <c r="F33" s="57" t="s">
        <v>138</v>
      </c>
      <c r="G33" s="53" t="s">
        <v>203</v>
      </c>
      <c r="H33" s="58" t="s">
        <v>244</v>
      </c>
      <c r="I33" s="70" t="s">
        <v>128</v>
      </c>
      <c r="J33" s="55">
        <v>43629</v>
      </c>
      <c r="K33" s="55">
        <v>43614</v>
      </c>
      <c r="L33" s="55">
        <v>43616</v>
      </c>
      <c r="M33" s="55" t="s">
        <v>128</v>
      </c>
      <c r="N33" s="55"/>
    </row>
    <row r="34" spans="1:15" s="7" customFormat="1" ht="16" customHeight="1" x14ac:dyDescent="0.25">
      <c r="A34" s="49" t="s">
        <v>28</v>
      </c>
      <c r="B34" s="2" t="s">
        <v>154</v>
      </c>
      <c r="C34" s="10">
        <f t="shared" si="0"/>
        <v>0</v>
      </c>
      <c r="D34" s="56" t="s">
        <v>128</v>
      </c>
      <c r="E34" s="55" t="s">
        <v>128</v>
      </c>
      <c r="F34" s="57" t="s">
        <v>138</v>
      </c>
      <c r="G34" s="53" t="s">
        <v>204</v>
      </c>
      <c r="H34" s="53" t="s">
        <v>249</v>
      </c>
      <c r="I34" s="10" t="s">
        <v>129</v>
      </c>
      <c r="J34" s="55">
        <v>43630</v>
      </c>
      <c r="K34" s="55">
        <v>43629</v>
      </c>
      <c r="L34" s="55"/>
      <c r="M34" s="55"/>
      <c r="N34" s="55"/>
    </row>
    <row r="35" spans="1:15" s="7" customFormat="1" ht="16" customHeight="1" x14ac:dyDescent="0.25">
      <c r="A35" s="49" t="s">
        <v>29</v>
      </c>
      <c r="B35" s="2" t="s">
        <v>173</v>
      </c>
      <c r="C35" s="10">
        <f t="shared" si="0"/>
        <v>2</v>
      </c>
      <c r="D35" s="56" t="s">
        <v>128</v>
      </c>
      <c r="E35" s="55" t="s">
        <v>128</v>
      </c>
      <c r="F35" s="57" t="s">
        <v>140</v>
      </c>
      <c r="G35" s="53" t="s">
        <v>185</v>
      </c>
      <c r="H35" s="58" t="s">
        <v>244</v>
      </c>
      <c r="I35" s="74" t="s">
        <v>128</v>
      </c>
      <c r="J35" s="59" t="s">
        <v>178</v>
      </c>
      <c r="K35" s="55">
        <v>43616</v>
      </c>
      <c r="L35" s="55">
        <v>43623</v>
      </c>
      <c r="M35" s="55" t="s">
        <v>128</v>
      </c>
      <c r="N35" s="55"/>
      <c r="O35" s="54"/>
    </row>
    <row r="36" spans="1:15" s="7" customFormat="1" ht="16" customHeight="1" x14ac:dyDescent="0.25">
      <c r="A36" s="49" t="s">
        <v>30</v>
      </c>
      <c r="B36" s="2" t="s">
        <v>173</v>
      </c>
      <c r="C36" s="10">
        <f t="shared" si="0"/>
        <v>2</v>
      </c>
      <c r="D36" s="56" t="s">
        <v>128</v>
      </c>
      <c r="E36" s="55" t="s">
        <v>128</v>
      </c>
      <c r="F36" s="57" t="s">
        <v>140</v>
      </c>
      <c r="G36" s="53" t="s">
        <v>172</v>
      </c>
      <c r="H36" s="58" t="s">
        <v>244</v>
      </c>
      <c r="I36" s="10" t="s">
        <v>128</v>
      </c>
      <c r="J36" s="55">
        <v>43613</v>
      </c>
      <c r="K36" s="55">
        <v>43599</v>
      </c>
      <c r="L36" s="55" t="s">
        <v>126</v>
      </c>
      <c r="M36" s="55" t="s">
        <v>126</v>
      </c>
      <c r="N36" s="59"/>
    </row>
    <row r="37" spans="1:15" s="7" customFormat="1" ht="16" customHeight="1" x14ac:dyDescent="0.25">
      <c r="A37" s="18" t="s">
        <v>31</v>
      </c>
      <c r="B37" s="52"/>
      <c r="C37" s="5"/>
      <c r="D37" s="19"/>
      <c r="E37" s="50"/>
      <c r="F37" s="51"/>
      <c r="G37" s="11"/>
      <c r="H37" s="11"/>
      <c r="I37" s="5"/>
      <c r="J37" s="50"/>
      <c r="K37" s="50"/>
      <c r="L37" s="50"/>
      <c r="M37" s="50"/>
      <c r="N37" s="50"/>
    </row>
    <row r="38" spans="1:15" s="7" customFormat="1" ht="16" customHeight="1" x14ac:dyDescent="0.25">
      <c r="A38" s="75" t="s">
        <v>32</v>
      </c>
      <c r="B38" s="2" t="s">
        <v>173</v>
      </c>
      <c r="C38" s="10">
        <f t="shared" si="0"/>
        <v>2</v>
      </c>
      <c r="D38" s="56" t="s">
        <v>128</v>
      </c>
      <c r="E38" s="55" t="s">
        <v>128</v>
      </c>
      <c r="F38" s="57" t="s">
        <v>138</v>
      </c>
      <c r="G38" s="3" t="s">
        <v>250</v>
      </c>
      <c r="H38" s="3" t="s">
        <v>167</v>
      </c>
      <c r="I38" s="74" t="s">
        <v>128</v>
      </c>
      <c r="J38" s="55">
        <v>43606</v>
      </c>
      <c r="K38" s="55">
        <v>43591</v>
      </c>
      <c r="L38" s="55">
        <v>43591</v>
      </c>
      <c r="M38" s="55" t="s">
        <v>128</v>
      </c>
      <c r="N38" s="55"/>
    </row>
    <row r="39" spans="1:15" s="7" customFormat="1" ht="16" customHeight="1" x14ac:dyDescent="0.25">
      <c r="A39" s="75" t="s">
        <v>33</v>
      </c>
      <c r="B39" s="2" t="s">
        <v>154</v>
      </c>
      <c r="C39" s="10">
        <f t="shared" si="0"/>
        <v>0</v>
      </c>
      <c r="D39" s="55" t="s">
        <v>126</v>
      </c>
      <c r="E39" s="55"/>
      <c r="F39" s="57"/>
      <c r="G39" s="3"/>
      <c r="H39" s="53"/>
      <c r="I39" s="74"/>
      <c r="J39" s="55"/>
      <c r="K39" s="55"/>
      <c r="L39" s="55"/>
      <c r="M39" s="55"/>
      <c r="N39" s="55"/>
    </row>
    <row r="40" spans="1:15" s="7" customFormat="1" ht="16" customHeight="1" x14ac:dyDescent="0.25">
      <c r="A40" s="75" t="s">
        <v>95</v>
      </c>
      <c r="B40" s="2" t="s">
        <v>173</v>
      </c>
      <c r="C40" s="10">
        <f t="shared" si="0"/>
        <v>2</v>
      </c>
      <c r="D40" s="56" t="s">
        <v>128</v>
      </c>
      <c r="E40" s="55" t="s">
        <v>128</v>
      </c>
      <c r="F40" s="57" t="s">
        <v>139</v>
      </c>
      <c r="G40" s="3" t="s">
        <v>231</v>
      </c>
      <c r="H40" s="58" t="s">
        <v>244</v>
      </c>
      <c r="I40" s="10" t="s">
        <v>128</v>
      </c>
      <c r="J40" s="55">
        <v>43606</v>
      </c>
      <c r="K40" s="55">
        <v>43598</v>
      </c>
      <c r="L40" s="55" t="s">
        <v>126</v>
      </c>
      <c r="M40" s="55" t="s">
        <v>126</v>
      </c>
      <c r="N40" s="55"/>
    </row>
    <row r="41" spans="1:15" s="7" customFormat="1" ht="16" customHeight="1" x14ac:dyDescent="0.25">
      <c r="A41" s="75" t="s">
        <v>34</v>
      </c>
      <c r="B41" s="2" t="s">
        <v>173</v>
      </c>
      <c r="C41" s="10">
        <f t="shared" si="0"/>
        <v>2</v>
      </c>
      <c r="D41" s="56" t="s">
        <v>128</v>
      </c>
      <c r="E41" s="55" t="s">
        <v>128</v>
      </c>
      <c r="F41" s="57" t="s">
        <v>138</v>
      </c>
      <c r="G41" s="3" t="s">
        <v>205</v>
      </c>
      <c r="H41" s="58" t="s">
        <v>244</v>
      </c>
      <c r="I41" s="10" t="s">
        <v>128</v>
      </c>
      <c r="J41" s="55">
        <v>43640</v>
      </c>
      <c r="K41" s="55">
        <v>43629</v>
      </c>
      <c r="L41" s="55" t="s">
        <v>126</v>
      </c>
      <c r="M41" s="55" t="s">
        <v>126</v>
      </c>
      <c r="N41" s="55"/>
    </row>
    <row r="42" spans="1:15" s="7" customFormat="1" ht="16" customHeight="1" x14ac:dyDescent="0.25">
      <c r="A42" s="75" t="s">
        <v>35</v>
      </c>
      <c r="B42" s="2" t="s">
        <v>173</v>
      </c>
      <c r="C42" s="10">
        <f t="shared" si="0"/>
        <v>2</v>
      </c>
      <c r="D42" s="56" t="s">
        <v>128</v>
      </c>
      <c r="E42" s="55" t="s">
        <v>128</v>
      </c>
      <c r="F42" s="57" t="s">
        <v>140</v>
      </c>
      <c r="G42" s="53" t="s">
        <v>273</v>
      </c>
      <c r="H42" s="58" t="s">
        <v>244</v>
      </c>
      <c r="I42" s="10" t="s">
        <v>128</v>
      </c>
      <c r="J42" s="55">
        <v>43612</v>
      </c>
      <c r="K42" s="55" t="s">
        <v>126</v>
      </c>
      <c r="L42" s="55" t="s">
        <v>126</v>
      </c>
      <c r="M42" s="55" t="s">
        <v>126</v>
      </c>
      <c r="N42" s="59" t="s">
        <v>280</v>
      </c>
      <c r="O42" s="170" t="s">
        <v>244</v>
      </c>
    </row>
    <row r="43" spans="1:15" s="7" customFormat="1" ht="16" customHeight="1" x14ac:dyDescent="0.25">
      <c r="A43" s="49" t="s">
        <v>36</v>
      </c>
      <c r="B43" s="2" t="s">
        <v>154</v>
      </c>
      <c r="C43" s="10">
        <f t="shared" si="0"/>
        <v>0</v>
      </c>
      <c r="D43" s="56" t="s">
        <v>128</v>
      </c>
      <c r="E43" s="55" t="s">
        <v>128</v>
      </c>
      <c r="F43" s="57" t="s">
        <v>138</v>
      </c>
      <c r="G43" s="53" t="s">
        <v>206</v>
      </c>
      <c r="H43" s="53" t="s">
        <v>251</v>
      </c>
      <c r="I43" s="76" t="s">
        <v>281</v>
      </c>
      <c r="J43" s="55">
        <v>43601</v>
      </c>
      <c r="K43" s="55">
        <v>43593</v>
      </c>
      <c r="L43" s="55"/>
      <c r="M43" s="55"/>
      <c r="N43" s="59" t="s">
        <v>292</v>
      </c>
      <c r="O43" s="170" t="s">
        <v>244</v>
      </c>
    </row>
    <row r="44" spans="1:15" s="7" customFormat="1" ht="16" customHeight="1" x14ac:dyDescent="0.25">
      <c r="A44" s="75" t="s">
        <v>37</v>
      </c>
      <c r="B44" s="2" t="s">
        <v>173</v>
      </c>
      <c r="C44" s="10">
        <f t="shared" si="0"/>
        <v>2</v>
      </c>
      <c r="D44" s="56" t="s">
        <v>128</v>
      </c>
      <c r="E44" s="55" t="s">
        <v>128</v>
      </c>
      <c r="F44" s="57" t="s">
        <v>140</v>
      </c>
      <c r="G44" s="53" t="s">
        <v>207</v>
      </c>
      <c r="H44" s="3" t="s">
        <v>232</v>
      </c>
      <c r="I44" s="10" t="s">
        <v>128</v>
      </c>
      <c r="J44" s="55">
        <v>43641</v>
      </c>
      <c r="K44" s="55">
        <v>43633</v>
      </c>
      <c r="L44" s="55" t="s">
        <v>126</v>
      </c>
      <c r="M44" s="55" t="s">
        <v>126</v>
      </c>
      <c r="N44" s="55"/>
    </row>
    <row r="45" spans="1:15" s="7" customFormat="1" ht="16" customHeight="1" x14ac:dyDescent="0.25">
      <c r="A45" s="49" t="s">
        <v>96</v>
      </c>
      <c r="B45" s="2" t="s">
        <v>154</v>
      </c>
      <c r="C45" s="10">
        <f t="shared" si="0"/>
        <v>0</v>
      </c>
      <c r="D45" s="56" t="s">
        <v>128</v>
      </c>
      <c r="E45" s="55" t="s">
        <v>128</v>
      </c>
      <c r="F45" s="57" t="s">
        <v>140</v>
      </c>
      <c r="G45" s="3" t="s">
        <v>208</v>
      </c>
      <c r="H45" s="77" t="s">
        <v>244</v>
      </c>
      <c r="I45" s="10" t="s">
        <v>129</v>
      </c>
      <c r="J45" s="55">
        <v>43629</v>
      </c>
      <c r="K45" s="55">
        <v>43620</v>
      </c>
      <c r="L45" s="55"/>
      <c r="M45" s="55"/>
      <c r="N45" s="55"/>
    </row>
    <row r="46" spans="1:15" s="7" customFormat="1" ht="16" customHeight="1" x14ac:dyDescent="0.25">
      <c r="A46" s="18" t="s">
        <v>38</v>
      </c>
      <c r="B46" s="52"/>
      <c r="C46" s="5"/>
      <c r="D46" s="19"/>
      <c r="E46" s="50"/>
      <c r="F46" s="51"/>
      <c r="G46" s="50"/>
      <c r="H46" s="50"/>
      <c r="I46" s="5"/>
      <c r="J46" s="50"/>
      <c r="K46" s="50"/>
      <c r="L46" s="50"/>
      <c r="M46" s="50"/>
      <c r="N46" s="50"/>
    </row>
    <row r="47" spans="1:15" s="7" customFormat="1" ht="16" customHeight="1" x14ac:dyDescent="0.25">
      <c r="A47" s="49" t="s">
        <v>39</v>
      </c>
      <c r="B47" s="2" t="s">
        <v>154</v>
      </c>
      <c r="C47" s="10">
        <f t="shared" si="0"/>
        <v>0</v>
      </c>
      <c r="D47" s="55" t="s">
        <v>126</v>
      </c>
      <c r="E47" s="55"/>
      <c r="F47" s="57"/>
      <c r="G47" s="59"/>
      <c r="H47" s="59"/>
      <c r="I47" s="70"/>
      <c r="J47" s="55"/>
      <c r="K47" s="55"/>
      <c r="L47" s="55"/>
      <c r="M47" s="55"/>
      <c r="N47" s="55"/>
    </row>
    <row r="48" spans="1:15" s="7" customFormat="1" ht="16" customHeight="1" x14ac:dyDescent="0.25">
      <c r="A48" s="49" t="s">
        <v>40</v>
      </c>
      <c r="B48" s="2" t="s">
        <v>154</v>
      </c>
      <c r="C48" s="10">
        <f t="shared" si="0"/>
        <v>0</v>
      </c>
      <c r="D48" s="56" t="s">
        <v>128</v>
      </c>
      <c r="E48" s="55" t="s">
        <v>129</v>
      </c>
      <c r="F48" s="57" t="s">
        <v>140</v>
      </c>
      <c r="G48" s="58" t="s">
        <v>266</v>
      </c>
      <c r="H48" s="72" t="s">
        <v>266</v>
      </c>
      <c r="I48" s="10"/>
      <c r="J48" s="55">
        <v>43641</v>
      </c>
      <c r="K48" s="55"/>
      <c r="L48" s="55"/>
      <c r="M48" s="55"/>
      <c r="N48" s="59" t="s">
        <v>274</v>
      </c>
      <c r="O48" s="170" t="s">
        <v>244</v>
      </c>
    </row>
    <row r="49" spans="1:15" s="7" customFormat="1" ht="16" customHeight="1" x14ac:dyDescent="0.25">
      <c r="A49" s="49" t="s">
        <v>41</v>
      </c>
      <c r="B49" s="2" t="s">
        <v>173</v>
      </c>
      <c r="C49" s="10">
        <f t="shared" si="0"/>
        <v>2</v>
      </c>
      <c r="D49" s="56" t="s">
        <v>128</v>
      </c>
      <c r="E49" s="55" t="s">
        <v>128</v>
      </c>
      <c r="F49" s="57" t="s">
        <v>140</v>
      </c>
      <c r="G49" s="3" t="s">
        <v>209</v>
      </c>
      <c r="H49" s="3" t="s">
        <v>121</v>
      </c>
      <c r="I49" s="10" t="s">
        <v>128</v>
      </c>
      <c r="J49" s="55">
        <v>43607</v>
      </c>
      <c r="K49" s="55">
        <v>43599</v>
      </c>
      <c r="L49" s="55">
        <v>43599</v>
      </c>
      <c r="M49" s="55" t="s">
        <v>128</v>
      </c>
      <c r="N49" s="59"/>
    </row>
    <row r="50" spans="1:15" s="7" customFormat="1" ht="16" customHeight="1" x14ac:dyDescent="0.25">
      <c r="A50" s="49" t="s">
        <v>42</v>
      </c>
      <c r="B50" s="2" t="s">
        <v>154</v>
      </c>
      <c r="C50" s="10">
        <f t="shared" si="0"/>
        <v>0</v>
      </c>
      <c r="D50" s="56" t="s">
        <v>128</v>
      </c>
      <c r="E50" s="55" t="s">
        <v>128</v>
      </c>
      <c r="F50" s="57" t="s">
        <v>140</v>
      </c>
      <c r="G50" s="3" t="s">
        <v>252</v>
      </c>
      <c r="H50" s="3" t="s">
        <v>275</v>
      </c>
      <c r="I50" s="60" t="s">
        <v>282</v>
      </c>
      <c r="J50" s="55">
        <v>43643</v>
      </c>
      <c r="K50" s="55">
        <v>43635</v>
      </c>
      <c r="L50" s="55"/>
      <c r="M50" s="55"/>
      <c r="N50" s="59" t="s">
        <v>276</v>
      </c>
      <c r="O50" s="170" t="s">
        <v>244</v>
      </c>
    </row>
    <row r="51" spans="1:15" s="7" customFormat="1" ht="16" customHeight="1" x14ac:dyDescent="0.25">
      <c r="A51" s="49" t="s">
        <v>92</v>
      </c>
      <c r="B51" s="2" t="s">
        <v>154</v>
      </c>
      <c r="C51" s="10">
        <f t="shared" si="0"/>
        <v>0</v>
      </c>
      <c r="D51" s="56" t="s">
        <v>128</v>
      </c>
      <c r="E51" s="55" t="s">
        <v>128</v>
      </c>
      <c r="F51" s="57" t="s">
        <v>140</v>
      </c>
      <c r="G51" s="53" t="s">
        <v>181</v>
      </c>
      <c r="H51" s="78"/>
      <c r="I51" s="10" t="s">
        <v>129</v>
      </c>
      <c r="J51" s="59" t="s">
        <v>240</v>
      </c>
      <c r="K51" s="55">
        <v>43622</v>
      </c>
      <c r="L51" s="55"/>
      <c r="M51" s="55"/>
      <c r="N51" s="55"/>
    </row>
    <row r="52" spans="1:15" s="7" customFormat="1" ht="16" customHeight="1" x14ac:dyDescent="0.25">
      <c r="A52" s="49" t="s">
        <v>43</v>
      </c>
      <c r="B52" s="2" t="s">
        <v>173</v>
      </c>
      <c r="C52" s="10">
        <f t="shared" si="0"/>
        <v>2</v>
      </c>
      <c r="D52" s="56" t="s">
        <v>128</v>
      </c>
      <c r="E52" s="55" t="s">
        <v>128</v>
      </c>
      <c r="F52" s="57" t="s">
        <v>139</v>
      </c>
      <c r="G52" s="53" t="s">
        <v>123</v>
      </c>
      <c r="H52" s="58" t="s">
        <v>244</v>
      </c>
      <c r="I52" s="69" t="s">
        <v>128</v>
      </c>
      <c r="J52" s="55">
        <v>43558</v>
      </c>
      <c r="K52" s="55" t="s">
        <v>126</v>
      </c>
      <c r="L52" s="55" t="s">
        <v>126</v>
      </c>
      <c r="M52" s="55" t="s">
        <v>126</v>
      </c>
      <c r="N52" s="55"/>
    </row>
    <row r="53" spans="1:15" s="7" customFormat="1" ht="16" customHeight="1" x14ac:dyDescent="0.25">
      <c r="A53" s="75" t="s">
        <v>44</v>
      </c>
      <c r="B53" s="2" t="s">
        <v>173</v>
      </c>
      <c r="C53" s="10">
        <f t="shared" si="0"/>
        <v>2</v>
      </c>
      <c r="D53" s="56" t="s">
        <v>128</v>
      </c>
      <c r="E53" s="55" t="s">
        <v>128</v>
      </c>
      <c r="F53" s="57" t="s">
        <v>140</v>
      </c>
      <c r="G53" s="53" t="s">
        <v>164</v>
      </c>
      <c r="H53" s="58" t="s">
        <v>244</v>
      </c>
      <c r="I53" s="69" t="s">
        <v>128</v>
      </c>
      <c r="J53" s="55">
        <v>43599</v>
      </c>
      <c r="K53" s="55" t="s">
        <v>126</v>
      </c>
      <c r="L53" s="55" t="s">
        <v>126</v>
      </c>
      <c r="M53" s="55" t="s">
        <v>126</v>
      </c>
      <c r="N53" s="59"/>
    </row>
    <row r="54" spans="1:15" s="7" customFormat="1" ht="16" customHeight="1" x14ac:dyDescent="0.25">
      <c r="A54" s="18" t="s">
        <v>45</v>
      </c>
      <c r="B54" s="52"/>
      <c r="C54" s="5"/>
      <c r="D54" s="19"/>
      <c r="E54" s="50"/>
      <c r="F54" s="51"/>
      <c r="G54" s="11"/>
      <c r="H54" s="11"/>
      <c r="I54" s="5"/>
      <c r="J54" s="50"/>
      <c r="K54" s="50"/>
      <c r="L54" s="50"/>
      <c r="M54" s="50"/>
      <c r="N54" s="50"/>
    </row>
    <row r="55" spans="1:15" s="7" customFormat="1" ht="16" customHeight="1" x14ac:dyDescent="0.25">
      <c r="A55" s="75" t="s">
        <v>46</v>
      </c>
      <c r="B55" s="2" t="s">
        <v>173</v>
      </c>
      <c r="C55" s="10">
        <f t="shared" si="0"/>
        <v>2</v>
      </c>
      <c r="D55" s="56" t="s">
        <v>128</v>
      </c>
      <c r="E55" s="55" t="s">
        <v>128</v>
      </c>
      <c r="F55" s="57" t="s">
        <v>140</v>
      </c>
      <c r="G55" s="53" t="s">
        <v>210</v>
      </c>
      <c r="H55" s="58" t="s">
        <v>244</v>
      </c>
      <c r="I55" s="74" t="s">
        <v>128</v>
      </c>
      <c r="J55" s="55">
        <v>43600</v>
      </c>
      <c r="K55" s="55" t="s">
        <v>126</v>
      </c>
      <c r="L55" s="55">
        <v>43581</v>
      </c>
      <c r="M55" s="55" t="s">
        <v>128</v>
      </c>
      <c r="N55" s="55"/>
    </row>
    <row r="56" spans="1:15" s="7" customFormat="1" ht="16" customHeight="1" x14ac:dyDescent="0.25">
      <c r="A56" s="75" t="s">
        <v>47</v>
      </c>
      <c r="B56" s="2" t="s">
        <v>154</v>
      </c>
      <c r="C56" s="10">
        <f t="shared" si="0"/>
        <v>0</v>
      </c>
      <c r="D56" s="56" t="s">
        <v>128</v>
      </c>
      <c r="E56" s="55" t="s">
        <v>128</v>
      </c>
      <c r="F56" s="57" t="s">
        <v>140</v>
      </c>
      <c r="G56" s="53" t="s">
        <v>254</v>
      </c>
      <c r="H56" s="53" t="s">
        <v>253</v>
      </c>
      <c r="I56" s="10" t="s">
        <v>129</v>
      </c>
      <c r="J56" s="59" t="s">
        <v>179</v>
      </c>
      <c r="K56" s="55">
        <v>43620</v>
      </c>
      <c r="L56" s="55"/>
      <c r="M56" s="55"/>
      <c r="N56" s="55"/>
    </row>
    <row r="57" spans="1:15" s="7" customFormat="1" ht="16" customHeight="1" x14ac:dyDescent="0.25">
      <c r="A57" s="75" t="s">
        <v>48</v>
      </c>
      <c r="B57" s="2" t="s">
        <v>154</v>
      </c>
      <c r="C57" s="10">
        <f t="shared" si="0"/>
        <v>0</v>
      </c>
      <c r="D57" s="56" t="s">
        <v>128</v>
      </c>
      <c r="E57" s="55" t="s">
        <v>128</v>
      </c>
      <c r="F57" s="57" t="s">
        <v>140</v>
      </c>
      <c r="G57" s="53" t="s">
        <v>183</v>
      </c>
      <c r="H57" s="71" t="s">
        <v>244</v>
      </c>
      <c r="I57" s="10" t="s">
        <v>129</v>
      </c>
      <c r="J57" s="55">
        <v>43635</v>
      </c>
      <c r="K57" s="55" t="s">
        <v>126</v>
      </c>
      <c r="L57" s="55"/>
      <c r="M57" s="55"/>
      <c r="N57" s="55"/>
    </row>
    <row r="58" spans="1:15" s="7" customFormat="1" ht="16" customHeight="1" x14ac:dyDescent="0.25">
      <c r="A58" s="49" t="s">
        <v>49</v>
      </c>
      <c r="B58" s="2" t="s">
        <v>154</v>
      </c>
      <c r="C58" s="10">
        <f t="shared" si="0"/>
        <v>0</v>
      </c>
      <c r="D58" s="55" t="s">
        <v>126</v>
      </c>
      <c r="E58" s="55"/>
      <c r="F58" s="57"/>
      <c r="G58" s="59"/>
      <c r="H58" s="59"/>
      <c r="I58" s="74"/>
      <c r="J58" s="55"/>
      <c r="K58" s="55"/>
      <c r="L58" s="55"/>
      <c r="M58" s="55"/>
      <c r="N58" s="55"/>
    </row>
    <row r="59" spans="1:15" s="7" customFormat="1" ht="16" customHeight="1" x14ac:dyDescent="0.25">
      <c r="A59" s="49" t="s">
        <v>50</v>
      </c>
      <c r="B59" s="2" t="s">
        <v>154</v>
      </c>
      <c r="C59" s="10">
        <f t="shared" si="0"/>
        <v>0</v>
      </c>
      <c r="D59" s="56" t="s">
        <v>128</v>
      </c>
      <c r="E59" s="55" t="s">
        <v>128</v>
      </c>
      <c r="F59" s="57" t="s">
        <v>140</v>
      </c>
      <c r="G59" s="3" t="s">
        <v>211</v>
      </c>
      <c r="H59" s="58" t="s">
        <v>244</v>
      </c>
      <c r="I59" s="60" t="s">
        <v>285</v>
      </c>
      <c r="J59" s="59" t="s">
        <v>180</v>
      </c>
      <c r="K59" s="55" t="s">
        <v>126</v>
      </c>
      <c r="L59" s="59" t="s">
        <v>293</v>
      </c>
      <c r="M59" s="55" t="s">
        <v>129</v>
      </c>
      <c r="N59" s="2" t="s">
        <v>294</v>
      </c>
      <c r="O59" s="170" t="s">
        <v>244</v>
      </c>
    </row>
    <row r="60" spans="1:15" s="7" customFormat="1" ht="16" customHeight="1" x14ac:dyDescent="0.25">
      <c r="A60" s="49" t="s">
        <v>51</v>
      </c>
      <c r="B60" s="2" t="s">
        <v>173</v>
      </c>
      <c r="C60" s="10">
        <f t="shared" si="0"/>
        <v>2</v>
      </c>
      <c r="D60" s="56" t="s">
        <v>128</v>
      </c>
      <c r="E60" s="55" t="s">
        <v>128</v>
      </c>
      <c r="F60" s="57" t="s">
        <v>140</v>
      </c>
      <c r="G60" s="53" t="s">
        <v>283</v>
      </c>
      <c r="H60" s="53" t="s">
        <v>233</v>
      </c>
      <c r="I60" s="69" t="s">
        <v>128</v>
      </c>
      <c r="J60" s="55">
        <v>43599</v>
      </c>
      <c r="K60" s="55">
        <v>43599</v>
      </c>
      <c r="L60" s="55" t="s">
        <v>126</v>
      </c>
      <c r="M60" s="55" t="s">
        <v>126</v>
      </c>
      <c r="N60" s="55"/>
    </row>
    <row r="61" spans="1:15" s="7" customFormat="1" ht="16" customHeight="1" x14ac:dyDescent="0.25">
      <c r="A61" s="75" t="s">
        <v>52</v>
      </c>
      <c r="B61" s="2" t="s">
        <v>154</v>
      </c>
      <c r="C61" s="10">
        <f t="shared" si="0"/>
        <v>0</v>
      </c>
      <c r="D61" s="56" t="s">
        <v>128</v>
      </c>
      <c r="E61" s="55" t="s">
        <v>128</v>
      </c>
      <c r="F61" s="57" t="s">
        <v>140</v>
      </c>
      <c r="G61" s="3" t="s">
        <v>212</v>
      </c>
      <c r="H61" s="3" t="s">
        <v>255</v>
      </c>
      <c r="I61" s="69" t="s">
        <v>129</v>
      </c>
      <c r="J61" s="55">
        <v>43601</v>
      </c>
      <c r="K61" s="55">
        <v>43598</v>
      </c>
      <c r="L61" s="55"/>
      <c r="M61" s="55"/>
      <c r="N61" s="55"/>
    </row>
    <row r="62" spans="1:15" s="7" customFormat="1" ht="16" customHeight="1" x14ac:dyDescent="0.25">
      <c r="A62" s="49" t="s">
        <v>53</v>
      </c>
      <c r="B62" s="2" t="s">
        <v>173</v>
      </c>
      <c r="C62" s="10">
        <f t="shared" si="0"/>
        <v>2</v>
      </c>
      <c r="D62" s="56" t="s">
        <v>128</v>
      </c>
      <c r="E62" s="55" t="s">
        <v>128</v>
      </c>
      <c r="F62" s="57" t="s">
        <v>138</v>
      </c>
      <c r="G62" s="53" t="s">
        <v>213</v>
      </c>
      <c r="H62" s="3" t="s">
        <v>234</v>
      </c>
      <c r="I62" s="69" t="s">
        <v>128</v>
      </c>
      <c r="J62" s="59" t="s">
        <v>165</v>
      </c>
      <c r="K62" s="55">
        <v>43593</v>
      </c>
      <c r="L62" s="55" t="s">
        <v>126</v>
      </c>
      <c r="M62" s="55" t="s">
        <v>126</v>
      </c>
      <c r="N62" s="59"/>
    </row>
    <row r="63" spans="1:15" s="7" customFormat="1" ht="16" customHeight="1" x14ac:dyDescent="0.25">
      <c r="A63" s="75" t="s">
        <v>54</v>
      </c>
      <c r="B63" s="2" t="s">
        <v>173</v>
      </c>
      <c r="C63" s="10">
        <f t="shared" si="0"/>
        <v>2</v>
      </c>
      <c r="D63" s="56" t="s">
        <v>128</v>
      </c>
      <c r="E63" s="55" t="s">
        <v>128</v>
      </c>
      <c r="F63" s="57" t="s">
        <v>139</v>
      </c>
      <c r="G63" s="53" t="s">
        <v>214</v>
      </c>
      <c r="H63" s="58" t="s">
        <v>244</v>
      </c>
      <c r="I63" s="70" t="s">
        <v>128</v>
      </c>
      <c r="J63" s="55">
        <v>43622</v>
      </c>
      <c r="K63" s="55">
        <v>43612</v>
      </c>
      <c r="L63" s="55" t="s">
        <v>126</v>
      </c>
      <c r="M63" s="55" t="s">
        <v>126</v>
      </c>
      <c r="N63" s="59" t="s">
        <v>284</v>
      </c>
      <c r="O63" s="170" t="s">
        <v>244</v>
      </c>
    </row>
    <row r="64" spans="1:15" s="7" customFormat="1" ht="16" customHeight="1" x14ac:dyDescent="0.25">
      <c r="A64" s="49" t="s">
        <v>55</v>
      </c>
      <c r="B64" s="2" t="s">
        <v>173</v>
      </c>
      <c r="C64" s="10">
        <f t="shared" si="0"/>
        <v>2</v>
      </c>
      <c r="D64" s="56" t="s">
        <v>128</v>
      </c>
      <c r="E64" s="55" t="s">
        <v>128</v>
      </c>
      <c r="F64" s="57" t="s">
        <v>140</v>
      </c>
      <c r="G64" s="53" t="s">
        <v>215</v>
      </c>
      <c r="H64" s="58" t="s">
        <v>244</v>
      </c>
      <c r="I64" s="10" t="s">
        <v>128</v>
      </c>
      <c r="J64" s="55">
        <v>43622</v>
      </c>
      <c r="K64" s="55" t="s">
        <v>126</v>
      </c>
      <c r="L64" s="55" t="s">
        <v>126</v>
      </c>
      <c r="M64" s="55" t="s">
        <v>126</v>
      </c>
      <c r="N64" s="59"/>
    </row>
    <row r="65" spans="1:15" s="7" customFormat="1" ht="16" customHeight="1" x14ac:dyDescent="0.25">
      <c r="A65" s="75" t="s">
        <v>56</v>
      </c>
      <c r="B65" s="2" t="s">
        <v>154</v>
      </c>
      <c r="C65" s="10">
        <f t="shared" si="0"/>
        <v>0</v>
      </c>
      <c r="D65" s="56" t="s">
        <v>128</v>
      </c>
      <c r="E65" s="55" t="s">
        <v>128</v>
      </c>
      <c r="F65" s="57" t="s">
        <v>140</v>
      </c>
      <c r="G65" s="47" t="s">
        <v>257</v>
      </c>
      <c r="H65" s="47" t="s">
        <v>256</v>
      </c>
      <c r="I65" s="10" t="s">
        <v>129</v>
      </c>
      <c r="J65" s="55">
        <v>43622</v>
      </c>
      <c r="K65" s="55">
        <v>43616</v>
      </c>
      <c r="L65" s="55"/>
      <c r="M65" s="55"/>
      <c r="N65" s="55"/>
    </row>
    <row r="66" spans="1:15" s="7" customFormat="1" ht="16" customHeight="1" x14ac:dyDescent="0.25">
      <c r="A66" s="75" t="s">
        <v>57</v>
      </c>
      <c r="B66" s="2" t="s">
        <v>154</v>
      </c>
      <c r="C66" s="10">
        <f t="shared" si="0"/>
        <v>0</v>
      </c>
      <c r="D66" s="55" t="s">
        <v>128</v>
      </c>
      <c r="E66" s="55" t="s">
        <v>128</v>
      </c>
      <c r="F66" s="57" t="s">
        <v>142</v>
      </c>
      <c r="G66" s="53" t="s">
        <v>122</v>
      </c>
      <c r="H66" s="71" t="s">
        <v>244</v>
      </c>
      <c r="I66" s="69" t="s">
        <v>129</v>
      </c>
      <c r="J66" s="55">
        <v>43616</v>
      </c>
      <c r="K66" s="55" t="s">
        <v>126</v>
      </c>
      <c r="L66" s="55"/>
      <c r="M66" s="55"/>
      <c r="N66" s="55"/>
    </row>
    <row r="67" spans="1:15" s="7" customFormat="1" ht="16" customHeight="1" x14ac:dyDescent="0.25">
      <c r="A67" s="75" t="s">
        <v>58</v>
      </c>
      <c r="B67" s="2" t="s">
        <v>173</v>
      </c>
      <c r="C67" s="10">
        <f t="shared" si="0"/>
        <v>2</v>
      </c>
      <c r="D67" s="56" t="s">
        <v>128</v>
      </c>
      <c r="E67" s="55" t="s">
        <v>128</v>
      </c>
      <c r="F67" s="57" t="s">
        <v>138</v>
      </c>
      <c r="G67" s="53" t="s">
        <v>235</v>
      </c>
      <c r="H67" s="58" t="s">
        <v>244</v>
      </c>
      <c r="I67" s="69" t="s">
        <v>128</v>
      </c>
      <c r="J67" s="55">
        <v>43606</v>
      </c>
      <c r="K67" s="55">
        <v>43599</v>
      </c>
      <c r="L67" s="55" t="s">
        <v>126</v>
      </c>
      <c r="M67" s="55" t="s">
        <v>126</v>
      </c>
      <c r="N67" s="55"/>
    </row>
    <row r="68" spans="1:15" s="7" customFormat="1" ht="16" customHeight="1" x14ac:dyDescent="0.25">
      <c r="A68" s="75" t="s">
        <v>59</v>
      </c>
      <c r="B68" s="2" t="s">
        <v>154</v>
      </c>
      <c r="C68" s="10">
        <f t="shared" si="0"/>
        <v>0</v>
      </c>
      <c r="D68" s="56" t="s">
        <v>128</v>
      </c>
      <c r="E68" s="55" t="s">
        <v>128</v>
      </c>
      <c r="F68" s="57" t="s">
        <v>140</v>
      </c>
      <c r="G68" s="53" t="s">
        <v>169</v>
      </c>
      <c r="H68" s="71" t="s">
        <v>244</v>
      </c>
      <c r="I68" s="10" t="s">
        <v>129</v>
      </c>
      <c r="J68" s="55">
        <v>43606</v>
      </c>
      <c r="K68" s="55">
        <v>43592</v>
      </c>
      <c r="L68" s="55"/>
      <c r="M68" s="55"/>
      <c r="N68" s="59"/>
    </row>
    <row r="69" spans="1:15" s="7" customFormat="1" ht="16" customHeight="1" x14ac:dyDescent="0.25">
      <c r="A69" s="18" t="s">
        <v>60</v>
      </c>
      <c r="B69" s="52"/>
      <c r="C69" s="5"/>
      <c r="D69" s="19"/>
      <c r="E69" s="50"/>
      <c r="F69" s="51"/>
      <c r="G69" s="11"/>
      <c r="H69" s="11"/>
      <c r="I69" s="5"/>
      <c r="J69" s="50"/>
      <c r="K69" s="50"/>
      <c r="L69" s="50"/>
      <c r="M69" s="50"/>
      <c r="N69" s="50"/>
    </row>
    <row r="70" spans="1:15" s="7" customFormat="1" ht="16" customHeight="1" x14ac:dyDescent="0.25">
      <c r="A70" s="75" t="s">
        <v>61</v>
      </c>
      <c r="B70" s="2" t="s">
        <v>154</v>
      </c>
      <c r="C70" s="10">
        <f t="shared" si="0"/>
        <v>0</v>
      </c>
      <c r="D70" s="56" t="s">
        <v>128</v>
      </c>
      <c r="E70" s="55" t="s">
        <v>128</v>
      </c>
      <c r="F70" s="57" t="s">
        <v>140</v>
      </c>
      <c r="G70" s="53" t="s">
        <v>216</v>
      </c>
      <c r="H70" s="58" t="s">
        <v>244</v>
      </c>
      <c r="I70" s="10" t="s">
        <v>129</v>
      </c>
      <c r="J70" s="55">
        <v>43629</v>
      </c>
      <c r="K70" s="55" t="s">
        <v>126</v>
      </c>
      <c r="L70" s="55"/>
      <c r="M70" s="55"/>
      <c r="N70" s="55"/>
    </row>
    <row r="71" spans="1:15" s="7" customFormat="1" ht="16" customHeight="1" x14ac:dyDescent="0.25">
      <c r="A71" s="75" t="s">
        <v>62</v>
      </c>
      <c r="B71" s="2" t="s">
        <v>154</v>
      </c>
      <c r="C71" s="10">
        <f t="shared" si="0"/>
        <v>0</v>
      </c>
      <c r="D71" s="55" t="s">
        <v>126</v>
      </c>
      <c r="E71" s="55"/>
      <c r="F71" s="57"/>
      <c r="G71" s="53"/>
      <c r="H71" s="53"/>
      <c r="I71" s="70"/>
      <c r="J71" s="55"/>
      <c r="K71" s="55"/>
      <c r="L71" s="55"/>
      <c r="M71" s="55"/>
      <c r="N71" s="55"/>
    </row>
    <row r="72" spans="1:15" s="7" customFormat="1" ht="16" customHeight="1" x14ac:dyDescent="0.25">
      <c r="A72" s="49" t="s">
        <v>63</v>
      </c>
      <c r="B72" s="2" t="s">
        <v>173</v>
      </c>
      <c r="C72" s="10">
        <f t="shared" si="0"/>
        <v>2</v>
      </c>
      <c r="D72" s="56" t="s">
        <v>128</v>
      </c>
      <c r="E72" s="55" t="s">
        <v>128</v>
      </c>
      <c r="F72" s="57" t="s">
        <v>140</v>
      </c>
      <c r="G72" s="53" t="s">
        <v>217</v>
      </c>
      <c r="H72" s="77" t="s">
        <v>244</v>
      </c>
      <c r="I72" s="10" t="s">
        <v>128</v>
      </c>
      <c r="J72" s="59" t="s">
        <v>170</v>
      </c>
      <c r="K72" s="55">
        <v>43581</v>
      </c>
      <c r="L72" s="55">
        <v>43581</v>
      </c>
      <c r="M72" s="55" t="s">
        <v>128</v>
      </c>
      <c r="N72" s="59" t="s">
        <v>286</v>
      </c>
      <c r="O72" s="170" t="s">
        <v>244</v>
      </c>
    </row>
    <row r="73" spans="1:15" s="7" customFormat="1" ht="16" customHeight="1" x14ac:dyDescent="0.25">
      <c r="A73" s="75" t="s">
        <v>64</v>
      </c>
      <c r="B73" s="2" t="s">
        <v>173</v>
      </c>
      <c r="C73" s="10">
        <f t="shared" si="0"/>
        <v>2</v>
      </c>
      <c r="D73" s="56" t="s">
        <v>128</v>
      </c>
      <c r="E73" s="55" t="s">
        <v>128</v>
      </c>
      <c r="F73" s="57" t="s">
        <v>140</v>
      </c>
      <c r="G73" s="53" t="s">
        <v>171</v>
      </c>
      <c r="H73" s="58" t="s">
        <v>244</v>
      </c>
      <c r="I73" s="74" t="s">
        <v>128</v>
      </c>
      <c r="J73" s="55">
        <v>43573</v>
      </c>
      <c r="K73" s="55">
        <v>43563</v>
      </c>
      <c r="L73" s="55" t="s">
        <v>126</v>
      </c>
      <c r="M73" s="55" t="s">
        <v>126</v>
      </c>
      <c r="N73" s="55"/>
    </row>
    <row r="74" spans="1:15" s="7" customFormat="1" ht="16" customHeight="1" x14ac:dyDescent="0.25">
      <c r="A74" s="49" t="s">
        <v>65</v>
      </c>
      <c r="B74" s="2" t="s">
        <v>173</v>
      </c>
      <c r="C74" s="10">
        <f t="shared" ref="C74:C98" si="1">IF(B74="Да, использовался",2,0)</f>
        <v>2</v>
      </c>
      <c r="D74" s="56" t="s">
        <v>128</v>
      </c>
      <c r="E74" s="55" t="s">
        <v>128</v>
      </c>
      <c r="F74" s="57" t="s">
        <v>139</v>
      </c>
      <c r="G74" s="53" t="s">
        <v>168</v>
      </c>
      <c r="H74" s="58" t="s">
        <v>244</v>
      </c>
      <c r="I74" s="10" t="s">
        <v>128</v>
      </c>
      <c r="J74" s="55">
        <v>43600</v>
      </c>
      <c r="K74" s="55">
        <v>43591</v>
      </c>
      <c r="L74" s="55">
        <v>43591</v>
      </c>
      <c r="M74" s="55" t="s">
        <v>128</v>
      </c>
      <c r="N74" s="59"/>
    </row>
    <row r="75" spans="1:15" s="7" customFormat="1" ht="16" customHeight="1" x14ac:dyDescent="0.25">
      <c r="A75" s="75" t="s">
        <v>66</v>
      </c>
      <c r="B75" s="2" t="s">
        <v>154</v>
      </c>
      <c r="C75" s="10">
        <f t="shared" si="1"/>
        <v>0</v>
      </c>
      <c r="D75" s="55" t="s">
        <v>126</v>
      </c>
      <c r="E75" s="55"/>
      <c r="F75" s="57"/>
      <c r="G75" s="53"/>
      <c r="H75" s="53"/>
      <c r="I75" s="70"/>
      <c r="J75" s="55"/>
      <c r="K75" s="55"/>
      <c r="L75" s="55"/>
      <c r="M75" s="55"/>
      <c r="N75" s="55"/>
    </row>
    <row r="76" spans="1:15" s="7" customFormat="1" ht="16" customHeight="1" x14ac:dyDescent="0.25">
      <c r="A76" s="18" t="s">
        <v>67</v>
      </c>
      <c r="B76" s="52"/>
      <c r="C76" s="5"/>
      <c r="D76" s="19"/>
      <c r="E76" s="50"/>
      <c r="F76" s="51"/>
      <c r="G76" s="11"/>
      <c r="H76" s="11"/>
      <c r="I76" s="4"/>
      <c r="J76" s="50"/>
      <c r="K76" s="50"/>
      <c r="L76" s="50"/>
      <c r="M76" s="50"/>
      <c r="N76" s="50"/>
    </row>
    <row r="77" spans="1:15" s="7" customFormat="1" ht="16" customHeight="1" x14ac:dyDescent="0.25">
      <c r="A77" s="75" t="s">
        <v>68</v>
      </c>
      <c r="B77" s="2" t="s">
        <v>154</v>
      </c>
      <c r="C77" s="10">
        <f t="shared" si="1"/>
        <v>0</v>
      </c>
      <c r="D77" s="55" t="s">
        <v>126</v>
      </c>
      <c r="E77" s="55"/>
      <c r="F77" s="57"/>
      <c r="G77" s="53"/>
      <c r="H77" s="53"/>
      <c r="I77" s="69"/>
      <c r="J77" s="55"/>
      <c r="K77" s="55"/>
      <c r="L77" s="55"/>
      <c r="M77" s="55"/>
      <c r="N77" s="59"/>
    </row>
    <row r="78" spans="1:15" s="7" customFormat="1" ht="16" customHeight="1" x14ac:dyDescent="0.25">
      <c r="A78" s="75" t="s">
        <v>70</v>
      </c>
      <c r="B78" s="2" t="s">
        <v>173</v>
      </c>
      <c r="C78" s="10">
        <f t="shared" si="1"/>
        <v>2</v>
      </c>
      <c r="D78" s="56" t="s">
        <v>128</v>
      </c>
      <c r="E78" s="55" t="s">
        <v>128</v>
      </c>
      <c r="F78" s="57" t="s">
        <v>140</v>
      </c>
      <c r="G78" s="53" t="s">
        <v>218</v>
      </c>
      <c r="H78" s="53" t="s">
        <v>236</v>
      </c>
      <c r="I78" s="70" t="s">
        <v>128</v>
      </c>
      <c r="J78" s="55">
        <v>43615</v>
      </c>
      <c r="K78" s="55">
        <v>43613</v>
      </c>
      <c r="L78" s="55" t="s">
        <v>126</v>
      </c>
      <c r="M78" s="55" t="s">
        <v>126</v>
      </c>
      <c r="N78" s="59" t="s">
        <v>287</v>
      </c>
      <c r="O78" s="170" t="s">
        <v>244</v>
      </c>
    </row>
    <row r="79" spans="1:15" s="7" customFormat="1" ht="16" customHeight="1" x14ac:dyDescent="0.25">
      <c r="A79" s="75" t="s">
        <v>71</v>
      </c>
      <c r="B79" s="2" t="s">
        <v>154</v>
      </c>
      <c r="C79" s="10">
        <f t="shared" si="1"/>
        <v>0</v>
      </c>
      <c r="D79" s="56" t="s">
        <v>128</v>
      </c>
      <c r="E79" s="55" t="s">
        <v>128</v>
      </c>
      <c r="F79" s="57" t="s">
        <v>140</v>
      </c>
      <c r="G79" s="53" t="s">
        <v>174</v>
      </c>
      <c r="H79" s="58" t="s">
        <v>244</v>
      </c>
      <c r="I79" s="10" t="s">
        <v>129</v>
      </c>
      <c r="J79" s="55">
        <v>43608</v>
      </c>
      <c r="K79" s="55">
        <v>43580</v>
      </c>
      <c r="L79" s="55"/>
      <c r="M79" s="55"/>
      <c r="N79" s="55"/>
    </row>
    <row r="80" spans="1:15" s="7" customFormat="1" ht="16" customHeight="1" x14ac:dyDescent="0.25">
      <c r="A80" s="49" t="s">
        <v>72</v>
      </c>
      <c r="B80" s="2" t="s">
        <v>173</v>
      </c>
      <c r="C80" s="10">
        <f t="shared" si="1"/>
        <v>2</v>
      </c>
      <c r="D80" s="56" t="s">
        <v>128</v>
      </c>
      <c r="E80" s="55" t="s">
        <v>128</v>
      </c>
      <c r="F80" s="57" t="s">
        <v>140</v>
      </c>
      <c r="G80" s="53" t="s">
        <v>258</v>
      </c>
      <c r="H80" s="72" t="s">
        <v>244</v>
      </c>
      <c r="I80" s="10" t="s">
        <v>128</v>
      </c>
      <c r="J80" s="55">
        <v>43635</v>
      </c>
      <c r="K80" s="55">
        <v>43626</v>
      </c>
      <c r="L80" s="55" t="s">
        <v>126</v>
      </c>
      <c r="M80" s="55" t="s">
        <v>126</v>
      </c>
      <c r="N80" s="59"/>
    </row>
    <row r="81" spans="1:15" s="7" customFormat="1" ht="16" customHeight="1" x14ac:dyDescent="0.25">
      <c r="A81" s="49" t="s">
        <v>74</v>
      </c>
      <c r="B81" s="2" t="s">
        <v>173</v>
      </c>
      <c r="C81" s="10">
        <f t="shared" si="1"/>
        <v>2</v>
      </c>
      <c r="D81" s="56" t="s">
        <v>128</v>
      </c>
      <c r="E81" s="55" t="s">
        <v>128</v>
      </c>
      <c r="F81" s="57" t="s">
        <v>140</v>
      </c>
      <c r="G81" s="53" t="s">
        <v>219</v>
      </c>
      <c r="H81" s="58" t="s">
        <v>244</v>
      </c>
      <c r="I81" s="10" t="s">
        <v>128</v>
      </c>
      <c r="J81" s="59" t="s">
        <v>241</v>
      </c>
      <c r="K81" s="55" t="s">
        <v>126</v>
      </c>
      <c r="L81" s="55" t="s">
        <v>126</v>
      </c>
      <c r="M81" s="55" t="s">
        <v>126</v>
      </c>
      <c r="N81" s="55"/>
    </row>
    <row r="82" spans="1:15" s="7" customFormat="1" ht="16" customHeight="1" x14ac:dyDescent="0.25">
      <c r="A82" s="75" t="s">
        <v>75</v>
      </c>
      <c r="B82" s="2" t="s">
        <v>173</v>
      </c>
      <c r="C82" s="10">
        <f t="shared" si="1"/>
        <v>2</v>
      </c>
      <c r="D82" s="56" t="s">
        <v>128</v>
      </c>
      <c r="E82" s="55" t="s">
        <v>128</v>
      </c>
      <c r="F82" s="57" t="s">
        <v>140</v>
      </c>
      <c r="G82" s="53" t="s">
        <v>220</v>
      </c>
      <c r="H82" s="58" t="s">
        <v>244</v>
      </c>
      <c r="I82" s="69" t="s">
        <v>128</v>
      </c>
      <c r="J82" s="55">
        <v>43626</v>
      </c>
      <c r="K82" s="55">
        <v>43619</v>
      </c>
      <c r="L82" s="55">
        <v>43619</v>
      </c>
      <c r="M82" s="77" t="s">
        <v>128</v>
      </c>
      <c r="N82" s="77"/>
    </row>
    <row r="83" spans="1:15" s="7" customFormat="1" ht="16" customHeight="1" x14ac:dyDescent="0.25">
      <c r="A83" s="75" t="s">
        <v>76</v>
      </c>
      <c r="B83" s="2" t="s">
        <v>154</v>
      </c>
      <c r="C83" s="10">
        <f t="shared" si="1"/>
        <v>0</v>
      </c>
      <c r="D83" s="56" t="s">
        <v>128</v>
      </c>
      <c r="E83" s="55" t="s">
        <v>128</v>
      </c>
      <c r="F83" s="57" t="s">
        <v>140</v>
      </c>
      <c r="G83" s="53" t="s">
        <v>184</v>
      </c>
      <c r="H83" s="71" t="s">
        <v>244</v>
      </c>
      <c r="I83" s="10" t="s">
        <v>129</v>
      </c>
      <c r="J83" s="55">
        <v>43635</v>
      </c>
      <c r="K83" s="55">
        <v>43635</v>
      </c>
      <c r="L83" s="55"/>
      <c r="M83" s="55"/>
      <c r="N83" s="55"/>
    </row>
    <row r="84" spans="1:15" s="7" customFormat="1" ht="16" customHeight="1" x14ac:dyDescent="0.25">
      <c r="A84" s="75" t="s">
        <v>77</v>
      </c>
      <c r="B84" s="2" t="s">
        <v>173</v>
      </c>
      <c r="C84" s="10">
        <f t="shared" si="1"/>
        <v>2</v>
      </c>
      <c r="D84" s="56" t="s">
        <v>128</v>
      </c>
      <c r="E84" s="55" t="s">
        <v>128</v>
      </c>
      <c r="F84" s="57" t="s">
        <v>140</v>
      </c>
      <c r="G84" s="53" t="s">
        <v>221</v>
      </c>
      <c r="H84" s="3" t="s">
        <v>237</v>
      </c>
      <c r="I84" s="10" t="s">
        <v>128</v>
      </c>
      <c r="J84" s="55">
        <v>43622</v>
      </c>
      <c r="K84" s="55">
        <v>43621</v>
      </c>
      <c r="L84" s="55">
        <v>43609</v>
      </c>
      <c r="M84" s="55" t="s">
        <v>128</v>
      </c>
      <c r="N84" s="55"/>
    </row>
    <row r="85" spans="1:15" s="7" customFormat="1" ht="16" customHeight="1" x14ac:dyDescent="0.25">
      <c r="A85" s="49" t="s">
        <v>78</v>
      </c>
      <c r="B85" s="2" t="s">
        <v>173</v>
      </c>
      <c r="C85" s="10">
        <f t="shared" si="1"/>
        <v>2</v>
      </c>
      <c r="D85" s="56" t="s">
        <v>128</v>
      </c>
      <c r="E85" s="55" t="s">
        <v>128</v>
      </c>
      <c r="F85" s="57" t="s">
        <v>140</v>
      </c>
      <c r="G85" s="53" t="s">
        <v>187</v>
      </c>
      <c r="H85" s="58" t="s">
        <v>244</v>
      </c>
      <c r="I85" s="70" t="s">
        <v>128</v>
      </c>
      <c r="J85" s="55">
        <v>43643</v>
      </c>
      <c r="K85" s="55">
        <v>43616</v>
      </c>
      <c r="L85" s="55">
        <v>43615</v>
      </c>
      <c r="M85" s="55" t="s">
        <v>128</v>
      </c>
      <c r="N85" s="55"/>
    </row>
    <row r="86" spans="1:15" s="7" customFormat="1" ht="16" customHeight="1" x14ac:dyDescent="0.25">
      <c r="A86" s="49" t="s">
        <v>79</v>
      </c>
      <c r="B86" s="2" t="s">
        <v>154</v>
      </c>
      <c r="C86" s="10">
        <f t="shared" si="1"/>
        <v>0</v>
      </c>
      <c r="D86" s="55" t="s">
        <v>126</v>
      </c>
      <c r="E86" s="55"/>
      <c r="F86" s="57"/>
      <c r="G86" s="53"/>
      <c r="H86" s="53"/>
      <c r="I86" s="74"/>
      <c r="J86" s="55"/>
      <c r="K86" s="55"/>
      <c r="L86" s="55"/>
      <c r="M86" s="55"/>
      <c r="N86" s="55"/>
    </row>
    <row r="87" spans="1:15" s="7" customFormat="1" ht="16" customHeight="1" x14ac:dyDescent="0.25">
      <c r="A87" s="18" t="s">
        <v>80</v>
      </c>
      <c r="B87" s="52"/>
      <c r="C87" s="5"/>
      <c r="D87" s="19"/>
      <c r="E87" s="50"/>
      <c r="F87" s="51"/>
      <c r="G87" s="11"/>
      <c r="H87" s="11"/>
      <c r="I87" s="4"/>
      <c r="J87" s="50"/>
      <c r="K87" s="50"/>
      <c r="L87" s="50"/>
      <c r="M87" s="50"/>
      <c r="N87" s="50"/>
    </row>
    <row r="88" spans="1:15" s="7" customFormat="1" ht="16" customHeight="1" x14ac:dyDescent="0.25">
      <c r="A88" s="75" t="s">
        <v>69</v>
      </c>
      <c r="B88" s="2" t="s">
        <v>173</v>
      </c>
      <c r="C88" s="10">
        <f>IF(B88="Да, использовался",2,0)</f>
        <v>2</v>
      </c>
      <c r="D88" s="56" t="s">
        <v>128</v>
      </c>
      <c r="E88" s="55" t="s">
        <v>128</v>
      </c>
      <c r="F88" s="57" t="s">
        <v>140</v>
      </c>
      <c r="G88" s="53" t="s">
        <v>238</v>
      </c>
      <c r="H88" s="58" t="s">
        <v>244</v>
      </c>
      <c r="I88" s="70" t="s">
        <v>128</v>
      </c>
      <c r="J88" s="55">
        <v>43627</v>
      </c>
      <c r="K88" s="55">
        <v>43613</v>
      </c>
      <c r="L88" s="55" t="s">
        <v>126</v>
      </c>
      <c r="M88" s="55" t="s">
        <v>126</v>
      </c>
      <c r="N88" s="59"/>
    </row>
    <row r="89" spans="1:15" s="7" customFormat="1" ht="16" customHeight="1" x14ac:dyDescent="0.25">
      <c r="A89" s="75" t="s">
        <v>81</v>
      </c>
      <c r="B89" s="2" t="s">
        <v>154</v>
      </c>
      <c r="C89" s="10">
        <f t="shared" si="1"/>
        <v>0</v>
      </c>
      <c r="D89" s="56" t="s">
        <v>128</v>
      </c>
      <c r="E89" s="55" t="s">
        <v>128</v>
      </c>
      <c r="F89" s="57" t="s">
        <v>140</v>
      </c>
      <c r="G89" s="53" t="s">
        <v>222</v>
      </c>
      <c r="H89" s="47" t="s">
        <v>288</v>
      </c>
      <c r="I89" s="10" t="s">
        <v>129</v>
      </c>
      <c r="J89" s="55">
        <v>43627</v>
      </c>
      <c r="K89" s="55">
        <v>43620</v>
      </c>
      <c r="L89" s="55"/>
      <c r="M89" s="55"/>
      <c r="N89" s="55"/>
    </row>
    <row r="90" spans="1:15" s="7" customFormat="1" ht="16" customHeight="1" x14ac:dyDescent="0.25">
      <c r="A90" s="75" t="s">
        <v>73</v>
      </c>
      <c r="B90" s="2" t="s">
        <v>154</v>
      </c>
      <c r="C90" s="10">
        <f>IF(B90="Да, использовался",2,0)</f>
        <v>0</v>
      </c>
      <c r="D90" s="56" t="s">
        <v>128</v>
      </c>
      <c r="E90" s="55" t="s">
        <v>129</v>
      </c>
      <c r="F90" s="57" t="s">
        <v>140</v>
      </c>
      <c r="G90" s="72" t="s">
        <v>266</v>
      </c>
      <c r="H90" s="72" t="s">
        <v>266</v>
      </c>
      <c r="I90" s="74"/>
      <c r="J90" s="55">
        <v>43622</v>
      </c>
      <c r="K90" s="55"/>
      <c r="L90" s="55"/>
      <c r="M90" s="55"/>
      <c r="N90" s="59"/>
    </row>
    <row r="91" spans="1:15" s="7" customFormat="1" ht="16" customHeight="1" x14ac:dyDescent="0.25">
      <c r="A91" s="75" t="s">
        <v>82</v>
      </c>
      <c r="B91" s="2" t="s">
        <v>154</v>
      </c>
      <c r="C91" s="10">
        <f t="shared" si="1"/>
        <v>0</v>
      </c>
      <c r="D91" s="56" t="s">
        <v>128</v>
      </c>
      <c r="E91" s="55" t="s">
        <v>128</v>
      </c>
      <c r="F91" s="57" t="s">
        <v>140</v>
      </c>
      <c r="G91" s="53" t="s">
        <v>166</v>
      </c>
      <c r="H91" s="71" t="s">
        <v>244</v>
      </c>
      <c r="I91" s="69" t="s">
        <v>129</v>
      </c>
      <c r="J91" s="55">
        <v>43599</v>
      </c>
      <c r="K91" s="55">
        <v>43578</v>
      </c>
      <c r="L91" s="55"/>
      <c r="M91" s="55"/>
      <c r="N91" s="55"/>
    </row>
    <row r="92" spans="1:15" s="7" customFormat="1" ht="16" customHeight="1" x14ac:dyDescent="0.25">
      <c r="A92" s="75" t="s">
        <v>83</v>
      </c>
      <c r="B92" s="2" t="s">
        <v>154</v>
      </c>
      <c r="C92" s="10">
        <f t="shared" si="1"/>
        <v>0</v>
      </c>
      <c r="D92" s="56" t="s">
        <v>128</v>
      </c>
      <c r="E92" s="55" t="s">
        <v>128</v>
      </c>
      <c r="F92" s="57" t="s">
        <v>139</v>
      </c>
      <c r="G92" s="53" t="s">
        <v>260</v>
      </c>
      <c r="H92" s="53" t="s">
        <v>259</v>
      </c>
      <c r="I92" s="69" t="s">
        <v>129</v>
      </c>
      <c r="J92" s="55">
        <v>43585</v>
      </c>
      <c r="K92" s="55">
        <v>43574</v>
      </c>
      <c r="L92" s="55"/>
      <c r="M92" s="55"/>
      <c r="N92" s="55"/>
    </row>
    <row r="93" spans="1:15" s="7" customFormat="1" ht="16" customHeight="1" x14ac:dyDescent="0.25">
      <c r="A93" s="75" t="s">
        <v>84</v>
      </c>
      <c r="B93" s="2" t="s">
        <v>173</v>
      </c>
      <c r="C93" s="10">
        <f t="shared" si="1"/>
        <v>2</v>
      </c>
      <c r="D93" s="56" t="s">
        <v>128</v>
      </c>
      <c r="E93" s="55" t="s">
        <v>128</v>
      </c>
      <c r="F93" s="57" t="s">
        <v>189</v>
      </c>
      <c r="G93" s="53" t="s">
        <v>261</v>
      </c>
      <c r="H93" s="58" t="s">
        <v>244</v>
      </c>
      <c r="I93" s="70" t="s">
        <v>128</v>
      </c>
      <c r="J93" s="55">
        <v>43614</v>
      </c>
      <c r="K93" s="55">
        <v>43599</v>
      </c>
      <c r="L93" s="55">
        <v>43599</v>
      </c>
      <c r="M93" s="55" t="s">
        <v>128</v>
      </c>
      <c r="N93" s="59"/>
    </row>
    <row r="94" spans="1:15" s="7" customFormat="1" ht="16" customHeight="1" x14ac:dyDescent="0.25">
      <c r="A94" s="49" t="s">
        <v>85</v>
      </c>
      <c r="B94" s="2" t="s">
        <v>173</v>
      </c>
      <c r="C94" s="10">
        <f t="shared" si="1"/>
        <v>2</v>
      </c>
      <c r="D94" s="56" t="s">
        <v>128</v>
      </c>
      <c r="E94" s="55" t="s">
        <v>128</v>
      </c>
      <c r="F94" s="57" t="s">
        <v>140</v>
      </c>
      <c r="G94" s="53" t="s">
        <v>223</v>
      </c>
      <c r="H94" s="53" t="s">
        <v>262</v>
      </c>
      <c r="I94" s="10" t="s">
        <v>128</v>
      </c>
      <c r="J94" s="59" t="s">
        <v>178</v>
      </c>
      <c r="K94" s="55">
        <v>43619</v>
      </c>
      <c r="L94" s="55">
        <v>43623</v>
      </c>
      <c r="M94" s="55" t="s">
        <v>128</v>
      </c>
      <c r="N94" s="59" t="s">
        <v>1203</v>
      </c>
      <c r="O94" s="170" t="s">
        <v>244</v>
      </c>
    </row>
    <row r="95" spans="1:15" s="7" customFormat="1" ht="16" customHeight="1" x14ac:dyDescent="0.25">
      <c r="A95" s="49" t="s">
        <v>86</v>
      </c>
      <c r="B95" s="2" t="s">
        <v>173</v>
      </c>
      <c r="C95" s="10">
        <f t="shared" si="1"/>
        <v>2</v>
      </c>
      <c r="D95" s="56" t="s">
        <v>128</v>
      </c>
      <c r="E95" s="55" t="s">
        <v>128</v>
      </c>
      <c r="F95" s="57" t="s">
        <v>139</v>
      </c>
      <c r="G95" s="53" t="s">
        <v>263</v>
      </c>
      <c r="H95" s="3" t="s">
        <v>239</v>
      </c>
      <c r="I95" s="10" t="s">
        <v>128</v>
      </c>
      <c r="J95" s="55">
        <v>43614</v>
      </c>
      <c r="K95" s="55">
        <v>43612</v>
      </c>
      <c r="L95" s="55" t="s">
        <v>126</v>
      </c>
      <c r="M95" s="55" t="s">
        <v>126</v>
      </c>
      <c r="N95" s="59"/>
    </row>
    <row r="96" spans="1:15" s="7" customFormat="1" ht="16" customHeight="1" x14ac:dyDescent="0.25">
      <c r="A96" s="49" t="s">
        <v>87</v>
      </c>
      <c r="B96" s="2" t="s">
        <v>173</v>
      </c>
      <c r="C96" s="10">
        <f t="shared" si="1"/>
        <v>2</v>
      </c>
      <c r="D96" s="56" t="s">
        <v>128</v>
      </c>
      <c r="E96" s="55" t="s">
        <v>128</v>
      </c>
      <c r="F96" s="57" t="s">
        <v>138</v>
      </c>
      <c r="G96" s="53" t="s">
        <v>224</v>
      </c>
      <c r="H96" s="58" t="s">
        <v>244</v>
      </c>
      <c r="I96" s="70" t="s">
        <v>128</v>
      </c>
      <c r="J96" s="55">
        <v>43613</v>
      </c>
      <c r="K96" s="55">
        <v>43607</v>
      </c>
      <c r="L96" s="55">
        <v>43607</v>
      </c>
      <c r="M96" s="55" t="s">
        <v>128</v>
      </c>
      <c r="N96" s="55"/>
    </row>
    <row r="97" spans="1:15" s="7" customFormat="1" ht="16" customHeight="1" x14ac:dyDescent="0.25">
      <c r="A97" s="75" t="s">
        <v>88</v>
      </c>
      <c r="B97" s="2" t="s">
        <v>154</v>
      </c>
      <c r="C97" s="10">
        <f t="shared" si="1"/>
        <v>0</v>
      </c>
      <c r="D97" s="56" t="s">
        <v>128</v>
      </c>
      <c r="E97" s="55" t="s">
        <v>128</v>
      </c>
      <c r="F97" s="57" t="s">
        <v>140</v>
      </c>
      <c r="G97" s="3" t="s">
        <v>289</v>
      </c>
      <c r="H97" s="3" t="s">
        <v>264</v>
      </c>
      <c r="I97" s="10" t="s">
        <v>129</v>
      </c>
      <c r="J97" s="55">
        <v>43623</v>
      </c>
      <c r="K97" s="55">
        <v>43616</v>
      </c>
      <c r="L97" s="55"/>
      <c r="M97" s="55"/>
      <c r="N97" s="55"/>
    </row>
    <row r="98" spans="1:15" ht="16" customHeight="1" x14ac:dyDescent="0.25">
      <c r="A98" s="49" t="s">
        <v>89</v>
      </c>
      <c r="B98" s="2" t="s">
        <v>154</v>
      </c>
      <c r="C98" s="10">
        <f t="shared" si="1"/>
        <v>0</v>
      </c>
      <c r="D98" s="56" t="s">
        <v>128</v>
      </c>
      <c r="E98" s="55" t="s">
        <v>129</v>
      </c>
      <c r="F98" s="57" t="s">
        <v>140</v>
      </c>
      <c r="G98" s="58" t="s">
        <v>266</v>
      </c>
      <c r="H98" s="72" t="s">
        <v>266</v>
      </c>
      <c r="I98" s="10"/>
      <c r="J98" s="55">
        <v>43591</v>
      </c>
      <c r="K98" s="55"/>
      <c r="L98" s="55"/>
      <c r="M98" s="55"/>
      <c r="N98" s="59" t="s">
        <v>290</v>
      </c>
      <c r="O98" s="169" t="s">
        <v>244</v>
      </c>
    </row>
    <row r="99" spans="1:15" ht="15" customHeight="1" x14ac:dyDescent="0.25"/>
    <row r="101" spans="1:15" x14ac:dyDescent="0.25">
      <c r="B101" s="8"/>
      <c r="C101" s="12"/>
      <c r="D101" s="14"/>
      <c r="E101" s="14"/>
      <c r="F101" s="14"/>
      <c r="G101" s="14"/>
      <c r="H101" s="14"/>
      <c r="I101" s="14"/>
      <c r="J101" s="13"/>
      <c r="K101" s="13"/>
      <c r="L101" s="13"/>
      <c r="M101" s="13"/>
      <c r="N101" s="13"/>
    </row>
  </sheetData>
  <autoFilter ref="A6:N98" xr:uid="{00000000-0009-0000-0000-000007000000}"/>
  <mergeCells count="14">
    <mergeCell ref="F3:F5"/>
    <mergeCell ref="N3:N5"/>
    <mergeCell ref="A3:A5"/>
    <mergeCell ref="D3:D5"/>
    <mergeCell ref="C4:C5"/>
    <mergeCell ref="E3:E5"/>
    <mergeCell ref="H3:H5"/>
    <mergeCell ref="I3:I5"/>
    <mergeCell ref="J3:M3"/>
    <mergeCell ref="K4:K5"/>
    <mergeCell ref="M4:M5"/>
    <mergeCell ref="J4:J5"/>
    <mergeCell ref="L4:L5"/>
    <mergeCell ref="G3:G5"/>
  </mergeCells>
  <dataValidations count="1">
    <dataValidation type="list" allowBlank="1" showInputMessage="1" showErrorMessage="1" sqref="B7:B98" xr:uid="{00000000-0002-0000-0700-000000000000}">
      <formula1>$B$4:$B$5</formula1>
    </dataValidation>
  </dataValidations>
  <hyperlinks>
    <hyperlink ref="G7" r:id="rId1" xr:uid="{00000000-0004-0000-0700-000000000000}"/>
    <hyperlink ref="G13" r:id="rId2" xr:uid="{00000000-0004-0000-0700-000001000000}"/>
    <hyperlink ref="G17" r:id="rId3" xr:uid="{00000000-0004-0000-0700-000002000000}"/>
    <hyperlink ref="G34" r:id="rId4" xr:uid="{00000000-0004-0000-0700-000003000000}"/>
    <hyperlink ref="G10" r:id="rId5" xr:uid="{00000000-0004-0000-0700-000004000000}"/>
    <hyperlink ref="G11" r:id="rId6" xr:uid="{00000000-0004-0000-0700-000005000000}"/>
    <hyperlink ref="G8" r:id="rId7" xr:uid="{00000000-0004-0000-0700-000006000000}"/>
    <hyperlink ref="G16" r:id="rId8" location="tab-text" xr:uid="{00000000-0004-0000-0700-000007000000}"/>
    <hyperlink ref="G20" r:id="rId9" xr:uid="{00000000-0004-0000-0700-000008000000}"/>
    <hyperlink ref="G21" r:id="rId10" xr:uid="{00000000-0004-0000-0700-000009000000}"/>
    <hyperlink ref="G28" r:id="rId11" xr:uid="{00000000-0004-0000-0700-00000A000000}"/>
    <hyperlink ref="G42" r:id="rId12" xr:uid="{00000000-0004-0000-0700-00000B000000}"/>
    <hyperlink ref="G53" r:id="rId13" xr:uid="{00000000-0004-0000-0700-00000C000000}"/>
    <hyperlink ref="G27" r:id="rId14" xr:uid="{00000000-0004-0000-0700-00000D000000}"/>
    <hyperlink ref="G38" r:id="rId15" xr:uid="{00000000-0004-0000-0700-00000E000000}"/>
    <hyperlink ref="G23" r:id="rId16" xr:uid="{00000000-0004-0000-0700-00000F000000}"/>
    <hyperlink ref="G36" r:id="rId17" xr:uid="{00000000-0004-0000-0700-000010000000}"/>
    <hyperlink ref="G44" r:id="rId18" xr:uid="{00000000-0004-0000-0700-000011000000}"/>
    <hyperlink ref="G51" r:id="rId19" xr:uid="{00000000-0004-0000-0700-000012000000}"/>
    <hyperlink ref="G29" r:id="rId20" xr:uid="{00000000-0004-0000-0700-000013000000}"/>
    <hyperlink ref="G43" r:id="rId21" xr:uid="{00000000-0004-0000-0700-000014000000}"/>
    <hyperlink ref="G14" r:id="rId22" xr:uid="{00000000-0004-0000-0700-000015000000}"/>
    <hyperlink ref="G26" r:id="rId23" xr:uid="{00000000-0004-0000-0700-000016000000}"/>
    <hyperlink ref="G30" r:id="rId24" xr:uid="{00000000-0004-0000-0700-000017000000}"/>
    <hyperlink ref="G32" r:id="rId25" xr:uid="{00000000-0004-0000-0700-000018000000}"/>
    <hyperlink ref="G33" r:id="rId26" xr:uid="{00000000-0004-0000-0700-000019000000}"/>
    <hyperlink ref="G52" r:id="rId27" xr:uid="{00000000-0004-0000-0700-00001A000000}"/>
    <hyperlink ref="G55" r:id="rId28" xr:uid="{00000000-0004-0000-0700-00001B000000}"/>
    <hyperlink ref="G57" r:id="rId29" xr:uid="{00000000-0004-0000-0700-00001C000000}"/>
    <hyperlink ref="G22" r:id="rId30" xr:uid="{00000000-0004-0000-0700-00001D000000}"/>
    <hyperlink ref="G45" r:id="rId31" xr:uid="{00000000-0004-0000-0700-00001E000000}"/>
    <hyperlink ref="G49" r:id="rId32" xr:uid="{00000000-0004-0000-0700-00001F000000}"/>
    <hyperlink ref="G50" r:id="rId33" xr:uid="{00000000-0004-0000-0700-000020000000}"/>
    <hyperlink ref="G59" r:id="rId34" xr:uid="{00000000-0004-0000-0700-000021000000}"/>
    <hyperlink ref="G68" r:id="rId35" xr:uid="{00000000-0004-0000-0700-000022000000}"/>
    <hyperlink ref="G62" r:id="rId36" xr:uid="{00000000-0004-0000-0700-000023000000}"/>
    <hyperlink ref="G64" r:id="rId37" xr:uid="{00000000-0004-0000-0700-000024000000}"/>
    <hyperlink ref="G66" r:id="rId38" xr:uid="{00000000-0004-0000-0700-000025000000}"/>
    <hyperlink ref="G81" r:id="rId39" xr:uid="{00000000-0004-0000-0700-000026000000}"/>
    <hyperlink ref="G70" r:id="rId40" xr:uid="{00000000-0004-0000-0700-000027000000}"/>
    <hyperlink ref="G72" r:id="rId41" display="http://duma72.ru/ru/arena/new/news/1575/75714/?sphrase_id=6565075" xr:uid="{00000000-0004-0000-0700-000028000000}"/>
    <hyperlink ref="G79" r:id="rId42" xr:uid="{00000000-0004-0000-0700-000029000000}"/>
    <hyperlink ref="G73" r:id="rId43" xr:uid="{00000000-0004-0000-0700-00002A000000}"/>
    <hyperlink ref="G78" r:id="rId44" xr:uid="{00000000-0004-0000-0700-00002B000000}"/>
    <hyperlink ref="G61" r:id="rId45" xr:uid="{00000000-0004-0000-0700-00002C000000}"/>
    <hyperlink ref="G63" r:id="rId46" xr:uid="{00000000-0004-0000-0700-00002D000000}"/>
    <hyperlink ref="G74" r:id="rId47" xr:uid="{00000000-0004-0000-0700-00002E000000}"/>
    <hyperlink ref="G89" r:id="rId48" xr:uid="{00000000-0004-0000-0700-00002F000000}"/>
    <hyperlink ref="G94" r:id="rId49" xr:uid="{00000000-0004-0000-0700-000030000000}"/>
    <hyperlink ref="G96" r:id="rId50" xr:uid="{00000000-0004-0000-0700-000031000000}"/>
    <hyperlink ref="G93" r:id="rId51" xr:uid="{00000000-0004-0000-0700-000032000000}"/>
    <hyperlink ref="G97" r:id="rId52" xr:uid="{00000000-0004-0000-0700-000033000000}"/>
    <hyperlink ref="G91" display="http://www.zaksobr.kamchatka.ru/zakonodatelnoe_sobranie_2go_sozyva/postoyannye_komitety_i_komissiya/komitet_po_ekonomike_sobstvennosti_byudzhetu_nalogovoj_politike_i_predprinimatel_skoj_deyatel_nosti/publichnye_slushaniya1/14_maya_2019_goda_v_11_chasov_so" xr:uid="{00000000-0004-0000-0700-000034000000}"/>
    <hyperlink ref="G84" r:id="rId53" xr:uid="{00000000-0004-0000-0700-000035000000}"/>
    <hyperlink ref="G83" r:id="rId54" xr:uid="{00000000-0004-0000-0700-000036000000}"/>
    <hyperlink ref="G82" r:id="rId55" xr:uid="{00000000-0004-0000-0700-000037000000}"/>
    <hyperlink ref="G85" r:id="rId56" xr:uid="{00000000-0004-0000-0700-000038000000}"/>
    <hyperlink ref="G41" r:id="rId57" xr:uid="{00000000-0004-0000-0700-000039000000}"/>
    <hyperlink ref="H7" r:id="rId58" xr:uid="{00000000-0004-0000-0700-00003A000000}"/>
    <hyperlink ref="G9" r:id="rId59" xr:uid="{00000000-0004-0000-0700-00003B000000}"/>
    <hyperlink ref="H10" r:id="rId60" display="http://www.gfu.vrn.ru/regulatory/publichnye-slushaniya/" xr:uid="{00000000-0004-0000-0700-00003C000000}"/>
    <hyperlink ref="H11" r:id="rId61" display="http://df.ivanovoobl.ru/regionalnye-finansy/publichnye-slushaniya/informatsiya-o-provedenii-publichnykh-slushaniy/" xr:uid="{00000000-0004-0000-0700-00003D000000}"/>
    <hyperlink ref="G12" r:id="rId62" xr:uid="{00000000-0004-0000-0700-00003E000000}"/>
    <hyperlink ref="H32" r:id="rId63" xr:uid="{00000000-0004-0000-0700-00003F000000}"/>
    <hyperlink ref="G35" r:id="rId64" xr:uid="{00000000-0004-0000-0700-000040000000}"/>
    <hyperlink ref="H38" r:id="rId65" xr:uid="{00000000-0004-0000-0700-000041000000}"/>
    <hyperlink ref="H44" r:id="rId66" xr:uid="{00000000-0004-0000-0700-000042000000}"/>
    <hyperlink ref="H49" r:id="rId67" xr:uid="{00000000-0004-0000-0700-000043000000}"/>
    <hyperlink ref="H60" r:id="rId68" xr:uid="{00000000-0004-0000-0700-000044000000}"/>
    <hyperlink ref="H62" r:id="rId69" xr:uid="{00000000-0004-0000-0700-000045000000}"/>
    <hyperlink ref="H78" r:id="rId70" xr:uid="{00000000-0004-0000-0700-000046000000}"/>
    <hyperlink ref="H80" r:id="rId71" display="http://fin22.ru/opinion/public/public_3021.html" xr:uid="{00000000-0004-0000-0700-000047000000}"/>
    <hyperlink ref="H84" r:id="rId72" xr:uid="{00000000-0004-0000-0700-000048000000}"/>
    <hyperlink ref="H95" r:id="rId73" xr:uid="{00000000-0004-0000-0700-000049000000}"/>
    <hyperlink ref="H26" r:id="rId74" xr:uid="{00000000-0004-0000-0700-00004A000000}"/>
    <hyperlink ref="H9" display="https://dtf.avo.ru/main?p_p_id=ru_inrecolan_portlet_SearchExtendedPortlet&amp;p_p_lifecycle=0&amp;p_p_state=maximized&amp;p_p_mode=view&amp;_ru_inrecolan_portlet_SearchExtendedPortlet_mvcPath=%2Fview_content.jsp&amp;_ru_inrecolan_portlet_SearchExtendedPortlet_redirect=https%" xr:uid="{00000000-0004-0000-0700-00004B000000}"/>
    <hyperlink ref="H22" r:id="rId75" xr:uid="{00000000-0004-0000-0700-00004C000000}"/>
    <hyperlink ref="H12" r:id="rId76" xr:uid="{00000000-0004-0000-0700-00004D000000}"/>
    <hyperlink ref="H13" r:id="rId77" display="http://df.ivanovoobl.ru/regionalnye-finansy/publichnye-slushaniya/informatsiya-o-provedenii-publichnykh-slushaniy/" xr:uid="{00000000-0004-0000-0700-00004E000000}"/>
    <hyperlink ref="H14" r:id="rId78" display="http://df.ivanovoobl.ru/regionalnye-finansy/publichnye-slushaniya/informatsiya-o-provedenii-publichnykh-slushaniy/" xr:uid="{00000000-0004-0000-0700-00004F000000}"/>
    <hyperlink ref="G15" r:id="rId79" xr:uid="{00000000-0004-0000-0700-000050000000}"/>
    <hyperlink ref="H16" r:id="rId80" display="http://df.ivanovoobl.ru/regionalnye-finansy/publichnye-slushaniya/informatsiya-o-provedenii-publichnykh-slushaniy/" xr:uid="{00000000-0004-0000-0700-000051000000}"/>
    <hyperlink ref="H15" r:id="rId81" display="http://df.ivanovoobl.ru/regionalnye-finansy/publichnye-slushaniya/informatsiya-o-provedenii-publichnykh-slushaniy/" xr:uid="{00000000-0004-0000-0700-000052000000}"/>
    <hyperlink ref="H20" r:id="rId82" display="http://df.ivanovoobl.ru/regionalnye-finansy/publichnye-slushaniya/informatsiya-o-provedenii-publichnykh-slushaniy/" xr:uid="{00000000-0004-0000-0700-000053000000}"/>
    <hyperlink ref="H21" r:id="rId83" display="http://df.ivanovoobl.ru/regionalnye-finansy/publichnye-slushaniya/informatsiya-o-provedenii-publichnykh-slushaniy/" xr:uid="{00000000-0004-0000-0700-000054000000}"/>
    <hyperlink ref="H27" r:id="rId84" display="http://df.ivanovoobl.ru/regionalnye-finansy/publichnye-slushaniya/informatsiya-o-provedenii-publichnykh-slushaniy/" xr:uid="{00000000-0004-0000-0700-000055000000}"/>
    <hyperlink ref="H28" r:id="rId85" display="http://df.ivanovoobl.ru/regionalnye-finansy/publichnye-slushaniya/informatsiya-o-provedenii-publichnykh-slushaniy/" xr:uid="{00000000-0004-0000-0700-000056000000}"/>
    <hyperlink ref="H29" r:id="rId86" display="http://df.ivanovoobl.ru/regionalnye-finansy/publichnye-slushaniya/informatsiya-o-provedenii-publichnykh-slushaniy/" xr:uid="{00000000-0004-0000-0700-000057000000}"/>
    <hyperlink ref="H30" r:id="rId87" display="http://df.ivanovoobl.ru/regionalnye-finansy/publichnye-slushaniya/informatsiya-o-provedenii-publichnykh-slushaniy/" xr:uid="{00000000-0004-0000-0700-000058000000}"/>
    <hyperlink ref="G31" r:id="rId88" xr:uid="{00000000-0004-0000-0700-000059000000}"/>
    <hyperlink ref="H31" r:id="rId89" display="http://df.ivanovoobl.ru/regionalnye-finansy/publichnye-slushaniya/informatsiya-o-provedenii-publichnykh-slushaniy/" xr:uid="{00000000-0004-0000-0700-00005A000000}"/>
    <hyperlink ref="H33" r:id="rId90" display="http://df.ivanovoobl.ru/regionalnye-finansy/publichnye-slushaniya/informatsiya-o-provedenii-publichnykh-slushaniy/" xr:uid="{00000000-0004-0000-0700-00005B000000}"/>
    <hyperlink ref="H34" r:id="rId91" xr:uid="{00000000-0004-0000-0700-00005C000000}"/>
    <hyperlink ref="H35" r:id="rId92" display="http://df.ivanovoobl.ru/regionalnye-finansy/publichnye-slushaniya/informatsiya-o-provedenii-publichnykh-slushaniy/" xr:uid="{00000000-0004-0000-0700-00005D000000}"/>
    <hyperlink ref="H36" r:id="rId93" display="http://df.ivanovoobl.ru/regionalnye-finansy/publichnye-slushaniya/informatsiya-o-provedenii-publichnykh-slushaniy/" xr:uid="{00000000-0004-0000-0700-00005E000000}"/>
    <hyperlink ref="G40" r:id="rId94" xr:uid="{00000000-0004-0000-0700-00005F000000}"/>
    <hyperlink ref="H40" r:id="rId95" display="http://df.ivanovoobl.ru/regionalnye-finansy/publichnye-slushaniya/informatsiya-o-provedenii-publichnykh-slushaniy/" xr:uid="{00000000-0004-0000-0700-000060000000}"/>
    <hyperlink ref="H41" r:id="rId96" display="http://df.ivanovoobl.ru/regionalnye-finansy/publichnye-slushaniya/informatsiya-o-provedenii-publichnykh-slushaniy/" xr:uid="{00000000-0004-0000-0700-000061000000}"/>
    <hyperlink ref="H43" r:id="rId97" xr:uid="{00000000-0004-0000-0700-000062000000}"/>
    <hyperlink ref="H52" r:id="rId98" display="http://df.ivanovoobl.ru/regionalnye-finansy/publichnye-slushaniya/informatsiya-o-provedenii-publichnykh-slushaniy/" xr:uid="{00000000-0004-0000-0700-000063000000}"/>
    <hyperlink ref="H53" r:id="rId99" display="http://df.ivanovoobl.ru/regionalnye-finansy/publichnye-slushaniya/informatsiya-o-provedenii-publichnykh-slushaniy/" xr:uid="{00000000-0004-0000-0700-000064000000}"/>
    <hyperlink ref="H55" r:id="rId100" display="http://df.ivanovoobl.ru/regionalnye-finansy/publichnye-slushaniya/informatsiya-o-provedenii-publichnykh-slushaniy/" xr:uid="{00000000-0004-0000-0700-000065000000}"/>
    <hyperlink ref="G56" r:id="rId101" xr:uid="{00000000-0004-0000-0700-000066000000}"/>
    <hyperlink ref="H56" r:id="rId102" xr:uid="{00000000-0004-0000-0700-000067000000}"/>
    <hyperlink ref="H61" r:id="rId103" xr:uid="{00000000-0004-0000-0700-000068000000}"/>
    <hyperlink ref="H63" r:id="rId104" display="http://df.ivanovoobl.ru/regionalnye-finansy/publichnye-slushaniya/informatsiya-o-provedenii-publichnykh-slushaniy/" xr:uid="{00000000-0004-0000-0700-000069000000}"/>
    <hyperlink ref="H64" r:id="rId105" display="http://df.ivanovoobl.ru/regionalnye-finansy/publichnye-slushaniya/informatsiya-o-provedenii-publichnykh-slushaniy/" xr:uid="{00000000-0004-0000-0700-00006A000000}"/>
    <hyperlink ref="H67" r:id="rId106" display="http://df.ivanovoobl.ru/regionalnye-finansy/publichnye-slushaniya/informatsiya-o-provedenii-publichnykh-slushaniy/" xr:uid="{00000000-0004-0000-0700-00006B000000}"/>
    <hyperlink ref="G67" r:id="rId107" xr:uid="{00000000-0004-0000-0700-00006C000000}"/>
    <hyperlink ref="H73" r:id="rId108" display="http://df.ivanovoobl.ru/regionalnye-finansy/publichnye-slushaniya/informatsiya-o-provedenii-publichnykh-slushaniy/" xr:uid="{00000000-0004-0000-0700-00006D000000}"/>
    <hyperlink ref="H74" r:id="rId109" display="http://df.ivanovoobl.ru/regionalnye-finansy/publichnye-slushaniya/informatsiya-o-provedenii-publichnykh-slushaniy/" xr:uid="{00000000-0004-0000-0700-00006E000000}"/>
    <hyperlink ref="G80" r:id="rId110" xr:uid="{00000000-0004-0000-0700-00006F000000}"/>
    <hyperlink ref="H81" r:id="rId111" display="http://df.ivanovoobl.ru/regionalnye-finansy/publichnye-slushaniya/informatsiya-o-provedenii-publichnykh-slushaniy/" xr:uid="{00000000-0004-0000-0700-000070000000}"/>
    <hyperlink ref="H82" r:id="rId112" display="http://df.ivanovoobl.ru/regionalnye-finansy/publichnye-slushaniya/informatsiya-o-provedenii-publichnykh-slushaniy/" xr:uid="{00000000-0004-0000-0700-000071000000}"/>
    <hyperlink ref="H85" r:id="rId113" display="http://df.ivanovoobl.ru/regionalnye-finansy/publichnye-slushaniya/informatsiya-o-provedenii-publichnykh-slushaniy/" xr:uid="{00000000-0004-0000-0700-000072000000}"/>
    <hyperlink ref="G88" r:id="rId114" xr:uid="{00000000-0004-0000-0700-000073000000}"/>
    <hyperlink ref="H88" r:id="rId115" display="http://df.ivanovoobl.ru/regionalnye-finansy/publichnye-slushaniya/informatsiya-o-provedenii-publichnykh-slushaniy/" xr:uid="{00000000-0004-0000-0700-000074000000}"/>
    <hyperlink ref="G92" r:id="rId116" xr:uid="{00000000-0004-0000-0700-000075000000}"/>
    <hyperlink ref="H92" r:id="rId117" xr:uid="{00000000-0004-0000-0700-000076000000}"/>
    <hyperlink ref="H93" r:id="rId118" display="http://df.ivanovoobl.ru/regionalnye-finansy/publichnye-slushaniya/informatsiya-o-provedenii-publichnykh-slushaniy/" xr:uid="{00000000-0004-0000-0700-000077000000}"/>
    <hyperlink ref="H94" r:id="rId119" xr:uid="{00000000-0004-0000-0700-000078000000}"/>
    <hyperlink ref="G95" r:id="rId120" xr:uid="{00000000-0004-0000-0700-000079000000}"/>
    <hyperlink ref="H96" r:id="rId121" display="http://df.ivanovoobl.ru/regionalnye-finansy/publichnye-slushaniya/informatsiya-o-provedenii-publichnykh-slushaniy/" xr:uid="{00000000-0004-0000-0700-00007A000000}"/>
    <hyperlink ref="H97" r:id="rId122" xr:uid="{00000000-0004-0000-0700-00007B000000}"/>
    <hyperlink ref="H59" r:id="rId123" display="http://df.ivanovoobl.ru/regionalnye-finansy/publichnye-slushaniya/informatsiya-o-provedenii-publichnykh-slushaniy/" xr:uid="{00000000-0004-0000-0700-00007C000000}"/>
    <hyperlink ref="H18" r:id="rId124" xr:uid="{00000000-0004-0000-0700-00007D000000}"/>
    <hyperlink ref="H50" r:id="rId125" xr:uid="{00000000-0004-0000-0700-00007E000000}"/>
    <hyperlink ref="G60" r:id="rId126" xr:uid="{00000000-0004-0000-0700-00007F000000}"/>
    <hyperlink ref="H65" r:id="rId127" xr:uid="{00000000-0004-0000-0700-000080000000}"/>
    <hyperlink ref="G65" r:id="rId128" xr:uid="{00000000-0004-0000-0700-000081000000}"/>
    <hyperlink ref="H89" r:id="rId129" xr:uid="{00000000-0004-0000-0700-000082000000}"/>
  </hyperlinks>
  <pageMargins left="0.70866141732283472" right="0.70866141732283472" top="0.74803149606299213" bottom="0.74803149606299213" header="0.31496062992125984" footer="0.31496062992125984"/>
  <pageSetup paperSize="9" scale="48" fitToHeight="3" orientation="landscape" r:id="rId130"/>
  <headerFooter>
    <oddFooter>&amp;C&amp;A&amp;R&amp;P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169"/>
  <sheetViews>
    <sheetView workbookViewId="0">
      <selection activeCell="H20" sqref="H20"/>
    </sheetView>
  </sheetViews>
  <sheetFormatPr defaultColWidth="9.1796875" defaultRowHeight="10.5" x14ac:dyDescent="0.25"/>
  <cols>
    <col min="1" max="1" width="35.54296875" style="116" customWidth="1"/>
    <col min="2" max="2" width="76.7265625" style="121" customWidth="1"/>
    <col min="3" max="3" width="12.26953125" style="119" customWidth="1"/>
    <col min="4" max="16384" width="9.1796875" style="116"/>
  </cols>
  <sheetData>
    <row r="1" spans="1:3" ht="41.25" customHeight="1" x14ac:dyDescent="0.25">
      <c r="A1" s="321" t="s">
        <v>1519</v>
      </c>
      <c r="B1" s="321"/>
      <c r="C1" s="321"/>
    </row>
    <row r="2" spans="1:3" ht="15" customHeight="1" x14ac:dyDescent="0.25">
      <c r="A2" s="322" t="s">
        <v>1520</v>
      </c>
      <c r="B2" s="322"/>
      <c r="C2" s="323"/>
    </row>
    <row r="3" spans="1:3" ht="38.25" customHeight="1" x14ac:dyDescent="0.25">
      <c r="A3" s="324" t="s">
        <v>296</v>
      </c>
      <c r="B3" s="79" t="s">
        <v>159</v>
      </c>
      <c r="C3" s="80" t="s">
        <v>1521</v>
      </c>
    </row>
    <row r="4" spans="1:3" ht="16" customHeight="1" x14ac:dyDescent="0.25">
      <c r="A4" s="324"/>
      <c r="B4" s="81" t="s">
        <v>145</v>
      </c>
      <c r="C4" s="325" t="s">
        <v>97</v>
      </c>
    </row>
    <row r="5" spans="1:3" ht="16" customHeight="1" x14ac:dyDescent="0.25">
      <c r="A5" s="324"/>
      <c r="B5" s="81" t="s">
        <v>151</v>
      </c>
      <c r="C5" s="326"/>
    </row>
    <row r="6" spans="1:3" ht="16" customHeight="1" x14ac:dyDescent="0.25">
      <c r="A6" s="324"/>
      <c r="B6" s="82" t="s">
        <v>147</v>
      </c>
      <c r="C6" s="327"/>
    </row>
    <row r="7" spans="1:3" s="117" customFormat="1" ht="15" customHeight="1" x14ac:dyDescent="0.25">
      <c r="A7" s="83" t="s">
        <v>0</v>
      </c>
      <c r="B7" s="84"/>
      <c r="C7" s="85"/>
    </row>
    <row r="8" spans="1:3" ht="15" customHeight="1" x14ac:dyDescent="0.25">
      <c r="A8" s="75" t="s">
        <v>1</v>
      </c>
      <c r="B8" s="97" t="str">
        <f>'6.4 (данные)'!B8</f>
        <v>Да, доводилась и для этого использовалось менее трех каналов распространения информации</v>
      </c>
      <c r="C8" s="96">
        <f>IF(B8=$B$4,2,IF(B8=$B$5,1,0))</f>
        <v>1</v>
      </c>
    </row>
    <row r="9" spans="1:3" ht="15" customHeight="1" x14ac:dyDescent="0.25">
      <c r="A9" s="75" t="s">
        <v>2</v>
      </c>
      <c r="B9" s="97" t="str">
        <f>'6.4 (данные)'!B10</f>
        <v>Нет, не доводилась, или не отвечает требованиям, или сведения об этом отсутствуют</v>
      </c>
      <c r="C9" s="96">
        <f t="shared" ref="C9:C72" si="0">IF(B9=$B$4,2,IF(B9=$B$5,1,0))</f>
        <v>0</v>
      </c>
    </row>
    <row r="10" spans="1:3" ht="15" customHeight="1" x14ac:dyDescent="0.25">
      <c r="A10" s="75" t="s">
        <v>3</v>
      </c>
      <c r="B10" s="97" t="str">
        <f>'6.4 (данные)'!B11</f>
        <v>Да, доводилась и для этого использовалось менее трех каналов распространения информации</v>
      </c>
      <c r="C10" s="96">
        <f t="shared" si="0"/>
        <v>1</v>
      </c>
    </row>
    <row r="11" spans="1:3" ht="15" customHeight="1" x14ac:dyDescent="0.25">
      <c r="A11" s="75" t="s">
        <v>4</v>
      </c>
      <c r="B11" s="97" t="str">
        <f>'6.4 (данные)'!B12</f>
        <v>Да, доводилась и для этого использовалось менее трех каналов распространения информации</v>
      </c>
      <c r="C11" s="96">
        <f t="shared" si="0"/>
        <v>1</v>
      </c>
    </row>
    <row r="12" spans="1:3" ht="15" customHeight="1" x14ac:dyDescent="0.25">
      <c r="A12" s="75" t="s">
        <v>5</v>
      </c>
      <c r="B12" s="97" t="str">
        <f>'6.4 (данные)'!B13</f>
        <v>Да, доводилась и для этого использовалось не менее трех каналов распространения информации</v>
      </c>
      <c r="C12" s="96">
        <f t="shared" si="0"/>
        <v>2</v>
      </c>
    </row>
    <row r="13" spans="1:3" ht="15" customHeight="1" x14ac:dyDescent="0.25">
      <c r="A13" s="75" t="s">
        <v>6</v>
      </c>
      <c r="B13" s="97" t="str">
        <f>'6.4 (данные)'!B14</f>
        <v>Да, доводилась и для этого использовалось не менее трех каналов распространения информации</v>
      </c>
      <c r="C13" s="96">
        <f t="shared" si="0"/>
        <v>2</v>
      </c>
    </row>
    <row r="14" spans="1:3" ht="15" customHeight="1" x14ac:dyDescent="0.25">
      <c r="A14" s="75" t="s">
        <v>7</v>
      </c>
      <c r="B14" s="97" t="str">
        <f>'6.4 (данные)'!B16</f>
        <v>Да, доводилась и для этого использовалось менее трех каналов распространения информации</v>
      </c>
      <c r="C14" s="96">
        <f t="shared" si="0"/>
        <v>1</v>
      </c>
    </row>
    <row r="15" spans="1:3" ht="15" customHeight="1" x14ac:dyDescent="0.25">
      <c r="A15" s="75" t="s">
        <v>8</v>
      </c>
      <c r="B15" s="97" t="str">
        <f>'6.4 (данные)'!B17</f>
        <v>Да, доводилась и для этого использовалось менее трех каналов распространения информации</v>
      </c>
      <c r="C15" s="96">
        <f t="shared" si="0"/>
        <v>1</v>
      </c>
    </row>
    <row r="16" spans="1:3" ht="15" customHeight="1" x14ac:dyDescent="0.25">
      <c r="A16" s="75" t="s">
        <v>9</v>
      </c>
      <c r="B16" s="97" t="str">
        <f>'6.4 (данные)'!B18</f>
        <v>Да, доводилась и для этого использовалось менее трех каналов распространения информации</v>
      </c>
      <c r="C16" s="96">
        <f t="shared" si="0"/>
        <v>1</v>
      </c>
    </row>
    <row r="17" spans="1:3" ht="15" customHeight="1" x14ac:dyDescent="0.25">
      <c r="A17" s="75" t="s">
        <v>10</v>
      </c>
      <c r="B17" s="97" t="str">
        <f>'6.4 (данные)'!B19</f>
        <v>Да, доводилась и для этого использовалось менее трех каналов распространения информации</v>
      </c>
      <c r="C17" s="96">
        <f t="shared" si="0"/>
        <v>1</v>
      </c>
    </row>
    <row r="18" spans="1:3" ht="15" customHeight="1" x14ac:dyDescent="0.25">
      <c r="A18" s="75" t="s">
        <v>11</v>
      </c>
      <c r="B18" s="97" t="str">
        <f>'6.4 (данные)'!B21</f>
        <v>Нет, не доводилась, или не отвечает требованиям, или сведения об этом отсутствуют</v>
      </c>
      <c r="C18" s="96">
        <f t="shared" si="0"/>
        <v>0</v>
      </c>
    </row>
    <row r="19" spans="1:3" ht="15" customHeight="1" x14ac:dyDescent="0.25">
      <c r="A19" s="75" t="s">
        <v>12</v>
      </c>
      <c r="B19" s="97" t="str">
        <f>'6.4 (данные)'!B22</f>
        <v>Да, доводилась и для этого использовалось менее трех каналов распространения информации</v>
      </c>
      <c r="C19" s="96">
        <f t="shared" si="0"/>
        <v>1</v>
      </c>
    </row>
    <row r="20" spans="1:3" ht="15" customHeight="1" x14ac:dyDescent="0.25">
      <c r="A20" s="75" t="s">
        <v>13</v>
      </c>
      <c r="B20" s="97" t="str">
        <f>'6.4 (данные)'!B24</f>
        <v>Да, доводилась и для этого использовалось менее трех каналов распространения информации</v>
      </c>
      <c r="C20" s="96">
        <f t="shared" si="0"/>
        <v>1</v>
      </c>
    </row>
    <row r="21" spans="1:3" ht="15" customHeight="1" x14ac:dyDescent="0.25">
      <c r="A21" s="75" t="s">
        <v>14</v>
      </c>
      <c r="B21" s="97" t="str">
        <f>'6.4 (данные)'!B25</f>
        <v>Да, доводилась и для этого использовалось менее трех каналов распространения информации</v>
      </c>
      <c r="C21" s="96">
        <f t="shared" si="0"/>
        <v>1</v>
      </c>
    </row>
    <row r="22" spans="1:3" ht="15" customHeight="1" x14ac:dyDescent="0.25">
      <c r="A22" s="75" t="s">
        <v>15</v>
      </c>
      <c r="B22" s="97" t="str">
        <f>'6.4 (данные)'!B26</f>
        <v>Да, доводилась и для этого использовалось менее трех каналов распространения информации</v>
      </c>
      <c r="C22" s="96">
        <f t="shared" si="0"/>
        <v>1</v>
      </c>
    </row>
    <row r="23" spans="1:3" ht="15" customHeight="1" x14ac:dyDescent="0.25">
      <c r="A23" s="75" t="s">
        <v>16</v>
      </c>
      <c r="B23" s="97" t="str">
        <f>'6.4 (данные)'!B28</f>
        <v>Да, доводилась и для этого использовалось менее трех каналов распространения информации</v>
      </c>
      <c r="C23" s="96">
        <f t="shared" si="0"/>
        <v>1</v>
      </c>
    </row>
    <row r="24" spans="1:3" ht="15" customHeight="1" x14ac:dyDescent="0.25">
      <c r="A24" s="75" t="s">
        <v>17</v>
      </c>
      <c r="B24" s="97" t="str">
        <f>'6.4 (данные)'!B29</f>
        <v>Да, доводилась и для этого использовалось менее трех каналов распространения информации</v>
      </c>
      <c r="C24" s="96">
        <f t="shared" si="0"/>
        <v>1</v>
      </c>
    </row>
    <row r="25" spans="1:3" ht="15" customHeight="1" x14ac:dyDescent="0.25">
      <c r="A25" s="75" t="s">
        <v>18</v>
      </c>
      <c r="B25" s="97" t="str">
        <f>'6.4 (данные)'!B31</f>
        <v>Да, доводилась и для этого использовалось не менее трех каналов распространения информации</v>
      </c>
      <c r="C25" s="96">
        <f t="shared" si="0"/>
        <v>2</v>
      </c>
    </row>
    <row r="26" spans="1:3" s="117" customFormat="1" ht="15" customHeight="1" x14ac:dyDescent="0.25">
      <c r="A26" s="18" t="s">
        <v>19</v>
      </c>
      <c r="B26" s="4"/>
      <c r="C26" s="102"/>
    </row>
    <row r="27" spans="1:3" ht="15" customHeight="1" x14ac:dyDescent="0.25">
      <c r="A27" s="75" t="s">
        <v>20</v>
      </c>
      <c r="B27" s="97" t="str">
        <f>'6.4 (данные)'!B41</f>
        <v>Да, доводилась и для этого использовалось не менее трех каналов распространения информации</v>
      </c>
      <c r="C27" s="96">
        <f t="shared" si="0"/>
        <v>2</v>
      </c>
    </row>
    <row r="28" spans="1:3" ht="15" customHeight="1" x14ac:dyDescent="0.25">
      <c r="A28" s="75" t="s">
        <v>21</v>
      </c>
      <c r="B28" s="97" t="str">
        <f>'6.4 (данные)'!B43</f>
        <v>Да, доводилась и для этого использовалось не менее трех каналов распространения информации</v>
      </c>
      <c r="C28" s="96">
        <f t="shared" si="0"/>
        <v>2</v>
      </c>
    </row>
    <row r="29" spans="1:3" ht="15" customHeight="1" x14ac:dyDescent="0.25">
      <c r="A29" s="75" t="s">
        <v>22</v>
      </c>
      <c r="B29" s="97" t="str">
        <f>'6.4 (данные)'!B48</f>
        <v>Да, доводилась и для этого использовалось менее трех каналов распространения информации</v>
      </c>
      <c r="C29" s="96">
        <f t="shared" si="0"/>
        <v>1</v>
      </c>
    </row>
    <row r="30" spans="1:3" ht="15" customHeight="1" x14ac:dyDescent="0.25">
      <c r="A30" s="75" t="s">
        <v>23</v>
      </c>
      <c r="B30" s="97" t="str">
        <f>'6.4 (данные)'!B52</f>
        <v>Да, доводилась и для этого использовалось менее трех каналов распространения информации</v>
      </c>
      <c r="C30" s="96">
        <f t="shared" si="0"/>
        <v>1</v>
      </c>
    </row>
    <row r="31" spans="1:3" ht="15" customHeight="1" x14ac:dyDescent="0.25">
      <c r="A31" s="75" t="s">
        <v>24</v>
      </c>
      <c r="B31" s="97" t="str">
        <f>'6.4 (данные)'!B55</f>
        <v>Да, доводилась и для этого использовалось не менее трех каналов распространения информации</v>
      </c>
      <c r="C31" s="96">
        <f t="shared" si="0"/>
        <v>2</v>
      </c>
    </row>
    <row r="32" spans="1:3" s="117" customFormat="1" ht="15" customHeight="1" x14ac:dyDescent="0.25">
      <c r="A32" s="49" t="s">
        <v>25</v>
      </c>
      <c r="B32" s="97" t="str">
        <f>'6.4 (данные)'!B57</f>
        <v>Да, доводилась и для этого использовалось менее трех каналов распространения информации</v>
      </c>
      <c r="C32" s="96">
        <f t="shared" si="0"/>
        <v>1</v>
      </c>
    </row>
    <row r="33" spans="1:3" ht="15" customHeight="1" x14ac:dyDescent="0.25">
      <c r="A33" s="75" t="s">
        <v>26</v>
      </c>
      <c r="B33" s="97" t="str">
        <f>'6.4 (данные)'!B59</f>
        <v>Да, доводилась и для этого использовалось менее трех каналов распространения информации</v>
      </c>
      <c r="C33" s="96">
        <f t="shared" si="0"/>
        <v>1</v>
      </c>
    </row>
    <row r="34" spans="1:3" ht="15" customHeight="1" x14ac:dyDescent="0.25">
      <c r="A34" s="75" t="s">
        <v>27</v>
      </c>
      <c r="B34" s="97" t="str">
        <f>'6.4 (данные)'!B62</f>
        <v>Да, доводилась и для этого использовалось менее трех каналов распространения информации</v>
      </c>
      <c r="C34" s="96">
        <f t="shared" si="0"/>
        <v>1</v>
      </c>
    </row>
    <row r="35" spans="1:3" ht="15" customHeight="1" x14ac:dyDescent="0.25">
      <c r="A35" s="75" t="s">
        <v>28</v>
      </c>
      <c r="B35" s="97" t="str">
        <f>'6.4 (данные)'!B64</f>
        <v>Да, доводилась и для этого использовалось менее трех каналов распространения информации</v>
      </c>
      <c r="C35" s="96">
        <f t="shared" si="0"/>
        <v>1</v>
      </c>
    </row>
    <row r="36" spans="1:3" ht="15" customHeight="1" x14ac:dyDescent="0.25">
      <c r="A36" s="75" t="s">
        <v>29</v>
      </c>
      <c r="B36" s="97" t="str">
        <f>'6.4 (данные)'!B66</f>
        <v>Да, доводилась и для этого использовалось не менее трех каналов распространения информации</v>
      </c>
      <c r="C36" s="96">
        <f t="shared" si="0"/>
        <v>2</v>
      </c>
    </row>
    <row r="37" spans="1:3" ht="15" customHeight="1" x14ac:dyDescent="0.25">
      <c r="A37" s="75" t="s">
        <v>30</v>
      </c>
      <c r="B37" s="97" t="str">
        <f>'6.4 (данные)'!B69</f>
        <v>Да, доводилась и для этого использовалось менее трех каналов распространения информации</v>
      </c>
      <c r="C37" s="96">
        <f t="shared" si="0"/>
        <v>1</v>
      </c>
    </row>
    <row r="38" spans="1:3" s="117" customFormat="1" ht="15" customHeight="1" x14ac:dyDescent="0.25">
      <c r="A38" s="18" t="s">
        <v>31</v>
      </c>
      <c r="B38" s="4"/>
      <c r="C38" s="102"/>
    </row>
    <row r="39" spans="1:3" ht="15" customHeight="1" x14ac:dyDescent="0.25">
      <c r="A39" s="75" t="s">
        <v>32</v>
      </c>
      <c r="B39" s="97" t="str">
        <f>'6.4 (данные)'!B72</f>
        <v>Да, доводилась и для этого использовалось менее трех каналов распространения информации</v>
      </c>
      <c r="C39" s="96">
        <f t="shared" si="0"/>
        <v>1</v>
      </c>
    </row>
    <row r="40" spans="1:3" ht="15" customHeight="1" x14ac:dyDescent="0.25">
      <c r="A40" s="75" t="s">
        <v>33</v>
      </c>
      <c r="B40" s="97" t="str">
        <f>'6.4 (данные)'!B74</f>
        <v>Да, доводилась и для этого использовалось менее трех каналов распространения информации</v>
      </c>
      <c r="C40" s="96">
        <f t="shared" si="0"/>
        <v>1</v>
      </c>
    </row>
    <row r="41" spans="1:3" ht="15" customHeight="1" x14ac:dyDescent="0.25">
      <c r="A41" s="75" t="s">
        <v>95</v>
      </c>
      <c r="B41" s="97" t="str">
        <f>'6.4 (данные)'!B75</f>
        <v>Да, доводилась и для этого использовалось не менее трех каналов распространения информации</v>
      </c>
      <c r="C41" s="96">
        <f t="shared" si="0"/>
        <v>2</v>
      </c>
    </row>
    <row r="42" spans="1:3" ht="15" customHeight="1" x14ac:dyDescent="0.25">
      <c r="A42" s="75" t="s">
        <v>34</v>
      </c>
      <c r="B42" s="97" t="str">
        <f>'6.4 (данные)'!B77</f>
        <v>Да, доводилась и для этого использовалось не менее трех каналов распространения информации</v>
      </c>
      <c r="C42" s="96">
        <f t="shared" si="0"/>
        <v>2</v>
      </c>
    </row>
    <row r="43" spans="1:3" ht="15" customHeight="1" x14ac:dyDescent="0.25">
      <c r="A43" s="75" t="s">
        <v>35</v>
      </c>
      <c r="B43" s="97" t="str">
        <f>'6.4 (данные)'!B83</f>
        <v>Да, доводилась и для этого использовалось менее трех каналов распространения информации</v>
      </c>
      <c r="C43" s="96">
        <f t="shared" si="0"/>
        <v>1</v>
      </c>
    </row>
    <row r="44" spans="1:3" ht="15" customHeight="1" x14ac:dyDescent="0.25">
      <c r="A44" s="75" t="s">
        <v>36</v>
      </c>
      <c r="B44" s="97" t="str">
        <f>'6.4 (данные)'!B85</f>
        <v>Да, доводилась и для этого использовалось менее трех каналов распространения информации</v>
      </c>
      <c r="C44" s="96">
        <f t="shared" si="0"/>
        <v>1</v>
      </c>
    </row>
    <row r="45" spans="1:3" ht="15" customHeight="1" x14ac:dyDescent="0.25">
      <c r="A45" s="75" t="s">
        <v>37</v>
      </c>
      <c r="B45" s="97" t="str">
        <f>'6.4 (данные)'!B87</f>
        <v>Да, доводилась и для этого использовалось не менее трех каналов распространения информации</v>
      </c>
      <c r="C45" s="96">
        <f t="shared" si="0"/>
        <v>2</v>
      </c>
    </row>
    <row r="46" spans="1:3" ht="15" customHeight="1" x14ac:dyDescent="0.25">
      <c r="A46" s="75" t="s">
        <v>96</v>
      </c>
      <c r="B46" s="97" t="str">
        <f>'6.4 (данные)'!B91</f>
        <v>Да, доводилась и для этого использовалось менее трех каналов распространения информации</v>
      </c>
      <c r="C46" s="96">
        <f t="shared" si="0"/>
        <v>1</v>
      </c>
    </row>
    <row r="47" spans="1:3" s="117" customFormat="1" ht="15" customHeight="1" x14ac:dyDescent="0.25">
      <c r="A47" s="18" t="s">
        <v>38</v>
      </c>
      <c r="B47" s="4"/>
      <c r="C47" s="102"/>
    </row>
    <row r="48" spans="1:3" ht="15" customHeight="1" x14ac:dyDescent="0.25">
      <c r="A48" s="75" t="s">
        <v>39</v>
      </c>
      <c r="B48" s="97" t="str">
        <f>'6.4 (данные)'!B93</f>
        <v>Да, доводилась и для этого использовалось менее трех каналов распространения информации</v>
      </c>
      <c r="C48" s="96">
        <f t="shared" si="0"/>
        <v>1</v>
      </c>
    </row>
    <row r="49" spans="1:3" ht="15" customHeight="1" x14ac:dyDescent="0.25">
      <c r="A49" s="75" t="s">
        <v>40</v>
      </c>
      <c r="B49" s="97" t="str">
        <f>'6.4 (данные)'!B95</f>
        <v>Да, доводилась и для этого использовалось менее трех каналов распространения информации</v>
      </c>
      <c r="C49" s="96">
        <f t="shared" si="0"/>
        <v>1</v>
      </c>
    </row>
    <row r="50" spans="1:3" ht="15" customHeight="1" x14ac:dyDescent="0.25">
      <c r="A50" s="75" t="s">
        <v>41</v>
      </c>
      <c r="B50" s="97" t="str">
        <f>'6.4 (данные)'!B97</f>
        <v>Да, доводилась и для этого использовалось менее трех каналов распространения информации</v>
      </c>
      <c r="C50" s="96">
        <f t="shared" si="0"/>
        <v>1</v>
      </c>
    </row>
    <row r="51" spans="1:3" ht="15" customHeight="1" x14ac:dyDescent="0.25">
      <c r="A51" s="75" t="s">
        <v>42</v>
      </c>
      <c r="B51" s="97" t="str">
        <f>'6.4 (данные)'!B98</f>
        <v>Да, доводилась и для этого использовалось менее трех каналов распространения информации</v>
      </c>
      <c r="C51" s="96">
        <f t="shared" si="0"/>
        <v>1</v>
      </c>
    </row>
    <row r="52" spans="1:3" ht="15" customHeight="1" x14ac:dyDescent="0.25">
      <c r="A52" s="75" t="s">
        <v>92</v>
      </c>
      <c r="B52" s="97" t="str">
        <f>'6.4 (данные)'!B99</f>
        <v>Нет, не доводилась, или не отвечает требованиям, или сведения об этом отсутствуют</v>
      </c>
      <c r="C52" s="96">
        <f t="shared" si="0"/>
        <v>0</v>
      </c>
    </row>
    <row r="53" spans="1:3" ht="15" customHeight="1" x14ac:dyDescent="0.25">
      <c r="A53" s="75" t="s">
        <v>43</v>
      </c>
      <c r="B53" s="97" t="str">
        <f>'6.4 (данные)'!B100</f>
        <v>Нет, не доводилась, или не отвечает требованиям, или сведения об этом отсутствуют</v>
      </c>
      <c r="C53" s="96">
        <f t="shared" si="0"/>
        <v>0</v>
      </c>
    </row>
    <row r="54" spans="1:3" ht="15" customHeight="1" x14ac:dyDescent="0.25">
      <c r="A54" s="75" t="s">
        <v>44</v>
      </c>
      <c r="B54" s="97" t="str">
        <f>'6.4 (данные)'!B101</f>
        <v>Да, доводилась и для этого использовалось не менее трех каналов распространения информации</v>
      </c>
      <c r="C54" s="96">
        <f t="shared" si="0"/>
        <v>2</v>
      </c>
    </row>
    <row r="55" spans="1:3" s="117" customFormat="1" ht="15" customHeight="1" x14ac:dyDescent="0.25">
      <c r="A55" s="18" t="s">
        <v>45</v>
      </c>
      <c r="B55" s="4"/>
      <c r="C55" s="102"/>
    </row>
    <row r="56" spans="1:3" ht="15" customHeight="1" x14ac:dyDescent="0.25">
      <c r="A56" s="75" t="s">
        <v>46</v>
      </c>
      <c r="B56" s="97" t="str">
        <f>'6.4 (данные)'!B104</f>
        <v>Да, доводилась и для этого использовалось не менее трех каналов распространения информации</v>
      </c>
      <c r="C56" s="96">
        <f t="shared" si="0"/>
        <v>2</v>
      </c>
    </row>
    <row r="57" spans="1:3" ht="15" customHeight="1" x14ac:dyDescent="0.25">
      <c r="A57" s="75" t="s">
        <v>47</v>
      </c>
      <c r="B57" s="97" t="str">
        <f>'6.4 (данные)'!B110</f>
        <v>Да, доводилась и для этого использовалось менее трех каналов распространения информации</v>
      </c>
      <c r="C57" s="96">
        <f t="shared" si="0"/>
        <v>1</v>
      </c>
    </row>
    <row r="58" spans="1:3" ht="15" customHeight="1" x14ac:dyDescent="0.25">
      <c r="A58" s="75" t="s">
        <v>48</v>
      </c>
      <c r="B58" s="97" t="str">
        <f>'6.4 (данные)'!B111</f>
        <v>Нет, не доводилась, или не отвечает требованиям, или сведения об этом отсутствуют</v>
      </c>
      <c r="C58" s="96">
        <f t="shared" si="0"/>
        <v>0</v>
      </c>
    </row>
    <row r="59" spans="1:3" ht="15" customHeight="1" x14ac:dyDescent="0.25">
      <c r="A59" s="75" t="s">
        <v>49</v>
      </c>
      <c r="B59" s="97" t="str">
        <f>'6.4 (данные)'!B112</f>
        <v>Да, доводилась и для этого использовалось менее трех каналов распространения информации</v>
      </c>
      <c r="C59" s="96">
        <f t="shared" si="0"/>
        <v>1</v>
      </c>
    </row>
    <row r="60" spans="1:3" ht="15" customHeight="1" x14ac:dyDescent="0.25">
      <c r="A60" s="75" t="s">
        <v>50</v>
      </c>
      <c r="B60" s="97" t="str">
        <f>'6.4 (данные)'!B114</f>
        <v>Да, доводилась и для этого использовалось не менее трех каналов распространения информации</v>
      </c>
      <c r="C60" s="96">
        <f t="shared" si="0"/>
        <v>2</v>
      </c>
    </row>
    <row r="61" spans="1:3" ht="15" customHeight="1" x14ac:dyDescent="0.25">
      <c r="A61" s="75" t="s">
        <v>51</v>
      </c>
      <c r="B61" s="97" t="str">
        <f>'6.4 (данные)'!B116</f>
        <v>Да, доводилась и для этого использовалось не менее трех каналов распространения информации</v>
      </c>
      <c r="C61" s="96">
        <f t="shared" si="0"/>
        <v>2</v>
      </c>
    </row>
    <row r="62" spans="1:3" ht="15" customHeight="1" x14ac:dyDescent="0.25">
      <c r="A62" s="75" t="s">
        <v>52</v>
      </c>
      <c r="B62" s="97" t="str">
        <f>'6.4 (данные)'!B118</f>
        <v>Да, доводилась и для этого использовалось менее трех каналов распространения информации</v>
      </c>
      <c r="C62" s="96">
        <f t="shared" si="0"/>
        <v>1</v>
      </c>
    </row>
    <row r="63" spans="1:3" ht="15" customHeight="1" x14ac:dyDescent="0.25">
      <c r="A63" s="75" t="s">
        <v>53</v>
      </c>
      <c r="B63" s="97" t="str">
        <f>'6.4 (данные)'!B119</f>
        <v>Да, доводилась и для этого использовалось менее трех каналов распространения информации</v>
      </c>
      <c r="C63" s="96">
        <f t="shared" si="0"/>
        <v>1</v>
      </c>
    </row>
    <row r="64" spans="1:3" ht="15" customHeight="1" x14ac:dyDescent="0.25">
      <c r="A64" s="75" t="s">
        <v>54</v>
      </c>
      <c r="B64" s="97" t="str">
        <f>'6.4 (данные)'!B120</f>
        <v>Да, доводилась и для этого использовалось менее трех каналов распространения информации</v>
      </c>
      <c r="C64" s="96">
        <f t="shared" si="0"/>
        <v>1</v>
      </c>
    </row>
    <row r="65" spans="1:3" ht="15" customHeight="1" x14ac:dyDescent="0.25">
      <c r="A65" s="75" t="s">
        <v>55</v>
      </c>
      <c r="B65" s="97" t="str">
        <f>'6.4 (данные)'!B123</f>
        <v>Да, доводилась и для этого использовалось не менее трех каналов распространения информации</v>
      </c>
      <c r="C65" s="96">
        <f t="shared" si="0"/>
        <v>2</v>
      </c>
    </row>
    <row r="66" spans="1:3" ht="15" customHeight="1" x14ac:dyDescent="0.25">
      <c r="A66" s="75" t="s">
        <v>56</v>
      </c>
      <c r="B66" s="97" t="str">
        <f>'6.4 (данные)'!B125</f>
        <v>Нет, не доводилась, или не отвечает требованиям, или сведения об этом отсутствуют</v>
      </c>
      <c r="C66" s="96">
        <f t="shared" si="0"/>
        <v>0</v>
      </c>
    </row>
    <row r="67" spans="1:3" ht="15" customHeight="1" x14ac:dyDescent="0.25">
      <c r="A67" s="75" t="s">
        <v>57</v>
      </c>
      <c r="B67" s="97" t="str">
        <f>'6.4 (данные)'!B126</f>
        <v>Нет, не доводилась, или не отвечает требованиям, или сведения об этом отсутствуют</v>
      </c>
      <c r="C67" s="96">
        <f t="shared" si="0"/>
        <v>0</v>
      </c>
    </row>
    <row r="68" spans="1:3" ht="15" customHeight="1" x14ac:dyDescent="0.25">
      <c r="A68" s="75" t="s">
        <v>58</v>
      </c>
      <c r="B68" s="97" t="str">
        <f>'6.4 (данные)'!B127</f>
        <v>Да, доводилась и для этого использовалось не менее трех каналов распространения информации</v>
      </c>
      <c r="C68" s="96">
        <f t="shared" si="0"/>
        <v>2</v>
      </c>
    </row>
    <row r="69" spans="1:3" ht="15" customHeight="1" x14ac:dyDescent="0.25">
      <c r="A69" s="75" t="s">
        <v>59</v>
      </c>
      <c r="B69" s="97" t="str">
        <f>'6.4 (данные)'!B129</f>
        <v>Да, доводилась и для этого использовалось менее трех каналов распространения информации</v>
      </c>
      <c r="C69" s="96">
        <f t="shared" si="0"/>
        <v>1</v>
      </c>
    </row>
    <row r="70" spans="1:3" s="117" customFormat="1" ht="15" customHeight="1" x14ac:dyDescent="0.25">
      <c r="A70" s="18" t="s">
        <v>60</v>
      </c>
      <c r="B70" s="4"/>
      <c r="C70" s="102"/>
    </row>
    <row r="71" spans="1:3" ht="15" customHeight="1" x14ac:dyDescent="0.25">
      <c r="A71" s="75" t="s">
        <v>61</v>
      </c>
      <c r="B71" s="97" t="str">
        <f>'6.4 (данные)'!B133</f>
        <v>Да, доводилась и для этого использовалось менее трех каналов распространения информации</v>
      </c>
      <c r="C71" s="96">
        <f t="shared" si="0"/>
        <v>1</v>
      </c>
    </row>
    <row r="72" spans="1:3" ht="15" customHeight="1" x14ac:dyDescent="0.25">
      <c r="A72" s="75" t="s">
        <v>62</v>
      </c>
      <c r="B72" s="97" t="str">
        <f>'6.4 (данные)'!B134</f>
        <v>Да, доводилась и для этого использовалось менее трех каналов распространения информации</v>
      </c>
      <c r="C72" s="96">
        <f t="shared" si="0"/>
        <v>1</v>
      </c>
    </row>
    <row r="73" spans="1:3" ht="15" customHeight="1" x14ac:dyDescent="0.25">
      <c r="A73" s="75" t="s">
        <v>63</v>
      </c>
      <c r="B73" s="97" t="str">
        <f>'6.4 (данные)'!B136</f>
        <v>Да, доводилась и для этого использовалось менее трех каналов распространения информации</v>
      </c>
      <c r="C73" s="96">
        <f t="shared" ref="C73:C99" si="1">IF(B73=$B$4,2,IF(B73=$B$5,1,0))</f>
        <v>1</v>
      </c>
    </row>
    <row r="74" spans="1:3" ht="15" customHeight="1" x14ac:dyDescent="0.25">
      <c r="A74" s="75" t="s">
        <v>64</v>
      </c>
      <c r="B74" s="97" t="str">
        <f>'6.4 (данные)'!B137</f>
        <v>Да, доводилась и для этого использовалось менее трех каналов распространения информации</v>
      </c>
      <c r="C74" s="96">
        <f t="shared" si="1"/>
        <v>1</v>
      </c>
    </row>
    <row r="75" spans="1:3" ht="15" customHeight="1" x14ac:dyDescent="0.25">
      <c r="A75" s="75" t="s">
        <v>65</v>
      </c>
      <c r="B75" s="97" t="str">
        <f>'6.4 (данные)'!B140</f>
        <v>Да, доводилась и для этого использовалось менее трех каналов распространения информации</v>
      </c>
      <c r="C75" s="96">
        <f t="shared" si="1"/>
        <v>1</v>
      </c>
    </row>
    <row r="76" spans="1:3" ht="15" customHeight="1" x14ac:dyDescent="0.25">
      <c r="A76" s="75" t="s">
        <v>66</v>
      </c>
      <c r="B76" s="97" t="str">
        <f>'6.4 (данные)'!B142</f>
        <v>Да, доводилась и для этого использовалось менее трех каналов распространения информации</v>
      </c>
      <c r="C76" s="96">
        <f t="shared" si="1"/>
        <v>1</v>
      </c>
    </row>
    <row r="77" spans="1:3" s="117" customFormat="1" ht="15" customHeight="1" x14ac:dyDescent="0.25">
      <c r="A77" s="18" t="s">
        <v>67</v>
      </c>
      <c r="B77" s="4"/>
      <c r="C77" s="102"/>
    </row>
    <row r="78" spans="1:3" ht="15" customHeight="1" x14ac:dyDescent="0.25">
      <c r="A78" s="75" t="s">
        <v>68</v>
      </c>
      <c r="B78" s="97" t="str">
        <f>'6.4 (данные)'!B146</f>
        <v>Да, доводилась и для этого использовалось не менее трех каналов распространения информации</v>
      </c>
      <c r="C78" s="96">
        <f t="shared" si="1"/>
        <v>2</v>
      </c>
    </row>
    <row r="79" spans="1:3" ht="15" customHeight="1" x14ac:dyDescent="0.25">
      <c r="A79" s="75" t="s">
        <v>70</v>
      </c>
      <c r="B79" s="97" t="str">
        <f>'6.4 (данные)'!B148</f>
        <v>Да, доводилась и для этого использовалось менее трех каналов распространения информации</v>
      </c>
      <c r="C79" s="96">
        <f t="shared" si="1"/>
        <v>1</v>
      </c>
    </row>
    <row r="80" spans="1:3" ht="15" customHeight="1" x14ac:dyDescent="0.25">
      <c r="A80" s="75" t="s">
        <v>71</v>
      </c>
      <c r="B80" s="97" t="str">
        <f>'6.4 (данные)'!B149</f>
        <v>Да, доводилась и для этого использовалось менее трех каналов распространения информации</v>
      </c>
      <c r="C80" s="96">
        <f t="shared" si="1"/>
        <v>1</v>
      </c>
    </row>
    <row r="81" spans="1:3" ht="15" customHeight="1" x14ac:dyDescent="0.25">
      <c r="A81" s="75" t="s">
        <v>72</v>
      </c>
      <c r="B81" s="97" t="str">
        <f>'6.4 (данные)'!B151</f>
        <v>Да, доводилась и для этого использовалось не менее трех каналов распространения информации</v>
      </c>
      <c r="C81" s="96">
        <f t="shared" si="1"/>
        <v>2</v>
      </c>
    </row>
    <row r="82" spans="1:3" ht="15" customHeight="1" x14ac:dyDescent="0.25">
      <c r="A82" s="75" t="s">
        <v>74</v>
      </c>
      <c r="B82" s="97" t="str">
        <f>'6.4 (данные)'!B154</f>
        <v>Да, доводилась и для этого использовалось не менее трех каналов распространения информации</v>
      </c>
      <c r="C82" s="96">
        <f t="shared" si="1"/>
        <v>2</v>
      </c>
    </row>
    <row r="83" spans="1:3" ht="15" customHeight="1" x14ac:dyDescent="0.25">
      <c r="A83" s="75" t="s">
        <v>75</v>
      </c>
      <c r="B83" s="97" t="str">
        <f>'6.4 (данные)'!B157</f>
        <v>Да, доводилась и для этого использовалось менее трех каналов распространения информации</v>
      </c>
      <c r="C83" s="96">
        <f t="shared" si="1"/>
        <v>1</v>
      </c>
    </row>
    <row r="84" spans="1:3" ht="15" customHeight="1" x14ac:dyDescent="0.25">
      <c r="A84" s="75" t="s">
        <v>76</v>
      </c>
      <c r="B84" s="97" t="str">
        <f>'6.4 (данные)'!B158</f>
        <v>Да, доводилась и для этого использовалось менее трех каналов распространения информации</v>
      </c>
      <c r="C84" s="96">
        <f t="shared" si="1"/>
        <v>1</v>
      </c>
    </row>
    <row r="85" spans="1:3" ht="15" customHeight="1" x14ac:dyDescent="0.25">
      <c r="A85" s="75" t="s">
        <v>77</v>
      </c>
      <c r="B85" s="97" t="str">
        <f>'6.4 (данные)'!B159</f>
        <v>Да, доводилась и для этого использовалось менее трех каналов распространения информации</v>
      </c>
      <c r="C85" s="96">
        <f t="shared" si="1"/>
        <v>1</v>
      </c>
    </row>
    <row r="86" spans="1:3" ht="15" customHeight="1" x14ac:dyDescent="0.25">
      <c r="A86" s="75" t="s">
        <v>78</v>
      </c>
      <c r="B86" s="97" t="str">
        <f>'6.4 (данные)'!B161</f>
        <v>Да, доводилась и для этого использовалось не менее трех каналов распространения информации</v>
      </c>
      <c r="C86" s="96">
        <f t="shared" si="1"/>
        <v>2</v>
      </c>
    </row>
    <row r="87" spans="1:3" ht="15" customHeight="1" x14ac:dyDescent="0.25">
      <c r="A87" s="75" t="s">
        <v>79</v>
      </c>
      <c r="B87" s="97" t="str">
        <f>'6.4 (данные)'!B164</f>
        <v>Да, доводилась и для этого использовалось менее трех каналов распространения информации</v>
      </c>
      <c r="C87" s="96">
        <f t="shared" si="1"/>
        <v>1</v>
      </c>
    </row>
    <row r="88" spans="1:3" s="117" customFormat="1" ht="15" customHeight="1" x14ac:dyDescent="0.25">
      <c r="A88" s="18" t="s">
        <v>80</v>
      </c>
      <c r="B88" s="4"/>
      <c r="C88" s="102"/>
    </row>
    <row r="89" spans="1:3" s="117" customFormat="1" ht="15" customHeight="1" x14ac:dyDescent="0.25">
      <c r="A89" s="75" t="s">
        <v>69</v>
      </c>
      <c r="B89" s="97" t="str">
        <f>'6.4 (данные)'!B166</f>
        <v>Да, доводилась и для этого использовалось менее трех каналов распространения информации</v>
      </c>
      <c r="C89" s="96">
        <f t="shared" si="1"/>
        <v>1</v>
      </c>
    </row>
    <row r="90" spans="1:3" ht="15" customHeight="1" x14ac:dyDescent="0.25">
      <c r="A90" s="75" t="s">
        <v>81</v>
      </c>
      <c r="B90" s="97" t="str">
        <f>'6.4 (данные)'!B167</f>
        <v>Да, доводилась и для этого использовалось менее трех каналов распространения информации</v>
      </c>
      <c r="C90" s="96">
        <f t="shared" si="1"/>
        <v>1</v>
      </c>
    </row>
    <row r="91" spans="1:3" ht="15" customHeight="1" x14ac:dyDescent="0.25">
      <c r="A91" s="75" t="s">
        <v>73</v>
      </c>
      <c r="B91" s="97" t="str">
        <f>'6.4 (данные)'!B169</f>
        <v>Да, доводилась и для этого использовалось менее трех каналов распространения информации</v>
      </c>
      <c r="C91" s="96">
        <f t="shared" si="1"/>
        <v>1</v>
      </c>
    </row>
    <row r="92" spans="1:3" ht="15" customHeight="1" x14ac:dyDescent="0.25">
      <c r="A92" s="75" t="s">
        <v>82</v>
      </c>
      <c r="B92" s="97" t="str">
        <f>'6.4 (данные)'!B171</f>
        <v>Да, доводилась и для этого использовалось менее трех каналов распространения информации</v>
      </c>
      <c r="C92" s="96">
        <f t="shared" si="1"/>
        <v>1</v>
      </c>
    </row>
    <row r="93" spans="1:3" ht="15" customHeight="1" x14ac:dyDescent="0.25">
      <c r="A93" s="75" t="s">
        <v>83</v>
      </c>
      <c r="B93" s="97" t="str">
        <f>'6.4 (данные)'!B173</f>
        <v>Да, доводилась и для этого использовалось менее трех каналов распространения информации</v>
      </c>
      <c r="C93" s="96">
        <f t="shared" si="1"/>
        <v>1</v>
      </c>
    </row>
    <row r="94" spans="1:3" ht="15" customHeight="1" x14ac:dyDescent="0.25">
      <c r="A94" s="75" t="s">
        <v>84</v>
      </c>
      <c r="B94" s="97" t="str">
        <f>'6.4 (данные)'!B174</f>
        <v>Да, доводилась и для этого использовалось менее трех каналов распространения информации</v>
      </c>
      <c r="C94" s="96">
        <f t="shared" si="1"/>
        <v>1</v>
      </c>
    </row>
    <row r="95" spans="1:3" ht="15" customHeight="1" x14ac:dyDescent="0.25">
      <c r="A95" s="75" t="s">
        <v>85</v>
      </c>
      <c r="B95" s="97" t="str">
        <f>'6.4 (данные)'!B175</f>
        <v>Да, доводилась и для этого использовалось менее трех каналов распространения информации</v>
      </c>
      <c r="C95" s="96">
        <f t="shared" si="1"/>
        <v>1</v>
      </c>
    </row>
    <row r="96" spans="1:3" ht="15" customHeight="1" x14ac:dyDescent="0.25">
      <c r="A96" s="75" t="s">
        <v>86</v>
      </c>
      <c r="B96" s="97" t="str">
        <f>'6.4 (данные)'!B176</f>
        <v>Да, доводилась и для этого использовалось менее трех каналов распространения информации</v>
      </c>
      <c r="C96" s="96">
        <f t="shared" si="1"/>
        <v>1</v>
      </c>
    </row>
    <row r="97" spans="1:3" ht="15" customHeight="1" x14ac:dyDescent="0.25">
      <c r="A97" s="75" t="s">
        <v>87</v>
      </c>
      <c r="B97" s="97" t="str">
        <f>'6.4 (данные)'!B177</f>
        <v>Да, доводилась и для этого использовалось не менее трех каналов распространения информации</v>
      </c>
      <c r="C97" s="96">
        <f t="shared" si="1"/>
        <v>2</v>
      </c>
    </row>
    <row r="98" spans="1:3" ht="15" customHeight="1" x14ac:dyDescent="0.25">
      <c r="A98" s="75" t="s">
        <v>88</v>
      </c>
      <c r="B98" s="97" t="str">
        <f>'6.4 (данные)'!B181</f>
        <v>Нет, не доводилась, или не отвечает требованиям, или сведения об этом отсутствуют</v>
      </c>
      <c r="C98" s="96">
        <f t="shared" si="1"/>
        <v>0</v>
      </c>
    </row>
    <row r="99" spans="1:3" ht="15" customHeight="1" x14ac:dyDescent="0.25">
      <c r="A99" s="75" t="s">
        <v>89</v>
      </c>
      <c r="B99" s="97" t="str">
        <f>'6.4 (данные)'!B182</f>
        <v>Да, доводилась и для этого использовалось менее трех каналов распространения информации</v>
      </c>
      <c r="C99" s="96">
        <f t="shared" si="1"/>
        <v>1</v>
      </c>
    </row>
    <row r="100" spans="1:3" ht="15" customHeight="1" x14ac:dyDescent="0.25">
      <c r="A100" s="120"/>
    </row>
    <row r="101" spans="1:3" ht="15" customHeight="1" x14ac:dyDescent="0.25">
      <c r="A101" s="120"/>
    </row>
    <row r="102" spans="1:3" ht="15" customHeight="1" x14ac:dyDescent="0.25"/>
    <row r="103" spans="1:3" ht="15" customHeight="1" x14ac:dyDescent="0.25">
      <c r="A103" s="122"/>
      <c r="B103" s="118"/>
    </row>
    <row r="104" spans="1:3" ht="15" customHeight="1" x14ac:dyDescent="0.25"/>
    <row r="105" spans="1:3" ht="15" customHeight="1" x14ac:dyDescent="0.25"/>
    <row r="106" spans="1:3" ht="15" customHeight="1" x14ac:dyDescent="0.25"/>
    <row r="107" spans="1:3" ht="15" customHeight="1" x14ac:dyDescent="0.25">
      <c r="A107" s="122"/>
      <c r="B107" s="118"/>
    </row>
    <row r="108" spans="1:3" ht="15" customHeight="1" x14ac:dyDescent="0.25"/>
    <row r="109" spans="1:3" ht="15" customHeight="1" x14ac:dyDescent="0.25"/>
    <row r="110" spans="1:3" ht="15" customHeight="1" x14ac:dyDescent="0.25">
      <c r="A110" s="122"/>
      <c r="B110" s="118"/>
    </row>
    <row r="111" spans="1:3" ht="15" customHeight="1" x14ac:dyDescent="0.25"/>
    <row r="112" spans="1:3" ht="15" customHeight="1" x14ac:dyDescent="0.25"/>
    <row r="113" spans="1:2" ht="15" customHeight="1" x14ac:dyDescent="0.25"/>
    <row r="114" spans="1:2" ht="15" customHeight="1" x14ac:dyDescent="0.25">
      <c r="A114" s="122"/>
      <c r="B114" s="118"/>
    </row>
    <row r="115" spans="1:2" ht="15" customHeight="1" x14ac:dyDescent="0.25"/>
    <row r="116" spans="1:2" ht="15" customHeight="1" x14ac:dyDescent="0.25"/>
    <row r="117" spans="1:2" ht="15" customHeight="1" x14ac:dyDescent="0.25">
      <c r="A117" s="122"/>
      <c r="B117" s="118"/>
    </row>
    <row r="118" spans="1:2" ht="15" customHeight="1" x14ac:dyDescent="0.25"/>
    <row r="119" spans="1:2" ht="15" customHeight="1" x14ac:dyDescent="0.25"/>
    <row r="120" spans="1:2" ht="15" customHeight="1" x14ac:dyDescent="0.25"/>
    <row r="121" spans="1:2" ht="15" customHeight="1" x14ac:dyDescent="0.25">
      <c r="A121" s="122"/>
      <c r="B121" s="118"/>
    </row>
    <row r="122" spans="1:2" ht="15" customHeight="1" x14ac:dyDescent="0.25"/>
    <row r="123" spans="1:2" ht="15" customHeight="1" x14ac:dyDescent="0.25"/>
    <row r="124" spans="1:2" ht="15" customHeight="1" x14ac:dyDescent="0.25"/>
    <row r="125" spans="1:2" ht="15" customHeight="1" x14ac:dyDescent="0.25"/>
    <row r="126" spans="1:2" ht="15" customHeight="1" x14ac:dyDescent="0.25"/>
    <row r="127" spans="1:2" ht="15" customHeight="1" x14ac:dyDescent="0.25"/>
    <row r="128" spans="1:2"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sheetData>
  <mergeCells count="4">
    <mergeCell ref="A1:C1"/>
    <mergeCell ref="A2:C2"/>
    <mergeCell ref="A3:A6"/>
    <mergeCell ref="C4:C6"/>
  </mergeCells>
  <dataValidations count="2">
    <dataValidation type="list" allowBlank="1" showInputMessage="1" showErrorMessage="1" sqref="B4" xr:uid="{00000000-0002-0000-0800-000000000000}">
      <formula1>$B$4:$B$6</formula1>
    </dataValidation>
    <dataValidation type="list" allowBlank="1" showInputMessage="1" showErrorMessage="1" sqref="B7" xr:uid="{00000000-0002-0000-0800-000001000000}">
      <formula1>$B$6:$B$6</formula1>
    </dataValidation>
  </dataValidations>
  <pageMargins left="0.70866141732283472" right="0.70866141732283472" top="0.74803149606299213" bottom="0.74803149606299213" header="0.31496062992125984" footer="0.31496062992125984"/>
  <pageSetup paperSize="9" scale="83" fitToHeight="3"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25</vt:i4>
      </vt:variant>
    </vt:vector>
  </HeadingPairs>
  <TitlesOfParts>
    <vt:vector size="38" baseType="lpstr">
      <vt:lpstr>Рейтинг (раздел 6)</vt:lpstr>
      <vt:lpstr>Оценка (раздел 6)</vt:lpstr>
      <vt:lpstr>Методика (раздел 6)</vt:lpstr>
      <vt:lpstr>6.1</vt:lpstr>
      <vt:lpstr>6.1 (данные)</vt:lpstr>
      <vt:lpstr>6.2</vt:lpstr>
      <vt:lpstr>6.2 (данные)</vt:lpstr>
      <vt:lpstr>6.3</vt:lpstr>
      <vt:lpstr>6.4</vt:lpstr>
      <vt:lpstr>6.4 (данные)</vt:lpstr>
      <vt:lpstr>6.5</vt:lpstr>
      <vt:lpstr>6.6</vt:lpstr>
      <vt:lpstr>6.7</vt:lpstr>
      <vt:lpstr>'6.4 (данные)'!_GoBack</vt:lpstr>
      <vt:lpstr>'Методика (раздел 6)'!_Toc262688</vt:lpstr>
      <vt:lpstr>'Оценка (раздел 6)'!OLE_LINK1</vt:lpstr>
      <vt:lpstr>'Рейтинг (раздел 6)'!OLE_LINK1</vt:lpstr>
      <vt:lpstr>'6.1'!Заголовки_для_печати</vt:lpstr>
      <vt:lpstr>'6.1 (данные)'!Заголовки_для_печати</vt:lpstr>
      <vt:lpstr>'6.2 (данные)'!Заголовки_для_печати</vt:lpstr>
      <vt:lpstr>'6.3'!Заголовки_для_печати</vt:lpstr>
      <vt:lpstr>'6.4'!Заголовки_для_печати</vt:lpstr>
      <vt:lpstr>'6.4 (данные)'!Заголовки_для_печати</vt:lpstr>
      <vt:lpstr>'6.5'!Заголовки_для_печати</vt:lpstr>
      <vt:lpstr>'6.6'!Заголовки_для_печати</vt:lpstr>
      <vt:lpstr>'6.7'!Заголовки_для_печати</vt:lpstr>
      <vt:lpstr>'Методика (раздел 6)'!Заголовки_для_печати</vt:lpstr>
      <vt:lpstr>'Оценка (раздел 6)'!Заголовки_для_печати</vt:lpstr>
      <vt:lpstr>'Рейтинг (раздел 6)'!Заголовки_для_печати</vt:lpstr>
      <vt:lpstr>'6.1'!Область_печати</vt:lpstr>
      <vt:lpstr>'6.1 (данные)'!Область_печати</vt:lpstr>
      <vt:lpstr>'6.3'!Область_печати</vt:lpstr>
      <vt:lpstr>'6.5'!Область_печати</vt:lpstr>
      <vt:lpstr>'6.6'!Область_печати</vt:lpstr>
      <vt:lpstr>'6.7'!Область_печати</vt:lpstr>
      <vt:lpstr>'Методика (раздел 6)'!Область_печати</vt:lpstr>
      <vt:lpstr>'Оценка (раздел 6)'!Область_печати</vt:lpstr>
      <vt:lpstr>'Рейтинг (раздел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Oksana</dc:creator>
  <cp:lastModifiedBy>Asus</cp:lastModifiedBy>
  <cp:lastPrinted>2020-02-21T12:58:54Z</cp:lastPrinted>
  <dcterms:created xsi:type="dcterms:W3CDTF">2014-03-12T05:40:39Z</dcterms:created>
  <dcterms:modified xsi:type="dcterms:W3CDTF">2020-03-28T18:22:41Z</dcterms:modified>
</cp:coreProperties>
</file>