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C:\Users\Asus\Documents\НИФИ\2020_Рейтинг\10_Рейтинг 2020\"/>
    </mc:Choice>
  </mc:AlternateContent>
  <xr:revisionPtr revIDLastSave="0" documentId="13_ncr:1_{4EEC89EF-867D-45CA-A987-D2FF2F72CF40}" xr6:coauthVersionLast="46" xr6:coauthVersionMax="46" xr10:uidLastSave="{00000000-0000-0000-0000-000000000000}"/>
  <bookViews>
    <workbookView xWindow="-110" yWindow="-110" windowWidth="19420" windowHeight="10420" firstSheet="2" activeTab="3" xr2:uid="{00000000-000D-0000-FFFF-FFFF00000000}"/>
  </bookViews>
  <sheets>
    <sheet name="Рейтинг (раздел 3)" sheetId="69" r:id="rId1"/>
    <sheet name=" Оценка (раздел 3)" sheetId="12" r:id="rId2"/>
    <sheet name=" Методика (раздел 3)" sheetId="31" r:id="rId3"/>
    <sheet name="3.1" sheetId="14" r:id="rId4"/>
    <sheet name="3.2" sheetId="52" r:id="rId5"/>
    <sheet name="3.3" sheetId="61" r:id="rId6"/>
    <sheet name="3.4" sheetId="54" r:id="rId7"/>
    <sheet name="3.5" sheetId="55" r:id="rId8"/>
    <sheet name="3.6" sheetId="56" r:id="rId9"/>
    <sheet name="3.7" sheetId="57" r:id="rId10"/>
    <sheet name="3.8" sheetId="58" r:id="rId11"/>
    <sheet name="3.9" sheetId="59" r:id="rId12"/>
    <sheet name="3.10" sheetId="53" r:id="rId13"/>
    <sheet name="3.11" sheetId="67" r:id="rId14"/>
  </sheets>
  <definedNames>
    <definedName name="_Toc479156959" localSheetId="2">' Методика (раздел 3)'!#REF!</definedName>
    <definedName name="_Toc510692581" localSheetId="2">' Методика (раздел 3)'!$B$4</definedName>
    <definedName name="_xlnm._FilterDatabase" localSheetId="1" hidden="1">' Оценка (раздел 3)'!$A$6:$N$98</definedName>
    <definedName name="_xlnm._FilterDatabase" localSheetId="3" hidden="1">'3.1'!$A$6:$M$98</definedName>
    <definedName name="_xlnm._FilterDatabase" localSheetId="12" hidden="1">'3.10'!$A$6:$O$98</definedName>
    <definedName name="_xlnm._FilterDatabase" localSheetId="13" hidden="1">'3.11'!$A$6:$N$98</definedName>
    <definedName name="_xlnm._FilterDatabase" localSheetId="4" hidden="1">'3.2'!$A$6:$O$98</definedName>
    <definedName name="_xlnm._FilterDatabase" localSheetId="5" hidden="1">'3.3'!$A$6:$N$98</definedName>
    <definedName name="_xlnm._FilterDatabase" localSheetId="6" hidden="1">'3.4'!$A$6:$M$98</definedName>
    <definedName name="_xlnm._FilterDatabase" localSheetId="7" hidden="1">'3.5'!$A$6:$R$98</definedName>
    <definedName name="_xlnm._FilterDatabase" localSheetId="8" hidden="1">'3.6'!$A$7:$M$99</definedName>
    <definedName name="_xlnm._FilterDatabase" localSheetId="9" hidden="1">'3.7'!$A$6:$O$98</definedName>
    <definedName name="_xlnm._FilterDatabase" localSheetId="10" hidden="1">'3.8'!$A$6:$N$98</definedName>
    <definedName name="_xlnm._FilterDatabase" localSheetId="11" hidden="1">'3.9'!$A$6:$M$98</definedName>
    <definedName name="_xlnm.Print_Titles" localSheetId="2">' Методика (раздел 3)'!$2:$3</definedName>
    <definedName name="_xlnm.Print_Titles" localSheetId="1">' Оценка (раздел 3)'!$A:$A,' Оценка (раздел 3)'!$3:$4</definedName>
    <definedName name="_xlnm.Print_Titles" localSheetId="3">'3.1'!$3:$5</definedName>
    <definedName name="_xlnm.Print_Titles" localSheetId="12">'3.10'!$3:$5</definedName>
    <definedName name="_xlnm.Print_Titles" localSheetId="13">'3.11'!$3:$5</definedName>
    <definedName name="_xlnm.Print_Titles" localSheetId="4">'3.2'!$3:$5</definedName>
    <definedName name="_xlnm.Print_Titles" localSheetId="5">'3.3'!$3:$5</definedName>
    <definedName name="_xlnm.Print_Titles" localSheetId="6">'3.4'!$3:$5</definedName>
    <definedName name="_xlnm.Print_Titles" localSheetId="7">'3.5'!$3:$5</definedName>
    <definedName name="_xlnm.Print_Titles" localSheetId="8">'3.6'!$3:$6</definedName>
    <definedName name="_xlnm.Print_Titles" localSheetId="9">'3.7'!$3:$5</definedName>
    <definedName name="_xlnm.Print_Titles" localSheetId="10">'3.8'!$3:$5</definedName>
    <definedName name="_xlnm.Print_Titles" localSheetId="11">'3.9'!$3:$5</definedName>
    <definedName name="_xlnm.Print_Titles" localSheetId="0">'Рейтинг (раздел 3)'!$A:$A,'Рейтинг (раздел 3)'!$3:$4</definedName>
    <definedName name="_xlnm.Print_Area" localSheetId="2">' Методика (раздел 3)'!$A$1:$E$51</definedName>
    <definedName name="_xlnm.Print_Area" localSheetId="1">' Оценка (раздел 3)'!$A$1:$N$98</definedName>
    <definedName name="_xlnm.Print_Area" localSheetId="3">'3.1'!$A$1:$M$98</definedName>
    <definedName name="_xlnm.Print_Area" localSheetId="12">'3.10'!$A$1:$O$98</definedName>
    <definedName name="_xlnm.Print_Area" localSheetId="13">'3.11'!$A$1:$N$98</definedName>
    <definedName name="_xlnm.Print_Area" localSheetId="4">'3.2'!$A$1:$O$98</definedName>
    <definedName name="_xlnm.Print_Area" localSheetId="5">'3.3'!$A$1:$N$98</definedName>
    <definedName name="_xlnm.Print_Area" localSheetId="6">'3.4'!$A$1:$M$98</definedName>
    <definedName name="_xlnm.Print_Area" localSheetId="7">'3.5'!$A$1:$R$98</definedName>
    <definedName name="_xlnm.Print_Area" localSheetId="8">'3.6'!$A$1:$M$99</definedName>
    <definedName name="_xlnm.Print_Area" localSheetId="9">'3.7'!$A$1:$O$98</definedName>
    <definedName name="_xlnm.Print_Area" localSheetId="10">'3.8'!$A$1:$N$98</definedName>
    <definedName name="_xlnm.Print_Area" localSheetId="11">'3.9'!$A$1:$M$98</definedName>
    <definedName name="_xlnm.Print_Area" localSheetId="0">'Рейтинг (раздел 3)'!$A$1:$N$95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1" i="69" l="1"/>
  <c r="M91" i="69"/>
  <c r="L91" i="69"/>
  <c r="K91" i="69"/>
  <c r="J91" i="69"/>
  <c r="I91" i="69"/>
  <c r="H91" i="69"/>
  <c r="G91" i="69"/>
  <c r="F91" i="69"/>
  <c r="E91" i="69"/>
  <c r="D91" i="69"/>
  <c r="N90" i="69"/>
  <c r="M90" i="69"/>
  <c r="L90" i="69"/>
  <c r="K90" i="69"/>
  <c r="J90" i="69"/>
  <c r="I90" i="69"/>
  <c r="H90" i="69"/>
  <c r="G90" i="69"/>
  <c r="F90" i="69"/>
  <c r="E90" i="69"/>
  <c r="D90" i="69"/>
  <c r="N58" i="69"/>
  <c r="M58" i="69"/>
  <c r="L58" i="69"/>
  <c r="K58" i="69"/>
  <c r="J58" i="69"/>
  <c r="I58" i="69"/>
  <c r="H58" i="69"/>
  <c r="G58" i="69"/>
  <c r="F58" i="69"/>
  <c r="E58" i="69"/>
  <c r="D58" i="69"/>
  <c r="N49" i="69"/>
  <c r="M49" i="69"/>
  <c r="L49" i="69"/>
  <c r="K49" i="69"/>
  <c r="J49" i="69"/>
  <c r="I49" i="69"/>
  <c r="H49" i="69"/>
  <c r="G49" i="69"/>
  <c r="F49" i="69"/>
  <c r="E49" i="69"/>
  <c r="D49" i="69"/>
  <c r="N68" i="69"/>
  <c r="M68" i="69"/>
  <c r="L68" i="69"/>
  <c r="K68" i="69"/>
  <c r="J68" i="69"/>
  <c r="I68" i="69"/>
  <c r="H68" i="69"/>
  <c r="G68" i="69"/>
  <c r="F68" i="69"/>
  <c r="E68" i="69"/>
  <c r="D68" i="69"/>
  <c r="N86" i="69"/>
  <c r="M86" i="69"/>
  <c r="L86" i="69"/>
  <c r="K86" i="69"/>
  <c r="J86" i="69"/>
  <c r="I86" i="69"/>
  <c r="H86" i="69"/>
  <c r="G86" i="69"/>
  <c r="F86" i="69"/>
  <c r="E86" i="69"/>
  <c r="D86" i="69"/>
  <c r="N19" i="69"/>
  <c r="M19" i="69"/>
  <c r="L19" i="69"/>
  <c r="K19" i="69"/>
  <c r="J19" i="69"/>
  <c r="I19" i="69"/>
  <c r="H19" i="69"/>
  <c r="G19" i="69"/>
  <c r="F19" i="69"/>
  <c r="E19" i="69"/>
  <c r="D19" i="69"/>
  <c r="N57" i="69"/>
  <c r="M57" i="69"/>
  <c r="L57" i="69"/>
  <c r="K57" i="69"/>
  <c r="J57" i="69"/>
  <c r="I57" i="69"/>
  <c r="H57" i="69"/>
  <c r="G57" i="69"/>
  <c r="F57" i="69"/>
  <c r="E57" i="69"/>
  <c r="D57" i="69"/>
  <c r="N79" i="69"/>
  <c r="M79" i="69"/>
  <c r="L79" i="69"/>
  <c r="K79" i="69"/>
  <c r="J79" i="69"/>
  <c r="I79" i="69"/>
  <c r="H79" i="69"/>
  <c r="G79" i="69"/>
  <c r="F79" i="69"/>
  <c r="E79" i="69"/>
  <c r="D79" i="69"/>
  <c r="N18" i="69"/>
  <c r="M18" i="69"/>
  <c r="L18" i="69"/>
  <c r="K18" i="69"/>
  <c r="J18" i="69"/>
  <c r="I18" i="69"/>
  <c r="H18" i="69"/>
  <c r="G18" i="69"/>
  <c r="F18" i="69"/>
  <c r="E18" i="69"/>
  <c r="D18" i="69"/>
  <c r="N50" i="69"/>
  <c r="M50" i="69"/>
  <c r="L50" i="69"/>
  <c r="K50" i="69"/>
  <c r="J50" i="69"/>
  <c r="I50" i="69"/>
  <c r="H50" i="69"/>
  <c r="G50" i="69"/>
  <c r="F50" i="69"/>
  <c r="E50" i="69"/>
  <c r="D50" i="69"/>
  <c r="N39" i="69"/>
  <c r="M39" i="69"/>
  <c r="L39" i="69"/>
  <c r="K39" i="69"/>
  <c r="J39" i="69"/>
  <c r="I39" i="69"/>
  <c r="H39" i="69"/>
  <c r="G39" i="69"/>
  <c r="F39" i="69"/>
  <c r="E39" i="69"/>
  <c r="D39" i="69"/>
  <c r="N25" i="69"/>
  <c r="M25" i="69"/>
  <c r="L25" i="69"/>
  <c r="K25" i="69"/>
  <c r="J25" i="69"/>
  <c r="I25" i="69"/>
  <c r="H25" i="69"/>
  <c r="G25" i="69"/>
  <c r="F25" i="69"/>
  <c r="E25" i="69"/>
  <c r="D25" i="69"/>
  <c r="N48" i="69"/>
  <c r="M48" i="69"/>
  <c r="L48" i="69"/>
  <c r="K48" i="69"/>
  <c r="J48" i="69"/>
  <c r="I48" i="69"/>
  <c r="H48" i="69"/>
  <c r="G48" i="69"/>
  <c r="F48" i="69"/>
  <c r="E48" i="69"/>
  <c r="D48" i="69"/>
  <c r="N38" i="69"/>
  <c r="M38" i="69"/>
  <c r="L38" i="69"/>
  <c r="K38" i="69"/>
  <c r="J38" i="69"/>
  <c r="I38" i="69"/>
  <c r="H38" i="69"/>
  <c r="G38" i="69"/>
  <c r="F38" i="69"/>
  <c r="E38" i="69"/>
  <c r="D38" i="69"/>
  <c r="N78" i="69"/>
  <c r="M78" i="69"/>
  <c r="L78" i="69"/>
  <c r="K78" i="69"/>
  <c r="J78" i="69"/>
  <c r="I78" i="69"/>
  <c r="H78" i="69"/>
  <c r="G78" i="69"/>
  <c r="F78" i="69"/>
  <c r="E78" i="69"/>
  <c r="D78" i="69"/>
  <c r="N17" i="69"/>
  <c r="M17" i="69"/>
  <c r="L17" i="69"/>
  <c r="K17" i="69"/>
  <c r="J17" i="69"/>
  <c r="I17" i="69"/>
  <c r="H17" i="69"/>
  <c r="G17" i="69"/>
  <c r="F17" i="69"/>
  <c r="E17" i="69"/>
  <c r="D17" i="69"/>
  <c r="N56" i="69"/>
  <c r="M56" i="69"/>
  <c r="L56" i="69"/>
  <c r="K56" i="69"/>
  <c r="J56" i="69"/>
  <c r="I56" i="69"/>
  <c r="H56" i="69"/>
  <c r="G56" i="69"/>
  <c r="F56" i="69"/>
  <c r="E56" i="69"/>
  <c r="D56" i="69"/>
  <c r="N84" i="69"/>
  <c r="M84" i="69"/>
  <c r="L84" i="69"/>
  <c r="K84" i="69"/>
  <c r="J84" i="69"/>
  <c r="I84" i="69"/>
  <c r="H84" i="69"/>
  <c r="G84" i="69"/>
  <c r="F84" i="69"/>
  <c r="E84" i="69"/>
  <c r="D84" i="69"/>
  <c r="N89" i="69"/>
  <c r="M89" i="69"/>
  <c r="L89" i="69"/>
  <c r="K89" i="69"/>
  <c r="J89" i="69"/>
  <c r="I89" i="69"/>
  <c r="H89" i="69"/>
  <c r="G89" i="69"/>
  <c r="F89" i="69"/>
  <c r="E89" i="69"/>
  <c r="D89" i="69"/>
  <c r="N47" i="69"/>
  <c r="M47" i="69"/>
  <c r="L47" i="69"/>
  <c r="K47" i="69"/>
  <c r="J47" i="69"/>
  <c r="I47" i="69"/>
  <c r="H47" i="69"/>
  <c r="G47" i="69"/>
  <c r="F47" i="69"/>
  <c r="E47" i="69"/>
  <c r="D47" i="69"/>
  <c r="N37" i="69"/>
  <c r="M37" i="69"/>
  <c r="L37" i="69"/>
  <c r="K37" i="69"/>
  <c r="J37" i="69"/>
  <c r="I37" i="69"/>
  <c r="H37" i="69"/>
  <c r="G37" i="69"/>
  <c r="F37" i="69"/>
  <c r="E37" i="69"/>
  <c r="D37" i="69"/>
  <c r="N16" i="69"/>
  <c r="M16" i="69"/>
  <c r="L16" i="69"/>
  <c r="K16" i="69"/>
  <c r="J16" i="69"/>
  <c r="I16" i="69"/>
  <c r="H16" i="69"/>
  <c r="G16" i="69"/>
  <c r="F16" i="69"/>
  <c r="E16" i="69"/>
  <c r="D16" i="69"/>
  <c r="N63" i="69"/>
  <c r="M63" i="69"/>
  <c r="L63" i="69"/>
  <c r="K63" i="69"/>
  <c r="J63" i="69"/>
  <c r="I63" i="69"/>
  <c r="H63" i="69"/>
  <c r="G63" i="69"/>
  <c r="F63" i="69"/>
  <c r="E63" i="69"/>
  <c r="D63" i="69"/>
  <c r="N55" i="69"/>
  <c r="M55" i="69"/>
  <c r="L55" i="69"/>
  <c r="K55" i="69"/>
  <c r="J55" i="69"/>
  <c r="I55" i="69"/>
  <c r="H55" i="69"/>
  <c r="G55" i="69"/>
  <c r="F55" i="69"/>
  <c r="E55" i="69"/>
  <c r="D55" i="69"/>
  <c r="N67" i="69"/>
  <c r="M67" i="69"/>
  <c r="L67" i="69"/>
  <c r="K67" i="69"/>
  <c r="J67" i="69"/>
  <c r="I67" i="69"/>
  <c r="H67" i="69"/>
  <c r="G67" i="69"/>
  <c r="F67" i="69"/>
  <c r="E67" i="69"/>
  <c r="D67" i="69"/>
  <c r="N94" i="69"/>
  <c r="M94" i="69"/>
  <c r="L94" i="69"/>
  <c r="K94" i="69"/>
  <c r="J94" i="69"/>
  <c r="I94" i="69"/>
  <c r="H94" i="69"/>
  <c r="G94" i="69"/>
  <c r="F94" i="69"/>
  <c r="E94" i="69"/>
  <c r="D94" i="69"/>
  <c r="N73" i="69"/>
  <c r="M73" i="69"/>
  <c r="L73" i="69"/>
  <c r="K73" i="69"/>
  <c r="J73" i="69"/>
  <c r="I73" i="69"/>
  <c r="H73" i="69"/>
  <c r="G73" i="69"/>
  <c r="F73" i="69"/>
  <c r="E73" i="69"/>
  <c r="D73" i="69"/>
  <c r="N15" i="69"/>
  <c r="M15" i="69"/>
  <c r="L15" i="69"/>
  <c r="K15" i="69"/>
  <c r="J15" i="69"/>
  <c r="I15" i="69"/>
  <c r="H15" i="69"/>
  <c r="G15" i="69"/>
  <c r="F15" i="69"/>
  <c r="E15" i="69"/>
  <c r="D15" i="69"/>
  <c r="N36" i="69"/>
  <c r="M36" i="69"/>
  <c r="L36" i="69"/>
  <c r="K36" i="69"/>
  <c r="J36" i="69"/>
  <c r="I36" i="69"/>
  <c r="H36" i="69"/>
  <c r="G36" i="69"/>
  <c r="F36" i="69"/>
  <c r="E36" i="69"/>
  <c r="D36" i="69"/>
  <c r="N76" i="69"/>
  <c r="M76" i="69"/>
  <c r="L76" i="69"/>
  <c r="K76" i="69"/>
  <c r="J76" i="69"/>
  <c r="I76" i="69"/>
  <c r="H76" i="69"/>
  <c r="G76" i="69"/>
  <c r="F76" i="69"/>
  <c r="E76" i="69"/>
  <c r="D76" i="69"/>
  <c r="N46" i="69"/>
  <c r="M46" i="69"/>
  <c r="L46" i="69"/>
  <c r="K46" i="69"/>
  <c r="J46" i="69"/>
  <c r="I46" i="69"/>
  <c r="H46" i="69"/>
  <c r="G46" i="69"/>
  <c r="F46" i="69"/>
  <c r="E46" i="69"/>
  <c r="D46" i="69"/>
  <c r="N45" i="69"/>
  <c r="M45" i="69"/>
  <c r="L45" i="69"/>
  <c r="K45" i="69"/>
  <c r="J45" i="69"/>
  <c r="I45" i="69"/>
  <c r="H45" i="69"/>
  <c r="G45" i="69"/>
  <c r="F45" i="69"/>
  <c r="E45" i="69"/>
  <c r="D45" i="69"/>
  <c r="N71" i="69"/>
  <c r="M71" i="69"/>
  <c r="L71" i="69"/>
  <c r="K71" i="69"/>
  <c r="J71" i="69"/>
  <c r="I71" i="69"/>
  <c r="H71" i="69"/>
  <c r="G71" i="69"/>
  <c r="F71" i="69"/>
  <c r="E71" i="69"/>
  <c r="D71" i="69"/>
  <c r="N62" i="69"/>
  <c r="M62" i="69"/>
  <c r="L62" i="69"/>
  <c r="K62" i="69"/>
  <c r="J62" i="69"/>
  <c r="I62" i="69"/>
  <c r="H62" i="69"/>
  <c r="G62" i="69"/>
  <c r="F62" i="69"/>
  <c r="E62" i="69"/>
  <c r="D62" i="69"/>
  <c r="N14" i="69"/>
  <c r="M14" i="69"/>
  <c r="L14" i="69"/>
  <c r="K14" i="69"/>
  <c r="J14" i="69"/>
  <c r="I14" i="69"/>
  <c r="H14" i="69"/>
  <c r="G14" i="69"/>
  <c r="F14" i="69"/>
  <c r="E14" i="69"/>
  <c r="D14" i="69"/>
  <c r="N54" i="69"/>
  <c r="M54" i="69"/>
  <c r="L54" i="69"/>
  <c r="K54" i="69"/>
  <c r="J54" i="69"/>
  <c r="I54" i="69"/>
  <c r="H54" i="69"/>
  <c r="G54" i="69"/>
  <c r="F54" i="69"/>
  <c r="E54" i="69"/>
  <c r="D54" i="69"/>
  <c r="N44" i="69"/>
  <c r="M44" i="69"/>
  <c r="L44" i="69"/>
  <c r="K44" i="69"/>
  <c r="J44" i="69"/>
  <c r="I44" i="69"/>
  <c r="H44" i="69"/>
  <c r="G44" i="69"/>
  <c r="F44" i="69"/>
  <c r="E44" i="69"/>
  <c r="D44" i="69"/>
  <c r="N77" i="69"/>
  <c r="M77" i="69"/>
  <c r="L77" i="69"/>
  <c r="K77" i="69"/>
  <c r="J77" i="69"/>
  <c r="I77" i="69"/>
  <c r="H77" i="69"/>
  <c r="G77" i="69"/>
  <c r="F77" i="69"/>
  <c r="E77" i="69"/>
  <c r="D77" i="69"/>
  <c r="N13" i="69"/>
  <c r="M13" i="69"/>
  <c r="L13" i="69"/>
  <c r="K13" i="69"/>
  <c r="J13" i="69"/>
  <c r="I13" i="69"/>
  <c r="H13" i="69"/>
  <c r="G13" i="69"/>
  <c r="F13" i="69"/>
  <c r="E13" i="69"/>
  <c r="D13" i="69"/>
  <c r="N70" i="69"/>
  <c r="M70" i="69"/>
  <c r="L70" i="69"/>
  <c r="K70" i="69"/>
  <c r="J70" i="69"/>
  <c r="I70" i="69"/>
  <c r="H70" i="69"/>
  <c r="G70" i="69"/>
  <c r="F70" i="69"/>
  <c r="E70" i="69"/>
  <c r="D70" i="69"/>
  <c r="N61" i="69"/>
  <c r="M61" i="69"/>
  <c r="L61" i="69"/>
  <c r="K61" i="69"/>
  <c r="J61" i="69"/>
  <c r="I61" i="69"/>
  <c r="H61" i="69"/>
  <c r="G61" i="69"/>
  <c r="F61" i="69"/>
  <c r="E61" i="69"/>
  <c r="D61" i="69"/>
  <c r="N43" i="69"/>
  <c r="M43" i="69"/>
  <c r="L43" i="69"/>
  <c r="K43" i="69"/>
  <c r="J43" i="69"/>
  <c r="I43" i="69"/>
  <c r="H43" i="69"/>
  <c r="G43" i="69"/>
  <c r="F43" i="69"/>
  <c r="E43" i="69"/>
  <c r="D43" i="69"/>
  <c r="N88" i="69"/>
  <c r="M88" i="69"/>
  <c r="L88" i="69"/>
  <c r="K88" i="69"/>
  <c r="J88" i="69"/>
  <c r="I88" i="69"/>
  <c r="H88" i="69"/>
  <c r="G88" i="69"/>
  <c r="F88" i="69"/>
  <c r="E88" i="69"/>
  <c r="D88" i="69"/>
  <c r="N87" i="69"/>
  <c r="M87" i="69"/>
  <c r="L87" i="69"/>
  <c r="K87" i="69"/>
  <c r="J87" i="69"/>
  <c r="I87" i="69"/>
  <c r="H87" i="69"/>
  <c r="G87" i="69"/>
  <c r="F87" i="69"/>
  <c r="E87" i="69"/>
  <c r="D87" i="69"/>
  <c r="N83" i="69"/>
  <c r="M83" i="69"/>
  <c r="L83" i="69"/>
  <c r="K83" i="69"/>
  <c r="J83" i="69"/>
  <c r="I83" i="69"/>
  <c r="H83" i="69"/>
  <c r="G83" i="69"/>
  <c r="F83" i="69"/>
  <c r="E83" i="69"/>
  <c r="D83" i="69"/>
  <c r="N85" i="69"/>
  <c r="M85" i="69"/>
  <c r="L85" i="69"/>
  <c r="K85" i="69"/>
  <c r="J85" i="69"/>
  <c r="I85" i="69"/>
  <c r="H85" i="69"/>
  <c r="G85" i="69"/>
  <c r="F85" i="69"/>
  <c r="E85" i="69"/>
  <c r="D85" i="69"/>
  <c r="N93" i="69"/>
  <c r="M93" i="69"/>
  <c r="L93" i="69"/>
  <c r="K93" i="69"/>
  <c r="J93" i="69"/>
  <c r="I93" i="69"/>
  <c r="H93" i="69"/>
  <c r="G93" i="69"/>
  <c r="F93" i="69"/>
  <c r="E93" i="69"/>
  <c r="D93" i="69"/>
  <c r="N35" i="69"/>
  <c r="M35" i="69"/>
  <c r="L35" i="69"/>
  <c r="K35" i="69"/>
  <c r="J35" i="69"/>
  <c r="I35" i="69"/>
  <c r="H35" i="69"/>
  <c r="G35" i="69"/>
  <c r="F35" i="69"/>
  <c r="E35" i="69"/>
  <c r="D35" i="69"/>
  <c r="N66" i="69"/>
  <c r="M66" i="69"/>
  <c r="L66" i="69"/>
  <c r="K66" i="69"/>
  <c r="J66" i="69"/>
  <c r="I66" i="69"/>
  <c r="H66" i="69"/>
  <c r="G66" i="69"/>
  <c r="F66" i="69"/>
  <c r="E66" i="69"/>
  <c r="D66" i="69"/>
  <c r="N74" i="69"/>
  <c r="M74" i="69"/>
  <c r="L74" i="69"/>
  <c r="K74" i="69"/>
  <c r="J74" i="69"/>
  <c r="I74" i="69"/>
  <c r="H74" i="69"/>
  <c r="G74" i="69"/>
  <c r="F74" i="69"/>
  <c r="E74" i="69"/>
  <c r="D74" i="69"/>
  <c r="N65" i="69"/>
  <c r="M65" i="69"/>
  <c r="L65" i="69"/>
  <c r="K65" i="69"/>
  <c r="J65" i="69"/>
  <c r="I65" i="69"/>
  <c r="H65" i="69"/>
  <c r="G65" i="69"/>
  <c r="F65" i="69"/>
  <c r="E65" i="69"/>
  <c r="D65" i="69"/>
  <c r="N34" i="69"/>
  <c r="M34" i="69"/>
  <c r="L34" i="69"/>
  <c r="K34" i="69"/>
  <c r="J34" i="69"/>
  <c r="I34" i="69"/>
  <c r="H34" i="69"/>
  <c r="G34" i="69"/>
  <c r="F34" i="69"/>
  <c r="E34" i="69"/>
  <c r="D34" i="69"/>
  <c r="N24" i="69"/>
  <c r="M24" i="69"/>
  <c r="L24" i="69"/>
  <c r="K24" i="69"/>
  <c r="J24" i="69"/>
  <c r="I24" i="69"/>
  <c r="H24" i="69"/>
  <c r="G24" i="69"/>
  <c r="F24" i="69"/>
  <c r="E24" i="69"/>
  <c r="D24" i="69"/>
  <c r="N33" i="69"/>
  <c r="M33" i="69"/>
  <c r="L33" i="69"/>
  <c r="K33" i="69"/>
  <c r="J33" i="69"/>
  <c r="I33" i="69"/>
  <c r="H33" i="69"/>
  <c r="G33" i="69"/>
  <c r="F33" i="69"/>
  <c r="E33" i="69"/>
  <c r="D33" i="69"/>
  <c r="N32" i="69"/>
  <c r="M32" i="69"/>
  <c r="L32" i="69"/>
  <c r="K32" i="69"/>
  <c r="J32" i="69"/>
  <c r="I32" i="69"/>
  <c r="H32" i="69"/>
  <c r="G32" i="69"/>
  <c r="F32" i="69"/>
  <c r="E32" i="69"/>
  <c r="D32" i="69"/>
  <c r="N12" i="69"/>
  <c r="M12" i="69"/>
  <c r="L12" i="69"/>
  <c r="K12" i="69"/>
  <c r="J12" i="69"/>
  <c r="I12" i="69"/>
  <c r="H12" i="69"/>
  <c r="G12" i="69"/>
  <c r="F12" i="69"/>
  <c r="E12" i="69"/>
  <c r="D12" i="69"/>
  <c r="N23" i="69"/>
  <c r="M23" i="69"/>
  <c r="L23" i="69"/>
  <c r="K23" i="69"/>
  <c r="J23" i="69"/>
  <c r="I23" i="69"/>
  <c r="H23" i="69"/>
  <c r="G23" i="69"/>
  <c r="F23" i="69"/>
  <c r="E23" i="69"/>
  <c r="D23" i="69"/>
  <c r="N42" i="69"/>
  <c r="M42" i="69"/>
  <c r="L42" i="69"/>
  <c r="K42" i="69"/>
  <c r="J42" i="69"/>
  <c r="I42" i="69"/>
  <c r="H42" i="69"/>
  <c r="G42" i="69"/>
  <c r="F42" i="69"/>
  <c r="E42" i="69"/>
  <c r="D42" i="69"/>
  <c r="N41" i="69"/>
  <c r="M41" i="69"/>
  <c r="L41" i="69"/>
  <c r="K41" i="69"/>
  <c r="J41" i="69"/>
  <c r="I41" i="69"/>
  <c r="H41" i="69"/>
  <c r="G41" i="69"/>
  <c r="F41" i="69"/>
  <c r="E41" i="69"/>
  <c r="D41" i="69"/>
  <c r="N31" i="69"/>
  <c r="M31" i="69"/>
  <c r="L31" i="69"/>
  <c r="K31" i="69"/>
  <c r="J31" i="69"/>
  <c r="I31" i="69"/>
  <c r="H31" i="69"/>
  <c r="G31" i="69"/>
  <c r="F31" i="69"/>
  <c r="E31" i="69"/>
  <c r="D31" i="69"/>
  <c r="N22" i="69"/>
  <c r="M22" i="69"/>
  <c r="L22" i="69"/>
  <c r="K22" i="69"/>
  <c r="J22" i="69"/>
  <c r="I22" i="69"/>
  <c r="H22" i="69"/>
  <c r="G22" i="69"/>
  <c r="F22" i="69"/>
  <c r="E22" i="69"/>
  <c r="D22" i="69"/>
  <c r="N53" i="69"/>
  <c r="M53" i="69"/>
  <c r="L53" i="69"/>
  <c r="K53" i="69"/>
  <c r="J53" i="69"/>
  <c r="I53" i="69"/>
  <c r="H53" i="69"/>
  <c r="G53" i="69"/>
  <c r="F53" i="69"/>
  <c r="E53" i="69"/>
  <c r="D53" i="69"/>
  <c r="N11" i="69"/>
  <c r="M11" i="69"/>
  <c r="L11" i="69"/>
  <c r="K11" i="69"/>
  <c r="J11" i="69"/>
  <c r="I11" i="69"/>
  <c r="H11" i="69"/>
  <c r="G11" i="69"/>
  <c r="F11" i="69"/>
  <c r="E11" i="69"/>
  <c r="D11" i="69"/>
  <c r="N10" i="69"/>
  <c r="M10" i="69"/>
  <c r="L10" i="69"/>
  <c r="K10" i="69"/>
  <c r="J10" i="69"/>
  <c r="I10" i="69"/>
  <c r="H10" i="69"/>
  <c r="G10" i="69"/>
  <c r="F10" i="69"/>
  <c r="E10" i="69"/>
  <c r="D10" i="69"/>
  <c r="N30" i="69"/>
  <c r="M30" i="69"/>
  <c r="L30" i="69"/>
  <c r="K30" i="69"/>
  <c r="J30" i="69"/>
  <c r="I30" i="69"/>
  <c r="H30" i="69"/>
  <c r="G30" i="69"/>
  <c r="F30" i="69"/>
  <c r="E30" i="69"/>
  <c r="D30" i="69"/>
  <c r="N64" i="69"/>
  <c r="M64" i="69"/>
  <c r="L64" i="69"/>
  <c r="K64" i="69"/>
  <c r="J64" i="69"/>
  <c r="I64" i="69"/>
  <c r="H64" i="69"/>
  <c r="G64" i="69"/>
  <c r="F64" i="69"/>
  <c r="E64" i="69"/>
  <c r="D64" i="69"/>
  <c r="N9" i="69"/>
  <c r="M9" i="69"/>
  <c r="L9" i="69"/>
  <c r="K9" i="69"/>
  <c r="J9" i="69"/>
  <c r="I9" i="69"/>
  <c r="H9" i="69"/>
  <c r="G9" i="69"/>
  <c r="F9" i="69"/>
  <c r="E9" i="69"/>
  <c r="D9" i="69"/>
  <c r="N69" i="69"/>
  <c r="M69" i="69"/>
  <c r="L69" i="69"/>
  <c r="K69" i="69"/>
  <c r="J69" i="69"/>
  <c r="I69" i="69"/>
  <c r="H69" i="69"/>
  <c r="G69" i="69"/>
  <c r="F69" i="69"/>
  <c r="E69" i="69"/>
  <c r="D69" i="69"/>
  <c r="N8" i="69"/>
  <c r="M8" i="69"/>
  <c r="L8" i="69"/>
  <c r="K8" i="69"/>
  <c r="J8" i="69"/>
  <c r="I8" i="69"/>
  <c r="H8" i="69"/>
  <c r="G8" i="69"/>
  <c r="F8" i="69"/>
  <c r="E8" i="69"/>
  <c r="D8" i="69"/>
  <c r="N29" i="69"/>
  <c r="M29" i="69"/>
  <c r="L29" i="69"/>
  <c r="K29" i="69"/>
  <c r="J29" i="69"/>
  <c r="I29" i="69"/>
  <c r="H29" i="69"/>
  <c r="G29" i="69"/>
  <c r="F29" i="69"/>
  <c r="E29" i="69"/>
  <c r="D29" i="69"/>
  <c r="N52" i="69"/>
  <c r="M52" i="69"/>
  <c r="L52" i="69"/>
  <c r="K52" i="69"/>
  <c r="J52" i="69"/>
  <c r="I52" i="69"/>
  <c r="H52" i="69"/>
  <c r="G52" i="69"/>
  <c r="F52" i="69"/>
  <c r="E52" i="69"/>
  <c r="D52" i="69"/>
  <c r="N95" i="69"/>
  <c r="M95" i="69"/>
  <c r="L95" i="69"/>
  <c r="K95" i="69"/>
  <c r="J95" i="69"/>
  <c r="I95" i="69"/>
  <c r="H95" i="69"/>
  <c r="G95" i="69"/>
  <c r="F95" i="69"/>
  <c r="E95" i="69"/>
  <c r="D95" i="69"/>
  <c r="N28" i="69"/>
  <c r="M28" i="69"/>
  <c r="L28" i="69"/>
  <c r="K28" i="69"/>
  <c r="J28" i="69"/>
  <c r="I28" i="69"/>
  <c r="H28" i="69"/>
  <c r="G28" i="69"/>
  <c r="F28" i="69"/>
  <c r="E28" i="69"/>
  <c r="D28" i="69"/>
  <c r="N82" i="69"/>
  <c r="M82" i="69"/>
  <c r="L82" i="69"/>
  <c r="K82" i="69"/>
  <c r="J82" i="69"/>
  <c r="I82" i="69"/>
  <c r="H82" i="69"/>
  <c r="G82" i="69"/>
  <c r="F82" i="69"/>
  <c r="E82" i="69"/>
  <c r="D82" i="69"/>
  <c r="N21" i="69"/>
  <c r="M21" i="69"/>
  <c r="L21" i="69"/>
  <c r="K21" i="69"/>
  <c r="J21" i="69"/>
  <c r="I21" i="69"/>
  <c r="H21" i="69"/>
  <c r="G21" i="69"/>
  <c r="F21" i="69"/>
  <c r="E21" i="69"/>
  <c r="D21" i="69"/>
  <c r="N75" i="69"/>
  <c r="M75" i="69"/>
  <c r="L75" i="69"/>
  <c r="K75" i="69"/>
  <c r="J75" i="69"/>
  <c r="I75" i="69"/>
  <c r="H75" i="69"/>
  <c r="G75" i="69"/>
  <c r="F75" i="69"/>
  <c r="E75" i="69"/>
  <c r="D75" i="69"/>
  <c r="N20" i="69"/>
  <c r="M20" i="69"/>
  <c r="L20" i="69"/>
  <c r="K20" i="69"/>
  <c r="J20" i="69"/>
  <c r="I20" i="69"/>
  <c r="H20" i="69"/>
  <c r="G20" i="69"/>
  <c r="F20" i="69"/>
  <c r="E20" i="69"/>
  <c r="D20" i="69"/>
  <c r="N81" i="69"/>
  <c r="M81" i="69"/>
  <c r="L81" i="69"/>
  <c r="K81" i="69"/>
  <c r="J81" i="69"/>
  <c r="I81" i="69"/>
  <c r="H81" i="69"/>
  <c r="G81" i="69"/>
  <c r="F81" i="69"/>
  <c r="E81" i="69"/>
  <c r="D81" i="69"/>
  <c r="N7" i="69"/>
  <c r="M7" i="69"/>
  <c r="L7" i="69"/>
  <c r="K7" i="69"/>
  <c r="J7" i="69"/>
  <c r="I7" i="69"/>
  <c r="H7" i="69"/>
  <c r="G7" i="69"/>
  <c r="F7" i="69"/>
  <c r="E7" i="69"/>
  <c r="D7" i="69"/>
  <c r="N27" i="69"/>
  <c r="M27" i="69"/>
  <c r="L27" i="69"/>
  <c r="K27" i="69"/>
  <c r="J27" i="69"/>
  <c r="I27" i="69"/>
  <c r="H27" i="69"/>
  <c r="G27" i="69"/>
  <c r="F27" i="69"/>
  <c r="E27" i="69"/>
  <c r="D27" i="69"/>
  <c r="N51" i="69"/>
  <c r="M51" i="69"/>
  <c r="L51" i="69"/>
  <c r="K51" i="69"/>
  <c r="J51" i="69"/>
  <c r="I51" i="69"/>
  <c r="H51" i="69"/>
  <c r="G51" i="69"/>
  <c r="F51" i="69"/>
  <c r="E51" i="69"/>
  <c r="D51" i="69"/>
  <c r="N60" i="69"/>
  <c r="M60" i="69"/>
  <c r="L60" i="69"/>
  <c r="K60" i="69"/>
  <c r="J60" i="69"/>
  <c r="I60" i="69"/>
  <c r="H60" i="69"/>
  <c r="G60" i="69"/>
  <c r="F60" i="69"/>
  <c r="E60" i="69"/>
  <c r="D60" i="69"/>
  <c r="N40" i="69"/>
  <c r="M40" i="69"/>
  <c r="L40" i="69"/>
  <c r="K40" i="69"/>
  <c r="J40" i="69"/>
  <c r="I40" i="69"/>
  <c r="H40" i="69"/>
  <c r="G40" i="69"/>
  <c r="F40" i="69"/>
  <c r="E40" i="69"/>
  <c r="D40" i="69"/>
  <c r="N26" i="69"/>
  <c r="M26" i="69"/>
  <c r="L26" i="69"/>
  <c r="K26" i="69"/>
  <c r="J26" i="69"/>
  <c r="I26" i="69"/>
  <c r="H26" i="69"/>
  <c r="G26" i="69"/>
  <c r="F26" i="69"/>
  <c r="E26" i="69"/>
  <c r="D26" i="69"/>
  <c r="N3" i="69"/>
  <c r="M3" i="69"/>
  <c r="L3" i="69"/>
  <c r="K3" i="69"/>
  <c r="J3" i="69"/>
  <c r="I3" i="69"/>
  <c r="H3" i="69"/>
  <c r="G3" i="69"/>
  <c r="F3" i="69"/>
  <c r="E3" i="69"/>
  <c r="D3" i="69"/>
  <c r="C91" i="69" l="1"/>
  <c r="B91" i="69" s="1"/>
  <c r="C31" i="69"/>
  <c r="B31" i="69" s="1"/>
  <c r="C25" i="69"/>
  <c r="B25" i="69" s="1"/>
  <c r="C79" i="69"/>
  <c r="B79" i="69" s="1"/>
  <c r="C47" i="69"/>
  <c r="B47" i="69" s="1"/>
  <c r="C17" i="69"/>
  <c r="B17" i="69" s="1"/>
  <c r="C12" i="69"/>
  <c r="B12" i="69" s="1"/>
  <c r="C10" i="69"/>
  <c r="B10" i="69" s="1"/>
  <c r="C42" i="69"/>
  <c r="B42" i="69" s="1"/>
  <c r="C54" i="69"/>
  <c r="B54" i="69" s="1"/>
  <c r="C14" i="69"/>
  <c r="B14" i="69" s="1"/>
  <c r="C62" i="69"/>
  <c r="B62" i="69" s="1"/>
  <c r="C18" i="69"/>
  <c r="B18" i="69" s="1"/>
  <c r="C68" i="69"/>
  <c r="B68" i="69" s="1"/>
  <c r="C89" i="69"/>
  <c r="B89" i="69" s="1"/>
  <c r="C84" i="69"/>
  <c r="B84" i="69" s="1"/>
  <c r="C30" i="69"/>
  <c r="B30" i="69" s="1"/>
  <c r="C35" i="69"/>
  <c r="B35" i="69" s="1"/>
  <c r="C83" i="69"/>
  <c r="B83" i="69" s="1"/>
  <c r="C36" i="69"/>
  <c r="B36" i="69" s="1"/>
  <c r="C55" i="69"/>
  <c r="B55" i="69" s="1"/>
  <c r="C39" i="69"/>
  <c r="B39" i="69" s="1"/>
  <c r="C19" i="69"/>
  <c r="B19" i="69" s="1"/>
  <c r="C22" i="69"/>
  <c r="B22" i="69" s="1"/>
  <c r="C60" i="69"/>
  <c r="B60" i="69" s="1"/>
  <c r="C51" i="69"/>
  <c r="B51" i="69" s="1"/>
  <c r="C81" i="69"/>
  <c r="B81" i="69" s="1"/>
  <c r="C20" i="69"/>
  <c r="B20" i="69" s="1"/>
  <c r="C82" i="69"/>
  <c r="B82" i="69" s="1"/>
  <c r="C28" i="69"/>
  <c r="B28" i="69" s="1"/>
  <c r="C29" i="69"/>
  <c r="B29" i="69" s="1"/>
  <c r="C8" i="69"/>
  <c r="B8" i="69" s="1"/>
  <c r="C64" i="69"/>
  <c r="B64" i="69" s="1"/>
  <c r="C23" i="69"/>
  <c r="B23" i="69" s="1"/>
  <c r="C26" i="69"/>
  <c r="B26" i="69" s="1"/>
  <c r="C27" i="69"/>
  <c r="B27" i="69" s="1"/>
  <c r="C75" i="69"/>
  <c r="B75" i="69" s="1"/>
  <c r="C95" i="69"/>
  <c r="B95" i="69" s="1"/>
  <c r="C69" i="69"/>
  <c r="B69" i="69" s="1"/>
  <c r="C53" i="69"/>
  <c r="B53" i="69" s="1"/>
  <c r="C24" i="69"/>
  <c r="B24" i="69" s="1"/>
  <c r="C66" i="69"/>
  <c r="B66" i="69" s="1"/>
  <c r="C70" i="69"/>
  <c r="B70" i="69" s="1"/>
  <c r="C13" i="69"/>
  <c r="B13" i="69" s="1"/>
  <c r="C77" i="69"/>
  <c r="B77" i="69" s="1"/>
  <c r="C71" i="69"/>
  <c r="B71" i="69" s="1"/>
  <c r="C94" i="69"/>
  <c r="B94" i="69" s="1"/>
  <c r="C56" i="69"/>
  <c r="B56" i="69" s="1"/>
  <c r="C50" i="69"/>
  <c r="B50" i="69" s="1"/>
  <c r="C33" i="69"/>
  <c r="B33" i="69" s="1"/>
  <c r="C34" i="69"/>
  <c r="B34" i="69" s="1"/>
  <c r="C74" i="69"/>
  <c r="B74" i="69" s="1"/>
  <c r="C61" i="69"/>
  <c r="B61" i="69" s="1"/>
  <c r="C45" i="69"/>
  <c r="B45" i="69" s="1"/>
  <c r="C46" i="69"/>
  <c r="B46" i="69" s="1"/>
  <c r="C76" i="69"/>
  <c r="B76" i="69" s="1"/>
  <c r="C63" i="69"/>
  <c r="B63" i="69" s="1"/>
  <c r="C16" i="69"/>
  <c r="B16" i="69" s="1"/>
  <c r="C78" i="69"/>
  <c r="B78" i="69" s="1"/>
  <c r="C38" i="69"/>
  <c r="B38" i="69" s="1"/>
  <c r="C49" i="69"/>
  <c r="B49" i="69" s="1"/>
  <c r="C58" i="69"/>
  <c r="B58" i="69" s="1"/>
  <c r="C85" i="69"/>
  <c r="B85" i="69" s="1"/>
  <c r="C87" i="69"/>
  <c r="B87" i="69" s="1"/>
  <c r="C88" i="69"/>
  <c r="B88" i="69" s="1"/>
  <c r="C43" i="69"/>
  <c r="B43" i="69" s="1"/>
  <c r="C44" i="69"/>
  <c r="B44" i="69" s="1"/>
  <c r="C15" i="69"/>
  <c r="B15" i="69" s="1"/>
  <c r="C73" i="69"/>
  <c r="B73" i="69" s="1"/>
  <c r="C67" i="69"/>
  <c r="B67" i="69" s="1"/>
  <c r="C37" i="69"/>
  <c r="B37" i="69" s="1"/>
  <c r="C48" i="69"/>
  <c r="B48" i="69" s="1"/>
  <c r="C57" i="69"/>
  <c r="B57" i="69" s="1"/>
  <c r="C86" i="69"/>
  <c r="B86" i="69" s="1"/>
  <c r="C90" i="69"/>
  <c r="B90" i="69" s="1"/>
  <c r="C40" i="69"/>
  <c r="B40" i="69" s="1"/>
  <c r="C7" i="69"/>
  <c r="B7" i="69" s="1"/>
  <c r="C21" i="69"/>
  <c r="B21" i="69" s="1"/>
  <c r="C41" i="69"/>
  <c r="B41" i="69" s="1"/>
  <c r="C32" i="69"/>
  <c r="B32" i="69" s="1"/>
  <c r="C52" i="69"/>
  <c r="B52" i="69" s="1"/>
  <c r="C9" i="69"/>
  <c r="B9" i="69" s="1"/>
  <c r="C11" i="69"/>
  <c r="B11" i="69" s="1"/>
  <c r="C65" i="69"/>
  <c r="B65" i="69" s="1"/>
  <c r="C93" i="69"/>
  <c r="B93" i="69" s="1"/>
  <c r="C91" i="54" l="1"/>
  <c r="F91" i="54" s="1"/>
  <c r="G91" i="12" s="1"/>
  <c r="C66" i="52"/>
  <c r="F66" i="52" s="1"/>
  <c r="C10" i="61"/>
  <c r="F10" i="61"/>
  <c r="F10" i="12" s="1"/>
  <c r="C7" i="67"/>
  <c r="F7" i="67" s="1"/>
  <c r="N7" i="12" s="1"/>
  <c r="C8" i="67"/>
  <c r="F8" i="67" s="1"/>
  <c r="N8" i="12" s="1"/>
  <c r="C9" i="67"/>
  <c r="F9" i="67" s="1"/>
  <c r="N9" i="12" s="1"/>
  <c r="C10" i="67"/>
  <c r="F10" i="67" s="1"/>
  <c r="N10" i="12" s="1"/>
  <c r="C11" i="67"/>
  <c r="F11" i="67" s="1"/>
  <c r="N11" i="12" s="1"/>
  <c r="C12" i="67"/>
  <c r="F12" i="67" s="1"/>
  <c r="N12" i="12" s="1"/>
  <c r="C13" i="67"/>
  <c r="F13" i="67" s="1"/>
  <c r="N13" i="12" s="1"/>
  <c r="C14" i="67"/>
  <c r="F14" i="67" s="1"/>
  <c r="N14" i="12" s="1"/>
  <c r="C15" i="67"/>
  <c r="F15" i="67" s="1"/>
  <c r="N15" i="12" s="1"/>
  <c r="C16" i="67"/>
  <c r="F16" i="67" s="1"/>
  <c r="N16" i="12" s="1"/>
  <c r="C17" i="67"/>
  <c r="F17" i="67" s="1"/>
  <c r="N17" i="12" s="1"/>
  <c r="C18" i="67"/>
  <c r="F18" i="67" s="1"/>
  <c r="N18" i="12" s="1"/>
  <c r="C19" i="67"/>
  <c r="F19" i="67" s="1"/>
  <c r="N19" i="12" s="1"/>
  <c r="C20" i="67"/>
  <c r="F20" i="67" s="1"/>
  <c r="N20" i="12" s="1"/>
  <c r="C21" i="67"/>
  <c r="F21" i="67" s="1"/>
  <c r="N21" i="12" s="1"/>
  <c r="C22" i="67"/>
  <c r="F22" i="67" s="1"/>
  <c r="N22" i="12" s="1"/>
  <c r="C23" i="67"/>
  <c r="F23" i="67" s="1"/>
  <c r="N23" i="12" s="1"/>
  <c r="C24" i="67"/>
  <c r="F24" i="67" s="1"/>
  <c r="N24" i="12" s="1"/>
  <c r="C26" i="67"/>
  <c r="F26" i="67" s="1"/>
  <c r="N26" i="12" s="1"/>
  <c r="C27" i="67"/>
  <c r="F27" i="67" s="1"/>
  <c r="N27" i="12" s="1"/>
  <c r="C28" i="67"/>
  <c r="F28" i="67" s="1"/>
  <c r="N28" i="12" s="1"/>
  <c r="C29" i="67"/>
  <c r="F29" i="67" s="1"/>
  <c r="N29" i="12" s="1"/>
  <c r="C30" i="67"/>
  <c r="F30" i="67" s="1"/>
  <c r="N30" i="12" s="1"/>
  <c r="C31" i="67"/>
  <c r="F31" i="67"/>
  <c r="N31" i="12" s="1"/>
  <c r="C32" i="67"/>
  <c r="F32" i="67" s="1"/>
  <c r="N32" i="12" s="1"/>
  <c r="C33" i="67"/>
  <c r="F33" i="67" s="1"/>
  <c r="N33" i="12" s="1"/>
  <c r="C34" i="67"/>
  <c r="F34" i="67" s="1"/>
  <c r="N34" i="12"/>
  <c r="C35" i="67"/>
  <c r="F35" i="67" s="1"/>
  <c r="N35" i="12" s="1"/>
  <c r="C36" i="67"/>
  <c r="F36" i="67" s="1"/>
  <c r="N36" i="12" s="1"/>
  <c r="C38" i="67"/>
  <c r="F38" i="67" s="1"/>
  <c r="N38" i="12" s="1"/>
  <c r="C39" i="67"/>
  <c r="F39" i="67" s="1"/>
  <c r="N39" i="12" s="1"/>
  <c r="C40" i="67"/>
  <c r="F40" i="67" s="1"/>
  <c r="N40" i="12" s="1"/>
  <c r="C41" i="67"/>
  <c r="F41" i="67" s="1"/>
  <c r="N41" i="12" s="1"/>
  <c r="C42" i="67"/>
  <c r="F42" i="67" s="1"/>
  <c r="N42" i="12" s="1"/>
  <c r="C43" i="67"/>
  <c r="F43" i="67" s="1"/>
  <c r="N43" i="12" s="1"/>
  <c r="C44" i="67"/>
  <c r="F44" i="67" s="1"/>
  <c r="N44" i="12" s="1"/>
  <c r="C45" i="67"/>
  <c r="F45" i="67" s="1"/>
  <c r="N45" i="12" s="1"/>
  <c r="C47" i="67"/>
  <c r="F47" i="67" s="1"/>
  <c r="N47" i="12" s="1"/>
  <c r="C48" i="67"/>
  <c r="F48" i="67" s="1"/>
  <c r="N48" i="12" s="1"/>
  <c r="C49" i="67"/>
  <c r="F49" i="67" s="1"/>
  <c r="N49" i="12" s="1"/>
  <c r="C50" i="67"/>
  <c r="F50" i="67" s="1"/>
  <c r="N50" i="12" s="1"/>
  <c r="C51" i="67"/>
  <c r="F51" i="67" s="1"/>
  <c r="N51" i="12" s="1"/>
  <c r="C52" i="67"/>
  <c r="F52" i="67" s="1"/>
  <c r="N52" i="12" s="1"/>
  <c r="C53" i="67"/>
  <c r="F53" i="67" s="1"/>
  <c r="N53" i="12" s="1"/>
  <c r="C55" i="67"/>
  <c r="F55" i="67" s="1"/>
  <c r="N55" i="12" s="1"/>
  <c r="C56" i="67"/>
  <c r="F56" i="67" s="1"/>
  <c r="N56" i="12" s="1"/>
  <c r="C57" i="67"/>
  <c r="F57" i="67" s="1"/>
  <c r="N57" i="12"/>
  <c r="C58" i="67"/>
  <c r="F58" i="67" s="1"/>
  <c r="N58" i="12" s="1"/>
  <c r="C59" i="67"/>
  <c r="F59" i="67" s="1"/>
  <c r="N59" i="12" s="1"/>
  <c r="C60" i="67"/>
  <c r="F60" i="67"/>
  <c r="N60" i="12" s="1"/>
  <c r="C61" i="67"/>
  <c r="F61" i="67" s="1"/>
  <c r="N61" i="12" s="1"/>
  <c r="C62" i="67"/>
  <c r="F62" i="67" s="1"/>
  <c r="N62" i="12" s="1"/>
  <c r="C63" i="67"/>
  <c r="F63" i="67" s="1"/>
  <c r="N63" i="12" s="1"/>
  <c r="C64" i="67"/>
  <c r="F64" i="67" s="1"/>
  <c r="N64" i="12" s="1"/>
  <c r="C65" i="67"/>
  <c r="F65" i="67" s="1"/>
  <c r="N65" i="12" s="1"/>
  <c r="C66" i="67"/>
  <c r="F66" i="67" s="1"/>
  <c r="N66" i="12" s="1"/>
  <c r="C67" i="67"/>
  <c r="F67" i="67" s="1"/>
  <c r="N67" i="12" s="1"/>
  <c r="C68" i="67"/>
  <c r="F68" i="67" s="1"/>
  <c r="N68" i="12" s="1"/>
  <c r="C70" i="67"/>
  <c r="F70" i="67" s="1"/>
  <c r="N70" i="12" s="1"/>
  <c r="C71" i="67"/>
  <c r="F71" i="67" s="1"/>
  <c r="N71" i="12" s="1"/>
  <c r="C72" i="67"/>
  <c r="F72" i="67" s="1"/>
  <c r="N72" i="12" s="1"/>
  <c r="C73" i="67"/>
  <c r="F73" i="67" s="1"/>
  <c r="N73" i="12" s="1"/>
  <c r="C74" i="67"/>
  <c r="F74" i="67" s="1"/>
  <c r="N74" i="12" s="1"/>
  <c r="C75" i="67"/>
  <c r="F75" i="67" s="1"/>
  <c r="N75" i="12" s="1"/>
  <c r="C77" i="67"/>
  <c r="F77" i="67" s="1"/>
  <c r="N77" i="12" s="1"/>
  <c r="C78" i="67"/>
  <c r="F78" i="67" s="1"/>
  <c r="N78" i="12" s="1"/>
  <c r="C79" i="67"/>
  <c r="F79" i="67" s="1"/>
  <c r="N79" i="12" s="1"/>
  <c r="C80" i="67"/>
  <c r="F80" i="67" s="1"/>
  <c r="N80" i="12" s="1"/>
  <c r="C81" i="67"/>
  <c r="F81" i="67" s="1"/>
  <c r="N81" i="12" s="1"/>
  <c r="C82" i="67"/>
  <c r="F82" i="67" s="1"/>
  <c r="N82" i="12" s="1"/>
  <c r="C83" i="67"/>
  <c r="F83" i="67" s="1"/>
  <c r="N83" i="12" s="1"/>
  <c r="C84" i="67"/>
  <c r="F84" i="67"/>
  <c r="N84" i="12" s="1"/>
  <c r="C85" i="67"/>
  <c r="F85" i="67" s="1"/>
  <c r="N85" i="12" s="1"/>
  <c r="C86" i="67"/>
  <c r="F86" i="67" s="1"/>
  <c r="N86" i="12" s="1"/>
  <c r="C88" i="67"/>
  <c r="F88" i="67" s="1"/>
  <c r="N88" i="12"/>
  <c r="C89" i="67"/>
  <c r="F89" i="67" s="1"/>
  <c r="N89" i="12" s="1"/>
  <c r="C90" i="67"/>
  <c r="F90" i="67" s="1"/>
  <c r="N90" i="12" s="1"/>
  <c r="C91" i="67"/>
  <c r="F91" i="67"/>
  <c r="N91" i="12" s="1"/>
  <c r="C92" i="67"/>
  <c r="F92" i="67" s="1"/>
  <c r="N92" i="12" s="1"/>
  <c r="C93" i="67"/>
  <c r="F93" i="67" s="1"/>
  <c r="N93" i="12" s="1"/>
  <c r="C94" i="67"/>
  <c r="F94" i="67" s="1"/>
  <c r="N94" i="12" s="1"/>
  <c r="C95" i="67"/>
  <c r="F95" i="67" s="1"/>
  <c r="N95" i="12" s="1"/>
  <c r="C96" i="67"/>
  <c r="F96" i="67" s="1"/>
  <c r="N96" i="12" s="1"/>
  <c r="C97" i="67"/>
  <c r="F97" i="67" s="1"/>
  <c r="N97" i="12" s="1"/>
  <c r="C98" i="67"/>
  <c r="F98" i="67" s="1"/>
  <c r="N98" i="12" s="1"/>
  <c r="C7" i="53"/>
  <c r="F7" i="53" s="1"/>
  <c r="M7" i="12" s="1"/>
  <c r="C8" i="53"/>
  <c r="F8" i="53" s="1"/>
  <c r="M8" i="12" s="1"/>
  <c r="C9" i="53"/>
  <c r="F9" i="53"/>
  <c r="M9" i="12" s="1"/>
  <c r="C10" i="53"/>
  <c r="F10" i="53" s="1"/>
  <c r="M10" i="12" s="1"/>
  <c r="C11" i="53"/>
  <c r="F11" i="53" s="1"/>
  <c r="M11" i="12" s="1"/>
  <c r="C12" i="53"/>
  <c r="F12" i="53" s="1"/>
  <c r="M12" i="12" s="1"/>
  <c r="C13" i="53"/>
  <c r="F13" i="53" s="1"/>
  <c r="M13" i="12" s="1"/>
  <c r="C14" i="53"/>
  <c r="F14" i="53" s="1"/>
  <c r="M14" i="12" s="1"/>
  <c r="C15" i="53"/>
  <c r="F15" i="53" s="1"/>
  <c r="M15" i="12" s="1"/>
  <c r="C16" i="53"/>
  <c r="F16" i="53" s="1"/>
  <c r="M16" i="12" s="1"/>
  <c r="C17" i="53"/>
  <c r="F17" i="53" s="1"/>
  <c r="M17" i="12" s="1"/>
  <c r="C18" i="53"/>
  <c r="F18" i="53" s="1"/>
  <c r="M18" i="12" s="1"/>
  <c r="C19" i="53"/>
  <c r="F19" i="53" s="1"/>
  <c r="M19" i="12" s="1"/>
  <c r="C20" i="53"/>
  <c r="F20" i="53" s="1"/>
  <c r="M20" i="12" s="1"/>
  <c r="C21" i="53"/>
  <c r="F21" i="53"/>
  <c r="M21" i="12" s="1"/>
  <c r="C22" i="53"/>
  <c r="F22" i="53" s="1"/>
  <c r="M22" i="12" s="1"/>
  <c r="C23" i="53"/>
  <c r="F23" i="53" s="1"/>
  <c r="M23" i="12" s="1"/>
  <c r="C24" i="53"/>
  <c r="F24" i="53" s="1"/>
  <c r="M24" i="12" s="1"/>
  <c r="C26" i="53"/>
  <c r="F26" i="53" s="1"/>
  <c r="M26" i="12" s="1"/>
  <c r="C27" i="53"/>
  <c r="F27" i="53" s="1"/>
  <c r="M27" i="12" s="1"/>
  <c r="C28" i="53"/>
  <c r="F28" i="53"/>
  <c r="M28" i="12" s="1"/>
  <c r="C29" i="53"/>
  <c r="F29" i="53" s="1"/>
  <c r="M29" i="12" s="1"/>
  <c r="C30" i="53"/>
  <c r="F30" i="53"/>
  <c r="M30" i="12" s="1"/>
  <c r="C31" i="53"/>
  <c r="F31" i="53" s="1"/>
  <c r="M31" i="12" s="1"/>
  <c r="C32" i="53"/>
  <c r="F32" i="53" s="1"/>
  <c r="M32" i="12" s="1"/>
  <c r="C33" i="53"/>
  <c r="F33" i="53" s="1"/>
  <c r="M33" i="12" s="1"/>
  <c r="C34" i="53"/>
  <c r="F34" i="53"/>
  <c r="M34" i="12" s="1"/>
  <c r="C35" i="53"/>
  <c r="F35" i="53" s="1"/>
  <c r="M35" i="12" s="1"/>
  <c r="C36" i="53"/>
  <c r="F36" i="53"/>
  <c r="M36" i="12" s="1"/>
  <c r="C38" i="53"/>
  <c r="F38" i="53" s="1"/>
  <c r="M38" i="12" s="1"/>
  <c r="C39" i="53"/>
  <c r="F39" i="53" s="1"/>
  <c r="M39" i="12" s="1"/>
  <c r="C40" i="53"/>
  <c r="F40" i="53" s="1"/>
  <c r="M40" i="12" s="1"/>
  <c r="C41" i="53"/>
  <c r="F41" i="53" s="1"/>
  <c r="M41" i="12" s="1"/>
  <c r="C42" i="53"/>
  <c r="F42" i="53" s="1"/>
  <c r="M42" i="12" s="1"/>
  <c r="C43" i="53"/>
  <c r="F43" i="53" s="1"/>
  <c r="M43" i="12" s="1"/>
  <c r="C44" i="53"/>
  <c r="F44" i="53" s="1"/>
  <c r="M44" i="12" s="1"/>
  <c r="C45" i="53"/>
  <c r="F45" i="53" s="1"/>
  <c r="M45" i="12" s="1"/>
  <c r="C47" i="53"/>
  <c r="F47" i="53" s="1"/>
  <c r="M47" i="12" s="1"/>
  <c r="C48" i="53"/>
  <c r="F48" i="53" s="1"/>
  <c r="M48" i="12" s="1"/>
  <c r="C49" i="53"/>
  <c r="F49" i="53" s="1"/>
  <c r="M49" i="12" s="1"/>
  <c r="C50" i="53"/>
  <c r="F50" i="53" s="1"/>
  <c r="M50" i="12" s="1"/>
  <c r="C51" i="53"/>
  <c r="F51" i="53" s="1"/>
  <c r="M51" i="12" s="1"/>
  <c r="C52" i="53"/>
  <c r="F52" i="53" s="1"/>
  <c r="M52" i="12" s="1"/>
  <c r="C53" i="53"/>
  <c r="F53" i="53" s="1"/>
  <c r="M53" i="12" s="1"/>
  <c r="C55" i="53"/>
  <c r="F55" i="53" s="1"/>
  <c r="M55" i="12" s="1"/>
  <c r="C56" i="53"/>
  <c r="F56" i="53" s="1"/>
  <c r="M56" i="12" s="1"/>
  <c r="C57" i="53"/>
  <c r="F57" i="53"/>
  <c r="M57" i="12" s="1"/>
  <c r="C58" i="53"/>
  <c r="F58" i="53" s="1"/>
  <c r="M58" i="12" s="1"/>
  <c r="C59" i="53"/>
  <c r="F59" i="53" s="1"/>
  <c r="M59" i="12" s="1"/>
  <c r="C60" i="53"/>
  <c r="F60" i="53" s="1"/>
  <c r="M60" i="12" s="1"/>
  <c r="C61" i="53"/>
  <c r="F61" i="53" s="1"/>
  <c r="M61" i="12" s="1"/>
  <c r="C62" i="53"/>
  <c r="F62" i="53" s="1"/>
  <c r="M62" i="12" s="1"/>
  <c r="C63" i="53"/>
  <c r="F63" i="53" s="1"/>
  <c r="M63" i="12" s="1"/>
  <c r="C64" i="53"/>
  <c r="F64" i="53" s="1"/>
  <c r="M64" i="12" s="1"/>
  <c r="C65" i="53"/>
  <c r="F65" i="53"/>
  <c r="M65" i="12" s="1"/>
  <c r="C66" i="53"/>
  <c r="F66" i="53" s="1"/>
  <c r="M66" i="12" s="1"/>
  <c r="C67" i="53"/>
  <c r="F67" i="53" s="1"/>
  <c r="M67" i="12" s="1"/>
  <c r="C68" i="53"/>
  <c r="F68" i="53" s="1"/>
  <c r="M68" i="12" s="1"/>
  <c r="C70" i="53"/>
  <c r="F70" i="53" s="1"/>
  <c r="M70" i="12" s="1"/>
  <c r="C71" i="53"/>
  <c r="F71" i="53" s="1"/>
  <c r="M71" i="12" s="1"/>
  <c r="C72" i="53"/>
  <c r="F72" i="53"/>
  <c r="M72" i="12" s="1"/>
  <c r="C73" i="53"/>
  <c r="F73" i="53" s="1"/>
  <c r="M73" i="12" s="1"/>
  <c r="C74" i="53"/>
  <c r="F74" i="53"/>
  <c r="M74" i="12" s="1"/>
  <c r="C75" i="53"/>
  <c r="F75" i="53" s="1"/>
  <c r="M75" i="12" s="1"/>
  <c r="C77" i="53"/>
  <c r="F77" i="53" s="1"/>
  <c r="M77" i="12" s="1"/>
  <c r="C78" i="53"/>
  <c r="F78" i="53" s="1"/>
  <c r="M78" i="12" s="1"/>
  <c r="C79" i="53"/>
  <c r="F79" i="53"/>
  <c r="M79" i="12" s="1"/>
  <c r="C80" i="53"/>
  <c r="F80" i="53" s="1"/>
  <c r="M80" i="12" s="1"/>
  <c r="C81" i="53"/>
  <c r="F81" i="53"/>
  <c r="M81" i="12" s="1"/>
  <c r="C82" i="53"/>
  <c r="F82" i="53" s="1"/>
  <c r="M82" i="12" s="1"/>
  <c r="C83" i="53"/>
  <c r="F83" i="53" s="1"/>
  <c r="M83" i="12" s="1"/>
  <c r="C84" i="53"/>
  <c r="F84" i="53" s="1"/>
  <c r="M84" i="12" s="1"/>
  <c r="C85" i="53"/>
  <c r="F85" i="53" s="1"/>
  <c r="M85" i="12" s="1"/>
  <c r="C86" i="53"/>
  <c r="F86" i="53" s="1"/>
  <c r="M86" i="12" s="1"/>
  <c r="C88" i="53"/>
  <c r="F88" i="53"/>
  <c r="M88" i="12" s="1"/>
  <c r="C89" i="53"/>
  <c r="F89" i="53" s="1"/>
  <c r="M89" i="12" s="1"/>
  <c r="C90" i="53"/>
  <c r="F90" i="53" s="1"/>
  <c r="M90" i="12" s="1"/>
  <c r="C91" i="53"/>
  <c r="F91" i="53" s="1"/>
  <c r="M91" i="12" s="1"/>
  <c r="C92" i="53"/>
  <c r="F92" i="53"/>
  <c r="M92" i="12" s="1"/>
  <c r="C93" i="53"/>
  <c r="F93" i="53" s="1"/>
  <c r="M93" i="12" s="1"/>
  <c r="C94" i="53"/>
  <c r="F94" i="53" s="1"/>
  <c r="M94" i="12" s="1"/>
  <c r="C95" i="53"/>
  <c r="F95" i="53" s="1"/>
  <c r="M95" i="12" s="1"/>
  <c r="C96" i="53"/>
  <c r="F96" i="53" s="1"/>
  <c r="M96" i="12" s="1"/>
  <c r="C97" i="53"/>
  <c r="F97" i="53" s="1"/>
  <c r="M97" i="12" s="1"/>
  <c r="C98" i="53"/>
  <c r="F98" i="53" s="1"/>
  <c r="M98" i="12" s="1"/>
  <c r="C7" i="59"/>
  <c r="F7" i="59" s="1"/>
  <c r="L7" i="12" s="1"/>
  <c r="C8" i="59"/>
  <c r="F8" i="59" s="1"/>
  <c r="L8" i="12" s="1"/>
  <c r="C9" i="59"/>
  <c r="F9" i="59" s="1"/>
  <c r="L9" i="12" s="1"/>
  <c r="C10" i="59"/>
  <c r="F10" i="59" s="1"/>
  <c r="L10" i="12" s="1"/>
  <c r="C11" i="59"/>
  <c r="F11" i="59" s="1"/>
  <c r="L11" i="12" s="1"/>
  <c r="C12" i="59"/>
  <c r="F12" i="59" s="1"/>
  <c r="L12" i="12" s="1"/>
  <c r="C13" i="59"/>
  <c r="F13" i="59" s="1"/>
  <c r="L13" i="12" s="1"/>
  <c r="C14" i="59"/>
  <c r="F14" i="59" s="1"/>
  <c r="L14" i="12" s="1"/>
  <c r="C15" i="59"/>
  <c r="F15" i="59" s="1"/>
  <c r="L15" i="12" s="1"/>
  <c r="C16" i="59"/>
  <c r="F16" i="59"/>
  <c r="L16" i="12" s="1"/>
  <c r="C17" i="59"/>
  <c r="F17" i="59" s="1"/>
  <c r="L17" i="12" s="1"/>
  <c r="C18" i="59"/>
  <c r="F18" i="59" s="1"/>
  <c r="L18" i="12" s="1"/>
  <c r="C19" i="59"/>
  <c r="F19" i="59" s="1"/>
  <c r="L19" i="12" s="1"/>
  <c r="C20" i="59"/>
  <c r="F20" i="59" s="1"/>
  <c r="L20" i="12" s="1"/>
  <c r="C21" i="59"/>
  <c r="F21" i="59" s="1"/>
  <c r="L21" i="12" s="1"/>
  <c r="C22" i="59"/>
  <c r="F22" i="59" s="1"/>
  <c r="L22" i="12" s="1"/>
  <c r="C23" i="59"/>
  <c r="F23" i="59" s="1"/>
  <c r="L23" i="12" s="1"/>
  <c r="C24" i="59"/>
  <c r="F24" i="59" s="1"/>
  <c r="L24" i="12" s="1"/>
  <c r="C26" i="59"/>
  <c r="F26" i="59" s="1"/>
  <c r="L26" i="12" s="1"/>
  <c r="C27" i="59"/>
  <c r="F27" i="59" s="1"/>
  <c r="L27" i="12" s="1"/>
  <c r="C28" i="59"/>
  <c r="F28" i="59" s="1"/>
  <c r="L28" i="12" s="1"/>
  <c r="C29" i="59"/>
  <c r="F29" i="59" s="1"/>
  <c r="L29" i="12" s="1"/>
  <c r="C30" i="59"/>
  <c r="F30" i="59" s="1"/>
  <c r="L30" i="12" s="1"/>
  <c r="C31" i="59"/>
  <c r="F31" i="59" s="1"/>
  <c r="L31" i="12" s="1"/>
  <c r="C32" i="59"/>
  <c r="F32" i="59" s="1"/>
  <c r="L32" i="12" s="1"/>
  <c r="C33" i="59"/>
  <c r="F33" i="59" s="1"/>
  <c r="L33" i="12" s="1"/>
  <c r="C34" i="59"/>
  <c r="F34" i="59" s="1"/>
  <c r="L34" i="12" s="1"/>
  <c r="C35" i="59"/>
  <c r="F35" i="59" s="1"/>
  <c r="L35" i="12" s="1"/>
  <c r="C36" i="59"/>
  <c r="F36" i="59" s="1"/>
  <c r="L36" i="12" s="1"/>
  <c r="C38" i="59"/>
  <c r="F38" i="59" s="1"/>
  <c r="L38" i="12" s="1"/>
  <c r="C39" i="59"/>
  <c r="F39" i="59" s="1"/>
  <c r="L39" i="12" s="1"/>
  <c r="C40" i="59"/>
  <c r="F40" i="59" s="1"/>
  <c r="L40" i="12" s="1"/>
  <c r="C41" i="59"/>
  <c r="F41" i="59" s="1"/>
  <c r="L41" i="12" s="1"/>
  <c r="C42" i="59"/>
  <c r="F42" i="59" s="1"/>
  <c r="L42" i="12" s="1"/>
  <c r="C43" i="59"/>
  <c r="F43" i="59" s="1"/>
  <c r="L43" i="12" s="1"/>
  <c r="C44" i="59"/>
  <c r="F44" i="59" s="1"/>
  <c r="L44" i="12" s="1"/>
  <c r="C45" i="59"/>
  <c r="F45" i="59" s="1"/>
  <c r="L45" i="12" s="1"/>
  <c r="C47" i="59"/>
  <c r="F47" i="59"/>
  <c r="L47" i="12" s="1"/>
  <c r="C48" i="59"/>
  <c r="F48" i="59" s="1"/>
  <c r="L48" i="12" s="1"/>
  <c r="C49" i="59"/>
  <c r="F49" i="59" s="1"/>
  <c r="L49" i="12" s="1"/>
  <c r="C50" i="59"/>
  <c r="F50" i="59" s="1"/>
  <c r="L50" i="12" s="1"/>
  <c r="C51" i="59"/>
  <c r="F51" i="59" s="1"/>
  <c r="L51" i="12" s="1"/>
  <c r="C52" i="59"/>
  <c r="F52" i="59"/>
  <c r="L52" i="12" s="1"/>
  <c r="C53" i="59"/>
  <c r="F53" i="59" s="1"/>
  <c r="L53" i="12" s="1"/>
  <c r="C55" i="59"/>
  <c r="F55" i="59" s="1"/>
  <c r="L55" i="12" s="1"/>
  <c r="C56" i="59"/>
  <c r="F56" i="59"/>
  <c r="L56" i="12" s="1"/>
  <c r="C57" i="59"/>
  <c r="F57" i="59" s="1"/>
  <c r="L57" i="12" s="1"/>
  <c r="C58" i="59"/>
  <c r="F58" i="59" s="1"/>
  <c r="L58" i="12" s="1"/>
  <c r="C59" i="59"/>
  <c r="F59" i="59" s="1"/>
  <c r="L59" i="12" s="1"/>
  <c r="C60" i="59"/>
  <c r="F60" i="59" s="1"/>
  <c r="L60" i="12" s="1"/>
  <c r="C61" i="59"/>
  <c r="F61" i="59"/>
  <c r="L61" i="12" s="1"/>
  <c r="C62" i="59"/>
  <c r="F62" i="59" s="1"/>
  <c r="L62" i="12" s="1"/>
  <c r="C63" i="59"/>
  <c r="F63" i="59" s="1"/>
  <c r="L63" i="12" s="1"/>
  <c r="C64" i="59"/>
  <c r="F64" i="59"/>
  <c r="L64" i="12" s="1"/>
  <c r="C65" i="59"/>
  <c r="F65" i="59" s="1"/>
  <c r="L65" i="12" s="1"/>
  <c r="C66" i="59"/>
  <c r="F66" i="59" s="1"/>
  <c r="L66" i="12" s="1"/>
  <c r="C67" i="59"/>
  <c r="F67" i="59" s="1"/>
  <c r="L67" i="12" s="1"/>
  <c r="C68" i="59"/>
  <c r="F68" i="59" s="1"/>
  <c r="L68" i="12" s="1"/>
  <c r="C70" i="59"/>
  <c r="F70" i="59"/>
  <c r="L70" i="12" s="1"/>
  <c r="C71" i="59"/>
  <c r="F71" i="59" s="1"/>
  <c r="L71" i="12" s="1"/>
  <c r="C72" i="59"/>
  <c r="F72" i="59" s="1"/>
  <c r="L72" i="12" s="1"/>
  <c r="C73" i="59"/>
  <c r="F73" i="59"/>
  <c r="L73" i="12" s="1"/>
  <c r="C74" i="59"/>
  <c r="F74" i="59" s="1"/>
  <c r="L74" i="12" s="1"/>
  <c r="C75" i="59"/>
  <c r="F75" i="59" s="1"/>
  <c r="L75" i="12" s="1"/>
  <c r="C77" i="59"/>
  <c r="F77" i="59" s="1"/>
  <c r="L77" i="12" s="1"/>
  <c r="C78" i="59"/>
  <c r="F78" i="59" s="1"/>
  <c r="L78" i="12" s="1"/>
  <c r="C79" i="59"/>
  <c r="F79" i="59"/>
  <c r="L79" i="12" s="1"/>
  <c r="C80" i="59"/>
  <c r="F80" i="59" s="1"/>
  <c r="L80" i="12" s="1"/>
  <c r="C81" i="59"/>
  <c r="F81" i="59" s="1"/>
  <c r="L81" i="12" s="1"/>
  <c r="C82" i="59"/>
  <c r="F82" i="59"/>
  <c r="L82" i="12" s="1"/>
  <c r="C83" i="59"/>
  <c r="F83" i="59" s="1"/>
  <c r="L83" i="12" s="1"/>
  <c r="C84" i="59"/>
  <c r="F84" i="59" s="1"/>
  <c r="L84" i="12" s="1"/>
  <c r="C85" i="59"/>
  <c r="F85" i="59" s="1"/>
  <c r="L85" i="12" s="1"/>
  <c r="C86" i="59"/>
  <c r="F86" i="59" s="1"/>
  <c r="L86" i="12" s="1"/>
  <c r="C88" i="59"/>
  <c r="F88" i="59"/>
  <c r="L88" i="12" s="1"/>
  <c r="C89" i="59"/>
  <c r="F89" i="59" s="1"/>
  <c r="L89" i="12" s="1"/>
  <c r="C90" i="59"/>
  <c r="F90" i="59" s="1"/>
  <c r="L90" i="12" s="1"/>
  <c r="C91" i="59"/>
  <c r="F91" i="59"/>
  <c r="L91" i="12" s="1"/>
  <c r="C92" i="59"/>
  <c r="F92" i="59" s="1"/>
  <c r="L92" i="12" s="1"/>
  <c r="C93" i="59"/>
  <c r="F93" i="59" s="1"/>
  <c r="L93" i="12" s="1"/>
  <c r="C94" i="59"/>
  <c r="F94" i="59" s="1"/>
  <c r="L94" i="12" s="1"/>
  <c r="C95" i="59"/>
  <c r="F95" i="59" s="1"/>
  <c r="L95" i="12" s="1"/>
  <c r="C96" i="59"/>
  <c r="F96" i="59"/>
  <c r="L96" i="12" s="1"/>
  <c r="C97" i="59"/>
  <c r="F97" i="59" s="1"/>
  <c r="L97" i="12" s="1"/>
  <c r="C98" i="59"/>
  <c r="F98" i="59" s="1"/>
  <c r="L98" i="12" s="1"/>
  <c r="C7" i="58"/>
  <c r="F7" i="58" s="1"/>
  <c r="K7" i="12" s="1"/>
  <c r="C8" i="58"/>
  <c r="F8" i="58"/>
  <c r="K8" i="12" s="1"/>
  <c r="C9" i="58"/>
  <c r="F9" i="58" s="1"/>
  <c r="K9" i="12" s="1"/>
  <c r="C10" i="58"/>
  <c r="F10" i="58" s="1"/>
  <c r="K10" i="12" s="1"/>
  <c r="C11" i="58"/>
  <c r="F11" i="58" s="1"/>
  <c r="K11" i="12"/>
  <c r="C12" i="58"/>
  <c r="F12" i="58"/>
  <c r="K12" i="12" s="1"/>
  <c r="C13" i="58"/>
  <c r="F13" i="58" s="1"/>
  <c r="K13" i="12" s="1"/>
  <c r="C14" i="58"/>
  <c r="F14" i="58" s="1"/>
  <c r="K14" i="12" s="1"/>
  <c r="C15" i="58"/>
  <c r="F15" i="58" s="1"/>
  <c r="K15" i="12" s="1"/>
  <c r="C16" i="58"/>
  <c r="F16" i="58"/>
  <c r="K16" i="12" s="1"/>
  <c r="C17" i="58"/>
  <c r="F17" i="58" s="1"/>
  <c r="K17" i="12" s="1"/>
  <c r="C18" i="58"/>
  <c r="F18" i="58" s="1"/>
  <c r="K18" i="12" s="1"/>
  <c r="C19" i="58"/>
  <c r="F19" i="58" s="1"/>
  <c r="K19" i="12" s="1"/>
  <c r="C20" i="58"/>
  <c r="F20" i="58"/>
  <c r="K20" i="12" s="1"/>
  <c r="C21" i="58"/>
  <c r="F21" i="58" s="1"/>
  <c r="K21" i="12" s="1"/>
  <c r="C22" i="58"/>
  <c r="F22" i="58"/>
  <c r="K22" i="12" s="1"/>
  <c r="C23" i="58"/>
  <c r="F23" i="58" s="1"/>
  <c r="K23" i="12" s="1"/>
  <c r="C24" i="58"/>
  <c r="F24" i="58" s="1"/>
  <c r="K24" i="12" s="1"/>
  <c r="C26" i="58"/>
  <c r="F26" i="58" s="1"/>
  <c r="K26" i="12" s="1"/>
  <c r="C27" i="58"/>
  <c r="F27" i="58" s="1"/>
  <c r="K27" i="12" s="1"/>
  <c r="C28" i="58"/>
  <c r="F28" i="58" s="1"/>
  <c r="K28" i="12" s="1"/>
  <c r="C29" i="58"/>
  <c r="F29" i="58" s="1"/>
  <c r="K29" i="12" s="1"/>
  <c r="C30" i="58"/>
  <c r="F30" i="58" s="1"/>
  <c r="K30" i="12" s="1"/>
  <c r="C31" i="58"/>
  <c r="F31" i="58" s="1"/>
  <c r="K31" i="12" s="1"/>
  <c r="C32" i="58"/>
  <c r="F32" i="58" s="1"/>
  <c r="K32" i="12" s="1"/>
  <c r="C33" i="58"/>
  <c r="F33" i="58" s="1"/>
  <c r="K33" i="12" s="1"/>
  <c r="C34" i="58"/>
  <c r="F34" i="58" s="1"/>
  <c r="K34" i="12" s="1"/>
  <c r="C35" i="58"/>
  <c r="F35" i="58" s="1"/>
  <c r="K35" i="12" s="1"/>
  <c r="C36" i="58"/>
  <c r="F36" i="58" s="1"/>
  <c r="K36" i="12" s="1"/>
  <c r="C38" i="58"/>
  <c r="F38" i="58" s="1"/>
  <c r="K38" i="12" s="1"/>
  <c r="C39" i="58"/>
  <c r="F39" i="58" s="1"/>
  <c r="K39" i="12" s="1"/>
  <c r="C40" i="58"/>
  <c r="F40" i="58" s="1"/>
  <c r="K40" i="12" s="1"/>
  <c r="C41" i="58"/>
  <c r="F41" i="58" s="1"/>
  <c r="K41" i="12" s="1"/>
  <c r="C42" i="58"/>
  <c r="F42" i="58" s="1"/>
  <c r="K42" i="12" s="1"/>
  <c r="C43" i="58"/>
  <c r="F43" i="58" s="1"/>
  <c r="K43" i="12" s="1"/>
  <c r="C44" i="58"/>
  <c r="F44" i="58" s="1"/>
  <c r="K44" i="12" s="1"/>
  <c r="C45" i="58"/>
  <c r="F45" i="58" s="1"/>
  <c r="K45" i="12" s="1"/>
  <c r="C47" i="58"/>
  <c r="F47" i="58"/>
  <c r="K47" i="12" s="1"/>
  <c r="C48" i="58"/>
  <c r="F48" i="58" s="1"/>
  <c r="K48" i="12" s="1"/>
  <c r="C49" i="58"/>
  <c r="F49" i="58" s="1"/>
  <c r="K49" i="12" s="1"/>
  <c r="C50" i="58"/>
  <c r="F50" i="58" s="1"/>
  <c r="K50" i="12" s="1"/>
  <c r="C51" i="58"/>
  <c r="F51" i="58" s="1"/>
  <c r="K51" i="12" s="1"/>
  <c r="C52" i="58"/>
  <c r="F52" i="58" s="1"/>
  <c r="K52" i="12" s="1"/>
  <c r="C53" i="58"/>
  <c r="F53" i="58"/>
  <c r="K53" i="12" s="1"/>
  <c r="C55" i="58"/>
  <c r="F55" i="58" s="1"/>
  <c r="K55" i="12" s="1"/>
  <c r="C56" i="58"/>
  <c r="F56" i="58" s="1"/>
  <c r="K56" i="12" s="1"/>
  <c r="C57" i="58"/>
  <c r="F57" i="58" s="1"/>
  <c r="K57" i="12" s="1"/>
  <c r="C58" i="58"/>
  <c r="F58" i="58" s="1"/>
  <c r="K58" i="12" s="1"/>
  <c r="C59" i="58"/>
  <c r="F59" i="58" s="1"/>
  <c r="K59" i="12" s="1"/>
  <c r="C60" i="58"/>
  <c r="F60" i="58" s="1"/>
  <c r="K60" i="12" s="1"/>
  <c r="C61" i="58"/>
  <c r="F61" i="58" s="1"/>
  <c r="K61" i="12" s="1"/>
  <c r="C62" i="58"/>
  <c r="F62" i="58" s="1"/>
  <c r="K62" i="12" s="1"/>
  <c r="C63" i="58"/>
  <c r="F63" i="58" s="1"/>
  <c r="K63" i="12" s="1"/>
  <c r="C64" i="58"/>
  <c r="F64" i="58" s="1"/>
  <c r="K64" i="12" s="1"/>
  <c r="C65" i="58"/>
  <c r="F65" i="58" s="1"/>
  <c r="K65" i="12" s="1"/>
  <c r="C66" i="58"/>
  <c r="F66" i="58" s="1"/>
  <c r="K66" i="12" s="1"/>
  <c r="C67" i="58"/>
  <c r="F67" i="58" s="1"/>
  <c r="K67" i="12" s="1"/>
  <c r="C68" i="58"/>
  <c r="F68" i="58" s="1"/>
  <c r="K68" i="12" s="1"/>
  <c r="C70" i="58"/>
  <c r="F70" i="58" s="1"/>
  <c r="K70" i="12" s="1"/>
  <c r="C71" i="58"/>
  <c r="F71" i="58" s="1"/>
  <c r="K71" i="12" s="1"/>
  <c r="C72" i="58"/>
  <c r="F72" i="58" s="1"/>
  <c r="K72" i="12" s="1"/>
  <c r="C73" i="58"/>
  <c r="F73" i="58" s="1"/>
  <c r="K73" i="12" s="1"/>
  <c r="C74" i="58"/>
  <c r="F74" i="58" s="1"/>
  <c r="K74" i="12" s="1"/>
  <c r="C75" i="58"/>
  <c r="F75" i="58" s="1"/>
  <c r="K75" i="12" s="1"/>
  <c r="C77" i="58"/>
  <c r="F77" i="58" s="1"/>
  <c r="K77" i="12" s="1"/>
  <c r="C78" i="58"/>
  <c r="F78" i="58" s="1"/>
  <c r="K78" i="12" s="1"/>
  <c r="C79" i="58"/>
  <c r="F79" i="58" s="1"/>
  <c r="K79" i="12" s="1"/>
  <c r="C80" i="58"/>
  <c r="F80" i="58" s="1"/>
  <c r="K80" i="12" s="1"/>
  <c r="C81" i="58"/>
  <c r="F81" i="58" s="1"/>
  <c r="K81" i="12" s="1"/>
  <c r="C82" i="58"/>
  <c r="F82" i="58" s="1"/>
  <c r="K82" i="12" s="1"/>
  <c r="C83" i="58"/>
  <c r="F83" i="58"/>
  <c r="K83" i="12" s="1"/>
  <c r="C84" i="58"/>
  <c r="F84" i="58" s="1"/>
  <c r="K84" i="12" s="1"/>
  <c r="C85" i="58"/>
  <c r="F85" i="58" s="1"/>
  <c r="K85" i="12" s="1"/>
  <c r="C86" i="58"/>
  <c r="F86" i="58" s="1"/>
  <c r="K86" i="12" s="1"/>
  <c r="C88" i="58"/>
  <c r="F88" i="58" s="1"/>
  <c r="K88" i="12" s="1"/>
  <c r="C89" i="58"/>
  <c r="F89" i="58" s="1"/>
  <c r="K89" i="12" s="1"/>
  <c r="C90" i="58"/>
  <c r="F90" i="58" s="1"/>
  <c r="K90" i="12" s="1"/>
  <c r="C91" i="58"/>
  <c r="F91" i="58" s="1"/>
  <c r="K91" i="12" s="1"/>
  <c r="C92" i="58"/>
  <c r="F92" i="58" s="1"/>
  <c r="K92" i="12" s="1"/>
  <c r="C93" i="58"/>
  <c r="F93" i="58" s="1"/>
  <c r="K93" i="12" s="1"/>
  <c r="C94" i="58"/>
  <c r="F94" i="58" s="1"/>
  <c r="K94" i="12" s="1"/>
  <c r="C95" i="58"/>
  <c r="F95" i="58" s="1"/>
  <c r="K95" i="12" s="1"/>
  <c r="C96" i="58"/>
  <c r="F96" i="58" s="1"/>
  <c r="K96" i="12" s="1"/>
  <c r="C97" i="58"/>
  <c r="F97" i="58" s="1"/>
  <c r="K97" i="12" s="1"/>
  <c r="C98" i="58"/>
  <c r="F98" i="58" s="1"/>
  <c r="K98" i="12" s="1"/>
  <c r="C7" i="57"/>
  <c r="F7" i="57" s="1"/>
  <c r="J7" i="12" s="1"/>
  <c r="C8" i="57"/>
  <c r="F8" i="57" s="1"/>
  <c r="J8" i="12" s="1"/>
  <c r="C9" i="57"/>
  <c r="F9" i="57" s="1"/>
  <c r="J9" i="12" s="1"/>
  <c r="C10" i="57"/>
  <c r="F10" i="57" s="1"/>
  <c r="J10" i="12" s="1"/>
  <c r="C11" i="57"/>
  <c r="F11" i="57" s="1"/>
  <c r="J11" i="12" s="1"/>
  <c r="C12" i="57"/>
  <c r="F12" i="57" s="1"/>
  <c r="J12" i="12" s="1"/>
  <c r="C13" i="57"/>
  <c r="F13" i="57" s="1"/>
  <c r="J13" i="12" s="1"/>
  <c r="C14" i="57"/>
  <c r="F14" i="57" s="1"/>
  <c r="J14" i="12" s="1"/>
  <c r="C15" i="57"/>
  <c r="F15" i="57" s="1"/>
  <c r="J15" i="12" s="1"/>
  <c r="C16" i="57"/>
  <c r="F16" i="57" s="1"/>
  <c r="J16" i="12" s="1"/>
  <c r="C17" i="57"/>
  <c r="F17" i="57" s="1"/>
  <c r="J17" i="12" s="1"/>
  <c r="C18" i="57"/>
  <c r="F18" i="57" s="1"/>
  <c r="J18" i="12" s="1"/>
  <c r="C19" i="57"/>
  <c r="F19" i="57" s="1"/>
  <c r="J19" i="12" s="1"/>
  <c r="C20" i="57"/>
  <c r="F20" i="57" s="1"/>
  <c r="J20" i="12" s="1"/>
  <c r="C21" i="57"/>
  <c r="F21" i="57" s="1"/>
  <c r="J21" i="12" s="1"/>
  <c r="C22" i="57"/>
  <c r="F22" i="57" s="1"/>
  <c r="J22" i="12" s="1"/>
  <c r="C23" i="57"/>
  <c r="F23" i="57" s="1"/>
  <c r="J23" i="12" s="1"/>
  <c r="C24" i="57"/>
  <c r="F24" i="57" s="1"/>
  <c r="J24" i="12" s="1"/>
  <c r="C26" i="57"/>
  <c r="F26" i="57" s="1"/>
  <c r="J26" i="12" s="1"/>
  <c r="C27" i="57"/>
  <c r="F27" i="57" s="1"/>
  <c r="J27" i="12" s="1"/>
  <c r="C28" i="57"/>
  <c r="F28" i="57" s="1"/>
  <c r="J28" i="12" s="1"/>
  <c r="C29" i="57"/>
  <c r="F29" i="57" s="1"/>
  <c r="J29" i="12" s="1"/>
  <c r="C30" i="57"/>
  <c r="F30" i="57" s="1"/>
  <c r="J30" i="12" s="1"/>
  <c r="C31" i="57"/>
  <c r="F31" i="57" s="1"/>
  <c r="J31" i="12" s="1"/>
  <c r="C32" i="57"/>
  <c r="F32" i="57" s="1"/>
  <c r="J32" i="12" s="1"/>
  <c r="C33" i="57"/>
  <c r="F33" i="57" s="1"/>
  <c r="J33" i="12" s="1"/>
  <c r="C34" i="57"/>
  <c r="F34" i="57" s="1"/>
  <c r="J34" i="12" s="1"/>
  <c r="C35" i="57"/>
  <c r="F35" i="57" s="1"/>
  <c r="J35" i="12" s="1"/>
  <c r="C36" i="57"/>
  <c r="F36" i="57" s="1"/>
  <c r="J36" i="12" s="1"/>
  <c r="C38" i="57"/>
  <c r="F38" i="57" s="1"/>
  <c r="J38" i="12" s="1"/>
  <c r="C39" i="57"/>
  <c r="F39" i="57" s="1"/>
  <c r="J39" i="12" s="1"/>
  <c r="C40" i="57"/>
  <c r="F40" i="57" s="1"/>
  <c r="J40" i="12" s="1"/>
  <c r="C41" i="57"/>
  <c r="F41" i="57" s="1"/>
  <c r="J41" i="12" s="1"/>
  <c r="C42" i="57"/>
  <c r="F42" i="57" s="1"/>
  <c r="J42" i="12" s="1"/>
  <c r="C43" i="57"/>
  <c r="F43" i="57" s="1"/>
  <c r="J43" i="12" s="1"/>
  <c r="C44" i="57"/>
  <c r="F44" i="57" s="1"/>
  <c r="J44" i="12" s="1"/>
  <c r="C45" i="57"/>
  <c r="F45" i="57" s="1"/>
  <c r="J45" i="12" s="1"/>
  <c r="C47" i="57"/>
  <c r="F47" i="57" s="1"/>
  <c r="J47" i="12" s="1"/>
  <c r="C48" i="57"/>
  <c r="F48" i="57" s="1"/>
  <c r="J48" i="12" s="1"/>
  <c r="C49" i="57"/>
  <c r="F49" i="57" s="1"/>
  <c r="J49" i="12" s="1"/>
  <c r="C50" i="57"/>
  <c r="F50" i="57" s="1"/>
  <c r="J50" i="12" s="1"/>
  <c r="C51" i="57"/>
  <c r="F51" i="57" s="1"/>
  <c r="J51" i="12" s="1"/>
  <c r="C52" i="57"/>
  <c r="F52" i="57" s="1"/>
  <c r="J52" i="12" s="1"/>
  <c r="C53" i="57"/>
  <c r="F53" i="57" s="1"/>
  <c r="J53" i="12" s="1"/>
  <c r="C55" i="57"/>
  <c r="F55" i="57" s="1"/>
  <c r="J55" i="12" s="1"/>
  <c r="C56" i="57"/>
  <c r="F56" i="57" s="1"/>
  <c r="J56" i="12" s="1"/>
  <c r="C57" i="57"/>
  <c r="F57" i="57" s="1"/>
  <c r="J57" i="12" s="1"/>
  <c r="C58" i="57"/>
  <c r="F58" i="57" s="1"/>
  <c r="J58" i="12" s="1"/>
  <c r="C59" i="57"/>
  <c r="F59" i="57" s="1"/>
  <c r="J59" i="12" s="1"/>
  <c r="C60" i="57"/>
  <c r="F60" i="57" s="1"/>
  <c r="J60" i="12" s="1"/>
  <c r="C61" i="57"/>
  <c r="F61" i="57" s="1"/>
  <c r="J61" i="12" s="1"/>
  <c r="C62" i="57"/>
  <c r="F62" i="57" s="1"/>
  <c r="J62" i="12" s="1"/>
  <c r="C63" i="57"/>
  <c r="F63" i="57" s="1"/>
  <c r="J63" i="12" s="1"/>
  <c r="C64" i="57"/>
  <c r="F64" i="57" s="1"/>
  <c r="J64" i="12" s="1"/>
  <c r="C65" i="57"/>
  <c r="F65" i="57" s="1"/>
  <c r="J65" i="12" s="1"/>
  <c r="C66" i="57"/>
  <c r="F66" i="57" s="1"/>
  <c r="J66" i="12" s="1"/>
  <c r="C67" i="57"/>
  <c r="F67" i="57" s="1"/>
  <c r="J67" i="12" s="1"/>
  <c r="C68" i="57"/>
  <c r="F68" i="57" s="1"/>
  <c r="J68" i="12" s="1"/>
  <c r="C70" i="57"/>
  <c r="F70" i="57" s="1"/>
  <c r="J70" i="12" s="1"/>
  <c r="C71" i="57"/>
  <c r="F71" i="57" s="1"/>
  <c r="J71" i="12" s="1"/>
  <c r="C72" i="57"/>
  <c r="F72" i="57" s="1"/>
  <c r="J72" i="12" s="1"/>
  <c r="C73" i="57"/>
  <c r="F73" i="57" s="1"/>
  <c r="J73" i="12" s="1"/>
  <c r="C74" i="57"/>
  <c r="F74" i="57" s="1"/>
  <c r="J74" i="12" s="1"/>
  <c r="C75" i="57"/>
  <c r="F75" i="57" s="1"/>
  <c r="J75" i="12" s="1"/>
  <c r="C77" i="57"/>
  <c r="F77" i="57" s="1"/>
  <c r="J77" i="12" s="1"/>
  <c r="C78" i="57"/>
  <c r="F78" i="57" s="1"/>
  <c r="J78" i="12" s="1"/>
  <c r="C79" i="57"/>
  <c r="F79" i="57" s="1"/>
  <c r="J79" i="12" s="1"/>
  <c r="C80" i="57"/>
  <c r="F80" i="57" s="1"/>
  <c r="J80" i="12" s="1"/>
  <c r="C81" i="57"/>
  <c r="F81" i="57" s="1"/>
  <c r="J81" i="12" s="1"/>
  <c r="C82" i="57"/>
  <c r="F82" i="57" s="1"/>
  <c r="J82" i="12" s="1"/>
  <c r="C83" i="57"/>
  <c r="F83" i="57" s="1"/>
  <c r="J83" i="12" s="1"/>
  <c r="C84" i="57"/>
  <c r="F84" i="57" s="1"/>
  <c r="J84" i="12" s="1"/>
  <c r="C85" i="57"/>
  <c r="F85" i="57" s="1"/>
  <c r="J85" i="12" s="1"/>
  <c r="C86" i="57"/>
  <c r="F86" i="57" s="1"/>
  <c r="J86" i="12" s="1"/>
  <c r="C88" i="57"/>
  <c r="F88" i="57" s="1"/>
  <c r="J88" i="12" s="1"/>
  <c r="C89" i="57"/>
  <c r="F89" i="57" s="1"/>
  <c r="J89" i="12" s="1"/>
  <c r="C90" i="57"/>
  <c r="F90" i="57" s="1"/>
  <c r="J90" i="12" s="1"/>
  <c r="C91" i="57"/>
  <c r="F91" i="57" s="1"/>
  <c r="J91" i="12" s="1"/>
  <c r="C92" i="57"/>
  <c r="F92" i="57" s="1"/>
  <c r="J92" i="12" s="1"/>
  <c r="C93" i="57"/>
  <c r="F93" i="57" s="1"/>
  <c r="J93" i="12" s="1"/>
  <c r="C94" i="57"/>
  <c r="F94" i="57" s="1"/>
  <c r="J94" i="12" s="1"/>
  <c r="C95" i="57"/>
  <c r="F95" i="57" s="1"/>
  <c r="J95" i="12" s="1"/>
  <c r="C96" i="57"/>
  <c r="F96" i="57" s="1"/>
  <c r="J96" i="12" s="1"/>
  <c r="C97" i="57"/>
  <c r="F97" i="57" s="1"/>
  <c r="J97" i="12" s="1"/>
  <c r="C98" i="57"/>
  <c r="F98" i="57" s="1"/>
  <c r="J98" i="12" s="1"/>
  <c r="C8" i="56"/>
  <c r="F8" i="56" s="1"/>
  <c r="I7" i="12" s="1"/>
  <c r="C9" i="56"/>
  <c r="F9" i="56" s="1"/>
  <c r="I8" i="12" s="1"/>
  <c r="C10" i="56"/>
  <c r="F10" i="56" s="1"/>
  <c r="I9" i="12" s="1"/>
  <c r="C11" i="56"/>
  <c r="F11" i="56" s="1"/>
  <c r="I10" i="12" s="1"/>
  <c r="C12" i="56"/>
  <c r="F12" i="56" s="1"/>
  <c r="I11" i="12" s="1"/>
  <c r="C13" i="56"/>
  <c r="F13" i="56" s="1"/>
  <c r="I12" i="12" s="1"/>
  <c r="C14" i="56"/>
  <c r="F14" i="56" s="1"/>
  <c r="I13" i="12" s="1"/>
  <c r="C15" i="56"/>
  <c r="F15" i="56" s="1"/>
  <c r="I14" i="12" s="1"/>
  <c r="C16" i="56"/>
  <c r="F16" i="56" s="1"/>
  <c r="I15" i="12" s="1"/>
  <c r="C17" i="56"/>
  <c r="F17" i="56" s="1"/>
  <c r="I16" i="12" s="1"/>
  <c r="C18" i="56"/>
  <c r="F18" i="56" s="1"/>
  <c r="I17" i="12" s="1"/>
  <c r="C19" i="56"/>
  <c r="F19" i="56" s="1"/>
  <c r="I18" i="12" s="1"/>
  <c r="C20" i="56"/>
  <c r="F20" i="56" s="1"/>
  <c r="I19" i="12" s="1"/>
  <c r="C21" i="56"/>
  <c r="F21" i="56" s="1"/>
  <c r="I20" i="12" s="1"/>
  <c r="C22" i="56"/>
  <c r="F22" i="56" s="1"/>
  <c r="I21" i="12" s="1"/>
  <c r="C23" i="56"/>
  <c r="F23" i="56" s="1"/>
  <c r="I22" i="12" s="1"/>
  <c r="C24" i="56"/>
  <c r="F24" i="56" s="1"/>
  <c r="I23" i="12" s="1"/>
  <c r="C25" i="56"/>
  <c r="F25" i="56" s="1"/>
  <c r="I24" i="12" s="1"/>
  <c r="C27" i="56"/>
  <c r="F27" i="56" s="1"/>
  <c r="I26" i="12" s="1"/>
  <c r="C28" i="56"/>
  <c r="F28" i="56" s="1"/>
  <c r="I27" i="12" s="1"/>
  <c r="C29" i="56"/>
  <c r="F29" i="56" s="1"/>
  <c r="I28" i="12" s="1"/>
  <c r="C30" i="56"/>
  <c r="F30" i="56" s="1"/>
  <c r="I29" i="12" s="1"/>
  <c r="C31" i="56"/>
  <c r="F31" i="56" s="1"/>
  <c r="I30" i="12" s="1"/>
  <c r="C32" i="56"/>
  <c r="F32" i="56" s="1"/>
  <c r="I31" i="12" s="1"/>
  <c r="C33" i="56"/>
  <c r="F33" i="56" s="1"/>
  <c r="I32" i="12" s="1"/>
  <c r="C34" i="56"/>
  <c r="F34" i="56" s="1"/>
  <c r="I33" i="12" s="1"/>
  <c r="C35" i="56"/>
  <c r="F35" i="56" s="1"/>
  <c r="I34" i="12" s="1"/>
  <c r="C36" i="56"/>
  <c r="F36" i="56" s="1"/>
  <c r="I35" i="12" s="1"/>
  <c r="C37" i="56"/>
  <c r="F37" i="56" s="1"/>
  <c r="I36" i="12" s="1"/>
  <c r="C39" i="56"/>
  <c r="F39" i="56" s="1"/>
  <c r="I38" i="12" s="1"/>
  <c r="C40" i="56"/>
  <c r="F40" i="56" s="1"/>
  <c r="I39" i="12" s="1"/>
  <c r="C41" i="56"/>
  <c r="F41" i="56" s="1"/>
  <c r="I40" i="12" s="1"/>
  <c r="C42" i="56"/>
  <c r="F42" i="56" s="1"/>
  <c r="I41" i="12" s="1"/>
  <c r="C43" i="56"/>
  <c r="F43" i="56" s="1"/>
  <c r="I42" i="12" s="1"/>
  <c r="C44" i="56"/>
  <c r="F44" i="56" s="1"/>
  <c r="I43" i="12" s="1"/>
  <c r="C45" i="56"/>
  <c r="F45" i="56"/>
  <c r="I44" i="12" s="1"/>
  <c r="C46" i="56"/>
  <c r="F46" i="56" s="1"/>
  <c r="I45" i="12" s="1"/>
  <c r="C48" i="56"/>
  <c r="F48" i="56" s="1"/>
  <c r="I47" i="12" s="1"/>
  <c r="C49" i="56"/>
  <c r="F49" i="56" s="1"/>
  <c r="I48" i="12" s="1"/>
  <c r="C50" i="56"/>
  <c r="F50" i="56" s="1"/>
  <c r="I49" i="12" s="1"/>
  <c r="C51" i="56"/>
  <c r="F51" i="56" s="1"/>
  <c r="I50" i="12" s="1"/>
  <c r="C52" i="56"/>
  <c r="F52" i="56" s="1"/>
  <c r="I51" i="12" s="1"/>
  <c r="C53" i="56"/>
  <c r="F53" i="56"/>
  <c r="I52" i="12" s="1"/>
  <c r="C54" i="56"/>
  <c r="F54" i="56" s="1"/>
  <c r="I53" i="12" s="1"/>
  <c r="C56" i="56"/>
  <c r="F56" i="56" s="1"/>
  <c r="I55" i="12" s="1"/>
  <c r="C57" i="56"/>
  <c r="F57" i="56" s="1"/>
  <c r="I56" i="12" s="1"/>
  <c r="C58" i="56"/>
  <c r="F58" i="56" s="1"/>
  <c r="I57" i="12" s="1"/>
  <c r="C59" i="56"/>
  <c r="F59" i="56" s="1"/>
  <c r="I58" i="12" s="1"/>
  <c r="C60" i="56"/>
  <c r="F60" i="56" s="1"/>
  <c r="I59" i="12" s="1"/>
  <c r="C61" i="56"/>
  <c r="F61" i="56" s="1"/>
  <c r="I60" i="12" s="1"/>
  <c r="C62" i="56"/>
  <c r="F62" i="56" s="1"/>
  <c r="I61" i="12" s="1"/>
  <c r="C63" i="56"/>
  <c r="F63" i="56" s="1"/>
  <c r="I62" i="12" s="1"/>
  <c r="C64" i="56"/>
  <c r="F64" i="56" s="1"/>
  <c r="I63" i="12" s="1"/>
  <c r="C65" i="56"/>
  <c r="F65" i="56" s="1"/>
  <c r="I64" i="12" s="1"/>
  <c r="C66" i="56"/>
  <c r="F66" i="56" s="1"/>
  <c r="I65" i="12" s="1"/>
  <c r="C67" i="56"/>
  <c r="F67" i="56" s="1"/>
  <c r="I66" i="12" s="1"/>
  <c r="C68" i="56"/>
  <c r="F68" i="56" s="1"/>
  <c r="I67" i="12" s="1"/>
  <c r="C69" i="56"/>
  <c r="F69" i="56" s="1"/>
  <c r="I68" i="12" s="1"/>
  <c r="C71" i="56"/>
  <c r="F71" i="56" s="1"/>
  <c r="I70" i="12" s="1"/>
  <c r="C72" i="56"/>
  <c r="F72" i="56" s="1"/>
  <c r="I71" i="12" s="1"/>
  <c r="C73" i="56"/>
  <c r="F73" i="56" s="1"/>
  <c r="I72" i="12" s="1"/>
  <c r="C74" i="56"/>
  <c r="F74" i="56" s="1"/>
  <c r="I73" i="12" s="1"/>
  <c r="C75" i="56"/>
  <c r="F75" i="56" s="1"/>
  <c r="I74" i="12" s="1"/>
  <c r="C76" i="56"/>
  <c r="F76" i="56" s="1"/>
  <c r="I75" i="12" s="1"/>
  <c r="C78" i="56"/>
  <c r="F78" i="56" s="1"/>
  <c r="I77" i="12" s="1"/>
  <c r="C79" i="56"/>
  <c r="F79" i="56" s="1"/>
  <c r="I78" i="12" s="1"/>
  <c r="C80" i="56"/>
  <c r="F80" i="56" s="1"/>
  <c r="I79" i="12" s="1"/>
  <c r="C81" i="56"/>
  <c r="F81" i="56" s="1"/>
  <c r="I80" i="12" s="1"/>
  <c r="C82" i="56"/>
  <c r="F82" i="56" s="1"/>
  <c r="I81" i="12" s="1"/>
  <c r="C83" i="56"/>
  <c r="F83" i="56" s="1"/>
  <c r="I82" i="12" s="1"/>
  <c r="C84" i="56"/>
  <c r="F84" i="56" s="1"/>
  <c r="I83" i="12" s="1"/>
  <c r="C85" i="56"/>
  <c r="F85" i="56" s="1"/>
  <c r="I84" i="12" s="1"/>
  <c r="C86" i="56"/>
  <c r="F86" i="56" s="1"/>
  <c r="I85" i="12" s="1"/>
  <c r="C87" i="56"/>
  <c r="F87" i="56" s="1"/>
  <c r="I86" i="12" s="1"/>
  <c r="C89" i="56"/>
  <c r="F89" i="56" s="1"/>
  <c r="I88" i="12" s="1"/>
  <c r="C90" i="56"/>
  <c r="F90" i="56" s="1"/>
  <c r="I89" i="12" s="1"/>
  <c r="C91" i="56"/>
  <c r="F91" i="56" s="1"/>
  <c r="I90" i="12" s="1"/>
  <c r="C92" i="56"/>
  <c r="F92" i="56" s="1"/>
  <c r="I91" i="12" s="1"/>
  <c r="C93" i="56"/>
  <c r="F93" i="56" s="1"/>
  <c r="I92" i="12" s="1"/>
  <c r="C94" i="56"/>
  <c r="F94" i="56" s="1"/>
  <c r="I93" i="12" s="1"/>
  <c r="C95" i="56"/>
  <c r="F95" i="56" s="1"/>
  <c r="I94" i="12" s="1"/>
  <c r="C96" i="56"/>
  <c r="F96" i="56" s="1"/>
  <c r="I95" i="12" s="1"/>
  <c r="C97" i="56"/>
  <c r="F97" i="56" s="1"/>
  <c r="I96" i="12" s="1"/>
  <c r="C98" i="56"/>
  <c r="F98" i="56" s="1"/>
  <c r="I97" i="12" s="1"/>
  <c r="C99" i="56"/>
  <c r="F99" i="56" s="1"/>
  <c r="I98" i="12" s="1"/>
  <c r="C7" i="55"/>
  <c r="F7" i="55" s="1"/>
  <c r="C8" i="55"/>
  <c r="F8" i="55" s="1"/>
  <c r="C9" i="55"/>
  <c r="F9" i="55" s="1"/>
  <c r="C10" i="55"/>
  <c r="F10" i="55" s="1"/>
  <c r="C11" i="55"/>
  <c r="F11" i="55" s="1"/>
  <c r="C12" i="55"/>
  <c r="F12" i="55" s="1"/>
  <c r="C13" i="55"/>
  <c r="F13" i="55" s="1"/>
  <c r="C14" i="55"/>
  <c r="F14" i="55" s="1"/>
  <c r="C15" i="55"/>
  <c r="F15" i="55" s="1"/>
  <c r="C16" i="55"/>
  <c r="F16" i="55" s="1"/>
  <c r="C17" i="55"/>
  <c r="F17" i="55" s="1"/>
  <c r="C18" i="55"/>
  <c r="F18" i="55" s="1"/>
  <c r="C19" i="55"/>
  <c r="F19" i="55" s="1"/>
  <c r="C20" i="55"/>
  <c r="F20" i="55" s="1"/>
  <c r="C21" i="55"/>
  <c r="F21" i="55" s="1"/>
  <c r="C22" i="55"/>
  <c r="F22" i="55" s="1"/>
  <c r="C23" i="55"/>
  <c r="F23" i="55" s="1"/>
  <c r="C24" i="55"/>
  <c r="F24" i="55" s="1"/>
  <c r="C26" i="55"/>
  <c r="F26" i="55" s="1"/>
  <c r="C27" i="55"/>
  <c r="F27" i="55" s="1"/>
  <c r="C28" i="55"/>
  <c r="F28" i="55" s="1"/>
  <c r="C29" i="55"/>
  <c r="F29" i="55" s="1"/>
  <c r="C30" i="55"/>
  <c r="F30" i="55" s="1"/>
  <c r="C31" i="55"/>
  <c r="F31" i="55" s="1"/>
  <c r="C32" i="55"/>
  <c r="F32" i="55" s="1"/>
  <c r="C33" i="55"/>
  <c r="F33" i="55" s="1"/>
  <c r="C34" i="55"/>
  <c r="F34" i="55" s="1"/>
  <c r="C35" i="55"/>
  <c r="F35" i="55" s="1"/>
  <c r="C36" i="55"/>
  <c r="F36" i="55" s="1"/>
  <c r="C38" i="55"/>
  <c r="F38" i="55" s="1"/>
  <c r="C39" i="55"/>
  <c r="F39" i="55" s="1"/>
  <c r="C40" i="55"/>
  <c r="F40" i="55" s="1"/>
  <c r="C41" i="55"/>
  <c r="F41" i="55" s="1"/>
  <c r="C42" i="55"/>
  <c r="F42" i="55" s="1"/>
  <c r="C43" i="55"/>
  <c r="F43" i="55" s="1"/>
  <c r="C44" i="55"/>
  <c r="F44" i="55" s="1"/>
  <c r="C45" i="55"/>
  <c r="F45" i="55" s="1"/>
  <c r="C47" i="55"/>
  <c r="F47" i="55" s="1"/>
  <c r="C48" i="55"/>
  <c r="F48" i="55" s="1"/>
  <c r="C49" i="55"/>
  <c r="F49" i="55" s="1"/>
  <c r="C50" i="55"/>
  <c r="F50" i="55" s="1"/>
  <c r="C51" i="55"/>
  <c r="F51" i="55" s="1"/>
  <c r="C52" i="55"/>
  <c r="F52" i="55" s="1"/>
  <c r="C53" i="55"/>
  <c r="F53" i="55" s="1"/>
  <c r="C55" i="55"/>
  <c r="F55" i="55" s="1"/>
  <c r="C56" i="55"/>
  <c r="F56" i="55" s="1"/>
  <c r="C57" i="55"/>
  <c r="F57" i="55" s="1"/>
  <c r="C58" i="55"/>
  <c r="F58" i="55" s="1"/>
  <c r="C59" i="55"/>
  <c r="F59" i="55" s="1"/>
  <c r="C60" i="55"/>
  <c r="F60" i="55" s="1"/>
  <c r="C61" i="55"/>
  <c r="F61" i="55" s="1"/>
  <c r="C62" i="55"/>
  <c r="F62" i="55" s="1"/>
  <c r="C63" i="55"/>
  <c r="F63" i="55" s="1"/>
  <c r="C64" i="55"/>
  <c r="F64" i="55" s="1"/>
  <c r="C65" i="55"/>
  <c r="F65" i="55" s="1"/>
  <c r="C66" i="55"/>
  <c r="F66" i="55" s="1"/>
  <c r="C67" i="55"/>
  <c r="F67" i="55" s="1"/>
  <c r="C68" i="55"/>
  <c r="F68" i="55" s="1"/>
  <c r="C70" i="55"/>
  <c r="F70" i="55" s="1"/>
  <c r="C71" i="55"/>
  <c r="F71" i="55" s="1"/>
  <c r="C72" i="55"/>
  <c r="F72" i="55" s="1"/>
  <c r="C73" i="55"/>
  <c r="F73" i="55" s="1"/>
  <c r="C74" i="55"/>
  <c r="F74" i="55" s="1"/>
  <c r="C75" i="55"/>
  <c r="F75" i="55" s="1"/>
  <c r="C77" i="55"/>
  <c r="F77" i="55" s="1"/>
  <c r="C78" i="55"/>
  <c r="F78" i="55" s="1"/>
  <c r="C79" i="55"/>
  <c r="F79" i="55" s="1"/>
  <c r="C80" i="55"/>
  <c r="F80" i="55" s="1"/>
  <c r="C81" i="55"/>
  <c r="F81" i="55" s="1"/>
  <c r="C82" i="55"/>
  <c r="F82" i="55" s="1"/>
  <c r="C83" i="55"/>
  <c r="F83" i="55" s="1"/>
  <c r="C84" i="55"/>
  <c r="F84" i="55" s="1"/>
  <c r="C85" i="55"/>
  <c r="F85" i="55" s="1"/>
  <c r="C86" i="55"/>
  <c r="F86" i="55" s="1"/>
  <c r="C88" i="55"/>
  <c r="F88" i="55" s="1"/>
  <c r="C89" i="55"/>
  <c r="F89" i="55" s="1"/>
  <c r="C90" i="55"/>
  <c r="F90" i="55" s="1"/>
  <c r="C91" i="55"/>
  <c r="F91" i="55" s="1"/>
  <c r="C92" i="55"/>
  <c r="F92" i="55" s="1"/>
  <c r="C93" i="55"/>
  <c r="F93" i="55" s="1"/>
  <c r="C94" i="55"/>
  <c r="F94" i="55" s="1"/>
  <c r="C95" i="55"/>
  <c r="F95" i="55" s="1"/>
  <c r="C96" i="55"/>
  <c r="F96" i="55" s="1"/>
  <c r="C97" i="55"/>
  <c r="F97" i="55" s="1"/>
  <c r="C98" i="55"/>
  <c r="F98" i="55" s="1"/>
  <c r="C7" i="54"/>
  <c r="F7" i="54" s="1"/>
  <c r="G7" i="12" s="1"/>
  <c r="C8" i="54"/>
  <c r="F8" i="54" s="1"/>
  <c r="G8" i="12" s="1"/>
  <c r="C9" i="54"/>
  <c r="F9" i="54" s="1"/>
  <c r="G9" i="12" s="1"/>
  <c r="C10" i="54"/>
  <c r="F10" i="54" s="1"/>
  <c r="G10" i="12" s="1"/>
  <c r="C11" i="54"/>
  <c r="F11" i="54" s="1"/>
  <c r="G11" i="12" s="1"/>
  <c r="C12" i="54"/>
  <c r="F12" i="54" s="1"/>
  <c r="G12" i="12" s="1"/>
  <c r="C13" i="54"/>
  <c r="F13" i="54" s="1"/>
  <c r="G13" i="12" s="1"/>
  <c r="C14" i="54"/>
  <c r="F14" i="54" s="1"/>
  <c r="G14" i="12" s="1"/>
  <c r="C15" i="54"/>
  <c r="F15" i="54" s="1"/>
  <c r="G15" i="12" s="1"/>
  <c r="C16" i="54"/>
  <c r="F16" i="54" s="1"/>
  <c r="G16" i="12" s="1"/>
  <c r="C17" i="54"/>
  <c r="F17" i="54" s="1"/>
  <c r="G17" i="12" s="1"/>
  <c r="C18" i="54"/>
  <c r="F18" i="54" s="1"/>
  <c r="G18" i="12" s="1"/>
  <c r="C19" i="54"/>
  <c r="F19" i="54" s="1"/>
  <c r="G19" i="12" s="1"/>
  <c r="C20" i="54"/>
  <c r="F20" i="54" s="1"/>
  <c r="G20" i="12" s="1"/>
  <c r="C21" i="54"/>
  <c r="F21" i="54" s="1"/>
  <c r="G21" i="12" s="1"/>
  <c r="C22" i="54"/>
  <c r="F22" i="54" s="1"/>
  <c r="G22" i="12" s="1"/>
  <c r="C23" i="54"/>
  <c r="F23" i="54" s="1"/>
  <c r="G23" i="12" s="1"/>
  <c r="C24" i="54"/>
  <c r="F24" i="54" s="1"/>
  <c r="G24" i="12" s="1"/>
  <c r="C26" i="54"/>
  <c r="F26" i="54" s="1"/>
  <c r="G26" i="12" s="1"/>
  <c r="C27" i="54"/>
  <c r="F27" i="54" s="1"/>
  <c r="G27" i="12" s="1"/>
  <c r="C28" i="54"/>
  <c r="F28" i="54" s="1"/>
  <c r="G28" i="12" s="1"/>
  <c r="C29" i="54"/>
  <c r="F29" i="54" s="1"/>
  <c r="G29" i="12" s="1"/>
  <c r="C30" i="54"/>
  <c r="F30" i="54" s="1"/>
  <c r="G30" i="12" s="1"/>
  <c r="C31" i="54"/>
  <c r="F31" i="54" s="1"/>
  <c r="G31" i="12" s="1"/>
  <c r="C32" i="54"/>
  <c r="F32" i="54" s="1"/>
  <c r="G32" i="12" s="1"/>
  <c r="C33" i="54"/>
  <c r="F33" i="54" s="1"/>
  <c r="G33" i="12" s="1"/>
  <c r="C34" i="54"/>
  <c r="F34" i="54" s="1"/>
  <c r="G34" i="12" s="1"/>
  <c r="C35" i="54"/>
  <c r="F35" i="54" s="1"/>
  <c r="G35" i="12" s="1"/>
  <c r="C36" i="54"/>
  <c r="F36" i="54" s="1"/>
  <c r="G36" i="12" s="1"/>
  <c r="C38" i="54"/>
  <c r="F38" i="54" s="1"/>
  <c r="G38" i="12" s="1"/>
  <c r="C39" i="54"/>
  <c r="F39" i="54" s="1"/>
  <c r="G39" i="12" s="1"/>
  <c r="C40" i="54"/>
  <c r="F40" i="54" s="1"/>
  <c r="G40" i="12" s="1"/>
  <c r="C41" i="54"/>
  <c r="F41" i="54" s="1"/>
  <c r="G41" i="12" s="1"/>
  <c r="C42" i="54"/>
  <c r="F42" i="54" s="1"/>
  <c r="G42" i="12" s="1"/>
  <c r="C43" i="54"/>
  <c r="F43" i="54" s="1"/>
  <c r="G43" i="12" s="1"/>
  <c r="C44" i="54"/>
  <c r="F44" i="54" s="1"/>
  <c r="G44" i="12" s="1"/>
  <c r="C45" i="54"/>
  <c r="F45" i="54" s="1"/>
  <c r="G45" i="12" s="1"/>
  <c r="C47" i="54"/>
  <c r="F47" i="54" s="1"/>
  <c r="G47" i="12" s="1"/>
  <c r="C48" i="54"/>
  <c r="F48" i="54" s="1"/>
  <c r="G48" i="12" s="1"/>
  <c r="C49" i="54"/>
  <c r="F49" i="54" s="1"/>
  <c r="G49" i="12" s="1"/>
  <c r="C50" i="54"/>
  <c r="F50" i="54" s="1"/>
  <c r="G50" i="12" s="1"/>
  <c r="C51" i="54"/>
  <c r="F51" i="54" s="1"/>
  <c r="G51" i="12" s="1"/>
  <c r="C52" i="54"/>
  <c r="F52" i="54" s="1"/>
  <c r="G52" i="12" s="1"/>
  <c r="C53" i="54"/>
  <c r="F53" i="54" s="1"/>
  <c r="G53" i="12" s="1"/>
  <c r="C55" i="54"/>
  <c r="F55" i="54" s="1"/>
  <c r="G55" i="12" s="1"/>
  <c r="C56" i="54"/>
  <c r="F56" i="54" s="1"/>
  <c r="G56" i="12" s="1"/>
  <c r="C57" i="54"/>
  <c r="F57" i="54" s="1"/>
  <c r="G57" i="12" s="1"/>
  <c r="C58" i="54"/>
  <c r="F58" i="54" s="1"/>
  <c r="G58" i="12" s="1"/>
  <c r="C59" i="54"/>
  <c r="F59" i="54" s="1"/>
  <c r="G59" i="12" s="1"/>
  <c r="C60" i="54"/>
  <c r="F60" i="54" s="1"/>
  <c r="G60" i="12" s="1"/>
  <c r="C61" i="54"/>
  <c r="F61" i="54" s="1"/>
  <c r="G61" i="12" s="1"/>
  <c r="C62" i="54"/>
  <c r="F62" i="54" s="1"/>
  <c r="G62" i="12" s="1"/>
  <c r="C63" i="54"/>
  <c r="F63" i="54" s="1"/>
  <c r="G63" i="12" s="1"/>
  <c r="C64" i="54"/>
  <c r="F64" i="54" s="1"/>
  <c r="G64" i="12" s="1"/>
  <c r="C65" i="54"/>
  <c r="F65" i="54" s="1"/>
  <c r="G65" i="12" s="1"/>
  <c r="C66" i="54"/>
  <c r="F66" i="54" s="1"/>
  <c r="G66" i="12" s="1"/>
  <c r="C67" i="54"/>
  <c r="F67" i="54" s="1"/>
  <c r="G67" i="12" s="1"/>
  <c r="C68" i="54"/>
  <c r="F68" i="54" s="1"/>
  <c r="G68" i="12" s="1"/>
  <c r="C70" i="54"/>
  <c r="F70" i="54" s="1"/>
  <c r="G70" i="12" s="1"/>
  <c r="C71" i="54"/>
  <c r="F71" i="54" s="1"/>
  <c r="G71" i="12" s="1"/>
  <c r="C72" i="54"/>
  <c r="F72" i="54" s="1"/>
  <c r="G72" i="12" s="1"/>
  <c r="C73" i="54"/>
  <c r="F73" i="54" s="1"/>
  <c r="G73" i="12" s="1"/>
  <c r="C74" i="54"/>
  <c r="F74" i="54" s="1"/>
  <c r="G74" i="12" s="1"/>
  <c r="C75" i="54"/>
  <c r="F75" i="54" s="1"/>
  <c r="G75" i="12" s="1"/>
  <c r="C77" i="54"/>
  <c r="F77" i="54" s="1"/>
  <c r="G77" i="12" s="1"/>
  <c r="C78" i="54"/>
  <c r="F78" i="54" s="1"/>
  <c r="G78" i="12" s="1"/>
  <c r="C79" i="54"/>
  <c r="F79" i="54" s="1"/>
  <c r="G79" i="12" s="1"/>
  <c r="C80" i="54"/>
  <c r="F80" i="54" s="1"/>
  <c r="G80" i="12" s="1"/>
  <c r="C81" i="54"/>
  <c r="F81" i="54" s="1"/>
  <c r="G81" i="12" s="1"/>
  <c r="C82" i="54"/>
  <c r="F82" i="54" s="1"/>
  <c r="G82" i="12" s="1"/>
  <c r="C83" i="54"/>
  <c r="F83" i="54" s="1"/>
  <c r="G83" i="12" s="1"/>
  <c r="C84" i="54"/>
  <c r="F84" i="54" s="1"/>
  <c r="G84" i="12" s="1"/>
  <c r="C85" i="54"/>
  <c r="F85" i="54" s="1"/>
  <c r="G85" i="12" s="1"/>
  <c r="C86" i="54"/>
  <c r="F86" i="54" s="1"/>
  <c r="G86" i="12" s="1"/>
  <c r="C88" i="54"/>
  <c r="F88" i="54" s="1"/>
  <c r="G88" i="12" s="1"/>
  <c r="C89" i="54"/>
  <c r="F89" i="54" s="1"/>
  <c r="G89" i="12" s="1"/>
  <c r="C90" i="54"/>
  <c r="F90" i="54" s="1"/>
  <c r="G90" i="12" s="1"/>
  <c r="C92" i="54"/>
  <c r="F92" i="54" s="1"/>
  <c r="G92" i="12" s="1"/>
  <c r="C93" i="54"/>
  <c r="F93" i="54" s="1"/>
  <c r="G93" i="12" s="1"/>
  <c r="C94" i="54"/>
  <c r="F94" i="54" s="1"/>
  <c r="G94" i="12" s="1"/>
  <c r="C95" i="54"/>
  <c r="F95" i="54" s="1"/>
  <c r="G95" i="12" s="1"/>
  <c r="C96" i="54"/>
  <c r="F96" i="54" s="1"/>
  <c r="G96" i="12" s="1"/>
  <c r="C97" i="54"/>
  <c r="F97" i="54" s="1"/>
  <c r="G97" i="12" s="1"/>
  <c r="C98" i="54"/>
  <c r="F98" i="54" s="1"/>
  <c r="G98" i="12" s="1"/>
  <c r="C7" i="61"/>
  <c r="F7" i="61" s="1"/>
  <c r="F7" i="12"/>
  <c r="C8" i="61"/>
  <c r="F8" i="61" s="1"/>
  <c r="F8" i="12" s="1"/>
  <c r="C9" i="61"/>
  <c r="F9" i="61" s="1"/>
  <c r="F9" i="12"/>
  <c r="C11" i="61"/>
  <c r="F11" i="61" s="1"/>
  <c r="F11" i="12" s="1"/>
  <c r="C12" i="61"/>
  <c r="F12" i="61" s="1"/>
  <c r="F12" i="12"/>
  <c r="C13" i="61"/>
  <c r="F13" i="61" s="1"/>
  <c r="F13" i="12" s="1"/>
  <c r="C14" i="61"/>
  <c r="F14" i="61" s="1"/>
  <c r="F14" i="12"/>
  <c r="C15" i="61"/>
  <c r="F15" i="61" s="1"/>
  <c r="F15" i="12" s="1"/>
  <c r="C16" i="61"/>
  <c r="F16" i="61" s="1"/>
  <c r="F16" i="12"/>
  <c r="C17" i="61"/>
  <c r="F17" i="61" s="1"/>
  <c r="F17" i="12" s="1"/>
  <c r="C18" i="61"/>
  <c r="F18" i="61" s="1"/>
  <c r="F18" i="12"/>
  <c r="C19" i="61"/>
  <c r="F19" i="61" s="1"/>
  <c r="F19" i="12" s="1"/>
  <c r="C20" i="61"/>
  <c r="F20" i="61" s="1"/>
  <c r="F20" i="12"/>
  <c r="C21" i="61"/>
  <c r="F21" i="61" s="1"/>
  <c r="F21" i="12" s="1"/>
  <c r="C22" i="61"/>
  <c r="F22" i="61" s="1"/>
  <c r="F22" i="12"/>
  <c r="C23" i="61"/>
  <c r="F23" i="61" s="1"/>
  <c r="F23" i="12" s="1"/>
  <c r="C24" i="61"/>
  <c r="F24" i="61" s="1"/>
  <c r="F24" i="12"/>
  <c r="C26" i="61"/>
  <c r="F26" i="61" s="1"/>
  <c r="F26" i="12" s="1"/>
  <c r="C27" i="61"/>
  <c r="F27" i="61" s="1"/>
  <c r="F27" i="12"/>
  <c r="C28" i="61"/>
  <c r="F28" i="61" s="1"/>
  <c r="F28" i="12" s="1"/>
  <c r="C29" i="61"/>
  <c r="F29" i="61" s="1"/>
  <c r="F29" i="12"/>
  <c r="C30" i="61"/>
  <c r="F30" i="61" s="1"/>
  <c r="F30" i="12" s="1"/>
  <c r="C31" i="61"/>
  <c r="F31" i="61" s="1"/>
  <c r="F31" i="12"/>
  <c r="C32" i="61"/>
  <c r="F32" i="61" s="1"/>
  <c r="F32" i="12" s="1"/>
  <c r="C33" i="61"/>
  <c r="F33" i="61" s="1"/>
  <c r="F33" i="12"/>
  <c r="C34" i="61"/>
  <c r="F34" i="61" s="1"/>
  <c r="F34" i="12" s="1"/>
  <c r="C35" i="61"/>
  <c r="F35" i="61" s="1"/>
  <c r="F35" i="12"/>
  <c r="C36" i="61"/>
  <c r="F36" i="61" s="1"/>
  <c r="F36" i="12" s="1"/>
  <c r="C38" i="61"/>
  <c r="F38" i="61" s="1"/>
  <c r="F38" i="12"/>
  <c r="C39" i="61"/>
  <c r="F39" i="61" s="1"/>
  <c r="F39" i="12" s="1"/>
  <c r="C40" i="61"/>
  <c r="F40" i="61" s="1"/>
  <c r="F40" i="12"/>
  <c r="C41" i="61"/>
  <c r="F41" i="61" s="1"/>
  <c r="F41" i="12" s="1"/>
  <c r="C42" i="61"/>
  <c r="F42" i="61" s="1"/>
  <c r="F42" i="12"/>
  <c r="C43" i="61"/>
  <c r="F43" i="61" s="1"/>
  <c r="F43" i="12" s="1"/>
  <c r="C44" i="61"/>
  <c r="F44" i="61" s="1"/>
  <c r="F44" i="12" s="1"/>
  <c r="C45" i="61"/>
  <c r="F45" i="61"/>
  <c r="F45" i="12" s="1"/>
  <c r="C47" i="61"/>
  <c r="F47" i="61" s="1"/>
  <c r="F47" i="12" s="1"/>
  <c r="C48" i="61"/>
  <c r="F48" i="61"/>
  <c r="F48" i="12" s="1"/>
  <c r="C49" i="61"/>
  <c r="F49" i="61" s="1"/>
  <c r="F49" i="12" s="1"/>
  <c r="C50" i="61"/>
  <c r="F50" i="61"/>
  <c r="F50" i="12" s="1"/>
  <c r="C51" i="61"/>
  <c r="F51" i="61" s="1"/>
  <c r="F51" i="12" s="1"/>
  <c r="C52" i="61"/>
  <c r="F52" i="61" s="1"/>
  <c r="F52" i="12" s="1"/>
  <c r="C53" i="61"/>
  <c r="F53" i="61" s="1"/>
  <c r="F53" i="12" s="1"/>
  <c r="C55" i="61"/>
  <c r="F55" i="61"/>
  <c r="F55" i="12" s="1"/>
  <c r="C56" i="61"/>
  <c r="F56" i="61" s="1"/>
  <c r="F56" i="12" s="1"/>
  <c r="C57" i="61"/>
  <c r="F57" i="61"/>
  <c r="F57" i="12" s="1"/>
  <c r="C58" i="61"/>
  <c r="F58" i="61" s="1"/>
  <c r="F58" i="12" s="1"/>
  <c r="C59" i="61"/>
  <c r="F59" i="61"/>
  <c r="F59" i="12" s="1"/>
  <c r="C60" i="61"/>
  <c r="F60" i="61" s="1"/>
  <c r="F60" i="12" s="1"/>
  <c r="C61" i="61"/>
  <c r="F61" i="61" s="1"/>
  <c r="F61" i="12" s="1"/>
  <c r="C62" i="61"/>
  <c r="F62" i="61" s="1"/>
  <c r="F62" i="12" s="1"/>
  <c r="C63" i="61"/>
  <c r="F63" i="61"/>
  <c r="F63" i="12" s="1"/>
  <c r="C64" i="61"/>
  <c r="F64" i="61" s="1"/>
  <c r="F64" i="12" s="1"/>
  <c r="C65" i="61"/>
  <c r="F65" i="61"/>
  <c r="F65" i="12" s="1"/>
  <c r="C66" i="61"/>
  <c r="F66" i="61" s="1"/>
  <c r="F66" i="12" s="1"/>
  <c r="C67" i="61"/>
  <c r="F67" i="61"/>
  <c r="F67" i="12" s="1"/>
  <c r="C68" i="61"/>
  <c r="F68" i="61" s="1"/>
  <c r="F68" i="12" s="1"/>
  <c r="C70" i="61"/>
  <c r="F70" i="61" s="1"/>
  <c r="F70" i="12" s="1"/>
  <c r="C71" i="61"/>
  <c r="F71" i="61"/>
  <c r="F71" i="12"/>
  <c r="C72" i="61"/>
  <c r="F72" i="61" s="1"/>
  <c r="F72" i="12" s="1"/>
  <c r="C73" i="61"/>
  <c r="F73" i="61" s="1"/>
  <c r="F73" i="12" s="1"/>
  <c r="C74" i="61"/>
  <c r="F74" i="61"/>
  <c r="F74" i="12" s="1"/>
  <c r="C75" i="61"/>
  <c r="F75" i="61"/>
  <c r="F75" i="12"/>
  <c r="C77" i="61"/>
  <c r="F77" i="61" s="1"/>
  <c r="F77" i="12" s="1"/>
  <c r="C78" i="61"/>
  <c r="F78" i="61" s="1"/>
  <c r="F78" i="12" s="1"/>
  <c r="C79" i="61"/>
  <c r="F79" i="61"/>
  <c r="F79" i="12" s="1"/>
  <c r="C80" i="61"/>
  <c r="F80" i="61" s="1"/>
  <c r="F80" i="12" s="1"/>
  <c r="C81" i="61"/>
  <c r="F81" i="61" s="1"/>
  <c r="F81" i="12" s="1"/>
  <c r="C82" i="61"/>
  <c r="F82" i="61" s="1"/>
  <c r="F82" i="12" s="1"/>
  <c r="C83" i="61"/>
  <c r="F83" i="61" s="1"/>
  <c r="F83" i="12" s="1"/>
  <c r="C84" i="61"/>
  <c r="F84" i="61"/>
  <c r="F84" i="12"/>
  <c r="C85" i="61"/>
  <c r="F85" i="61" s="1"/>
  <c r="F85" i="12" s="1"/>
  <c r="C86" i="61"/>
  <c r="F86" i="61" s="1"/>
  <c r="F86" i="12" s="1"/>
  <c r="C88" i="61"/>
  <c r="F88" i="61"/>
  <c r="F88" i="12" s="1"/>
  <c r="C89" i="61"/>
  <c r="F89" i="61"/>
  <c r="F89" i="12"/>
  <c r="C90" i="61"/>
  <c r="F90" i="61" s="1"/>
  <c r="F90" i="12" s="1"/>
  <c r="C91" i="61"/>
  <c r="F91" i="61" s="1"/>
  <c r="F91" i="12" s="1"/>
  <c r="C92" i="61"/>
  <c r="F92" i="61"/>
  <c r="F92" i="12" s="1"/>
  <c r="C93" i="61"/>
  <c r="F93" i="61" s="1"/>
  <c r="F93" i="12" s="1"/>
  <c r="C94" i="61"/>
  <c r="F94" i="61" s="1"/>
  <c r="F94" i="12" s="1"/>
  <c r="C95" i="61"/>
  <c r="F95" i="61" s="1"/>
  <c r="F95" i="12" s="1"/>
  <c r="C96" i="61"/>
  <c r="F96" i="61"/>
  <c r="F96" i="12" s="1"/>
  <c r="C97" i="61"/>
  <c r="F97" i="61"/>
  <c r="F97" i="12" s="1"/>
  <c r="C98" i="61"/>
  <c r="F98" i="61" s="1"/>
  <c r="F98" i="12" s="1"/>
  <c r="C7" i="52"/>
  <c r="F7" i="52" s="1"/>
  <c r="C8" i="52"/>
  <c r="F8" i="52" s="1"/>
  <c r="C9" i="52"/>
  <c r="F9" i="52" s="1"/>
  <c r="C10" i="52"/>
  <c r="F10" i="52" s="1"/>
  <c r="C11" i="52"/>
  <c r="F11" i="52" s="1"/>
  <c r="C12" i="52"/>
  <c r="F12" i="52" s="1"/>
  <c r="C13" i="52"/>
  <c r="F13" i="52" s="1"/>
  <c r="C14" i="52"/>
  <c r="F14" i="52" s="1"/>
  <c r="C15" i="52"/>
  <c r="F15" i="52" s="1"/>
  <c r="C16" i="52"/>
  <c r="F16" i="52" s="1"/>
  <c r="C17" i="52"/>
  <c r="F17" i="52" s="1"/>
  <c r="C18" i="52"/>
  <c r="F18" i="52" s="1"/>
  <c r="C19" i="52"/>
  <c r="F19" i="52" s="1"/>
  <c r="C20" i="52"/>
  <c r="F20" i="52" s="1"/>
  <c r="C21" i="52"/>
  <c r="F21" i="52" s="1"/>
  <c r="C22" i="52"/>
  <c r="F22" i="52" s="1"/>
  <c r="C23" i="52"/>
  <c r="F23" i="52" s="1"/>
  <c r="C24" i="52"/>
  <c r="F24" i="52" s="1"/>
  <c r="C26" i="52"/>
  <c r="F26" i="52" s="1"/>
  <c r="C27" i="52"/>
  <c r="F27" i="52" s="1"/>
  <c r="C28" i="52"/>
  <c r="F28" i="52" s="1"/>
  <c r="C29" i="52"/>
  <c r="F29" i="52" s="1"/>
  <c r="C30" i="52"/>
  <c r="F30" i="52" s="1"/>
  <c r="C31" i="52"/>
  <c r="F31" i="52" s="1"/>
  <c r="C32" i="52"/>
  <c r="F32" i="52" s="1"/>
  <c r="C33" i="52"/>
  <c r="F33" i="52" s="1"/>
  <c r="C34" i="52"/>
  <c r="F34" i="52" s="1"/>
  <c r="C35" i="52"/>
  <c r="F35" i="52" s="1"/>
  <c r="C36" i="52"/>
  <c r="F36" i="52" s="1"/>
  <c r="C38" i="52"/>
  <c r="F38" i="52" s="1"/>
  <c r="C39" i="52"/>
  <c r="F39" i="52" s="1"/>
  <c r="C40" i="52"/>
  <c r="F40" i="52" s="1"/>
  <c r="C41" i="52"/>
  <c r="F41" i="52" s="1"/>
  <c r="C42" i="52"/>
  <c r="F42" i="52" s="1"/>
  <c r="C43" i="52"/>
  <c r="F43" i="52" s="1"/>
  <c r="C44" i="52"/>
  <c r="F44" i="52" s="1"/>
  <c r="C45" i="52"/>
  <c r="F45" i="52" s="1"/>
  <c r="C47" i="52"/>
  <c r="F47" i="52" s="1"/>
  <c r="C48" i="52"/>
  <c r="F48" i="52" s="1"/>
  <c r="C49" i="52"/>
  <c r="F49" i="52" s="1"/>
  <c r="C50" i="52"/>
  <c r="F50" i="52" s="1"/>
  <c r="C51" i="52"/>
  <c r="F51" i="52" s="1"/>
  <c r="C52" i="52"/>
  <c r="F52" i="52" s="1"/>
  <c r="C53" i="52"/>
  <c r="F53" i="52" s="1"/>
  <c r="C55" i="52"/>
  <c r="F55" i="52" s="1"/>
  <c r="C56" i="52"/>
  <c r="F56" i="52" s="1"/>
  <c r="C57" i="52"/>
  <c r="F57" i="52" s="1"/>
  <c r="C58" i="52"/>
  <c r="F58" i="52" s="1"/>
  <c r="C59" i="52"/>
  <c r="F59" i="52" s="1"/>
  <c r="C60" i="52"/>
  <c r="F60" i="52" s="1"/>
  <c r="C61" i="52"/>
  <c r="F61" i="52" s="1"/>
  <c r="C62" i="52"/>
  <c r="F62" i="52" s="1"/>
  <c r="C63" i="52"/>
  <c r="F63" i="52" s="1"/>
  <c r="C64" i="52"/>
  <c r="F64" i="52" s="1"/>
  <c r="C65" i="52"/>
  <c r="F65" i="52" s="1"/>
  <c r="C67" i="52"/>
  <c r="F67" i="52" s="1"/>
  <c r="C68" i="52"/>
  <c r="F68" i="52" s="1"/>
  <c r="C70" i="52"/>
  <c r="F70" i="52" s="1"/>
  <c r="C71" i="52"/>
  <c r="F71" i="52" s="1"/>
  <c r="C72" i="52"/>
  <c r="F72" i="52" s="1"/>
  <c r="C73" i="52"/>
  <c r="F73" i="52" s="1"/>
  <c r="C74" i="52"/>
  <c r="F74" i="52" s="1"/>
  <c r="C75" i="52"/>
  <c r="F75" i="52" s="1"/>
  <c r="C77" i="52"/>
  <c r="F77" i="52" s="1"/>
  <c r="C78" i="52"/>
  <c r="F78" i="52" s="1"/>
  <c r="C79" i="52"/>
  <c r="F79" i="52" s="1"/>
  <c r="C80" i="52"/>
  <c r="F80" i="52" s="1"/>
  <c r="C81" i="52"/>
  <c r="F81" i="52" s="1"/>
  <c r="C82" i="52"/>
  <c r="F82" i="52" s="1"/>
  <c r="C83" i="52"/>
  <c r="F83" i="52" s="1"/>
  <c r="C84" i="52"/>
  <c r="F84" i="52" s="1"/>
  <c r="C85" i="52"/>
  <c r="F85" i="52" s="1"/>
  <c r="C86" i="52"/>
  <c r="F86" i="52" s="1"/>
  <c r="C88" i="52"/>
  <c r="F88" i="52" s="1"/>
  <c r="C89" i="52"/>
  <c r="F89" i="52" s="1"/>
  <c r="C90" i="52"/>
  <c r="F90" i="52" s="1"/>
  <c r="C91" i="52"/>
  <c r="F91" i="52" s="1"/>
  <c r="C92" i="52"/>
  <c r="F92" i="52" s="1"/>
  <c r="C93" i="52"/>
  <c r="F93" i="52" s="1"/>
  <c r="C94" i="52"/>
  <c r="F94" i="52" s="1"/>
  <c r="C95" i="52"/>
  <c r="F95" i="52" s="1"/>
  <c r="C96" i="52"/>
  <c r="F96" i="52" s="1"/>
  <c r="C97" i="52"/>
  <c r="F97" i="52" s="1"/>
  <c r="C98" i="52"/>
  <c r="F98" i="52" s="1"/>
  <c r="C7" i="14"/>
  <c r="F7" i="14" s="1"/>
  <c r="C8" i="14"/>
  <c r="F8" i="14" s="1"/>
  <c r="C9" i="14"/>
  <c r="F9" i="14" s="1"/>
  <c r="C10" i="14"/>
  <c r="F10" i="14" s="1"/>
  <c r="C11" i="14"/>
  <c r="F11" i="14" s="1"/>
  <c r="C12" i="14"/>
  <c r="F12" i="14" s="1"/>
  <c r="C13" i="14"/>
  <c r="F13" i="14" s="1"/>
  <c r="C14" i="14"/>
  <c r="F14" i="14" s="1"/>
  <c r="C15" i="14"/>
  <c r="F15" i="14" s="1"/>
  <c r="C16" i="14"/>
  <c r="F16" i="14" s="1"/>
  <c r="C17" i="14"/>
  <c r="F17" i="14" s="1"/>
  <c r="C18" i="14"/>
  <c r="F18" i="14" s="1"/>
  <c r="C19" i="14"/>
  <c r="F19" i="14" s="1"/>
  <c r="C20" i="14"/>
  <c r="F20" i="14" s="1"/>
  <c r="C21" i="14"/>
  <c r="F21" i="14" s="1"/>
  <c r="C22" i="14"/>
  <c r="F22" i="14" s="1"/>
  <c r="C23" i="14"/>
  <c r="F23" i="14" s="1"/>
  <c r="C24" i="14"/>
  <c r="F24" i="14" s="1"/>
  <c r="C26" i="14"/>
  <c r="F26" i="14" s="1"/>
  <c r="C27" i="14"/>
  <c r="F27" i="14" s="1"/>
  <c r="C28" i="14"/>
  <c r="F28" i="14" s="1"/>
  <c r="C29" i="14"/>
  <c r="F29" i="14" s="1"/>
  <c r="C30" i="14"/>
  <c r="F30" i="14" s="1"/>
  <c r="C31" i="14"/>
  <c r="F31" i="14" s="1"/>
  <c r="C32" i="14"/>
  <c r="F32" i="14" s="1"/>
  <c r="C33" i="14"/>
  <c r="F33" i="14" s="1"/>
  <c r="C34" i="14"/>
  <c r="F34" i="14" s="1"/>
  <c r="C35" i="14"/>
  <c r="F35" i="14" s="1"/>
  <c r="C36" i="14"/>
  <c r="F36" i="14" s="1"/>
  <c r="C38" i="14"/>
  <c r="F38" i="14" s="1"/>
  <c r="C39" i="14"/>
  <c r="F39" i="14" s="1"/>
  <c r="C40" i="14"/>
  <c r="F40" i="14" s="1"/>
  <c r="C41" i="14"/>
  <c r="F41" i="14" s="1"/>
  <c r="C42" i="14"/>
  <c r="F42" i="14" s="1"/>
  <c r="C43" i="14"/>
  <c r="F43" i="14" s="1"/>
  <c r="C44" i="14"/>
  <c r="F44" i="14" s="1"/>
  <c r="C45" i="14"/>
  <c r="F45" i="14" s="1"/>
  <c r="C47" i="14"/>
  <c r="F47" i="14" s="1"/>
  <c r="C48" i="14"/>
  <c r="F48" i="14" s="1"/>
  <c r="C49" i="14"/>
  <c r="F49" i="14" s="1"/>
  <c r="C50" i="14"/>
  <c r="F50" i="14" s="1"/>
  <c r="C51" i="14"/>
  <c r="F51" i="14" s="1"/>
  <c r="C52" i="14"/>
  <c r="F52" i="14" s="1"/>
  <c r="C53" i="14"/>
  <c r="F53" i="14" s="1"/>
  <c r="C55" i="14"/>
  <c r="F55" i="14" s="1"/>
  <c r="C56" i="14"/>
  <c r="F56" i="14" s="1"/>
  <c r="C57" i="14"/>
  <c r="F57" i="14" s="1"/>
  <c r="C58" i="14"/>
  <c r="F58" i="14" s="1"/>
  <c r="C59" i="14"/>
  <c r="F59" i="14" s="1"/>
  <c r="C60" i="14"/>
  <c r="F60" i="14" s="1"/>
  <c r="C61" i="14"/>
  <c r="F61" i="14" s="1"/>
  <c r="C62" i="14"/>
  <c r="F62" i="14" s="1"/>
  <c r="C63" i="14"/>
  <c r="F63" i="14" s="1"/>
  <c r="C64" i="14"/>
  <c r="F64" i="14" s="1"/>
  <c r="C65" i="14"/>
  <c r="F65" i="14" s="1"/>
  <c r="C66" i="14"/>
  <c r="F66" i="14" s="1"/>
  <c r="C67" i="14"/>
  <c r="F67" i="14" s="1"/>
  <c r="C68" i="14"/>
  <c r="F68" i="14" s="1"/>
  <c r="C70" i="14"/>
  <c r="F70" i="14" s="1"/>
  <c r="C71" i="14"/>
  <c r="F71" i="14" s="1"/>
  <c r="C72" i="14"/>
  <c r="F72" i="14" s="1"/>
  <c r="C73" i="14"/>
  <c r="F73" i="14" s="1"/>
  <c r="C74" i="14"/>
  <c r="F74" i="14" s="1"/>
  <c r="C75" i="14"/>
  <c r="F75" i="14" s="1"/>
  <c r="C77" i="14"/>
  <c r="F77" i="14" s="1"/>
  <c r="C78" i="14"/>
  <c r="F78" i="14" s="1"/>
  <c r="C79" i="14"/>
  <c r="F79" i="14" s="1"/>
  <c r="C80" i="14"/>
  <c r="F80" i="14" s="1"/>
  <c r="C81" i="14"/>
  <c r="F81" i="14" s="1"/>
  <c r="C82" i="14"/>
  <c r="F82" i="14" s="1"/>
  <c r="C83" i="14"/>
  <c r="F83" i="14" s="1"/>
  <c r="C84" i="14"/>
  <c r="F84" i="14" s="1"/>
  <c r="C85" i="14"/>
  <c r="F85" i="14" s="1"/>
  <c r="C86" i="14"/>
  <c r="F86" i="14" s="1"/>
  <c r="C88" i="14"/>
  <c r="F88" i="14" s="1"/>
  <c r="C89" i="14"/>
  <c r="F89" i="14" s="1"/>
  <c r="C90" i="14"/>
  <c r="F90" i="14" s="1"/>
  <c r="C91" i="14"/>
  <c r="F91" i="14" s="1"/>
  <c r="C92" i="14"/>
  <c r="F92" i="14" s="1"/>
  <c r="C93" i="14"/>
  <c r="F93" i="14" s="1"/>
  <c r="C94" i="14"/>
  <c r="F94" i="14" s="1"/>
  <c r="C95" i="14"/>
  <c r="F95" i="14" s="1"/>
  <c r="C96" i="14"/>
  <c r="F96" i="14" s="1"/>
  <c r="C97" i="14"/>
  <c r="F97" i="14" s="1"/>
  <c r="C98" i="14"/>
  <c r="F98" i="14" s="1"/>
  <c r="D3" i="12"/>
  <c r="E3" i="12"/>
  <c r="F3" i="12"/>
  <c r="G3" i="12"/>
  <c r="H3" i="12"/>
  <c r="I3" i="12"/>
  <c r="J3" i="12"/>
  <c r="K3" i="12"/>
  <c r="L3" i="12"/>
  <c r="M3" i="12"/>
  <c r="N3" i="12"/>
  <c r="H92" i="12" l="1"/>
  <c r="H98" i="12"/>
  <c r="H94" i="12"/>
  <c r="H90" i="12"/>
  <c r="H85" i="12"/>
  <c r="H81" i="12"/>
  <c r="H77" i="12"/>
  <c r="H72" i="12"/>
  <c r="H67" i="12"/>
  <c r="H59" i="12"/>
  <c r="H55" i="12"/>
  <c r="H50" i="12"/>
  <c r="H45" i="12"/>
  <c r="H41" i="12"/>
  <c r="H36" i="12"/>
  <c r="H32" i="12"/>
  <c r="H28" i="12"/>
  <c r="H23" i="12"/>
  <c r="H19" i="12"/>
  <c r="H15" i="12"/>
  <c r="H11" i="12"/>
  <c r="H7" i="12"/>
  <c r="H96" i="12"/>
  <c r="H97" i="12"/>
  <c r="H93" i="12"/>
  <c r="H89" i="12"/>
  <c r="H84" i="12"/>
  <c r="H80" i="12"/>
  <c r="H75" i="12"/>
  <c r="H71" i="12"/>
  <c r="H66" i="12"/>
  <c r="H62" i="12"/>
  <c r="H58" i="12"/>
  <c r="H53" i="12"/>
  <c r="H49" i="12"/>
  <c r="H44" i="12"/>
  <c r="H40" i="12"/>
  <c r="H35" i="12"/>
  <c r="H31" i="12"/>
  <c r="H27" i="12"/>
  <c r="H22" i="12"/>
  <c r="H18" i="12"/>
  <c r="H14" i="12"/>
  <c r="H10" i="12"/>
  <c r="H88" i="12"/>
  <c r="H83" i="12"/>
  <c r="H79" i="12"/>
  <c r="H74" i="12"/>
  <c r="H70" i="12"/>
  <c r="H65" i="12"/>
  <c r="H61" i="12"/>
  <c r="H57" i="12"/>
  <c r="H52" i="12"/>
  <c r="H48" i="12"/>
  <c r="H43" i="12"/>
  <c r="H39" i="12"/>
  <c r="H34" i="12"/>
  <c r="H30" i="12"/>
  <c r="H26" i="12"/>
  <c r="H21" i="12"/>
  <c r="H17" i="12"/>
  <c r="H13" i="12"/>
  <c r="H9" i="12"/>
  <c r="H95" i="12"/>
  <c r="H91" i="12"/>
  <c r="H86" i="12"/>
  <c r="H82" i="12"/>
  <c r="H78" i="12"/>
  <c r="H73" i="12"/>
  <c r="H68" i="12"/>
  <c r="H64" i="12"/>
  <c r="H60" i="12"/>
  <c r="H56" i="12"/>
  <c r="H51" i="12"/>
  <c r="H47" i="12"/>
  <c r="H42" i="12"/>
  <c r="H38" i="12"/>
  <c r="H33" i="12"/>
  <c r="H29" i="12"/>
  <c r="H24" i="12"/>
  <c r="H20" i="12"/>
  <c r="H16" i="12"/>
  <c r="H12" i="12"/>
  <c r="H8" i="12"/>
  <c r="H63" i="12"/>
  <c r="E97" i="12"/>
  <c r="E42" i="12"/>
  <c r="E80" i="12"/>
  <c r="E61" i="12"/>
  <c r="E48" i="12"/>
  <c r="E35" i="12"/>
  <c r="E22" i="12"/>
  <c r="E10" i="12"/>
  <c r="E96" i="12"/>
  <c r="E92" i="12"/>
  <c r="E88" i="12"/>
  <c r="E83" i="12"/>
  <c r="C83" i="12" s="1"/>
  <c r="B83" i="12" s="1"/>
  <c r="E79" i="12"/>
  <c r="E74" i="12"/>
  <c r="E70" i="12"/>
  <c r="E64" i="12"/>
  <c r="E60" i="12"/>
  <c r="E56" i="12"/>
  <c r="E51" i="12"/>
  <c r="E47" i="12"/>
  <c r="E39" i="12"/>
  <c r="E34" i="12"/>
  <c r="E30" i="12"/>
  <c r="E26" i="12"/>
  <c r="E21" i="12"/>
  <c r="E17" i="12"/>
  <c r="E13" i="12"/>
  <c r="E9" i="12"/>
  <c r="E89" i="12"/>
  <c r="E75" i="12"/>
  <c r="E71" i="12"/>
  <c r="E57" i="12"/>
  <c r="E43" i="12"/>
  <c r="E31" i="12"/>
  <c r="E18" i="12"/>
  <c r="E98" i="12"/>
  <c r="E95" i="12"/>
  <c r="E91" i="12"/>
  <c r="E86" i="12"/>
  <c r="E82" i="12"/>
  <c r="E78" i="12"/>
  <c r="E73" i="12"/>
  <c r="E68" i="12"/>
  <c r="E63" i="12"/>
  <c r="E59" i="12"/>
  <c r="E55" i="12"/>
  <c r="E50" i="12"/>
  <c r="E45" i="12"/>
  <c r="E38" i="12"/>
  <c r="E33" i="12"/>
  <c r="E29" i="12"/>
  <c r="E24" i="12"/>
  <c r="E20" i="12"/>
  <c r="E16" i="12"/>
  <c r="E12" i="12"/>
  <c r="E8" i="12"/>
  <c r="E66" i="12"/>
  <c r="E93" i="12"/>
  <c r="E84" i="12"/>
  <c r="E65" i="12"/>
  <c r="E52" i="12"/>
  <c r="E40" i="12"/>
  <c r="E27" i="12"/>
  <c r="E14" i="12"/>
  <c r="E94" i="12"/>
  <c r="E90" i="12"/>
  <c r="E85" i="12"/>
  <c r="E81" i="12"/>
  <c r="E77" i="12"/>
  <c r="E72" i="12"/>
  <c r="E67" i="12"/>
  <c r="E62" i="12"/>
  <c r="E58" i="12"/>
  <c r="E53" i="12"/>
  <c r="E49" i="12"/>
  <c r="E44" i="12"/>
  <c r="E41" i="12"/>
  <c r="E36" i="12"/>
  <c r="E32" i="12"/>
  <c r="E28" i="12"/>
  <c r="E23" i="12"/>
  <c r="E19" i="12"/>
  <c r="E15" i="12"/>
  <c r="E11" i="12"/>
  <c r="E7" i="12"/>
  <c r="D97" i="12"/>
  <c r="C97" i="12" s="1"/>
  <c r="B97" i="12" s="1"/>
  <c r="D80" i="12"/>
  <c r="D66" i="12"/>
  <c r="C66" i="12" s="1"/>
  <c r="B66" i="12" s="1"/>
  <c r="D58" i="12"/>
  <c r="D44" i="12"/>
  <c r="D35" i="12"/>
  <c r="C35" i="12" s="1"/>
  <c r="B35" i="12" s="1"/>
  <c r="D27" i="12"/>
  <c r="C27" i="12" s="1"/>
  <c r="B27" i="12" s="1"/>
  <c r="D18" i="12"/>
  <c r="D88" i="12"/>
  <c r="C88" i="12" s="1"/>
  <c r="B88" i="12" s="1"/>
  <c r="D79" i="12"/>
  <c r="D65" i="12"/>
  <c r="C65" i="12" s="1"/>
  <c r="B65" i="12" s="1"/>
  <c r="D52" i="12"/>
  <c r="D48" i="12"/>
  <c r="D43" i="12"/>
  <c r="D39" i="12"/>
  <c r="C39" i="12" s="1"/>
  <c r="B39" i="12" s="1"/>
  <c r="D34" i="12"/>
  <c r="D30" i="12"/>
  <c r="D26" i="12"/>
  <c r="D21" i="12"/>
  <c r="C21" i="12" s="1"/>
  <c r="B21" i="12" s="1"/>
  <c r="D17" i="12"/>
  <c r="D13" i="12"/>
  <c r="C13" i="12" s="1"/>
  <c r="B13" i="12" s="1"/>
  <c r="D9" i="12"/>
  <c r="D89" i="12"/>
  <c r="C89" i="12" s="1"/>
  <c r="B89" i="12" s="1"/>
  <c r="D75" i="12"/>
  <c r="D62" i="12"/>
  <c r="D40" i="12"/>
  <c r="D22" i="12"/>
  <c r="C22" i="12" s="1"/>
  <c r="B22" i="12" s="1"/>
  <c r="D96" i="12"/>
  <c r="D83" i="12"/>
  <c r="D70" i="12"/>
  <c r="D95" i="12"/>
  <c r="C95" i="12" s="1"/>
  <c r="B95" i="12" s="1"/>
  <c r="D91" i="12"/>
  <c r="D86" i="12"/>
  <c r="C86" i="12" s="1"/>
  <c r="B86" i="12" s="1"/>
  <c r="D78" i="12"/>
  <c r="C78" i="12" s="1"/>
  <c r="B78" i="12" s="1"/>
  <c r="D73" i="12"/>
  <c r="C73" i="12" s="1"/>
  <c r="B73" i="12" s="1"/>
  <c r="D68" i="12"/>
  <c r="D64" i="12"/>
  <c r="D60" i="12"/>
  <c r="C60" i="12" s="1"/>
  <c r="B60" i="12" s="1"/>
  <c r="D56" i="12"/>
  <c r="C56" i="12" s="1"/>
  <c r="B56" i="12" s="1"/>
  <c r="D47" i="12"/>
  <c r="D42" i="12"/>
  <c r="D38" i="12"/>
  <c r="D33" i="12"/>
  <c r="C33" i="12" s="1"/>
  <c r="B33" i="12" s="1"/>
  <c r="D29" i="12"/>
  <c r="D24" i="12"/>
  <c r="D20" i="12"/>
  <c r="D16" i="12"/>
  <c r="D12" i="12"/>
  <c r="D8" i="12"/>
  <c r="D71" i="12"/>
  <c r="C71" i="12" s="1"/>
  <c r="B71" i="12" s="1"/>
  <c r="D53" i="12"/>
  <c r="C53" i="12" s="1"/>
  <c r="B53" i="12" s="1"/>
  <c r="D31" i="12"/>
  <c r="D14" i="12"/>
  <c r="D92" i="12"/>
  <c r="C92" i="12" s="1"/>
  <c r="B92" i="12" s="1"/>
  <c r="D74" i="12"/>
  <c r="C74" i="12" s="1"/>
  <c r="B74" i="12" s="1"/>
  <c r="D61" i="12"/>
  <c r="D98" i="12"/>
  <c r="D90" i="12"/>
  <c r="C90" i="12" s="1"/>
  <c r="B90" i="12" s="1"/>
  <c r="D85" i="12"/>
  <c r="C85" i="12" s="1"/>
  <c r="B85" i="12" s="1"/>
  <c r="D81" i="12"/>
  <c r="D77" i="12"/>
  <c r="C77" i="12" s="1"/>
  <c r="B77" i="12" s="1"/>
  <c r="D72" i="12"/>
  <c r="C72" i="12" s="1"/>
  <c r="B72" i="12" s="1"/>
  <c r="D67" i="12"/>
  <c r="C67" i="12" s="1"/>
  <c r="B67" i="12" s="1"/>
  <c r="D59" i="12"/>
  <c r="C59" i="12" s="1"/>
  <c r="B59" i="12" s="1"/>
  <c r="D55" i="12"/>
  <c r="D50" i="12"/>
  <c r="C50" i="12" s="1"/>
  <c r="B50" i="12" s="1"/>
  <c r="D45" i="12"/>
  <c r="C45" i="12" s="1"/>
  <c r="B45" i="12" s="1"/>
  <c r="D41" i="12"/>
  <c r="C41" i="12" s="1"/>
  <c r="B41" i="12" s="1"/>
  <c r="D36" i="12"/>
  <c r="D32" i="12"/>
  <c r="C32" i="12" s="1"/>
  <c r="B32" i="12" s="1"/>
  <c r="D28" i="12"/>
  <c r="C28" i="12" s="1"/>
  <c r="B28" i="12" s="1"/>
  <c r="D19" i="12"/>
  <c r="D11" i="12"/>
  <c r="C11" i="12" s="1"/>
  <c r="B11" i="12" s="1"/>
  <c r="D7" i="12"/>
  <c r="C7" i="12" s="1"/>
  <c r="B7" i="12" s="1"/>
  <c r="D94" i="12"/>
  <c r="C94" i="12" s="1"/>
  <c r="B94" i="12" s="1"/>
  <c r="D93" i="12"/>
  <c r="D84" i="12"/>
  <c r="C84" i="12" s="1"/>
  <c r="B84" i="12" s="1"/>
  <c r="D82" i="12"/>
  <c r="D15" i="12"/>
  <c r="C15" i="12" s="1"/>
  <c r="B15" i="12" s="1"/>
  <c r="D63" i="12"/>
  <c r="D51" i="12"/>
  <c r="D49" i="12"/>
  <c r="C49" i="12" s="1"/>
  <c r="B49" i="12" s="1"/>
  <c r="D10" i="12"/>
  <c r="C10" i="12" s="1"/>
  <c r="B10" i="12" s="1"/>
  <c r="D23" i="12"/>
  <c r="C23" i="12" s="1"/>
  <c r="B23" i="12" s="1"/>
  <c r="D57" i="12"/>
  <c r="C57" i="12" s="1"/>
  <c r="B57" i="12" s="1"/>
  <c r="C75" i="12"/>
  <c r="B75" i="12" s="1"/>
  <c r="C48" i="12"/>
  <c r="B48" i="12" s="1"/>
  <c r="C30" i="12"/>
  <c r="B30" i="12" s="1"/>
  <c r="C80" i="12"/>
  <c r="B80" i="12" s="1"/>
  <c r="C18" i="12"/>
  <c r="B18" i="12" s="1"/>
  <c r="C68" i="12"/>
  <c r="B68" i="12" s="1"/>
  <c r="C51" i="12"/>
  <c r="B51" i="12" s="1"/>
  <c r="C42" i="12"/>
  <c r="B42" i="12" s="1"/>
  <c r="C55" i="12"/>
  <c r="B55" i="12" s="1"/>
  <c r="C36" i="12"/>
  <c r="B36" i="12" s="1"/>
  <c r="C16" i="12"/>
  <c r="B16" i="12" s="1"/>
  <c r="C98" i="12" l="1"/>
  <c r="B98" i="12" s="1"/>
  <c r="C8" i="12"/>
  <c r="B8" i="12" s="1"/>
  <c r="C44" i="12"/>
  <c r="B44" i="12" s="1"/>
  <c r="C9" i="12"/>
  <c r="B9" i="12" s="1"/>
  <c r="C14" i="12"/>
  <c r="B14" i="12" s="1"/>
  <c r="C24" i="12"/>
  <c r="B24" i="12" s="1"/>
  <c r="C64" i="12"/>
  <c r="B64" i="12" s="1"/>
  <c r="C62" i="12"/>
  <c r="B62" i="12" s="1"/>
  <c r="C93" i="12"/>
  <c r="B93" i="12" s="1"/>
  <c r="C19" i="12"/>
  <c r="B19" i="12" s="1"/>
  <c r="C81" i="12"/>
  <c r="B81" i="12" s="1"/>
  <c r="C63" i="12"/>
  <c r="B63" i="12" s="1"/>
  <c r="C82" i="12"/>
  <c r="B82" i="12" s="1"/>
  <c r="C61" i="12"/>
  <c r="B61" i="12" s="1"/>
  <c r="C31" i="12"/>
  <c r="B31" i="12" s="1"/>
  <c r="C12" i="12"/>
  <c r="B12" i="12" s="1"/>
  <c r="C20" i="12"/>
  <c r="B20" i="12" s="1"/>
  <c r="C29" i="12"/>
  <c r="B29" i="12" s="1"/>
  <c r="C38" i="12"/>
  <c r="B38" i="12" s="1"/>
  <c r="C47" i="12"/>
  <c r="B47" i="12" s="1"/>
  <c r="C91" i="12"/>
  <c r="B91" i="12" s="1"/>
  <c r="C70" i="12"/>
  <c r="B70" i="12" s="1"/>
  <c r="C96" i="12"/>
  <c r="B96" i="12" s="1"/>
  <c r="C40" i="12"/>
  <c r="B40" i="12" s="1"/>
  <c r="C17" i="12"/>
  <c r="B17" i="12" s="1"/>
  <c r="C26" i="12"/>
  <c r="B26" i="12" s="1"/>
  <c r="C34" i="12"/>
  <c r="B34" i="12" s="1"/>
  <c r="C43" i="12"/>
  <c r="B43" i="12" s="1"/>
  <c r="C52" i="12"/>
  <c r="B52" i="12" s="1"/>
  <c r="C79" i="12"/>
  <c r="B79" i="12" s="1"/>
  <c r="C58" i="12"/>
  <c r="B58" i="12" s="1"/>
</calcChain>
</file>

<file path=xl/sharedStrings.xml><?xml version="1.0" encoding="utf-8"?>
<sst xmlns="http://schemas.openxmlformats.org/spreadsheetml/2006/main" count="10743" uniqueCount="764">
  <si>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</si>
  <si>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</si>
  <si>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</si>
  <si>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</si>
  <si>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</si>
  <si>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</si>
  <si>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</si>
  <si>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</si>
  <si>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</si>
  <si>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</si>
  <si>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</si>
  <si>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</si>
  <si>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</si>
  <si>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</si>
  <si>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</si>
  <si>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</si>
  <si>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</si>
  <si>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</si>
  <si>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</si>
  <si>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</si>
  <si>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</si>
  <si>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</si>
  <si>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</si>
  <si>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</si>
  <si>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</si>
  <si>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</si>
  <si>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</si>
  <si>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</si>
  <si>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</si>
  <si>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</si>
  <si>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</si>
  <si>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</si>
  <si>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</si>
  <si>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</si>
  <si>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</si>
  <si>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</si>
  <si>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</si>
  <si>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</si>
  <si>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</si>
  <si>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</si>
  <si>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</si>
  <si>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</si>
  <si>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</si>
  <si>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</si>
  <si>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</si>
  <si>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</si>
  <si>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</si>
  <si>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</si>
  <si>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</si>
  <si>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</si>
  <si>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</si>
  <si>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</si>
  <si>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</si>
  <si>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</si>
  <si>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</si>
  <si>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</si>
  <si>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</si>
  <si>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</si>
  <si>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</si>
  <si>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</si>
  <si>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</si>
  <si>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</si>
  <si>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</si>
  <si>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</si>
  <si>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</si>
  <si>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</si>
  <si>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</si>
  <si>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</si>
  <si>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</si>
  <si>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</si>
  <si>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</si>
  <si>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</si>
  <si>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</si>
  <si>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</si>
  <si>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</si>
  <si>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</si>
  <si>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</si>
  <si>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</si>
  <si>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</si>
  <si>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</si>
  <si>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</si>
  <si>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</si>
  <si>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</si>
  <si>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</si>
  <si>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</si>
  <si>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</si>
  <si>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</si>
  <si>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</si>
  <si>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</si>
  <si>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</si>
  <si>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 п/п</t>
  </si>
  <si>
    <t>Вопросы и варианты ответов</t>
  </si>
  <si>
    <t>Баллы</t>
  </si>
  <si>
    <t>Понижающие коэффициенты</t>
  </si>
  <si>
    <t>Республика Крым</t>
  </si>
  <si>
    <t>Наименование субъекта                                                  Российской Федерации</t>
  </si>
  <si>
    <t>Итого</t>
  </si>
  <si>
    <t>Наименование субъекта                                               Российской Федерации</t>
  </si>
  <si>
    <t>Максимальный балл</t>
  </si>
  <si>
    <t>К1</t>
  </si>
  <si>
    <t>К2</t>
  </si>
  <si>
    <t>Комментарий к оценке показателя и применению понижающих коэффициентов</t>
  </si>
  <si>
    <t>г. Севастополь</t>
  </si>
  <si>
    <t>%</t>
  </si>
  <si>
    <t>% от максимального количества баллов по разделу 3</t>
  </si>
  <si>
    <t>Итого баллов по разделу 3</t>
  </si>
  <si>
    <t>Оценка показателя 3.1</t>
  </si>
  <si>
    <t>Да, размещаются</t>
  </si>
  <si>
    <t>Нет, в установленные сроки не размещаются, или размещаются в отдельных случаях, или не отвечают требованиям</t>
  </si>
  <si>
    <t>Оценка показателя 3.2</t>
  </si>
  <si>
    <t>Оценка показателя 3.3</t>
  </si>
  <si>
    <t>3.1</t>
  </si>
  <si>
    <t>3.2</t>
  </si>
  <si>
    <t>3.3</t>
  </si>
  <si>
    <t>3.4</t>
  </si>
  <si>
    <t>Да, размещаются и представлены в сравнении с запланированными значениями</t>
  </si>
  <si>
    <t>3.5</t>
  </si>
  <si>
    <t>Да, размещаются и содержат сведения по каждому виду долговых обязательств, или содержат сведения о том, что государственный долг субъекта РФ отсутствует</t>
  </si>
  <si>
    <t>Да, размещаются, но не содержат сведений по видам долговых обязательств</t>
  </si>
  <si>
    <t>3.6</t>
  </si>
  <si>
    <t>Нет, в установленные сроки не размещаются, или размещаются нерегулярно, или не отвечают требованиям</t>
  </si>
  <si>
    <t>3.7</t>
  </si>
  <si>
    <t>3.8</t>
  </si>
  <si>
    <t>3.9</t>
  </si>
  <si>
    <t xml:space="preserve">Да, размещаются </t>
  </si>
  <si>
    <t>3.10</t>
  </si>
  <si>
    <t>3.11</t>
  </si>
  <si>
    <t>Оценка показателя 3.4</t>
  </si>
  <si>
    <t>Оценка показателя 3.5</t>
  </si>
  <si>
    <t>Оценка показателя 3.6</t>
  </si>
  <si>
    <t>Оценка показателя 3.7</t>
  </si>
  <si>
    <t>Оценка показателя 3.8</t>
  </si>
  <si>
    <t>Оценка показателя 3.9</t>
  </si>
  <si>
    <t>Оценка показателя 3.10</t>
  </si>
  <si>
    <t>http://admoblkaluga.ru/main/work/finances/budget/reports.php</t>
  </si>
  <si>
    <t>Наличие данных</t>
  </si>
  <si>
    <t>Наличие подразделов</t>
  </si>
  <si>
    <t>http://df.ivanovoobl.ru/regionalnye-finansy/ispolnenie-byudzheta/informatsionno-analiticheskie-materialy/informatsiya-ob-ispolnenii-byudzhetov-ivanovskoy-oblasti/</t>
  </si>
  <si>
    <t>http://df.ivanovoobl.ru/regionalnye-finansy/gosudarstvennyy-dolg/informatsiya-ob-obeme-dolga/</t>
  </si>
  <si>
    <t>Для оценки показателей раздела требуется размещение сведений в установленные сроки за все отчетные периоды.</t>
  </si>
  <si>
    <t>В случае, если сведения не сгруппированы по формам межбюджетных трансфертов (не соблюдается последовательность), к оценке показателя применяется понижающий коэффициент, используемый в связи с затрудненным поиском бюджетных данных (что не исключает других случаев применения понижающих коэффициентов). Допускается группировка межбюджетных трансфертов по формам межбюджетных трансфертов с детализацией по государственным программам или главным распорядителям бюджетных средств.</t>
  </si>
  <si>
    <t>да</t>
  </si>
  <si>
    <t>нет</t>
  </si>
  <si>
    <t>Специализированный портал для публикации бюджетных данных</t>
  </si>
  <si>
    <t>https://dtf.avo.ru/ispolnenie-oblastnogo-budzeta-v-razreze-gosudarstvennyh-programm</t>
  </si>
  <si>
    <t>Сайт финоргана или страница, где публикуются бюджетные данные, на сайте исполнительных органов власти</t>
  </si>
  <si>
    <t>Используется не только графический формат</t>
  </si>
  <si>
    <t>первый квартал</t>
  </si>
  <si>
    <t>первое полугодие</t>
  </si>
  <si>
    <t>девять месяцев</t>
  </si>
  <si>
    <t>Наличие сведений</t>
  </si>
  <si>
    <t>Наличие детализации</t>
  </si>
  <si>
    <t>по основным налогам</t>
  </si>
  <si>
    <t>по безвозмездным поступлениям</t>
  </si>
  <si>
    <t>по основным видам налогов</t>
  </si>
  <si>
    <t>об основных налогах</t>
  </si>
  <si>
    <t>о безвозмездных поступлениях (по формам)</t>
  </si>
  <si>
    <t>Наличие сведений по подразделам</t>
  </si>
  <si>
    <t>Детализация сведений по подразделам</t>
  </si>
  <si>
    <t>http://beldepfin.ru/deyatelnost/gosudarstvennyj-dolg-oblasti/informaciya-po-vnutrennemu-dolgu/</t>
  </si>
  <si>
    <t>Наличие данных в установленные сроки</t>
  </si>
  <si>
    <t>за первый квартал</t>
  </si>
  <si>
    <t>за первое полугодие</t>
  </si>
  <si>
    <t>за девять месяцев</t>
  </si>
  <si>
    <t>нет портала</t>
  </si>
  <si>
    <t xml:space="preserve">К2 </t>
  </si>
  <si>
    <t xml:space="preserve">К1 </t>
  </si>
  <si>
    <t xml:space="preserve">К2  </t>
  </si>
  <si>
    <r>
      <t>Раздел 3.</t>
    </r>
    <r>
      <rPr>
        <b/>
        <sz val="9"/>
        <color indexed="8"/>
        <rFont val="Times New Roman"/>
        <family val="1"/>
        <charset val="204"/>
      </rPr>
      <t>    Промежуточная отчетность об исполнении бюджета</t>
    </r>
  </si>
  <si>
    <t>В целях составления рейтинга для показателей раздела надлежащей практикой считается размещение соответствующих сведений в открытом доступе не позднее трех месяцев после завершения отчетного периода. В случае если указанное требование не выполняется, оценка показателя принимает значение 0 баллов.</t>
  </si>
  <si>
    <t>http://ufin48.ru/Show/Tag/%D0%98%D1%81%D0%BF%D0%BE%D0%BB%D0%BD%D0%B5%D0%BD%D0%B8%D0%B5%20%D0%B1%D1%8E%D0%B4%D0%B6%D0%B5%D1%82%D0%B0</t>
  </si>
  <si>
    <t>https://budget.mosreg.ru/byudzhet-dlya-grazhdan/informaciya-ob-ispolnenii-byudzheta/</t>
  </si>
  <si>
    <t>нет необходимости в мониторинге</t>
  </si>
  <si>
    <t>не размещено: http://www.finsmol.ru/start</t>
  </si>
  <si>
    <t>не размещено: https://www.tverfin.ru/deyatelnost-ministerstva/</t>
  </si>
  <si>
    <t>http://portal.tverfin.ru/portal/Menu/Page/595</t>
  </si>
  <si>
    <t>http://dfto.ru/index.php/razdel/ispolnenie-byudzheta/otchety</t>
  </si>
  <si>
    <t>http://www.yarregion.ru/depts/depfin/tmpPages/docs.aspx (раздел "Бюджетное законодательство")</t>
  </si>
  <si>
    <t>не размещено: https://www.mos.ru/findep/function/napravleniia-deyatelnosti/itogi-ispolneniia-biudzheta-goroda-moskvy/mesiachnye-otchety-ob-ispolnenii-biudzheta-po-gorodu-moskve/</t>
  </si>
  <si>
    <t>http://budget.mos.ru/budget_isp_o</t>
  </si>
  <si>
    <t>http://df.gov35.ru/otkrytyy-byudzhet/ispolnenie-oblastnogo-byudzheta/normativnye-dokumenty-po-ispolneniyu-obl-byudzheta/</t>
  </si>
  <si>
    <t>https://minfin39.ru/budget/analytics/currentexec/</t>
  </si>
  <si>
    <t>не размещено: http://finance.lenobl.ru/</t>
  </si>
  <si>
    <t>http://minfin.gov-murman.ru/open-budget/budget_execution/budget_execution/</t>
  </si>
  <si>
    <t>не размещено: http://finance.pskov.ru/ob-upravlenii/otchety-ob-ispolnenii-byudzheta-pskovskoy-oblasti/otchety-ob-ispolnenii-byudzheta</t>
  </si>
  <si>
    <t>http://dfei.adm-nao.ru/byudzhetnaya-otchetnost/otchetnost-v-sd-nao-sp-nao/</t>
  </si>
  <si>
    <t>http://minfin.kalmregion.ru/deyatelnost/byudzhet-respubliki-kalmykiya/uchet-i-otchetnost/</t>
  </si>
  <si>
    <t>https://minfin.astrobl.ru/site-page/otchety-po-kvartalam</t>
  </si>
  <si>
    <t>http://ob.sev.gov.ru/dokumenty/promezhutochnaya-otchetnost</t>
  </si>
  <si>
    <t>https://mfri.ru/index.php/open-budget/promezhutochnaya-otchetnost-ob-ispolnenii-byudzheta-i-analiticheskie-dannye</t>
  </si>
  <si>
    <t>не размещено: http://www.minfinchr.ru/</t>
  </si>
  <si>
    <t>не размещено: http://www.mfsk.ru/</t>
  </si>
  <si>
    <t>https://minfin.bashkortostan.ru/activity/2982/</t>
  </si>
  <si>
    <t>http://mf.nnov.ru/index.php?option=com_k2&amp;view=item&amp;id=1514:otchety-ob-ispolnenii-oblastnogo-byudzheta-za-kvartal-polugodie-9-mesyatsev-i-god&amp;Itemid=554</t>
  </si>
  <si>
    <t>http://minfin.orb.ru/%D0%BE%D1%82%D1%87%D0%B5%D1%82%D1%8B-%D0%BE%D0%B1-%D0%B8%D1%81%D0%BF%D0%BE%D0%BB%D0%BD%D0%B5%D0%BD%D0%B8%D0%B8-%D0%B1%D1%8E%D0%B4%D0%B6%D0%B5%D1%82%D0%B0/</t>
  </si>
  <si>
    <t>не размещено: http://ufo.ulntc.ru/index.php?mgf=budget/isp&amp;slep=net</t>
  </si>
  <si>
    <t>http://minfin.midural.ru/document/category/21#document_list</t>
  </si>
  <si>
    <t>https://admtyumen.ru/ogv_ru/finance/finance/ot.htm</t>
  </si>
  <si>
    <t>http://www.yamalfin.ru/index.php?option=com_content&amp;view=category&amp;id=25%3A2010-04-15-02-50-59&amp;layout=default&amp;Itemid=118</t>
  </si>
  <si>
    <t>прекратил функционировать: http://budget17.ru/#</t>
  </si>
  <si>
    <t>http://minfin.krskstate.ru/openbudget/execute</t>
  </si>
  <si>
    <t>http://www.mfnso.nso.ru/page/534</t>
  </si>
  <si>
    <t>http://egov-buryatia.ru/minfin/activities/documents/inye-normativno-pravovye-akty/</t>
  </si>
  <si>
    <t>http://budget.govrb.ru/ebudget/Show/Category/15?ItemId=233</t>
  </si>
  <si>
    <t>http://iis.minfin.49gov.ru/ebudget/Menu/Page/64</t>
  </si>
  <si>
    <t>не размещено: http://www.eao.ru/isp-vlast/finansovoe-upravlenie-pravitelstva/</t>
  </si>
  <si>
    <t>не размещено: http://chaogov.ru/vlast/organy-vlasti/depfin/; http://chaogov.ru/otkrytyy-byudzhet/</t>
  </si>
  <si>
    <t>https://minfin.ryazangov.ru/activities/budget/budget_execution/infor/</t>
  </si>
  <si>
    <t>http://www.finsmol.ru/minfin/nJv5HcKn</t>
  </si>
  <si>
    <t>http://www.yarregion.ru/depts/depfin/tmpPages/docs.aspx</t>
  </si>
  <si>
    <t>http://budget76.ru/razdely/byudzhetnye-dannye/dokhody-byudzheta/informatsiya-ob-ispolnenii-nalogovykh-i-nenalogovykh-dokhodov-byudzhetov</t>
  </si>
  <si>
    <t>https://www.mos.ru/findep/function/napravleniia-deyatelnosti/itogi-ispolneniia-biudzheta-goroda-moskvy/mesiachnye-otchety-ob-ispolnenii-biudzheta-po-gorodu-moskve/</t>
  </si>
  <si>
    <t>http://budget.mos.ru/isp_inc</t>
  </si>
  <si>
    <t>https://dvinaland.ru/budget/reporting/</t>
  </si>
  <si>
    <t>https://minfin39.ru/budget/analytics/currentincome/</t>
  </si>
  <si>
    <t>http://budget.lenobl.ru/documents/?page=0&amp;sortOrder=&amp;type=reportsAnalytics&amp;sortName=&amp;sortDate=</t>
  </si>
  <si>
    <t>http://finance.pskov.ru/ob-upravlenii/otchety-ob-ispolnenii-byudzheta-pskovskoy-oblasti/otchety-ob-ispolnenii-byudzheta</t>
  </si>
  <si>
    <t>https://www.minfinkubani.ru/budget_isp/information_analytics/information_analytics.php</t>
  </si>
  <si>
    <t>http://pravitelstvo.kbr.ru/oigv/minfin/new/ispolnenie_byudzheta/otchety.php</t>
  </si>
  <si>
    <t>http://www.mfsk.ru/working/buh-uchet/konsol-otchet</t>
  </si>
  <si>
    <t>http://finance.pnzreg.ru/docs/pokazateli-ispolneniya/kratkiyanaliz/</t>
  </si>
  <si>
    <t>http://minfin-samara.ru/reports-on-the-budget/</t>
  </si>
  <si>
    <t>http://www.finupr.kurganobl.ru/index.php?test=otkv</t>
  </si>
  <si>
    <t>прекратил функционировать</t>
  </si>
  <si>
    <t>http://r-19.ru/authorities/ministry-of-finance-of-the-republic-of-khakassia/docs/ezhemesyachnye-otchety-ob-ispolnenii-byudzheta/</t>
  </si>
  <si>
    <t>http://budget.govrb.ru/ebudget/Menu/Page/112</t>
  </si>
  <si>
    <t>http://ebudget.primorsky.ru/Menu/Page/388</t>
  </si>
  <si>
    <t>http://www.eao.ru/isp-vlast/finansovoe-upravlenie-pravitelstva/ispolnenie-byudzheta/#2</t>
  </si>
  <si>
    <t>http://chaogov.ru/otkrytyy-byudzhet/ispolnenie-byudzheta.php</t>
  </si>
  <si>
    <t>http://budget.mos.ru/isp_exp</t>
  </si>
  <si>
    <t>http://minfin39.ru/budget/analytics/currentexec/</t>
  </si>
  <si>
    <t>http://budget.govrb.ru/ebudget/Menu/Page/114</t>
  </si>
  <si>
    <t>http://orel-region.ru/index.php?head=6&amp;part=73&amp;unit=3&amp;op=8&amp;in=10</t>
  </si>
  <si>
    <t>http://budget76.ru/razdely/byudzhetnye-dannye/raskhody-byudzheta/struktura-raskhodov-v-razreze-gosprogramm</t>
  </si>
  <si>
    <t>http://www.minfin01-maykop.ru/Menu/Page/205</t>
  </si>
  <si>
    <t>http://pravitelstvo.kbr.ru/oigv/minfin/new/ispolnenie_byudzheta/analitika.php</t>
  </si>
  <si>
    <t>http://minfin.tatarstan.ru/rus/promezhutochnaya-otchetnost-ob-ispolnenii-byudzhet.htm</t>
  </si>
  <si>
    <t>http://minfin.orb.ru/%D0%BC%D0%B5%D1%82%D0%BE%D0%B4%D0%B8%D1%87%D0%B5%D1%81%D0%BA%D0%B8%D0%B5-%D0%B8-%D0%B0%D0%BD%D0%B0%D0%BB%D0%B8%D1%82%D0%B8%D1%87%D0%B5%D1%81%D0%BA%D0%B8%D0%B5-%D0%BC%D0%B0%D1%82%D0%B5%D1%80%D0%B8/</t>
  </si>
  <si>
    <t>http://budget.minfin-samara.ru/razdely/ispolnenie-budzheta/rashodi-budzheta/</t>
  </si>
  <si>
    <t>https://admtyumen.ru/ogv_ru/finance/finance/bugjet/ot.htm</t>
  </si>
  <si>
    <t>https://r-19.ru/authorities/ministry-of-finance-of-the-republic-of-khakassia/docs/godovye-i-kvartalnye-otchety-ob-ispolnenii-byudzheta/</t>
  </si>
  <si>
    <t>http://budget.govrb.ru/ebudget/Menu/Page/10</t>
  </si>
  <si>
    <t>http://openbudget.sakhminfin.ru/Menu/Page/313</t>
  </si>
  <si>
    <t>http://budget76.ru/razdely/byudzhetnye-dannye/raskhody-byudzheta/perechislenie-mezhbyudzhetnykh-transfertov-byudzhetam-munitsipalnykh-obrazovanij</t>
  </si>
  <si>
    <t>http://budget.mos.ru/budg_transfers_m</t>
  </si>
  <si>
    <t>http://www.minfin01-maykop.ru/Menu/Page/102</t>
  </si>
  <si>
    <t>http://www.ob.sev.gov.ru/dokumenty/promezhutochnaya-otchetnost</t>
  </si>
  <si>
    <t>http://budget.govrb.ru/ebudget/Menu/Page/65</t>
  </si>
  <si>
    <t>http://openbudget.sakhminfin.ru/Menu/Page/510</t>
  </si>
  <si>
    <t>http://depfin.adm44.ru/gosdolg/infodolg/index.aspx</t>
  </si>
  <si>
    <t>http://www.finsmol.ru/minfin/nJvSDcK7</t>
  </si>
  <si>
    <t>http://fin.tmbreg.ru/6241/6444.html</t>
  </si>
  <si>
    <t>https://dfto.ru/razdel/ispolnenie-byudzheta/struktura-gosudarstvennogo-dolga</t>
  </si>
  <si>
    <t>http://budget.mos.ru/debt_types</t>
  </si>
  <si>
    <t>https://fincom.gov.spb.ru/budget/public-debt/state/1</t>
  </si>
  <si>
    <t>http://www.minfin01-maykop.ru/Menu/Page/110</t>
  </si>
  <si>
    <t>https://minfin.astrobl.ru/site-page/gosdolg-ao</t>
  </si>
  <si>
    <t>http://www.ob.sev.gov.ru/byudzhet-dlya-grazhdan/ispolnenie-byudzheta/gosudarstvennyj-dolg</t>
  </si>
  <si>
    <t>http://pravitelstvo.kbr.ru/oigv/minfin/gosdolg/vnutrennij_dolg_kbr.php</t>
  </si>
  <si>
    <t>http://minfin.alania.gov.ru/activity/reporting/statedebt</t>
  </si>
  <si>
    <t>http://mari-el.gov.ru/minfin/Pages/gosdolgRME.aspx</t>
  </si>
  <si>
    <t>http://minfin.orb.ru/%D0%B3%D0%BE%D1%81%D1%83%D0%B4%D0%B0%D1%80%D1%81%D1%82%D0%B2%D0%B5%D0%BD%D0%BD%D1%8B%D0%B9-%D0%B4%D0%BE%D0%BB%D0%B3/</t>
  </si>
  <si>
    <t>http://minfin.midural.ru/document/category/29#document_list</t>
  </si>
  <si>
    <t>http://r-19.ru/authorities/ministry-of-finance-of-the-republic-of-khakassia/docs/gosudarstvennyy-dolg-respubliki-khakasiya/</t>
  </si>
  <si>
    <t>http://minfin.krskstate.ru/openbudget/gosdolg</t>
  </si>
  <si>
    <t>http://egov-buryatia.ru/minfin/activities/gosdolg/gosudarstvennyy-i-munitsipalnyy-dolg/</t>
  </si>
  <si>
    <t>https://minfin.khabkrai.ru/portal/Show/Category/42?ItemId=185</t>
  </si>
  <si>
    <t>https://openbudget.sakhminfin.ru/Menu/Page/366</t>
  </si>
  <si>
    <t>http://www.eao.ru/isp-vlast/finansovoe-upravlenie-pravitelstva/gosudarstvennyy-dolg-eao/</t>
  </si>
  <si>
    <t>http://www.minfin01-maykop.ru/Menu/Page/203</t>
  </si>
  <si>
    <t>https://depfin.admhmao.ru/otkrytyy-byudzhet/ispolnenie-byudzheta/ispolnenie-byudzheta-avtonomnogo-okruga/</t>
  </si>
  <si>
    <t>http://openbudget.sakhminfin.ru/Menu/Page/400</t>
  </si>
  <si>
    <t>http://budget76.ru/razdely/byudzhetnye-dannye/raskhody-byudzheta/struktura-raskhodov-po-razdelam-byudzhetnoj-klassifikatsii-v-razreze-gosprogramm-i-vidov-raskhodov</t>
  </si>
  <si>
    <t>http://www.minfin01-maykop.ru/Menu/Page/202</t>
  </si>
  <si>
    <t>http://openbudget.sakhminfin.ru/Menu/Page/315</t>
  </si>
  <si>
    <t>http://fin.tmbreg.ru/6230/6485.html</t>
  </si>
  <si>
    <t>http://budget.govrb.ru/ebudget/Menu/Page/111</t>
  </si>
  <si>
    <t>http://budget.govrb.ru/ebudget/Menu/Page/113</t>
  </si>
  <si>
    <t>не размещено: http://b4u.gov-murman.ru/</t>
  </si>
  <si>
    <t xml:space="preserve">http://minfin.kalmregion.ru/deyatelnost/byudzhet-respubliki-kalmykiya/uchet-i-otchetnost/ </t>
  </si>
  <si>
    <t>http://minfin09.ru/category/load/%D0%B1%D1%8E%D0%B4%D0%B6%D0%B5%D1%82%D1%80%D0%B5%D1%81%D0%BF%D1%83%D0%B1%D0%BB%D0%B8%D0%BA%D0%B8/%D0%B3%D0%BE%D1%81%D0%B4%D0%BE%D0%BB%D0%B3/</t>
  </si>
  <si>
    <t>http://openbudsk.ru/promezhutochnaya-otchetnost-ob-ispolnenii-byudzheta-i-analiticheskie-dannye/</t>
  </si>
  <si>
    <t>https://minfin.bashkortostan.ru/documents/projects/197318/</t>
  </si>
  <si>
    <t>http://adm.rkursk.ru/index.php?id=693&amp;page=1</t>
  </si>
  <si>
    <t>Сведения сгруппированы по формам межбюджетных трансфертов (соблюдается последовательность)</t>
  </si>
  <si>
    <t>https://df.gov35.ru/otkrytyy-byudzhet/dolgovaya-politika/informatsiya-o-dolge/</t>
  </si>
  <si>
    <t>https://minfin39.ru/budget/debt/current/</t>
  </si>
  <si>
    <t>https://fincom.gov.spb.ru/budget/implementation/promezhutok/1</t>
  </si>
  <si>
    <t>не размещено: http://portal.minfinrd.ru/Menu/Page/1; http://open.minfinrd.ru/</t>
  </si>
  <si>
    <t>http://minfin.alania.gov.ru/activity/reporting/monthlyreporting</t>
  </si>
  <si>
    <t>https://www.minfinrm.ru/nalog-polit/stat-info/%d0%98%d1%81%d0%bf%d0%be%d0%bb%d0%bd%d0%b5%d0%bd%d0%b8%d0%b5%20%d0%b4%d0%be%d1%85%d0%be%d0%b4%d0%bd%d0%be%d0%b9%20%d1%87%d0%b0%d1%81%d1%82%d0%b8/</t>
  </si>
  <si>
    <t>не размещено: http://budget.permkrai.ru/</t>
  </si>
  <si>
    <t>http://minfin-samara.ru/materials-for-basic-parameters/</t>
  </si>
  <si>
    <t>http://ufo.ulntc.ru/index.php?mgf=budget/isp&amp;slep=net</t>
  </si>
  <si>
    <t>http://www.minfin74.ru/mBudget/execution/quarterly/</t>
  </si>
  <si>
    <t>http://www.minfin74.ru/mBudget/execution/monthly/</t>
  </si>
  <si>
    <t>https://www.ofukem.ru/reports/quarterly-reports/</t>
  </si>
  <si>
    <t>https://minfin.kamgov.ru/upravlenie-gosdolgom/ezemesacnaa-informacia-o-velicine-i-strukture-dolgovyh-obazatelstv-kamcatskogo-kraa</t>
  </si>
  <si>
    <t>http://ob.fin.amurobl.ru/dokumenty/otchetnost/promezhutochnaya_otchetnost</t>
  </si>
  <si>
    <t>http://ob.fin.amurobl.ru/analitika/raskhody/razdely_i_podrazdely</t>
  </si>
  <si>
    <t>http://ob.fin.amurobl.ru/analitika/raskhody/vidy_raskhodov</t>
  </si>
  <si>
    <t>http://ob.fin.amurobl.ru/analitika/mezhbyudzhetnyye_otnosheniya/peredavayemyye_transferty/dop_svedeniy</t>
  </si>
  <si>
    <t>http://ob.fin.amurobl.ru/analitika/gosudarstvennyy_dolg/gosdyolg</t>
  </si>
  <si>
    <t>не размещено: https://minfin.49gov.ru/</t>
  </si>
  <si>
    <t>не размещено: http://sakhminfin.ru/</t>
  </si>
  <si>
    <t>https://openbudget.sakhminfin.ru/Menu/Page/503</t>
  </si>
  <si>
    <t>https://dtf.avo.ru/otcet-ob-ispolnenii-oblastnogo-budzeta</t>
  </si>
  <si>
    <t>не размещено: https://mef.mosreg.ru/</t>
  </si>
  <si>
    <t>https://orel-region.ru/index.php?head=20&amp;part=25&amp;in=10; https://orel-region.ru/index.php?head=20&amp;part=25&amp;in=11</t>
  </si>
  <si>
    <t>Оценка показателя 3.11</t>
  </si>
  <si>
    <t>http://minfin.orb.ru/%D0%B3%D0%BE%D1%81%D1%83%D0%B4%D0%B0%D1%80%D1%81%D1%82%D0%B2%D0%B5%D0%BD%D0%BD%D1%8B%D0%B5-%D0%BF%D1%80%D0%BE%D0%B3%D1%80%D0%B0%D0%BC%D0%BC%D1%8B/</t>
  </si>
  <si>
    <t>переход на сайт финансового органа</t>
  </si>
  <si>
    <t>переход на специализированный портал</t>
  </si>
  <si>
    <t>прекратил функционировать: http://open.findep.org/</t>
  </si>
  <si>
    <t>переход на сайт финансового органа: http://minfin-rzn.ru/portal/Menu/Page/31</t>
  </si>
  <si>
    <t>http://bryanskoblfin.ru/Show/Category/11?ItemId=5</t>
  </si>
  <si>
    <t>https://fincom.gov.spb.ru/budget/interaction/transfers/1#131</t>
  </si>
  <si>
    <t>http://www.minfin01-maykop.ru/Show/Category/10?ItemId=57</t>
  </si>
  <si>
    <t>http://minfinrd.ru/otchetnost</t>
  </si>
  <si>
    <t>не размещено: http://budget.orb.ru/</t>
  </si>
  <si>
    <t>http://finance.pnzreg.ru/docs/mo/mt/</t>
  </si>
  <si>
    <t>http://fin22.ru/isp/isploc/</t>
  </si>
  <si>
    <t>https://minfin.khabkrai.ru/portal/Menu/Page/667</t>
  </si>
  <si>
    <t>переход на специализированный портал: http://minfin.tularegion.ru/</t>
  </si>
  <si>
    <t>http://mari-el.gov.ru/minfin/Pages/budg_acc.aspx</t>
  </si>
  <si>
    <t>не размещено: https://minfin.75.ru/dokumenty</t>
  </si>
  <si>
    <t>не размещено: https://budget.gov.spb.ru/</t>
  </si>
  <si>
    <t>не размещено: http://openbudget.kamgov.ru/Dashboard#/main</t>
  </si>
  <si>
    <t>переход на сайт финансового органа: http://portal.novkfo.ru/Menu/Page/1</t>
  </si>
  <si>
    <t>не размещено: http://budget.sakha.gov.ru/ebudget/Menu/Page/173</t>
  </si>
  <si>
    <t>http://minfin.tatarstan.ru/rus/otcheti-ob-ispolnenii-byudzheta-respubliki.htm</t>
  </si>
  <si>
    <t>http://minfin.tatarstan.ru/rus/promezhutochnaya-otchetnost-ob-ispolnenii-byudzhet.htm; http://minfin.tatarstan.ru/rus/otcheti-ob-ispolnenii-byudzheta-respubliki.htm</t>
  </si>
  <si>
    <t>Госдолг отсутствует, размещена информация об этом.</t>
  </si>
  <si>
    <t>3.1. Размещаются ли в открытом доступе на сайте, предназначенном для размещения бюджетных данных, отчеты об исполнении бюджета субъекта Российской Федерации за первый квартал, полугодие, девять месяцев 2020 года, утвержденные высшим исполнительным органом государственной власти субъекта Российской Федерации?</t>
  </si>
  <si>
    <t>Исходные данные и оценка показателя 3.1 "Размещаются ли в открытом доступе на сайте, предназначенном для размещения бюджетных данных, отчеты об исполнении бюджета субъекта Российской Федерации за первый квартал, полугодие, девять месяцев 2020 года, утвержденные высшим исполнительным органом государственной власти субъекта Российской Федерации?"</t>
  </si>
  <si>
    <t>Исходные данные и оценка показателя 3.2 "Размещаются ли сведения об исполнении бюджета субъекта Российской Федерации за первый квартал, полугодие, девять месяцев 2020 года по доходам в разрезе видов доходов в сравнении с запланированными значениями на соответствующий период (финансовый год)?"</t>
  </si>
  <si>
    <t>Исходные данные и оценка показателя 3.3 "Размещаются ли сведения об исполнении бюджета субъекта Российской Федерации за первый квартал, полугодие, девять месяцев 2020 года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t>
  </si>
  <si>
    <t>3.3. Размещаются ли сведения об исполнении бюджета субъекта Российской Федерации за первый квартал, полугодие, девять месяцев 2020 года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t>
  </si>
  <si>
    <t>Исходные данные и оценка показателя 3.4 "Размещаются ли сведения об исполнении бюджета субъекта Российской Федерации за первый квартал, полугодие, девять месяцев 2020 года по расходам в разрезе государственных программ в сравнении с запланированными значениями на соответствующий период (финансовый год)?"</t>
  </si>
  <si>
    <t>3.4. Размещаются ли сведения об исполнении бюджета субъекта Российской Федерации за первый квартал, полугодие, девять месяцев 2020 года по расходам в разрезе государственных программ в сравнении с запланированными значениями на соответствующий период (финансовый год)?</t>
  </si>
  <si>
    <t>Исходные данные и оценка показателя 3.5 "Размещаются ли сведения о предоставленных из бюджета субъекта Российской Федерации межбюджетных трансфертах бюджетам муниципальных образований за первый квартал, полугодие, девять месяцев 2020 года в сравнении с запланированными значениями на соответствующий период (финансовый год)?"</t>
  </si>
  <si>
    <t>Исходные данные и оценка показателя 3.6 "Размещаются ли сведения об объеме государственного внутреннего и внешнего (при наличии) долга субъекта Российской Федерации по состоянию на 1 января, 1 апреля, 1 июля и 1 октября 2020 года?"</t>
  </si>
  <si>
    <t>3.6. Размещаются ли сведения об объеме государственного внутреннего и внешнего (при наличии) долга субъекта Российской Федерации по состоянию на 1 января, 1 апреля, 1 июля и 1 октября 2020 года?</t>
  </si>
  <si>
    <t>Исходные данные и оценка показателя 3.7 "Размещаются ли сведения о поступлении доходов в бюджет субъекта Российской Федерации по видам доходов за первый квартал, полугодие, девять месяцев 2020 года в сравнении с соответствующим периодом прошлого года?"</t>
  </si>
  <si>
    <t>3.7. Размещаются ли сведения о поступлении доходов в бюджет субъекта Российской Федерации по видам доходов за первый квартал, полугодие, девять месяцев 2020 года в сравнении с соответствующим периодом прошлого года?</t>
  </si>
  <si>
    <t>Исходные данные и оценка показателя 3.8 "Размещаются ли сведения о расходах бюджета субъекта Российской Федерации по разделам и подразделам классификации расходов бюджетов за первый квартал, полугодие, девять месяцев 2020 года в сравнении с соответствующим периодом прошлого года?"</t>
  </si>
  <si>
    <t>3.8. Размещаются ли сведения о расходах бюджета субъекта Российской Федерации по разделам и подразделам классификации расходов бюджетов за первый квартал, полугодие, девять месяцев 2020 года в сравнении с соответствующим периодом прошлого года?</t>
  </si>
  <si>
    <t>Исходные данные и оценка показателя 3.9 "Размещаются ли сведения о расходах бюджета субъекта Российской Федерации по государственным программам за первый квартал, полугодие, девять месяцев 2020 года в сравнении с соответствующим периодом прошлого года?"</t>
  </si>
  <si>
    <t>3.9. Размещаются ли сведения о расходах бюджета субъекта Российской Федерации по государственным программам за первый квартал, полугодие, девять месяцев 2020 года в сравнении с соответствующим периодом прошлого года?</t>
  </si>
  <si>
    <t>Исходные данные и оценка показателя 3.10 "Размещаются ли сведения об исполнении консолидированного бюджета субъекта Российской Федерации по доходам в разрезе видов доходов за первый квартал, полугодие, девять месяцев 2020 года в сравнении с соответствующим периодом прошлого года?"</t>
  </si>
  <si>
    <t>3.10. Размещаются ли сведения об исполнении консолидированного бюджета субъекта Российской Федерации по доходам в разрезе видов доходов за первый квартал, полугодие, девять месяцев 2020 года в сравнении с соответствующим периодом прошлого года?</t>
  </si>
  <si>
    <t>Исходные данные и оценка показателя 3.11 "Размещаются ли сведения об исполнении консолидированного бюджета субъекта Российской Федерации по расходам в разрезе разделов и подразделов классификации расходов бюджетов за первый квартал, полугодие, девять месяцев 2020 года в сравнении с соответствующим периодом прошлого года?"</t>
  </si>
  <si>
    <t>3.11. Размещаются ли сведения об исполнении консолидированного бюджета субъекта Российской Федерации по расходам в разрезе разделов и подразделов классификации расходов бюджетов за первый квартал, полугодие, девять месяцев 2020 года в сравнении с соответствующим периодом прошлого года?</t>
  </si>
  <si>
    <t>https://dtf.avo.ru/analiz-ispolnenia-budzeta-2020</t>
  </si>
  <si>
    <t>https://dtf.avo.ru/otcet-ob-ispolnenii-konsolidirovannogo-budzeta-vladimirskoj-oblasti-za-2020-god</t>
  </si>
  <si>
    <t>https://dtf.avo.ru/gosudarstvennyj-municipal-nyj-dolg/-/asset_publisher/QwlkoSylYriO/content/svedenia-o-gosudarstvennom-dolge-vladimirskoj-oblasti-za-2019-g-1?_com_liferay_asset_publisher_web_portlet_AssetPublisherPortlet_INSTANCE_QwlkoSylYriO_redirect=https%3A%2F%2Fdtf.avo.ru%3A443%2Fgosudarstvennyj-municipal-nyj-dolg%3Fp_p_id%3Dcom_liferay_asset_publisher_web_portlet_AssetPublisherPortlet_INSTANCE_QwlkoSylYriO%26p_p_lifecycle%3D0%26p_p_state%3Dnormal%26p_p_mode%3Dview%26p_p_col_id%3Dcolumn-3%26p_p_col_count%3D1%26_com_liferay_asset_publisher_web_portlet_AssetPublisherPortlet_INSTANCE_QwlkoSylYriO_cur%3D0%26_com_liferay_asset_publisher_web_portlet_AssetPublisherPortlet_INSTANCE_QwlkoSylYriO_delta%3D0%26p_r_p_resetCur%3Dfalse%26_com_liferay_asset_publisher_web_portlet_AssetPublisherPortlet_INSTANCE_QwlkoSylYriO_assetEntryId%3D2665281</t>
  </si>
  <si>
    <t>не размещено: http://depfin.adm44.ru/Budget/Otchet/mesot/</t>
  </si>
  <si>
    <t>не размещено: https://orel-region.ru/index.php?head=20&amp;part=25&amp;in=10</t>
  </si>
  <si>
    <t>https://minfin.ryazangov.ru/activities/budget/budget_execution/otchetobl/2020/index.php</t>
  </si>
  <si>
    <t>https://minfin.ryazangov.ru/activities/budget/budget_execution/otchet/2020%20%D0%B3%D0%BE%D0%B4/index.php</t>
  </si>
  <si>
    <t>https://fin.tmbreg.ru/6347/6366/9595.html</t>
  </si>
  <si>
    <t>частично: http://budget76.ru/razdely/byudzhetnye-dannye/raskhody-byudzheta/struktura-raskhodov-po-razdelam-byudzhetnoj-klassifikatsii-v-razreze-gosprogramm-i-vidov-raskhodov</t>
  </si>
  <si>
    <t>http://minfin.karelia.ru/ispolnenie-bjudzheta-respubliki-karelija-za-2020-god/</t>
  </si>
  <si>
    <t>http://minfin.karelia.ru/ispolnenie-konsolidirovannogo-bjudzheta-za-2020-god/</t>
  </si>
  <si>
    <t>https://minfin.rkomi.ru/deyatelnost/byudjet/ispolnenie-respublikanskogo-i-konsolidirovannogo-byudjetov-respubliki-komi/2020-god</t>
  </si>
  <si>
    <t>https://minfin.rkomi.ru/deyatelnost/gosudarstvennyy-i-municipalnyy-dolg/gosudarstvennyy-dolg-respubliki-komi/obem-gosudarstvennogo-dolga-respubliki-komi-v-2020-godu</t>
  </si>
  <si>
    <t>https://df.gov35.ru/otkrytyy-byudzhet/ispolnenie-oblastnogo-byudzheta/analiticheskie-materialy/2020-god/</t>
  </si>
  <si>
    <t>https://minfin.novreg.ru/2020-god-6.html</t>
  </si>
  <si>
    <t>http://bks.pskov.ru/ebudget/Menu/Page/362</t>
  </si>
  <si>
    <t>http://bks.pskov.ru/ebudget/Menu/Page/364</t>
  </si>
  <si>
    <t>https://minfin.rk.gov.ru/ru/structure/2020_02_19_09_18_2020</t>
  </si>
  <si>
    <t>не размещено: https://volgafin.volgograd.ru/norms/acts/16723/</t>
  </si>
  <si>
    <t>http://volgafin.volgograd.ru/current-activity/analytics/16927/</t>
  </si>
  <si>
    <t>https://minfin.donland.ru/activity/7915/</t>
  </si>
  <si>
    <t>https://orel-region.ru/index.php?head=20&amp;part=25&amp;in=11</t>
  </si>
  <si>
    <t>не размещено: https://openbudget23region.ru/o-byudzhete/dokumenty/ministerstvo-finansov-krasnodarskogo-kraya</t>
  </si>
  <si>
    <t>не размещено: https://mfri.ru/index.php/open-budget/promezhutochnaya-otchetnost-ob-ispolnenii-byudzheta-i-analiticheskie-dannye</t>
  </si>
  <si>
    <t>http://forcitizens.ru/ob/dokumenty/promezhutochnaya-otchetnost/2020-god</t>
  </si>
  <si>
    <t>http://www.minfinchr.ru/deyatelnost-3/otchety-ministerstva-finansov-chechenskoj-respubliki/jnchet428/45-news/999-otchet-ob-ispolnenii-konsolidirovannogo-byudzheta-sub-ekta-rossijskoj-federatsii-i-byudzheta-territorialnogo-gosudarstvennogo-vnebyudzhetnogo-fonda-za-2020-god</t>
  </si>
  <si>
    <t>Оценивается наличие в открытом доступе на сайте, предназначенном для размещения бюджетных данных, отчетов об исполнении бюджета субъекта Российской Федерации за первый квартал, первое полугодие, девять месяцев 2020 года, в том числе бюджетной отчетности и отчетов, утвержденных высшим исполнительным органом государственной власти субъекта Российской Федерации, а также специально разрабатываемых на их основе аналитических данных.</t>
  </si>
  <si>
    <t>Размещаются ли в открытом доступе на сайте, предназначенном для размещения бюджетных данных, отчеты об исполнении бюджета субъекта Российской Федерации за первый квартал, полугодие, девять месяцев 2020 года, утвержденные высшим исполнительным органом государственной власти субъекта Российской Федерации?</t>
  </si>
  <si>
    <t>В целях оценки показателя учитываются официальные документы, принятые высшим исполнительным органом государственной власти субъекта Российской Федерации в соответствии с частью 5 статьи 264.2 Бюджетного кодекса Российской Федерации. Иные документы и материалы в целях оценки данного показателя не учитываются. Для оценки показателя размещенные в открытом доступе сведения в обязательном порядке должны содержать: а) наименование, номер и дату документа, утверждающего отчет; б) должность, фамилию и инициалы лица, подписавшего документ, утверждающий отчет.</t>
  </si>
  <si>
    <t>Учитывается размещение отчетов со всеми приложениями; размещение отдельных составляющих в целях оценки показателя не учитывается. Допускается размещение постановляющей части документа, утверждающего отчет, в графическом формате. За использование графического формата для приложений к отчету применяется понижающий коэффициент (что не исключает других случаев применения понижающих коэффициентов).</t>
  </si>
  <si>
    <t>Размещаются ли сведения об исполнении бюджета субъекта Российской Федерации за первый квартал, полугодие, девять месяцев 2020 года по доходам в разрезе видов доходов в сравнении с запланированными значениями на соответствующий период (финансовый год)?</t>
  </si>
  <si>
    <t xml:space="preserve">Для оценки показателя, как минимум, должны быть представлены сведения по статьям доходов для 1, 3, 5, 6 и 7 подгрупп 1 группы и для 2 подгруппы 2 группы классификации доходов бюджетов. Допускается не детализировать по статьям сведения о доходах 5 и 7 подгрупп 1 группы классификации доходов бюджета в случае, если доля доходов соответствующей подгруппы составляет менее 5% налоговых и неналоговых доходов бюджета. Виды доходов, за исключением указанных, объем которых составляет менее 10% от общего объема доходов бюджета, рекомендуется агрегировать в категорию «иные» в разрезе групп доходов. </t>
  </si>
  <si>
    <t>Размещаются ли сведения об исполнении бюджета субъекта Российской Федерации за первый квартал, полугодие, девять месяцев 2020 года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t>
  </si>
  <si>
    <t>Размещаются ли сведения об исполнении бюджета субъекта Российской Федерации за первый квартал, полугодие, девять месяцев 2020 года по расходам в разрезе государственных программ в сравнении с запланированными значениями на соответствующий период (финансовый год)?</t>
  </si>
  <si>
    <t>Размещаются ли сведения о предоставленных из бюджета субъекта Российской Федерации межбюджетных трансфертах бюджетам муниципальных образований за первый квартал, полугодие, девять месяцев 2020 года в сравнении с запланированными значениями на соответствующий период (финансовый год)?</t>
  </si>
  <si>
    <t xml:space="preserve">Для оценки показателя должны быть представлены сведения о предоставленных за отчетный период из бюджета субъекта Российской Федерации бюджетам муниципальных образований межбюджетных трансфертах с детализацией по формам и целевому назначению межбюджетных трансфертов в целом по субъекту Российской Федерации и с детализацией по муниципальным образованиям. </t>
  </si>
  <si>
    <t xml:space="preserve">Размещаются ли сведения об объеме государственного внутреннего и внешнего (при наличии) долга субъекта Российской Федерации по состоянию на 1 января, 1 апреля, 1 июля и 1 октября 2020 года? </t>
  </si>
  <si>
    <t>В случае если у субъекта Российской Федерации отсутствует государственный долг, должна быть размещена информация об этом. Если таких сведений нет, оценка показателя принимает значение 0 баллов.</t>
  </si>
  <si>
    <t>Размещаются ли сведения о поступлении доходов в бюджет субъекта Российской Федерации по видам доходов за первый квартал, полугодие, девять месяцев 2020 года в сравнении с соответствующим периодом прошлого года?</t>
  </si>
  <si>
    <t xml:space="preserve">Для оценки показателя, как минимум, должны быть указаны сведения по статьям доходов для 1, 3, 5, 6 и 7 подгрупп 1 группы и для 2 подгруппы 2 группы классификации доходов бюджетов. Допускается не детализировать по статьям сведения о доходах 5 и 7 подгрупп 1 группы классификации доходов бюджета в случае, если доля доходов соответствующей подгруппы составляет менее 5% налоговых и неналоговых доходов бюджета. Виды доходов, за исключением указанных, объем которых составляет менее 10% от общего объема доходов бюджета, рекомендуется агрегировать в категорию «иные» в разрезе групп доходов. </t>
  </si>
  <si>
    <t>Да, размещаются и содержат сведения по каждому виду долговых обязательств, или содержат сведения о том, что государственный долг субъекта Российской Федерации отсутствует</t>
  </si>
  <si>
    <t>Размещаются ли сведения о расходах бюджета субъекта Российской Федерации по разделам и подразделам классификации расходов бюджетов за первый квартал, полугодие, девять месяцев 2020 года в сравнении с соответствующим периодом прошлого года?</t>
  </si>
  <si>
    <t>Размещаются ли сведения о расходах бюджета субъекта Российской Федерации по государственным программам за первый квартал, полугодие, девять месяцев 2020 года в сравнении с соответствующим периодом прошлого года?</t>
  </si>
  <si>
    <t>В случае изменения состава (перечня) государственных программ субъекта Российской Федерации за рассматриваемый период рекомендуется приводить данные к сопоставимому виду.</t>
  </si>
  <si>
    <t>Размещаются ли сведения об исполнении консолидированного бюджета субъекта Российской Федерации по доходам в разрезе видов доходов за первый квартал, полугодие, девять месяцев 2020 года в сравнении с соответствующим периодом прошлого года?</t>
  </si>
  <si>
    <t>Для оценки показателя, как минимум, должны быть указаны сведения по статьям доходов для 1, 3, 5, 6 и 7 подгрупп</t>
  </si>
  <si>
    <t xml:space="preserve">1 группы и для 2 подгруппы 2 группы классификации доходов бюджетов. Допускается не детализировать по статьям сведения о доходах 5 и 7 подгрупп 1 группы классификации доходов бюджета в случае, если доля доходов соответствующей подгруппы составляет менее 5% налоговых и неналоговых доходов бюджета. Виды доходов, за исключением указанных, объем которых составляет менее 10% от общего объема доходов бюджета, рекомендуется агрегировать в категорию «иные» в разрезе групп доходов. </t>
  </si>
  <si>
    <t>Размещаются ли сведения об исполнении консолидированного бюджета субъекта Российской Федерации по расходам в разрезе разделов и подразделов классификации расходов бюджетов за первый квартал, полугодие, девять месяцев 2020 года в сравнении с соответствующим периодом прошлого года?</t>
  </si>
  <si>
    <t>http://mari-el.gov.ru/minfin/Pages/BudgUchetOtchet_2020.aspx</t>
  </si>
  <si>
    <t>https://www.minfinrm.ru/budget/otch-isp/2020</t>
  </si>
  <si>
    <t>не размещено: https://www.minfinrm.ru/budget/otch-isp/2020</t>
  </si>
  <si>
    <t>https://www.minfinrm.ru/state-debt/ob-dolg/2020/</t>
  </si>
  <si>
    <t>https://www.mfur.ru/budjet/ispolnenie/otchet_ispolnenie/2020-god.php</t>
  </si>
  <si>
    <t>https://www.mfur.ru/gm_dolg/2020-god.php</t>
  </si>
  <si>
    <t>http://minfin.cap.ru/action/activity/byudzhet/otcheti-ob-ispolnenii-respublikanskogo-byudzheta-c/2020-god</t>
  </si>
  <si>
    <t>https://budget.cap.ru/Show/Category/280?ItemId=887</t>
  </si>
  <si>
    <t>https://budget.cap.ru/Show/Category/281?ItemId=888</t>
  </si>
  <si>
    <t>https://budget.cap.ru/Show/Category/282?ItemId=889</t>
  </si>
  <si>
    <t>https://budget.cap.ru/Show/Category/283?ItemId=890</t>
  </si>
  <si>
    <t>https://budget.cap.ru/Show/Category/279?ItemId=886</t>
  </si>
  <si>
    <t>https://budget.cap.ru/Show/Category/284?ItemId=891</t>
  </si>
  <si>
    <t>http://minfin.cap.ru/action/activity/dolgovaya-politika-i-kreditnij-rejting/dolgovaya-politika/2020-god</t>
  </si>
  <si>
    <t>http://mfin.permkrai.ru/execution/smeta/krai_bud/2020/</t>
  </si>
  <si>
    <t>http://mfin.permkrai.ru/execution/smeta/consbud/2020/</t>
  </si>
  <si>
    <t>http://mfin.permkrai.ru/Struktura/2020/</t>
  </si>
  <si>
    <t>http://www.minfin.kirov.ru/otkrytyy-byudzhet/dlya-spetsialistov/oblastnoy-byudzhet/%d0%98%d1%81%d0%bf%d0%be%d0%bb%d0%bd%d0%b5%d0%bd%d0%b8%d0%b5%20%d0%be%d0%b1%d0%bb%d0%b0%d1%81%d1%82%d0%bd%d0%be%d0%b3%d0%be%20%d0%b1%d1%8e%d0%b4%d0%b6%d0%b5%d1%82%d0%b0/</t>
  </si>
  <si>
    <t>http://www.minfin.kirov.ru/otkrytyy-byudzhet/dlya-spetsialistov/upravlenie-gosudarstvennym-dolgom/v-dolg/</t>
  </si>
  <si>
    <t>не размещено: http://mf.nnov.ru:8025/analitika/ispolnenie-byudzheta/osnovnye-kharakteristiki-ispolneniya-oblastnogo-byudzheta</t>
  </si>
  <si>
    <t>http://finance.pnzreg.ru/docs/pokazateli-ispolneniya/svodki/ispbudpo/2020/</t>
  </si>
  <si>
    <t>http://finance.pnzreg.ru/docs/gosimundolg/svedeniya-o-dolgovykh-obyazatelstvakh-penzenskoy-oblasti/2020/</t>
  </si>
  <si>
    <t>https://minfin.saratov.gov.ru/budget/zakon-o-byudzhete/ispolnenie-byudzheta/ispolnenie-byudzheta-2020-god</t>
  </si>
  <si>
    <t>переадресация на специализированный портал: http://www.saratov.gov.ru/gov/auth/minfin/</t>
  </si>
  <si>
    <t>https://minfin.saratov.gov.ru/budget/analitika/dolgovaya-politika/gosudarstvennyj-dolg</t>
  </si>
  <si>
    <t>http://ufo.ulntc.ru:8080/dokumenty/promezhutochnaya-otchetnost/2020-god</t>
  </si>
  <si>
    <t>не размещено: http://open.minfin74.ru/documenty/otchetnost/oblastnoi_budget</t>
  </si>
  <si>
    <t>https://depfin.admhmao.ru/otkrytyy-byudzhet/gosudarstvennyy-i-munitsipalnyy-dolg/gosudarstvennyy-dolg-avtonomnogo-okruga/3909253/gosudarstvennyy-dolg-khanty-mansiyskogo-avtonomnogo-okruga-yugry-za-2020-god</t>
  </si>
  <si>
    <t>https://www.minfin-altai.ru/deyatelnost/otchety-i-svedeniya-ob-ispolnenii-byudzheta/otchety-ob-ispolnenii-respublikanskogo-byudzheta-respubliki-altay/two-thousand-twenty.php</t>
  </si>
  <si>
    <t>https://www.minfin-altai.ru/deyatelnost/otchety-i-svedeniya-ob-ispolnenii-byudzheta/otchety-ob-ispolnenii-konsolidirovannogo-byudzheta-respubliki-altay/two-thousand-twenty.php</t>
  </si>
  <si>
    <t>https://www.minfin-altai.ru/deyatelnost/gosudarstvennyy-dolg-respubliki-altay/informatsiya-ob-obeme-gosudarstvennogo-dolga-respubliki-altay/za-kvartal/two-hundred-two.php</t>
  </si>
  <si>
    <t>https://minfin.rtyva.ru/node/10741/</t>
  </si>
  <si>
    <t>https://minfin.rtyva.ru/topic/706/</t>
  </si>
  <si>
    <t>http://r-19.ru/authorities/ministry-of-finance-of-the-republic-of-khakassia/docs/godovye-i-kvartalnye-otchety-ob-ispolnenii-byudzheta/</t>
  </si>
  <si>
    <t>http://fin22.ru/isp/ispbud/o2020/</t>
  </si>
  <si>
    <t>http://fin22.ru/isp/kons/k2020/</t>
  </si>
  <si>
    <t>http://fin22.ru/isp/gp/gp2020/</t>
  </si>
  <si>
    <t>http://fin22.ru/gosdolg/g2020/</t>
  </si>
  <si>
    <t>https://www.ofukem.ru/activity/budget-execution-and-analytical-data/2020/</t>
  </si>
  <si>
    <t>http://mf.omskportal.ru/oiv/mf/otrasl/otkrbudg/ispolnenie/2020</t>
  </si>
  <si>
    <t>https://depfin.tomsk.gov.ru/documents/front</t>
  </si>
  <si>
    <t>https://depfin.tomsk.gov.ru/ezhekvartalnaja-informatsija-ob-ispolnenii-oblastnogo-bjudzheta</t>
  </si>
  <si>
    <t>https://depfin.tomsk.gov.ru/ezhekvartalnaja-informatsija-ob-ispolnenii-konsolidirovannogo-bjudzheta-tomskoj-oblasti</t>
  </si>
  <si>
    <t>https://depfin.tomsk.gov.ru/ezhekvartalnaja-informatsija-</t>
  </si>
  <si>
    <t>https://minfin.sakha.gov.ru/ispolnenie/2020-qod</t>
  </si>
  <si>
    <t>https://xn--90agddmf1arqcf5hb8b.xn--80aaaac8algcbgbck3fl0q.xn--p1ai/portal/Show/Category/4?ItemId=24</t>
  </si>
  <si>
    <t>https://minfin.75.ru/dolgovaya-politika/gosudarstvennyy-dolg/141293-2020</t>
  </si>
  <si>
    <t>https://minfin.kamgov.ru/otcety_ispolnenie</t>
  </si>
  <si>
    <t>не размещено: https://primorsky.ru/authorities/executive-agencies/departments/finance/otchyety-ob-ispolnenii-kraevogo-byudzheta/</t>
  </si>
  <si>
    <t>переход на специализированный портал: https://fin.amurobl.ru/pages/deyatelnost/otchetnost/</t>
  </si>
  <si>
    <t>графический формат: https://minfin.49gov.ru/activities/budget/regional_budget/</t>
  </si>
  <si>
    <t>http://portal-ob.volgafin.ru/dokumenty/otchetnost</t>
  </si>
  <si>
    <t>не размещено: http://portal-ob.volgafin.ru/dokumenty/otchetnost</t>
  </si>
  <si>
    <t>https://irkobl.ru/sites/minfin/activity/budget/</t>
  </si>
  <si>
    <t>http://beldepfin.ru/deyatelnost/formirovanie-i-ispolnenie-byudzheta/</t>
  </si>
  <si>
    <t>http://portal-ob.volgafin.ru/analitika/gosudarstvennyye_programmy</t>
  </si>
  <si>
    <t>http://minfin.karelia.ru/2020-god-4/</t>
  </si>
  <si>
    <t>https://budget.lenobl.ru/documents</t>
  </si>
  <si>
    <t xml:space="preserve">https://www.minfin74.ru/mBudget/execution/debt/ </t>
  </si>
  <si>
    <t>http://xn--80atapud1a.xn--p1ai/vlast/organy-vlasti/depfin/analiticheskie-doklady-i-obzory-informatsionnogo-kharaktera.php</t>
  </si>
  <si>
    <t>переход на сайт финансового органа: http://depfin.orel-region.ru:8096/ebudget/Menu/Page/2</t>
  </si>
  <si>
    <t>не размещено: http://budget.karelia.ru/</t>
  </si>
  <si>
    <t>переход на сайт финансового органа: https://budget.rk.ifinmon.ru/dokumenty/promezhutochnaya-otchetnost</t>
  </si>
  <si>
    <t>http://portal-ob.volgafin.ru/analitika/mezhbyudzhetnyye_otnosheniya/peredavayemyye_transferty/raspredelenie_po_mo</t>
  </si>
  <si>
    <t>https://minfin.tatarstan.ru/promezhutochnaya-otchetnost-ob-ispolnenii-byudzhet.htm</t>
  </si>
  <si>
    <t>https://minfin.tatarstan.ru/gosudarstvenniy-dolg-respubliki-tatarstan.htm</t>
  </si>
  <si>
    <t>https://mfur.ru/budjet/ispolnenie/otchet/2020-god/?clear_cache=Y</t>
  </si>
  <si>
    <t>http://budget.minfin-samara.ru/razdely/ispolnenie-budzheta/dohodi-budzheta/</t>
  </si>
  <si>
    <t>https://budget.minfin-samara.ru/razdely/gosudarstvenniy-dolg-i-dolgovaya-politika/gosudarstvennyj-dolg/</t>
  </si>
  <si>
    <t>http://openbudget.gfu.ru/ispolnenie-budgeta/analiticheskie-dannye/section.php?IBLOCK_ID=26&amp;SECTION_ID=3786</t>
  </si>
  <si>
    <t>http://openbudget.gfu.ru/ispolnenie-budgeta/analiticheskie-dannye/section.php?IBLOCK_ID=26&amp;SECTION_ID=3786%20%D0%A2%D0%9E%D0%A2%20%D0%96%D0%95%20%D0%A1%D0%90%D0%9C%D0%AB%D0%99%20%D0%9F%D0%90%D0%9A%D0%95%D0%A2%20%D0%94%D0%9E%D0%9A%D0%A3%D0%9C%D0%95%D0%9D%D0%A2%D0%9E%D0%92,%20%D0%A7%D0%A2%D0%9E%20%D0%9D%D0%90%20%D0%A1%D0%90%D0%99%D0%A2%D0%95%20%D0%A4%D0%98%D0%9D%D0%90%D0%9D%D0%A1%D0%9E%D0%92%D0%9E%D0%93%D0%9E%20%D0%9E%D0%A0%D0%93%D0%90%D0%9D%D0%90</t>
  </si>
  <si>
    <t>графический формат: https://irkobl.ru/sites/minfin/activity/dolg/</t>
  </si>
  <si>
    <t>http://openbudget.gfu.ru/ispolnenie-budgeta/osnovnye-pokazateli-byudzheta/gosudarstvennyy-dolg-i-ego-struktura.php</t>
  </si>
  <si>
    <t>https://www.ofukem.ru/activity/public-debt/dynamics/</t>
  </si>
  <si>
    <t>https://egov-buryatia.ru/minfin/activities/documents/inye-normativno-pravovye-akty/</t>
  </si>
  <si>
    <t>http://ob.fin.amurobl.ru/analitika/dokhody/dohod_svedenia</t>
  </si>
  <si>
    <t>https://openbudget.sakhminfin.ru/Menu/Page/400</t>
  </si>
  <si>
    <t>https://orel-region.ru/index.php?head=6&amp;part=73&amp;unit=3&amp;op=8&amp;in=21</t>
  </si>
  <si>
    <t>https://www.yarregion.ru/depts/depfin/tmpPages/docs.aspx ("Отчеты об исполнении областного бюджета")</t>
  </si>
  <si>
    <t>http://budget.karelia.ru/</t>
  </si>
  <si>
    <t>переадресация на сайт финансового органа: http://portal.novkfo.ru/Menu/Page/1</t>
  </si>
  <si>
    <t>не размещено: https://fin.sev.gov.ru/ispolnenie-bydzheta/otchyety-ob-ispolnenii-byudzheta-sevastopolya/</t>
  </si>
  <si>
    <t>http://minfin09.ru/category/%D0%BE%D1%82%D1%87%D0%B5%D1%82-%D0%BE%D0%B1-%D0%B8%D1%81%D0%BF%D0%BE%D0%BB%D0%BD%D0%B5%D0%BD%D0%B8%D0%B8-%D1%80%D0%B5%D1%81%D0%BF%D1%83%D0%B1%D0%BB%D0%B8%D0%BA%D0%B0%D0%BD%D1%81%D0%BA%D0%BE%D0%B3/</t>
  </si>
  <si>
    <t>http://mari-el.gov.ru/minfin/SitePages/Prome_otchet_o_isp_budj.aspx</t>
  </si>
  <si>
    <t>не размещено: http://minfin.cap.ru/action/activity/byudzhet/otcheti-ob-ispolnenii-respublikanskogo-byudzheta-c/2020-god</t>
  </si>
  <si>
    <t>не размещено: http://mf.nnov.ru:8025/index.php</t>
  </si>
  <si>
    <t>не размещено: http://minfin-samara.ru/materials-for-basic-parameters/</t>
  </si>
  <si>
    <t>https://minfin-samara.ru/check-of-state-debt-book/</t>
  </si>
  <si>
    <t>не работает: http://info.mfural.ru/ebudget/Menu/Page/1</t>
  </si>
  <si>
    <t>не размещено: http://www.minfin74.ru/mBudget/execution/quarterly/</t>
  </si>
  <si>
    <t>не размещено: http://egov-buryatia.ru/minfin/activities/documents/inye-normativno-pravovye-akty/</t>
  </si>
  <si>
    <t>не размещено: https://egov-buryatia.ru/minfin/activities/documents/inye-normativno-pravovye-akty/</t>
  </si>
  <si>
    <t>https://minfin.75.ru/byudzhet/130579-informacionnye-i-analiticheskie-materialy</t>
  </si>
  <si>
    <t>https://xn--90agddmf1arqcf5hb8b.xn--80aaaac8algcbgbck3fl0q.xn--p1ai/portal/Show/Category/14?ItemId=25</t>
  </si>
  <si>
    <t>графический формат: https://minfin.49gov.ru/activities/budget/regional_budget/#r01</t>
  </si>
  <si>
    <t>не размещено: https://minfin.49gov.ru/activities/budget/regional_budget/#r01</t>
  </si>
  <si>
    <t>нет (без приложений)</t>
  </si>
  <si>
    <t>https://www.govvrn.ru/mesacnaa-otcetnost-ob-ispolnenii-oblastnogo-budzeta?pageNumber=1</t>
  </si>
  <si>
    <t>нет (на 02.02.2021)</t>
  </si>
  <si>
    <t>нет (на 10.07.2020)</t>
  </si>
  <si>
    <t>-</t>
  </si>
  <si>
    <t>http://df.ivanovoobl.ru/regionalnye-finansy/ispolnenie-byudzheta/otchety-ob-ispolnenii-oblastnogo-byudzheta/</t>
  </si>
  <si>
    <t>нет (на 15.10.2020)</t>
  </si>
  <si>
    <t>http://depfin.adm44.ru/Budget/Otchet/kvot/index.aspx</t>
  </si>
  <si>
    <t>https://orel-region.ru/index.php?head=17&amp;part=19</t>
  </si>
  <si>
    <t>http://www.finsmol.ru/start</t>
  </si>
  <si>
    <t>нет (без приложений, утвержден 06.07.2020)</t>
  </si>
  <si>
    <t xml:space="preserve">Используется только графический формат (К2), в файлах формата excel (форма 0503117) нет информации о том, что отчет является приложением к распоряжению (не могут быть учтены в целях оценки показателя). </t>
  </si>
  <si>
    <t xml:space="preserve">В разделе "Отчеты об исполнении областного бюджета" документы отсутствуют, размещаются в разделе "Законодательство", необходимо использовать поиск по ключевым словам (К1). </t>
  </si>
  <si>
    <t>9 месяцев: отсутствует приложение к распоряжению.</t>
  </si>
  <si>
    <t>нет (на 18.10.2020)</t>
  </si>
  <si>
    <t>Используется только графический формат (К2).</t>
  </si>
  <si>
    <t>1 квартал, 1 полугодие: утвержденные высшим исполнительным органом отчеты не размещены, размещенные документы не могут быть учтены в целях оценки показателя; 9 месяцев: размещен после установленного срока.</t>
  </si>
  <si>
    <t>В распоряжении нет цифровых данных, а также указания на какое-либо приложение; отчет, представленный в пакете документов, не содержат сведений о том, что он утвержден распоряжением (документы не могут быть учтены в целях оценки показателя).</t>
  </si>
  <si>
    <t>В распоряжении нет данных об исполнении доходов, расходов и источников финансирования дефицита бюджета по кодам бюджетной классификации РФ (требование п.4 ст. 264.1 БК РФ к отчету), также нет указания на какое-либо приложение; отчет, представленный в пакете документов, не содержит сведений о том, что он утвержден распоряжением (документы не могут быть учтены в целях оценки показателя).</t>
  </si>
  <si>
    <t>1 квартал, 9 месяцев: выписка из протокола не содержит цифровых данных, а также указания на то, что имеется какое-либо приложение; другие документы, представленные в пакете, не содержат сведений о том, что они утверждены высшим исполнительным органом (не могут быть учтены в целях оценки показателя). 1 полугодие: в установленный срок не размещен.</t>
  </si>
  <si>
    <t>В постановлении отсутствуют данные об исполнении бюджета по доходам, расходам и источникам финансирования дефицита бюджета в соответствии с бюджетной класиификацией РФ (требование п.4 ст.264.1 БК РФ к отчету), также в постановлении нет указания на то, что оно содержит какое-либо приложение (приложения). Другие документы, представленные в пакете, не содержат сведений о том, что они утверждены высшим исполнительным органом (не могут быть учтены в целях оценки показателя).</t>
  </si>
  <si>
    <t>https://minfinkubani.ru/budget_isp/budget_execution.php</t>
  </si>
  <si>
    <t>нет (на 11.07.2020)</t>
  </si>
  <si>
    <t>https://volgafin.volgograd.ru/norms/acts/16723/</t>
  </si>
  <si>
    <t>нет (на 08.08.2020)</t>
  </si>
  <si>
    <t>нет (не отвечает требованиям)</t>
  </si>
  <si>
    <t>Отчет, утвержденный постановлением, не опубликован; опубликованы сведения о ходе исполнения бюджета (не может быть учтено в целях оценки показателя).</t>
  </si>
  <si>
    <t>https://fin.sev.gov.ru/ispolnenie-bydzheta/otchyety-ob-ispolnenii-byudzheta-sevastopolya/</t>
  </si>
  <si>
    <t>нет (на 20.10.2020)</t>
  </si>
  <si>
    <t>Отсутствует структура документа, в его составе более 5 приложений (К2).</t>
  </si>
  <si>
    <t>http://minfin.alania.gov.ru/activity/reporting/execution</t>
  </si>
  <si>
    <t>http://minfin09.ru/category/%D0%B8%D1%81%D0%BF%D0%BE%D0%BB%D0%BD%D0%B5%D0%BD%D0%B8%D0%B5-%D0%B1%D1%8E%D0%B4%D0%B6%D0%B5%D1%82%D0%B0-%D1%80%D0%B5%D1%81%D0%BF%D1%83%D0%B1%D0%BB%D0%B8%D0%BA%D0%B8/</t>
  </si>
  <si>
    <t>нет (1 полугодие)</t>
  </si>
  <si>
    <t>Используется только графический формат (К2), в файлах формата word размещены проекты документов (не могут быть учтены в целях оценки показателя).</t>
  </si>
  <si>
    <t>нет (на 19.07.2020)</t>
  </si>
  <si>
    <t>нет (на 21.10.2020)</t>
  </si>
  <si>
    <t>http://mfin.permkrai.ru/execution/docbud/2020/</t>
  </si>
  <si>
    <t>http://finance.pnzreg.ru/docs/nsb/ppo/</t>
  </si>
  <si>
    <t>нет (на 12.02.2020)</t>
  </si>
  <si>
    <t>1 квартал, 9 месяцев: не размещены в установленный срок. Используется только графический формат (К2).</t>
  </si>
  <si>
    <t>нет (на 20.07.2020)</t>
  </si>
  <si>
    <t>http://www.finupr.kurganobl.ru/index.php?test=ispol</t>
  </si>
  <si>
    <t>нет (на 22.10.2020)</t>
  </si>
  <si>
    <t>В распоряжении нет данных об исполнении доходов, расходов и источников финансирования дефицита бюджета по кодам бюджетной классификации РФ (требование п.4 ст. 264.1 БК РФ к отчету), также нет указания на какое-либо приложение (документы не могут быть учтены в целях оценки показателя).</t>
  </si>
  <si>
    <t>http://fin22.ru/regul/normal/</t>
  </si>
  <si>
    <t>нет (на 13.02.2021)</t>
  </si>
  <si>
    <t>Отчеты, утвержденные высшим исполнительным органом, не опубликованы.</t>
  </si>
  <si>
    <t>https://primorsky.ru/authorities/executive-agencies/departments/finance/otchyety-ob-ispolnenii-kraevogo-byudzheta/</t>
  </si>
  <si>
    <t>нет (отчет не представлен)</t>
  </si>
  <si>
    <t>нет (утвержден 14.10.2020)</t>
  </si>
  <si>
    <t>нет (утвержден 06.07.2020)</t>
  </si>
  <si>
    <t>https://www.eao.ru/dokumenty/elektronnoe-ofitsialnoe-opublikovanie/postanovleniya-pravitelstva-eao/?PAGEN_1=5</t>
  </si>
  <si>
    <t>Документ содержит несколько приложений, рекомендуется структурировать.</t>
  </si>
  <si>
    <t>нет (утвержден 09.10.2020)</t>
  </si>
  <si>
    <t>1 квартал, 1 полугодие: не размещены в установленный срок. Затрудненный поиск (К1).</t>
  </si>
  <si>
    <t>В протокольном решении нет цифровых данных, а также нет указания на какое-либо приложение; отчеты, представленные в пакете документов, не содержат сведений о том, что они утверждены протокольными решениями (документы не могут быть учтены в целях оценки показателя).</t>
  </si>
  <si>
    <t>не размещено: http://budget76.ru/#</t>
  </si>
  <si>
    <t>Представлены протоколы заседания высшего органа исполнительной власти, в составе которых отчет не представлен, нет указания на какое-либо приложение (документы не могут быть учтены в целях оценки показателя).</t>
  </si>
  <si>
    <t>1 квартал, 9 месяцев: в отчетах нет информации о том, что они утверждены распоряжением (не могут быть учтены в целях оценки показателя).</t>
  </si>
  <si>
    <t>https://www.govvrn.ru/ispolnenie?p_p_id=Foldersanddocuments_WAR_foldersanddocumentsportlet&amp;p_p_lifecycle=0&amp;p_p_state=normal&amp;p_p_mode=view&amp;folderId=6543750</t>
  </si>
  <si>
    <t>Данные отсутствуют в разделе сайта "Исполнение бюджета", отражаются только по тегу "Исполнение бюджета" (К1).</t>
  </si>
  <si>
    <t>На сайте ФО информация содержится в двух файлах (1 и 2 приложения к пояснительной записке к отчету).</t>
  </si>
  <si>
    <t>https://minfin.49gov.ru/activities/budget/regional_budget/#r01</t>
  </si>
  <si>
    <t>Размещено в разделе "Мониторинг Минфина" (К1).</t>
  </si>
  <si>
    <t>На специализированном портале отсутствуют сведения по подразделам.</t>
  </si>
  <si>
    <t>На сайте финансового органа информация размещена в приложении №5 к пояснительной записке.</t>
  </si>
  <si>
    <t>На сайте финансовог органа используется только графический формат.</t>
  </si>
  <si>
    <t xml:space="preserve">г. Москва </t>
  </si>
  <si>
    <t>г. Санкт-Петербург</t>
  </si>
  <si>
    <t>Кемеровская область - Кузбасс</t>
  </si>
  <si>
    <t>https://www.govvrn.ru/ispolnenie?p_p_id=Foldersanddocuments_WAR_foldersanddocumentsportlet&amp;p_p_lifecycle=0&amp;p_p_state=normal&amp;p_p_mode=view&amp;folderId=6543776</t>
  </si>
  <si>
    <t>http://depfin.adm44.ru/Budget/Otchet/mesot/</t>
  </si>
  <si>
    <t>нет (на 05.02.2020)</t>
  </si>
  <si>
    <t>http://portal.minfinrd.ru/Menu/Page/1; http://open.minfinrd.ru/</t>
  </si>
  <si>
    <t>нет (на 10.10.2020)</t>
  </si>
  <si>
    <t>Затрудненный поиск, наименование не отражает содержание (в составе материалов к отчету, приложение 12), (К1).</t>
  </si>
  <si>
    <t>Сведения не размещаются.</t>
  </si>
  <si>
    <t>Сведения за 1 квартал, 9 месяцев 2020 г. в установленный срок не размещены.</t>
  </si>
  <si>
    <t>http://minfin09.ru/category/load/%d0%b1%d1%8e%d0%b4%d0%b6%d0%b5%d1%82-%d1%80%d0%b5%d1%81%d0%bf%d1%83%d0%b1%d0%bb%d0%b8%d0%ba%d0%b8/%d0%b3%d0%be%d1%81%d1%83%d0%b4%d0%b0%d1%80%d1%81%d1%82%d0%b2%d0%b5%d0%bd%d0%bd%d1%8b%d0%b5-%d0%bf%d1%80%d0%be%d0%b3%d1%80%d0%b0%d0%bc%d0%bc%d1%8b/</t>
  </si>
  <si>
    <t>нет (на 10.02.2020)</t>
  </si>
  <si>
    <t>Сведения за 1 полугодие, 9 месяцев 2020 года в установленные сроки не размещены.</t>
  </si>
  <si>
    <t>Сведения за 1 квартал в установленный срок не размещены.</t>
  </si>
  <si>
    <t>На сайте финансового органа информация размещена в приложении 4 к пояснительной записке.</t>
  </si>
  <si>
    <t>нет (на 21.07.2020)</t>
  </si>
  <si>
    <t>нет (на 16.02.2020)</t>
  </si>
  <si>
    <t>http://www.eao.ru/isp-vlast/finansovoe-upravlenie-pravitelstva/</t>
  </si>
  <si>
    <t>http://chaogov.ru/vlast/organy-vlasti/depfin/; http://chaogov.ru/otkrytyy-byudzhet/</t>
  </si>
  <si>
    <t>Сведения представлены по всем видам межбюджетных трансфертов, предусмотренным законом о бюджете</t>
  </si>
  <si>
    <t>https://dtf.avo.ru/svedenia-o-mezbudzetnyh-transfertah-predostavlaemyh-iz-oblastnogo-budzeta-budzetam-municipal-nyh-obrazovanij-vladimirskoj-oblasti</t>
  </si>
  <si>
    <t>Сведения за 1 полугодие в установленный срок не размещены.</t>
  </si>
  <si>
    <t>не размещены: https://bryanskoblfin.ru/open/Menu/Page/187</t>
  </si>
  <si>
    <t>нет (на 06.03.2020)</t>
  </si>
  <si>
    <t>Сведения за 1 полугодие 2020 года в установленный срок не размещены.</t>
  </si>
  <si>
    <t>нет (на 30.07.2020)</t>
  </si>
  <si>
    <t>Сведения за 1 квартал и за 9 месяцев 2020 года в установленный срок не размещены.</t>
  </si>
  <si>
    <t>https://fin.tmbreg.ru/6237/6494/8697.html</t>
  </si>
  <si>
    <t>Наличие сведений о плановых значениях</t>
  </si>
  <si>
    <t>https://www.govvrn.ru/ispolnenie</t>
  </si>
  <si>
    <t>переход на специализированный портал: https://www.yarregion.ru/depts/depfin/tmpPages/docs.aspx</t>
  </si>
  <si>
    <t>переход на специализированный портал: https://minfin.tularegion.ru/</t>
  </si>
  <si>
    <t>Наличие данных в целом по субъекту РФ с детализацией по формам и целевому назначению межбюджетных трансфертов</t>
  </si>
  <si>
    <t>Наличие данных по муниципальным образованиям с детализацией по формам и целевому назначению межбюджетных трансфертов</t>
  </si>
  <si>
    <t>Сведения не сформированы (данных в формируемых отчетах нет).</t>
  </si>
  <si>
    <t>В сведениях за 1 квартал 2020 г. отсутствует информация по иным МБТ, в сведениях за 1 полугодие и 9 месяцев 2020 г. отсутствует детализация иных МБТ по целевому назначению.</t>
  </si>
  <si>
    <t>Размещены в разделе "Отчеты и аналитика", также для размещения отчетов и аналитических данных используется раздел "Исполнение областного бюджета".</t>
  </si>
  <si>
    <t>Сведения размещены в разделе "Исполнение консолидированного бюджета", наименование не соответствует содержанию (К1).</t>
  </si>
  <si>
    <t>За отчетные периоды надату проведения мониторинга данные отсутствуют (формируются на дату просмотра).</t>
  </si>
  <si>
    <t>да (с учетом объема информации)</t>
  </si>
  <si>
    <t>нет (на 15.07.2020)</t>
  </si>
  <si>
    <t>Сведения не размещаются. В составе промежуточного отчета об исполнении бюджета представлены сведения по отдельным МБТ.</t>
  </si>
  <si>
    <t>http://minfin09.ru/category/load/%d0%b1%d1%8e%d0%b4%d0%b6%d0%b5%d1%82-%d1%80%d0%b5%d1%81%d0%bf%d1%83%d0%b1%d0%bb%d0%b8%d0%ba%d0%b8/%d0%bc%d0%b5%d0%b6%d0%b1%d1%8e%d0%b4%d0%b6%d0%b5%d1%82%d0%bd%d1%8b%d0%b5-%d1%82%d1%80%d0%b0%d0%bd%d1%81%d1%84%d0%b5%d1%80%d1%82%d1%8b/</t>
  </si>
  <si>
    <t>Отсутствует детализация иных МБТ по целевому назначению.</t>
  </si>
  <si>
    <t>нет (не отвечают требованиям)</t>
  </si>
  <si>
    <t>Сведения за 1 квартал 2020 года не отвечают требованиям (представлены данные без детализации).</t>
  </si>
  <si>
    <t>Отсутствуют сведения о межбюджетных трансфертах с детализацией по формам и целевому назначению в целом по субъекту Российской Федерации.</t>
  </si>
  <si>
    <t>Отсутствуют сведения о межбюджетных трансфертах с детализацией по формам и целевому назначению в целом по субъекту Российской Федерации. Сведения находятся в составе отчета, наименования листов по номерам приложений.</t>
  </si>
  <si>
    <t>Сведения за 1 квартал 2020 года в установленный срок не размещены. Не указаны плановые значения. Отсутствуют сведения о межбюджетных трансфертах с детализацией по формам и целевому назначению в целом по субъекту Российской Федерации. Используется только графический формат (К2).</t>
  </si>
  <si>
    <t>Отсутствуют сведения о межбюджетных трансфертах с детализацией по формам и целевому назначению в целом по субъекту Российской Федерации. Часть субсидий и иные межбюджетные трансферты не детализированы по целевому назначению (используется формулировки "прочие субсидии", "прочие иные МБТ").</t>
  </si>
  <si>
    <t>Отсутствуют сведения о межбюджетных трансфертах с детализацией по формам и целевому назначению в целом по субъекту Российской Федерации. Группировка данных осуществляется по муниципальным образованиям.</t>
  </si>
  <si>
    <t>Отсутствуют сведения о межбюджетных трансфертах с детализацией по формам и целевому назначению с детализацией по муниципальным образованиям. В сводных данных не детализированы субсидии и субвенции.</t>
  </si>
  <si>
    <t>http://open.minfin74.ru/analitika/megbudgetnye_otnoshenia/peredavaemye_transferty/raspredelenie_po_mo</t>
  </si>
  <si>
    <t>На сайте финансового органа отсутствует детализация по целевому назначению МБТ, осуществлена группировка МБТ по госпрограммам, учтены данные, размещенные на специализированном портале. Документы и материалы по одной теме разного содержания дублируются на разных сайтах, предназначенных для размещения бюджетных данных (К1).</t>
  </si>
  <si>
    <t>https://r-19.ru/authorities/ministry-of-finance-of-the-republic-of-khakassia/dop_info/?SECTION_ID=7308</t>
  </si>
  <si>
    <t>https://minfin.rtyva.ru/node/15607/</t>
  </si>
  <si>
    <t>нет (на 23.11.2020)</t>
  </si>
  <si>
    <t>Сведения за 1 квартал, 1 полугодие в установленный срок не размещены. Сведения за 9 месяцев размещены в подразделе "Годовое исполнение" (К1), в составе отчета, утвержденного высшим исполнительным органом. Используется только графический формат (К2).</t>
  </si>
  <si>
    <t>Сведения за 1 квартал, 1 полугодие в установленный срок не размещены. Сведения за 9 месяцев: 1) отсутствуют сведения о межбюджетных трансфертах с детализацией по формам и целевому назначению в целом по субъекту Российской Федерации; 2) размещены в подразделе "Годовое исполнение" (К1), в составе отчета, утвержденного высшим исполнительным органом; 3) используется только графический формат (К2).</t>
  </si>
  <si>
    <t>нет (на 24.11.2020)</t>
  </si>
  <si>
    <t>Сведения за 1 полугодие недоступны (страница не открывается). Размещены в разделе "Исполнение местных бюджетов", наименование не соответствует содержанию (К1).</t>
  </si>
  <si>
    <t>https://depfin.tomsk.gov.ru/ispolnenie-bjudzheta-po-dohodam-i-rashodam</t>
  </si>
  <si>
    <t xml:space="preserve">На сайте финансового органа сведения, содержащиеся в составе отчета, не отвечают требованиям: нет данных о МБТ с детализацией по формам и целевому назначению в целом по субъекту РФ; нет плановых значений; сведения сгруппированы не по МБТ, а по муниципальным образованиям. На специализированном портале детализированы по целевому назначению не все субсидии и субвенции (используются термины "прочие субсидии", "прочие субвенции"). </t>
  </si>
  <si>
    <t>Сведения за 1 квартал в установленный срок не размещены. На специализированном портале размещаются только сводные данные, без детализации по муниципальным образованиям.</t>
  </si>
  <si>
    <t>Сведения представлены только в целом по субъекту РФ, без детализации по муниципальным образованиям.</t>
  </si>
  <si>
    <t>не размещено: http://openbudget.kamgov.ru/Dashboard#/budget/budget/intergovernmental_transfers_execution</t>
  </si>
  <si>
    <t>Сведения за 1 квартал, 1 полугодие 2020 года в установленный срок не размещены.</t>
  </si>
  <si>
    <t>Отсутствуют сведения о межбюджетных трансфертах с детализацией по формам и целевому назначению в целом по субъекту Российской Федерации. Отсутствуют сведения о дотациях.</t>
  </si>
  <si>
    <t>Отсутствуют сведения о межбюджетных трансфертах с детализацией по формам и целевому назначению в целом по субъекту Российской Федерации. Сведения сгруппированы по муниципальным образованиям, а не по межбюджетным трансфертам.</t>
  </si>
  <si>
    <t>https://www.eao.ru/isp-vlast/finansovoe-upravlenie-pravitelstva/ispolnenie-byudzheta/#2</t>
  </si>
  <si>
    <t>Отсутствуют сведения о межбюджетных трансфертах с детализацией по формам и целевому назначению в целом по субъекту Российской Федерации. В составе данных представлены сведения, которые не имеют к ним отношения (черновики); не соблюдается последовательность группировки форм МБТ (К1).</t>
  </si>
  <si>
    <t>https://www.govvrn.ru/gosdolg</t>
  </si>
  <si>
    <t>https://www.mos.ru/findep/function/napravleniia-deyatelnosti/gosudarstvenniy-dolg/informatciia-o-tekushchem-sostoianii-gosudarstvennogo-dolga/</t>
  </si>
  <si>
    <t>http://novkfo.ru/informatciya-ob-ob-eme-i-strukture-gosudarstvennogo-dolga.html</t>
  </si>
  <si>
    <t>Сведения за 9 месяцев  в установленный срок не размещены.</t>
  </si>
  <si>
    <t>http://portal.novkfo.ru/Menu/Page/15</t>
  </si>
  <si>
    <t>нет (на 09.02.2020, 07.03.2020)</t>
  </si>
  <si>
    <t>Сведения не размещаются</t>
  </si>
  <si>
    <t>На сайте финансового органа представлен только общий объем.</t>
  </si>
  <si>
    <t>нет (на 13.02.2020)</t>
  </si>
  <si>
    <t>нет (на 23.10.2020)</t>
  </si>
  <si>
    <t>Сведения за 1 полугодие и 9 месяцев 2020 года в установленный срок не размещены.</t>
  </si>
  <si>
    <t>Найдено через баннер "Открытый бюджет", в меню сайта находится в разделе "Аналитические обзоры и доклады" (К1).</t>
  </si>
  <si>
    <t>https://www.govvrn.ru/ispolnenie?p_p_id=Foldersanddocuments_WAR_foldersanddocumentsportlet&amp;p_p_lifecycle=0&amp;p_p_state=normal&amp;p_p_mode=view&amp;folderId=6543754</t>
  </si>
  <si>
    <t>https://orel-region.ru/index.php?head=20&amp;part=25&amp;in=10</t>
  </si>
  <si>
    <t>http://portal-ob.volgafin.ru/analitika/ispolnenie_budgeta/dokhody</t>
  </si>
  <si>
    <t>https://minfin.astrobl.ru/site-page/ispolnenie-po-dohodam</t>
  </si>
  <si>
    <t>Детализации данных недостаточно для оценки показателя. Размещено в подразделе "Доходы", не соблюдается хронологическая последовательность размещения данных на странице (К1).</t>
  </si>
  <si>
    <t>http://minfin09.ru/%D0%B4%D0%BE%D1%85%D0%BE%D0%B4%D1%8B-%D0%B1%D1%8E%D0%B4%D0%B6%D0%B5%D1%82%D0%B0/</t>
  </si>
  <si>
    <t>Детализации данных недостаточно для оценки показателя.</t>
  </si>
  <si>
    <t>За 1 полугодие 2020 года отсутствуют сведения о безвозмездных поступлениях. За 9 месяцев 2020 г. наименование ссылки не соответствует содержанию (К1).</t>
  </si>
  <si>
    <t>не размещено: https://mfsk.ru/working/buh-uchet</t>
  </si>
  <si>
    <t>нет (на 09.03.2021)</t>
  </si>
  <si>
    <t xml:space="preserve">Сведения за 1 квартал 2020 года недоступны. </t>
  </si>
  <si>
    <t xml:space="preserve">Сведения за 1 квартал 2020 года отсутствуют (по ссылке размещен другой документ). </t>
  </si>
  <si>
    <t>Сведения размещаются в разделе "Налоговая политика" при наличии раздела "Исполнение консолидированного и республиканского бюджетов Республики Мордовия", наименование не соответствует содержанию (К1).</t>
  </si>
  <si>
    <t>http://www.finupr.kurganobl.ru/index.php?test=spob1</t>
  </si>
  <si>
    <t>Детализации данных по налоговым доходам недостаточно для оценки показателя. Используется только графический формат (К2).</t>
  </si>
  <si>
    <t>https://minfin.rtyva.ru/topic/731/</t>
  </si>
  <si>
    <t>Сведения за 1 квартал, за 9 месяцев 2020 года в установленный срок не размещены.</t>
  </si>
  <si>
    <t>Сведения за 1 квартал 2020 года в установленный срок не размещены.</t>
  </si>
  <si>
    <t>Сведения за 1 квартал 2020 года размещены в подразделе "2019" (К1).</t>
  </si>
  <si>
    <t xml:space="preserve">Сведения за 1 полугодие размещены под ссылкой "Сведения об исполнение государственных программ по состоянию на 01.07.2019"; сведения за 9 месяцев 2020 г. размещены под ссылкой "Сведения об исполнение государственных программ по состоянию на 01.04.2020"; информация размещается в разделе "Ежемесячная отчетность", тогда как формируется ежеквартально (К1). </t>
  </si>
  <si>
    <t>нет (10.07.2020)</t>
  </si>
  <si>
    <t>нет (02.02.2020)</t>
  </si>
  <si>
    <t>Сведения по основным видам налогов в установленный срок не размещены.</t>
  </si>
  <si>
    <t>Сведения за 1 полугодие 2020 года: наименование таблицы и столбцов в таблице использованы за предыдущий год (К2).</t>
  </si>
  <si>
    <t>нет (не отвечает требованиям на 11.07.2020)</t>
  </si>
  <si>
    <t>нет (не отвечает требованиям на 16.10.2020)</t>
  </si>
  <si>
    <t>нет (не отвечает требованиям на 03.02.2020)</t>
  </si>
  <si>
    <t>Сведения о расходах в установленный срок не детализированы по подразделам.</t>
  </si>
  <si>
    <t>В сведениях за 1 полугодие 2020 года в наименовании столбца указано "Кассовое исполнение за 1 квартал 2020 года", тогда как представлены данные за 1 полугодие 2020 года (К2).</t>
  </si>
  <si>
    <t>Сведения за 1 квартал, 9 месяцев 2020 года в установленный срок не размещены.</t>
  </si>
  <si>
    <t>нет (на 05.02.2021)</t>
  </si>
  <si>
    <t>http://portal-ob.volgafin.ru/analitika/ispolnenie_budgeta/raskhody/razdely_i_podrazdely</t>
  </si>
  <si>
    <t>нет (на 09.02.2020)</t>
  </si>
  <si>
    <t>Размещено в разделе "Государственные программы" при наличии раздела "Исполнение бюджета"; на странице с интерактивной графикой наименования не отражают содержание (К1).</t>
  </si>
  <si>
    <t>Сведения за 9 месяцев 2020 года в сутановленный срок не размещены.</t>
  </si>
  <si>
    <t>не размещено: http://ob.minfin.donland.ru:8088/perfomance/213881478</t>
  </si>
  <si>
    <t>http://minfin09.ru/%D1%80%D0%B0%D1%81%D1%85%D0%BE%D0%B4%D1%8B-%D0%B1%D1%8E%D0%B4%D0%B6%D0%B5%D1%82%D0%B0/</t>
  </si>
  <si>
    <t>Сведения за 1 полугодие и за 9 месяцев 2020 года в установленные сроки не размещены.</t>
  </si>
  <si>
    <t>http://minfin.alania.gov.ru/index.php/activity/reporting/execution</t>
  </si>
  <si>
    <t>нет (на 09.03.2020)</t>
  </si>
  <si>
    <t>Сведения за 1 полугодие, за 9 месяцев 2020 года в установленные сроки не размещены.</t>
  </si>
  <si>
    <t>Сведения за 1 квартал, 1 полугодие 2020 года в установленные сроки не размещены, сведения за 9 месяцев размещены в составе материалов к отчету, утвержденному распоряжением.</t>
  </si>
  <si>
    <t>нет (не отвечают требованиям
)</t>
  </si>
  <si>
    <t>нет (10.02.2020)</t>
  </si>
  <si>
    <t>http://portal.minfinrd.ru/Menu/Page/1; не работает: http://open.minfinrd.ru/</t>
  </si>
  <si>
    <t>Сведения за 1 квартал, 1 полугодие 2020 года в установленные сроки не размещены. Сведения за 9 месяцев размещены в составе материалов к отчету, утвержденному распоряжением.</t>
  </si>
  <si>
    <t xml:space="preserve">Сведения за 1 квартал 2020 года на момент проведения мониторинга недоступны. </t>
  </si>
  <si>
    <t>Сведения за 9 месяцев 2020 года вустановленный срок не размещены.</t>
  </si>
  <si>
    <t>нет (на 19.07.2020, 18.08.2020)</t>
  </si>
  <si>
    <t>Сведения за 1 квартал 2020 года в установленный срок недоступны (ссылка не открывается).</t>
  </si>
  <si>
    <t>нет (18.11.2020)</t>
  </si>
  <si>
    <t>Сведения за 1 квартал размещены по ссылке "Сведения об исполнении бюджета Республики Башкортостан за I квартал 2020 года по расходам в разрезе государственных программ в сравнении с запланированными годовыми значениями и со значениями за I квартал 2019 года", наименование не соответствует содержанию (К1).</t>
  </si>
  <si>
    <t>Сведения за 9 месяцев в установленный срок не размещены.</t>
  </si>
  <si>
    <t>http://open.minfin74.ru/analitika/rashody/razdely_podrazdely</t>
  </si>
  <si>
    <t>Сведения за 9 месяцев 2020 года в установленный срок не размещены.</t>
  </si>
  <si>
    <t>Документы и материалы по одной теме разного содержания дублируются на разных сайтах (К1). На сайте не указано наименование формируемого отчета (К2).</t>
  </si>
  <si>
    <t>https://minfin.rtyva.ru/</t>
  </si>
  <si>
    <t>нет (13.02.2020)</t>
  </si>
  <si>
    <t>Сведения за 1 полугодие, 9 месяцев 2020 года в установленный срок не размещены.</t>
  </si>
  <si>
    <t>Отсутствует детализация по статьям для подгруппы 3 группы 1.</t>
  </si>
  <si>
    <t>Отсутствует детализация по статьям для подгруппы 3 группы 1, для подгруппы 5 группы 1 детализация представлены частично.</t>
  </si>
  <si>
    <t>нет (21.07.2020)</t>
  </si>
  <si>
    <t>нет (16.02.2021)</t>
  </si>
  <si>
    <t>нет (на 11.08.2020)</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</si>
  <si>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</si>
  <si>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</si>
  <si>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</si>
  <si>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</si>
  <si>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</si>
  <si>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АНКЕТА ДЛЯ СОСТАВЛЕНИЯ РЕЙТИНГА СУБЪЕКТОВ РОССИЙСКОЙ ФЕДЕРАЦИИ ПО УРОВНЮ ОТКРЫТОСТИ БЮДЖЕТНЫХ ДАННЫХ В 2020 ГОДУ (в ред. от 18.05.2020)</t>
  </si>
  <si>
    <t>В приложениях к распоряжению не указаны номера и даты распоряжений, которыми они утверждены (К2).</t>
  </si>
  <si>
    <t>1 полугодие: в приложениях не указаны номер и дата постановления, к которому они прилагаются (К2).</t>
  </si>
  <si>
    <t>1 квартал, 1 полугодие: отсутствуют в установленный срок.</t>
  </si>
  <si>
    <t>1 квартал: без приложений, отсутствует в установленный срок.  1 полугодие: в отчете не указаны номер и дата постановления, которым он утвержден (К2).</t>
  </si>
  <si>
    <t xml:space="preserve">Используется только графический формат, в файлах формата excel (форма 0503117) не указаны номер и дата постановления, которым утвержден отчет (К2). </t>
  </si>
  <si>
    <t>Используется только графический формат, в файлах формата excel нет номера и даты постановления или нет указания на то, что отчет утвержден постановлением (К2).</t>
  </si>
  <si>
    <t>1 квартал: отсутствует отчет, утвержденный высшим исполнительным органом.</t>
  </si>
  <si>
    <t>Используется только графический формат, в файлах формата excel нет указания на то, что отчет (в частности, за 1 полугодие) утвержден постановлением (К2).</t>
  </si>
  <si>
    <t>Используется только графический формат, в файлах формата excel (представлены в пакете документов к отчету за 1 квартал 2020 г.) нет указания на то, что отчет утвержден распоряжением (К2).</t>
  </si>
  <si>
    <t>1 квартал: отсутствует в установленный срок.</t>
  </si>
  <si>
    <t>1 квартал: отсутствует в установленный срок. 1 полугодие, 9 месяцев: используется только графический формат, в файлах формата word не указаны номер и дата постановления, которым утвержден отчет (К2).</t>
  </si>
  <si>
    <t>1 полугодие: отсутствует в установленный срок. 9 месяцев: в отчете не указаны номер и дата распоряжения, которым он утвержден (К2).</t>
  </si>
  <si>
    <t xml:space="preserve">1 полугодие: используется только графический формат; на отчетах не указаны номера и даты постановлений, которыми они утверждены (К2). </t>
  </si>
  <si>
    <t>Используется только графический формат, в файлах формата word не указаны номер и дата распоряжения (К2).</t>
  </si>
  <si>
    <t>1 полугодие: отсутствует в установленный срок.</t>
  </si>
  <si>
    <t>1 полугодие, 9 месяцев: используется только графический формат, в файлах формата word не указаны номер и дата распоряжения, которым утвержден отчет (К2).</t>
  </si>
  <si>
    <t>1 квартал: размещен после 19.07.2020. 1 полугодие: используется только графический формат, в файлах формата word не указаны номер и дата распоряжения, которым утвержден отчет (К2).</t>
  </si>
  <si>
    <t>1 квартал, 1 полугодие: отсутствуют в установленный срок. Используется только графический формат (К2).</t>
  </si>
  <si>
    <t>1 квартал, 1 полугодие: используется только графический формат, в файлах формата word не указаны номер и дата постановления, которым утвержден отчет (К2).</t>
  </si>
  <si>
    <t>Используется только графический формат, в файлах формата word не указаны номер и дата распоряжения, которым утвержден отчет (К2). Документ содержит несколько приложений, неструктурирован.</t>
  </si>
  <si>
    <t>1 полугодие: отсутствует в установленный срок. 1 квартал: в приложении не указаны номер и дата постановления, к которому оно прилагается (К2).</t>
  </si>
  <si>
    <t>Используется только графический формат, в файлах формата word не указаны дата и номер распоряжения, которым утвержден отчет (К2).</t>
  </si>
  <si>
    <t xml:space="preserve">1 квартал, 1 полугодие: отсутствуют в установленный срок. 9 месяцев: на отчете не указаны номер и дата постановления, которым он утвержден, используется только графический формат (К2). Размещены в подразделе "Годовое исполнение" (К1). </t>
  </si>
  <si>
    <t>9 месяцев: отсутствует в установленный срок.</t>
  </si>
  <si>
    <t>1 полугодие: документ не читается, копия плохого качества. В файлах в формате excel и word не указано, что отчет утвержден постановлением или не указаны номер и дата постановления (К2).</t>
  </si>
  <si>
    <t>1 квартал: в отчете не указаны номер и дата постановления, которым он утвержден (К2).</t>
  </si>
  <si>
    <t>1 квартал, 1 полугодие: используется только графический формат; 1 квартал: в приложениях в формате excel не указаны номер и дата распоряжения, которым утвержден отчет (К2).</t>
  </si>
  <si>
    <t>Учтены сведения , размещенные на специализированном портале. На сайте финансового органа отчет за 1 квартал размещен после установленного срока (после 21.07.2020).</t>
  </si>
  <si>
    <t>1 квартал: в отчете не указаны номер и дата распоряжения, которым он утвержден (К2).</t>
  </si>
  <si>
    <t>1 квартал: отчет не представлен. 9 месяцев: в отчете не указаны номер и дата распоряжения, которым он утвержден (К2).</t>
  </si>
  <si>
    <t>9 месяцев: отсутствует в установленный срок. 1 квартал, 1 полугодие: в приложении не указан номер и дата распоряжения, к которому оно прилагается (К2). В разделе сайта "Исполнение бюджета" данные отсутствуют, отражаются только по тегу "Исполнение бюджета" (К1).</t>
  </si>
  <si>
    <t>В приложениях не указаны номер и дата постановлений, к которым они прилагаются; отсутствуют наименования приложений, отражающие содержание, указаны только номера (К2).</t>
  </si>
  <si>
    <t>1 полугодие: отсутствует в установленный срок. Используется только графический формат, файлы в формате word и excel не содержат номера и даты постановления (К2).</t>
  </si>
  <si>
    <t>В распоряжениях отсутствует ссылка на какое-либо приложение. Используется графический формат, в отчетах, представленных в формате excel (приложения к распоряжению), не указаны номер и дата распоряжений, которыми утверждены отчеты (К2).</t>
  </si>
  <si>
    <t>Используется только графический формат, в отчетах, представленных в формате excel (1 полугодие, 9 месяцев), не указаны номер и дата постановлений, которыми утверждены отчеты (К2). На сайте финансового органа информация размещена в разделе "Деятельность - Документы - Иные нормативно-правовые акты", на специализированном портале - в разделе "Закон о бюджете" (наименования не соответствуют содержанию, К1).</t>
  </si>
  <si>
    <t>http://mf.nnov.ru:8015/index.php/razdely/mezhbyudzhetnye-transferty/fo-0002-0024-nizhniynovgorod</t>
  </si>
  <si>
    <t xml:space="preserve">В марте 2021 года (10.03.21, 24.03.2021) отчеты требуемой детализации не формируются. </t>
  </si>
  <si>
    <t>Результаты оценки уровня открытости бюджетных данных субъектов Российской Федерации по разделу 3 "Промежуточная отчетность об исполнении бюджета" за 2020 год</t>
  </si>
  <si>
    <r>
      <t xml:space="preserve">Результаты оценки уровня открытости бюджетных данных субъектов Российской Федерации по разделу 3 "Промежуточная отчетность об исполнении бюджета" за 2020 год </t>
    </r>
    <r>
      <rPr>
        <sz val="9"/>
        <color indexed="8"/>
        <rFont val="Times New Roman"/>
        <family val="1"/>
        <charset val="204"/>
      </rPr>
      <t>(группировка по федеральным округам)</t>
    </r>
  </si>
  <si>
    <t>3.5. Размещаются ли сведения о предоставленных из бюджета субъекта Российской Федерации межбюджетных трансфертах бюджетам муниципальных образований за первый квартал, полугодие, девять месяцев 2020 года в сравнении с запланированными значениями на соответствующий период (финансовый год)?</t>
  </si>
  <si>
    <t>3.2. Размещаются ли сведения об исполнении бюджета субъекта Российской Федерации за первый квартал, полугодие, девять месяцев 2020 года по доходам в разрезе видов доходов в сравнении с запланированными значениями на соответствующий период (финансовый год)?</t>
  </si>
  <si>
    <t xml:space="preserve">Мониторинг и оценка показателей раздела проведены в период с 6 июля 2020 года по 10 марта 2021 года. Оценивалось наличие отчетов об исполнении бюджета и аналитических данных за 1 квартал, 1 полугодие и 9 месяцев 2020 года. </t>
  </si>
  <si>
    <t xml:space="preserve">Мониторинг и оценка показателя проведены в период с 6 июля 2020 года по 10 марта 2021 года. Оценивалось наличие отчетов об исполнении бюджета за 1 квартал, 1 полугодие и 9 месяцев 2020 года. </t>
  </si>
  <si>
    <t xml:space="preserve">Мониторинг и оценка показателя проведены в период с 6 июля 2020 года по 10 марта 2021 года. Оценивалось наличие аналитических данных за 1 квартал, 1 полугодие и 9 месяцев 2020 года. </t>
  </si>
  <si>
    <t>Мониторинг и оценка показателя проведены в период с 6 июля 2020 года по 10 марта 2021 года. Оценивалось наличие аналитических данных за 1 квартал, 1 полугодие и 9 месяцев 2020 года.</t>
  </si>
  <si>
    <t>Мониторинг и оценка показателя проведены в период с 6 июля 2020 года по 10 марта 2021 года. Оценивалось наличие данных за 1 квартал, 1 полугодие и 9 месяцев 2020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</si>
</sst>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charset val="204"/>
      <scheme val="minor"/>
    </font>
    <font>
      <sz val="11"/>
      <color indexed="8"/>
      <name val="Calibri"/>
      <family val="2"/>
    </font>
    <font>
      <b/>
      <sz val="9"/>
      <name val="Times New Roman"/>
      <family val="1"/>
      <charset val="204"/>
    </font>
    <font>
      <sz val="9"/>
      <name val="Times New Roman"/>
      <family val="1"/>
      <charset val="204"/>
    </font>
    <font>
      <b/>
      <sz val="9"/>
      <color indexed="8"/>
      <name val="Times New Roman"/>
      <family val="1"/>
      <charset val="204"/>
    </font>
    <font>
      <sz val="9"/>
      <color indexed="8"/>
      <name val="Times New Roman"/>
      <family val="1"/>
      <charset val="204"/>
    </font>
    <font>
      <u/>
      <sz val="11"/>
      <color theme="10"/>
      <name val="Calibri"/>
      <family val="2"/>
      <charset val="204"/>
      <scheme val="minor"/>
    </font>
    <font>
      <sz val="11"/>
      <color rgb="FFC00000"/>
      <name val="Calibri"/>
      <family val="2"/>
      <charset val="204"/>
      <scheme val="minor"/>
    </font>
    <font>
      <i/>
      <sz val="9"/>
      <color theme="1"/>
      <name val="Times New Roman"/>
      <family val="1"/>
      <charset val="204"/>
    </font>
    <font>
      <sz val="9"/>
      <color theme="1"/>
      <name val="Times New Roman"/>
      <family val="1"/>
      <charset val="204"/>
    </font>
    <font>
      <b/>
      <sz val="9"/>
      <color theme="1"/>
      <name val="Times New Roman"/>
      <family val="1"/>
      <charset val="204"/>
    </font>
    <font>
      <sz val="9"/>
      <color rgb="FF000000"/>
      <name val="Times New Roman"/>
      <family val="1"/>
      <charset val="204"/>
    </font>
    <font>
      <b/>
      <sz val="9"/>
      <color rgb="FF000000"/>
      <name val="Times New Roman"/>
      <family val="1"/>
      <charset val="204"/>
    </font>
    <font>
      <i/>
      <sz val="9"/>
      <color rgb="FF000000"/>
      <name val="Times New Roman"/>
      <family val="1"/>
      <charset val="204"/>
    </font>
    <font>
      <b/>
      <i/>
      <sz val="9"/>
      <color theme="1"/>
      <name val="Times New Roman"/>
      <family val="1"/>
      <charset val="204"/>
    </font>
    <font>
      <sz val="9"/>
      <color theme="0"/>
      <name val="Times New Roman"/>
      <family val="1"/>
      <charset val="204"/>
    </font>
    <font>
      <i/>
      <sz val="9"/>
      <color theme="0"/>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s>
  <borders count="23">
    <border>
      <left/>
      <right/>
      <top/>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style="thin">
        <color rgb="FFA6A6A6"/>
      </top>
      <bottom/>
      <diagonal/>
    </border>
    <border>
      <left style="thin">
        <color rgb="FFA6A6A6"/>
      </left>
      <right style="thin">
        <color rgb="FFA6A6A6"/>
      </right>
      <top/>
      <bottom/>
      <diagonal/>
    </border>
    <border>
      <left style="thin">
        <color rgb="FFA6A6A6"/>
      </left>
      <right style="thin">
        <color rgb="FFA6A6A6"/>
      </right>
      <top/>
      <bottom style="thin">
        <color rgb="FFA6A6A6"/>
      </bottom>
      <diagonal/>
    </border>
    <border>
      <left/>
      <right/>
      <top/>
      <bottom style="thin">
        <color theme="0" tint="-0.34998626667073579"/>
      </bottom>
      <diagonal/>
    </border>
    <border>
      <left/>
      <right/>
      <top/>
      <bottom style="thin">
        <color rgb="FFA6A6A6"/>
      </bottom>
      <diagonal/>
    </border>
    <border>
      <left style="thin">
        <color theme="0" tint="-0.34998626667073579"/>
      </left>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6" fillId="0" borderId="0" applyNumberFormat="0" applyFill="0" applyBorder="0" applyAlignment="0" applyProtection="0"/>
    <xf numFmtId="0" fontId="1" fillId="0" borderId="0"/>
  </cellStyleXfs>
  <cellXfs count="240">
    <xf numFmtId="0" fontId="0" fillId="0" borderId="0" xfId="0"/>
    <xf numFmtId="0" fontId="7" fillId="0" borderId="0" xfId="0" applyFont="1"/>
    <xf numFmtId="0" fontId="0" fillId="0" borderId="0" xfId="0" applyFill="1"/>
    <xf numFmtId="165" fontId="8" fillId="0" borderId="4" xfId="0" applyNumberFormat="1" applyFont="1" applyFill="1" applyBorder="1" applyAlignment="1">
      <alignment horizontal="center" vertical="center" wrapText="1"/>
    </xf>
    <xf numFmtId="0" fontId="10" fillId="3" borderId="4"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10" fillId="3" borderId="4" xfId="0" applyFont="1" applyFill="1" applyBorder="1" applyAlignment="1">
      <alignment vertical="center" wrapText="1"/>
    </xf>
    <xf numFmtId="0" fontId="10" fillId="3" borderId="4" xfId="0" applyFont="1" applyFill="1" applyBorder="1" applyAlignment="1">
      <alignment horizontal="left" vertical="center"/>
    </xf>
    <xf numFmtId="0" fontId="10" fillId="3" borderId="4" xfId="0" applyFont="1" applyFill="1" applyBorder="1" applyAlignment="1">
      <alignment horizontal="center" vertical="center"/>
    </xf>
    <xf numFmtId="0" fontId="9" fillId="3" borderId="4" xfId="0" applyFont="1" applyFill="1" applyBorder="1" applyAlignment="1">
      <alignment horizontal="left" vertical="center"/>
    </xf>
    <xf numFmtId="0" fontId="9" fillId="3"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9" fillId="0" borderId="4" xfId="0" applyFont="1" applyFill="1" applyBorder="1" applyAlignment="1">
      <alignment vertical="center"/>
    </xf>
    <xf numFmtId="0" fontId="9" fillId="0" borderId="0" xfId="0" applyFont="1"/>
    <xf numFmtId="0" fontId="9" fillId="0" borderId="0" xfId="0" applyFont="1" applyAlignment="1">
      <alignment horizontal="center"/>
    </xf>
    <xf numFmtId="0" fontId="9" fillId="3" borderId="4" xfId="0" applyFont="1" applyFill="1" applyBorder="1" applyAlignment="1">
      <alignment vertical="center" wrapText="1"/>
    </xf>
    <xf numFmtId="0" fontId="3" fillId="0" borderId="0" xfId="0" applyFont="1"/>
    <xf numFmtId="0" fontId="3" fillId="0" borderId="0" xfId="0" applyFont="1" applyFill="1"/>
    <xf numFmtId="0" fontId="3" fillId="0" borderId="0" xfId="0" applyFont="1" applyFill="1" applyAlignment="1">
      <alignment vertical="center"/>
    </xf>
    <xf numFmtId="0" fontId="8" fillId="0" borderId="0" xfId="0" applyFont="1" applyAlignment="1">
      <alignment horizontal="center"/>
    </xf>
    <xf numFmtId="0" fontId="9" fillId="0" borderId="0" xfId="0" applyFont="1" applyFill="1"/>
    <xf numFmtId="0" fontId="9" fillId="0" borderId="0" xfId="0" applyFont="1" applyFill="1" applyAlignment="1">
      <alignment vertical="center"/>
    </xf>
    <xf numFmtId="0" fontId="9" fillId="0" borderId="0" xfId="0" applyFont="1" applyAlignment="1">
      <alignment wrapText="1"/>
    </xf>
    <xf numFmtId="0" fontId="9" fillId="0" borderId="0" xfId="0" applyFont="1" applyAlignment="1">
      <alignment horizontal="center" wrapText="1"/>
    </xf>
    <xf numFmtId="0" fontId="10" fillId="0" borderId="0" xfId="0" applyFont="1" applyAlignment="1">
      <alignment wrapText="1"/>
    </xf>
    <xf numFmtId="4" fontId="9" fillId="0" borderId="0" xfId="0" applyNumberFormat="1" applyFont="1"/>
    <xf numFmtId="4" fontId="9" fillId="0" borderId="0" xfId="0" applyNumberFormat="1" applyFont="1" applyAlignment="1">
      <alignment horizontal="center"/>
    </xf>
    <xf numFmtId="4" fontId="10" fillId="0" borderId="0" xfId="0" applyNumberFormat="1" applyFont="1"/>
    <xf numFmtId="4" fontId="9" fillId="0" borderId="0" xfId="0" applyNumberFormat="1" applyFont="1" applyAlignment="1">
      <alignment horizontal="left"/>
    </xf>
    <xf numFmtId="0" fontId="10" fillId="0" borderId="0" xfId="0" applyFont="1"/>
    <xf numFmtId="0" fontId="9" fillId="0" borderId="0" xfId="0" applyFont="1" applyAlignment="1">
      <alignment horizontal="left"/>
    </xf>
    <xf numFmtId="0" fontId="9" fillId="0" borderId="0" xfId="0" applyFont="1" applyBorder="1"/>
    <xf numFmtId="0" fontId="9" fillId="0" borderId="5" xfId="0" applyFont="1" applyBorder="1"/>
    <xf numFmtId="0" fontId="9" fillId="0" borderId="6" xfId="0" applyFont="1" applyBorder="1"/>
    <xf numFmtId="0" fontId="9" fillId="0" borderId="0" xfId="0" applyFont="1" applyFill="1" applyAlignment="1">
      <alignment wrapText="1"/>
    </xf>
    <xf numFmtId="0" fontId="9" fillId="0" borderId="0" xfId="0" applyFont="1" applyFill="1" applyAlignment="1">
      <alignment horizontal="center" wrapText="1"/>
    </xf>
    <xf numFmtId="0" fontId="10" fillId="0" borderId="0" xfId="0" applyFont="1" applyFill="1" applyAlignment="1">
      <alignment wrapText="1"/>
    </xf>
    <xf numFmtId="0" fontId="9" fillId="0" borderId="0" xfId="0" applyFont="1" applyFill="1" applyAlignment="1">
      <alignment horizontal="left" wrapText="1"/>
    </xf>
    <xf numFmtId="0" fontId="9" fillId="0" borderId="0" xfId="0" applyFont="1" applyFill="1" applyAlignment="1">
      <alignment horizontal="center"/>
    </xf>
    <xf numFmtId="0" fontId="10" fillId="0" borderId="0" xfId="0" applyFont="1" applyFill="1"/>
    <xf numFmtId="0" fontId="9" fillId="0" borderId="0" xfId="0" applyFont="1" applyFill="1" applyAlignment="1">
      <alignment horizontal="left"/>
    </xf>
    <xf numFmtId="4" fontId="9" fillId="0" borderId="0" xfId="0" applyNumberFormat="1" applyFont="1" applyFill="1"/>
    <xf numFmtId="4" fontId="9" fillId="0" borderId="0" xfId="0" applyNumberFormat="1" applyFont="1" applyFill="1" applyAlignment="1">
      <alignment horizontal="center"/>
    </xf>
    <xf numFmtId="4" fontId="10" fillId="0" borderId="0" xfId="0" applyNumberFormat="1" applyFont="1" applyFill="1"/>
    <xf numFmtId="4" fontId="9" fillId="0" borderId="0" xfId="0" applyNumberFormat="1" applyFont="1" applyFill="1" applyAlignment="1">
      <alignment horizontal="left"/>
    </xf>
    <xf numFmtId="0" fontId="9" fillId="0" borderId="0" xfId="0" applyFont="1" applyAlignment="1"/>
    <xf numFmtId="0" fontId="9" fillId="3" borderId="4" xfId="0" applyFont="1" applyFill="1" applyBorder="1" applyAlignment="1">
      <alignment horizontal="center" vertical="center" wrapText="1"/>
    </xf>
    <xf numFmtId="0" fontId="9" fillId="0" borderId="4" xfId="0" applyFont="1" applyFill="1" applyBorder="1"/>
    <xf numFmtId="0" fontId="9" fillId="0" borderId="4" xfId="0" applyFont="1" applyBorder="1"/>
    <xf numFmtId="0" fontId="9" fillId="0" borderId="4" xfId="0" applyFont="1" applyBorder="1" applyAlignment="1">
      <alignment horizontal="left"/>
    </xf>
    <xf numFmtId="0" fontId="8" fillId="0" borderId="4" xfId="0" applyFont="1" applyBorder="1" applyAlignment="1">
      <alignment horizontal="center"/>
    </xf>
    <xf numFmtId="0" fontId="9" fillId="0" borderId="4" xfId="0" applyFont="1" applyBorder="1" applyAlignment="1">
      <alignment wrapText="1"/>
    </xf>
    <xf numFmtId="0" fontId="10" fillId="0" borderId="4" xfId="0" applyFont="1" applyBorder="1" applyAlignment="1">
      <alignment wrapText="1"/>
    </xf>
    <xf numFmtId="0" fontId="10" fillId="0" borderId="4" xfId="0" applyFont="1" applyBorder="1"/>
    <xf numFmtId="0" fontId="9" fillId="0" borderId="4" xfId="0" applyFont="1" applyBorder="1" applyAlignment="1">
      <alignment horizontal="center"/>
    </xf>
    <xf numFmtId="4" fontId="10" fillId="0" borderId="4" xfId="0" applyNumberFormat="1" applyFont="1" applyBorder="1"/>
    <xf numFmtId="4" fontId="9" fillId="0" borderId="4" xfId="0" applyNumberFormat="1" applyFont="1" applyBorder="1"/>
    <xf numFmtId="0" fontId="9" fillId="0" borderId="4" xfId="0" applyFont="1" applyBorder="1" applyAlignment="1">
      <alignment horizontal="center" wrapText="1"/>
    </xf>
    <xf numFmtId="4" fontId="9" fillId="0" borderId="4" xfId="0" applyNumberFormat="1" applyFont="1" applyBorder="1" applyAlignment="1">
      <alignment horizontal="center"/>
    </xf>
    <xf numFmtId="0" fontId="9" fillId="0" borderId="7" xfId="0" applyFont="1" applyBorder="1"/>
    <xf numFmtId="0" fontId="9" fillId="0" borderId="8" xfId="0" applyFont="1" applyBorder="1" applyAlignment="1">
      <alignment wrapText="1"/>
    </xf>
    <xf numFmtId="0" fontId="9" fillId="0" borderId="8" xfId="0" applyFont="1" applyBorder="1"/>
    <xf numFmtId="4" fontId="9" fillId="0" borderId="8" xfId="0" applyNumberFormat="1" applyFont="1" applyBorder="1"/>
    <xf numFmtId="4" fontId="3" fillId="0" borderId="0" xfId="0" applyNumberFormat="1" applyFont="1" applyFill="1"/>
    <xf numFmtId="4" fontId="2" fillId="0" borderId="0" xfId="0" applyNumberFormat="1" applyFont="1" applyFill="1"/>
    <xf numFmtId="0" fontId="2" fillId="0" borderId="0" xfId="0" applyFont="1" applyFill="1"/>
    <xf numFmtId="0" fontId="9" fillId="0" borderId="7" xfId="0" applyFont="1" applyBorder="1" applyAlignment="1">
      <alignment wrapText="1"/>
    </xf>
    <xf numFmtId="0" fontId="10" fillId="0" borderId="7" xfId="0" applyFont="1" applyBorder="1" applyAlignment="1">
      <alignment wrapText="1"/>
    </xf>
    <xf numFmtId="0" fontId="10" fillId="0" borderId="7" xfId="0" applyFont="1" applyBorder="1"/>
    <xf numFmtId="0" fontId="9" fillId="0" borderId="7" xfId="0" applyFont="1" applyBorder="1" applyAlignment="1">
      <alignment horizont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10"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13" xfId="0" applyFont="1" applyBorder="1" applyAlignment="1">
      <alignment horizontal="justify" vertical="center" wrapText="1"/>
    </xf>
    <xf numFmtId="0" fontId="12" fillId="0" borderId="10" xfId="0" applyFont="1" applyBorder="1" applyAlignment="1">
      <alignment horizontal="justify" vertical="center" wrapText="1"/>
    </xf>
    <xf numFmtId="49" fontId="12" fillId="0" borderId="10" xfId="0" applyNumberFormat="1" applyFont="1" applyBorder="1" applyAlignment="1">
      <alignment horizontal="center" vertical="center" wrapText="1"/>
    </xf>
    <xf numFmtId="0" fontId="13" fillId="0" borderId="10" xfId="0" applyFont="1" applyBorder="1" applyAlignment="1">
      <alignment horizontal="left" vertical="center" wrapText="1" indent="1"/>
    </xf>
    <xf numFmtId="0" fontId="9" fillId="0" borderId="10"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3" xfId="0" applyFont="1" applyBorder="1" applyAlignment="1">
      <alignment horizontal="justify" vertical="center" wrapText="1"/>
    </xf>
    <xf numFmtId="0" fontId="8" fillId="0" borderId="10" xfId="0" applyFont="1" applyBorder="1" applyAlignment="1">
      <alignment horizontal="left" vertical="center" wrapText="1" indent="1"/>
    </xf>
    <xf numFmtId="0" fontId="9" fillId="0" borderId="4" xfId="0" applyFont="1" applyFill="1" applyBorder="1" applyAlignment="1">
      <alignment horizontal="left" vertical="center"/>
    </xf>
    <xf numFmtId="0" fontId="10" fillId="3" borderId="4" xfId="0" applyFont="1" applyFill="1" applyBorder="1" applyAlignment="1">
      <alignment vertical="center"/>
    </xf>
    <xf numFmtId="0" fontId="8" fillId="0" borderId="4" xfId="0" applyFont="1" applyFill="1" applyBorder="1" applyAlignment="1">
      <alignment horizontal="center" vertical="center"/>
    </xf>
    <xf numFmtId="0" fontId="10" fillId="0" borderId="4" xfId="0" applyFont="1" applyFill="1" applyBorder="1"/>
    <xf numFmtId="0" fontId="10" fillId="0" borderId="0" xfId="0" applyFont="1" applyAlignment="1">
      <alignment horizontal="center"/>
    </xf>
    <xf numFmtId="0" fontId="3" fillId="0" borderId="0" xfId="0" applyFont="1" applyFill="1" applyAlignment="1">
      <alignment horizontal="center"/>
    </xf>
    <xf numFmtId="0" fontId="2" fillId="0" borderId="0" xfId="0" applyFont="1" applyFill="1" applyAlignment="1">
      <alignment horizontal="center"/>
    </xf>
    <xf numFmtId="0" fontId="10" fillId="0" borderId="4" xfId="0" applyFont="1" applyFill="1" applyBorder="1" applyAlignment="1">
      <alignment wrapText="1"/>
    </xf>
    <xf numFmtId="4" fontId="10" fillId="0" borderId="4" xfId="0" applyNumberFormat="1" applyFont="1" applyFill="1" applyBorder="1"/>
    <xf numFmtId="0" fontId="9" fillId="0" borderId="0" xfId="0" applyFont="1" applyBorder="1" applyAlignment="1">
      <alignment horizontal="left" vertical="center"/>
    </xf>
    <xf numFmtId="0" fontId="9" fillId="0" borderId="14" xfId="0" applyFont="1" applyBorder="1" applyAlignment="1">
      <alignment vertical="center" wrapText="1"/>
    </xf>
    <xf numFmtId="0" fontId="9" fillId="0" borderId="14" xfId="0" applyFont="1" applyBorder="1" applyAlignment="1">
      <alignment horizontal="left" vertical="center"/>
    </xf>
    <xf numFmtId="0" fontId="14" fillId="4" borderId="4" xfId="0" applyFont="1" applyFill="1" applyBorder="1" applyAlignment="1">
      <alignment horizontal="center" vertical="center" wrapText="1"/>
    </xf>
    <xf numFmtId="0" fontId="9" fillId="4" borderId="4" xfId="0" applyFont="1" applyFill="1" applyBorder="1" applyAlignment="1">
      <alignment vertical="center" wrapText="1"/>
    </xf>
    <xf numFmtId="0" fontId="9" fillId="4" borderId="4" xfId="0" applyFont="1" applyFill="1" applyBorder="1" applyAlignment="1">
      <alignment vertical="center"/>
    </xf>
    <xf numFmtId="0" fontId="11" fillId="0" borderId="10" xfId="0" applyFont="1" applyBorder="1" applyAlignment="1">
      <alignment horizontal="justify" vertical="center" wrapText="1"/>
    </xf>
    <xf numFmtId="49"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49" fontId="9" fillId="0" borderId="10" xfId="0" applyNumberFormat="1" applyFont="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10" fillId="4" borderId="4" xfId="0" applyFont="1" applyFill="1" applyBorder="1" applyAlignment="1">
      <alignment horizontal="center" vertical="center" wrapText="1"/>
    </xf>
    <xf numFmtId="0" fontId="10" fillId="0" borderId="0" xfId="0" applyFont="1" applyFill="1" applyAlignment="1">
      <alignment horizontal="center" wrapText="1"/>
    </xf>
    <xf numFmtId="0" fontId="10" fillId="0" borderId="0" xfId="0" applyFont="1" applyFill="1" applyAlignment="1">
      <alignment horizontal="center"/>
    </xf>
    <xf numFmtId="4" fontId="10" fillId="0" borderId="0" xfId="0" applyNumberFormat="1" applyFont="1" applyFill="1" applyAlignment="1">
      <alignment horizontal="center"/>
    </xf>
    <xf numFmtId="4" fontId="10" fillId="0" borderId="0" xfId="0" applyNumberFormat="1" applyFont="1" applyAlignment="1">
      <alignment horizontal="center"/>
    </xf>
    <xf numFmtId="0" fontId="10" fillId="0" borderId="0" xfId="0" applyFont="1" applyAlignment="1">
      <alignment horizontal="center" wrapText="1"/>
    </xf>
    <xf numFmtId="0" fontId="10" fillId="0" borderId="4" xfId="0" applyFont="1" applyBorder="1" applyAlignment="1">
      <alignment horizontal="center" wrapText="1"/>
    </xf>
    <xf numFmtId="0" fontId="10" fillId="0" borderId="4" xfId="0" applyFont="1" applyBorder="1" applyAlignment="1">
      <alignment horizontal="center"/>
    </xf>
    <xf numFmtId="4" fontId="10" fillId="0" borderId="4" xfId="0" applyNumberFormat="1" applyFont="1" applyBorder="1" applyAlignment="1">
      <alignment horizontal="center"/>
    </xf>
    <xf numFmtId="0" fontId="2" fillId="0" borderId="0" xfId="0" applyFont="1" applyAlignment="1">
      <alignment horizontal="center" wrapText="1"/>
    </xf>
    <xf numFmtId="0" fontId="3" fillId="0" borderId="0" xfId="0" applyFont="1" applyAlignment="1">
      <alignment horizontal="center"/>
    </xf>
    <xf numFmtId="4" fontId="3" fillId="0" borderId="0" xfId="0" applyNumberFormat="1" applyFont="1" applyAlignment="1">
      <alignment horizontal="center"/>
    </xf>
    <xf numFmtId="0" fontId="9" fillId="0" borderId="4" xfId="0" applyFont="1" applyBorder="1" applyAlignment="1">
      <alignment horizontal="left" wrapText="1"/>
    </xf>
    <xf numFmtId="4" fontId="9" fillId="0" borderId="4" xfId="0" applyNumberFormat="1" applyFont="1" applyBorder="1" applyAlignment="1">
      <alignment horizontal="left"/>
    </xf>
    <xf numFmtId="0" fontId="9" fillId="0" borderId="7" xfId="0" applyFont="1" applyBorder="1" applyAlignment="1">
      <alignment horizontal="left" wrapText="1"/>
    </xf>
    <xf numFmtId="0" fontId="3" fillId="0" borderId="4" xfId="0" applyFont="1" applyFill="1" applyBorder="1" applyAlignment="1">
      <alignment horizontal="left" vertical="center"/>
    </xf>
    <xf numFmtId="0" fontId="15" fillId="0" borderId="0" xfId="0" applyFont="1" applyFill="1"/>
    <xf numFmtId="165" fontId="3" fillId="0" borderId="4" xfId="0" applyNumberFormat="1" applyFont="1" applyFill="1" applyBorder="1" applyAlignment="1">
      <alignment horizontal="left" vertical="center"/>
    </xf>
    <xf numFmtId="165" fontId="3" fillId="0" borderId="4"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0" fontId="3" fillId="0" borderId="4" xfId="1" applyFont="1" applyFill="1" applyBorder="1" applyAlignment="1">
      <alignment vertical="center"/>
    </xf>
    <xf numFmtId="14" fontId="3" fillId="0" borderId="4" xfId="0" applyNumberFormat="1" applyFont="1" applyFill="1" applyBorder="1" applyAlignment="1">
      <alignment horizontal="left" vertical="center"/>
    </xf>
    <xf numFmtId="2" fontId="3" fillId="0" borderId="4" xfId="1" applyNumberFormat="1" applyFont="1" applyFill="1" applyBorder="1" applyAlignment="1">
      <alignment vertical="center"/>
    </xf>
    <xf numFmtId="0" fontId="2" fillId="3" borderId="4" xfId="0" applyFont="1" applyFill="1" applyBorder="1" applyAlignment="1">
      <alignment horizontal="left" vertical="center"/>
    </xf>
    <xf numFmtId="165" fontId="2" fillId="3" borderId="4" xfId="0" applyNumberFormat="1" applyFont="1" applyFill="1" applyBorder="1" applyAlignment="1">
      <alignment horizontal="left" vertical="center"/>
    </xf>
    <xf numFmtId="165"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0" fontId="3" fillId="0" borderId="4" xfId="0" applyFont="1" applyFill="1" applyBorder="1" applyAlignment="1">
      <alignment horizontal="center" vertical="center"/>
    </xf>
    <xf numFmtId="0" fontId="2" fillId="3" borderId="4" xfId="0" applyFont="1" applyFill="1" applyBorder="1" applyAlignment="1">
      <alignment horizontal="center" vertical="center"/>
    </xf>
    <xf numFmtId="0" fontId="3" fillId="3" borderId="4" xfId="0" applyFont="1" applyFill="1" applyBorder="1" applyAlignment="1">
      <alignment horizontal="left" vertical="center"/>
    </xf>
    <xf numFmtId="0" fontId="3" fillId="3" borderId="4" xfId="0" applyFont="1" applyFill="1" applyBorder="1" applyAlignment="1">
      <alignment horizontal="center" vertical="center"/>
    </xf>
    <xf numFmtId="165" fontId="3" fillId="3" borderId="4" xfId="0" applyNumberFormat="1" applyFont="1" applyFill="1" applyBorder="1" applyAlignment="1">
      <alignment horizontal="center" vertical="center"/>
    </xf>
    <xf numFmtId="0" fontId="3" fillId="3" borderId="4" xfId="0" applyFont="1" applyFill="1" applyBorder="1" applyAlignment="1">
      <alignment vertical="center"/>
    </xf>
    <xf numFmtId="2" fontId="3" fillId="0" borderId="4" xfId="1" applyNumberFormat="1" applyFont="1" applyBorder="1" applyAlignment="1">
      <alignment vertical="center"/>
    </xf>
    <xf numFmtId="165" fontId="3" fillId="0" borderId="4" xfId="1" applyNumberFormat="1" applyFont="1" applyFill="1" applyBorder="1" applyAlignment="1">
      <alignment vertical="center"/>
    </xf>
    <xf numFmtId="0" fontId="9" fillId="3" borderId="4" xfId="0" applyFont="1" applyFill="1" applyBorder="1" applyAlignment="1">
      <alignment vertical="center"/>
    </xf>
    <xf numFmtId="0" fontId="15" fillId="0" borderId="0" xfId="0" applyFont="1"/>
    <xf numFmtId="0" fontId="10" fillId="0" borderId="0" xfId="0" applyFont="1" applyAlignment="1"/>
    <xf numFmtId="0" fontId="3" fillId="4" borderId="4" xfId="0" applyFont="1" applyFill="1" applyBorder="1" applyAlignment="1">
      <alignment vertical="center"/>
    </xf>
    <xf numFmtId="2" fontId="3" fillId="4" borderId="4" xfId="0" applyNumberFormat="1" applyFont="1" applyFill="1" applyBorder="1" applyAlignment="1">
      <alignment vertical="center"/>
    </xf>
    <xf numFmtId="0" fontId="15" fillId="0" borderId="4" xfId="0" applyFont="1" applyFill="1" applyBorder="1" applyAlignment="1">
      <alignment vertical="center"/>
    </xf>
    <xf numFmtId="0" fontId="3" fillId="0" borderId="4" xfId="0" applyFont="1" applyFill="1" applyBorder="1" applyAlignment="1">
      <alignment vertical="center"/>
    </xf>
    <xf numFmtId="165" fontId="3" fillId="0" borderId="4" xfId="0" applyNumberFormat="1" applyFont="1" applyFill="1" applyBorder="1" applyAlignment="1">
      <alignment vertical="center"/>
    </xf>
    <xf numFmtId="0" fontId="3" fillId="0" borderId="4" xfId="1" applyFont="1" applyBorder="1" applyAlignment="1">
      <alignment vertical="center"/>
    </xf>
    <xf numFmtId="0" fontId="3" fillId="0" borderId="4" xfId="0" applyFont="1" applyBorder="1" applyAlignment="1">
      <alignment vertical="center"/>
    </xf>
    <xf numFmtId="165" fontId="2" fillId="0" borderId="4" xfId="0" applyNumberFormat="1" applyFont="1" applyFill="1" applyBorder="1" applyAlignment="1">
      <alignment horizontal="left" vertical="center"/>
    </xf>
    <xf numFmtId="165" fontId="3" fillId="3" borderId="4" xfId="0" applyNumberFormat="1" applyFont="1" applyFill="1" applyBorder="1" applyAlignment="1">
      <alignment horizontal="left" vertical="center"/>
    </xf>
    <xf numFmtId="0" fontId="15" fillId="0" borderId="4" xfId="0" applyFont="1" applyFill="1" applyBorder="1"/>
    <xf numFmtId="0" fontId="15" fillId="0" borderId="4" xfId="0" applyFont="1" applyFill="1" applyBorder="1" applyAlignment="1">
      <alignment horizontal="left" vertical="center"/>
    </xf>
    <xf numFmtId="0" fontId="15" fillId="0" borderId="4" xfId="0" applyFont="1" applyBorder="1"/>
    <xf numFmtId="0" fontId="3" fillId="0" borderId="4" xfId="1" applyFont="1" applyFill="1" applyBorder="1" applyAlignment="1">
      <alignment horizontal="left" vertical="center"/>
    </xf>
    <xf numFmtId="2" fontId="3" fillId="0" borderId="4" xfId="1" applyNumberFormat="1" applyFont="1" applyFill="1" applyBorder="1" applyAlignment="1">
      <alignment horizontal="left" vertical="center"/>
    </xf>
    <xf numFmtId="0" fontId="3" fillId="0" borderId="4" xfId="1" applyFont="1" applyBorder="1" applyAlignment="1">
      <alignment horizontal="left" vertical="center"/>
    </xf>
    <xf numFmtId="0" fontId="3" fillId="0" borderId="4" xfId="0" applyFont="1" applyBorder="1" applyAlignment="1">
      <alignment horizontal="left" vertical="center"/>
    </xf>
    <xf numFmtId="165" fontId="3" fillId="0" borderId="4" xfId="1" applyNumberFormat="1" applyFont="1" applyFill="1" applyBorder="1" applyAlignment="1">
      <alignment horizontal="left" vertical="center"/>
    </xf>
    <xf numFmtId="2" fontId="3" fillId="0" borderId="4" xfId="1" applyNumberFormat="1" applyFont="1" applyBorder="1" applyAlignment="1">
      <alignment horizontal="left" vertical="center"/>
    </xf>
    <xf numFmtId="2" fontId="2" fillId="3" borderId="4" xfId="0" applyNumberFormat="1" applyFont="1" applyFill="1" applyBorder="1" applyAlignment="1">
      <alignment vertical="center"/>
    </xf>
    <xf numFmtId="0" fontId="9" fillId="4" borderId="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5" fillId="0" borderId="0" xfId="0" applyFont="1" applyFill="1" applyAlignment="1">
      <alignment vertical="center"/>
    </xf>
    <xf numFmtId="0" fontId="3" fillId="0" borderId="4" xfId="1" applyFont="1" applyBorder="1" applyAlignment="1"/>
    <xf numFmtId="0" fontId="3" fillId="4" borderId="4" xfId="0" applyFont="1" applyFill="1" applyBorder="1" applyAlignment="1"/>
    <xf numFmtId="0" fontId="3" fillId="0" borderId="4" xfId="0" applyFont="1" applyFill="1" applyBorder="1" applyAlignment="1">
      <alignment horizontal="left"/>
    </xf>
    <xf numFmtId="165" fontId="3" fillId="0" borderId="4" xfId="0" applyNumberFormat="1" applyFont="1" applyFill="1" applyBorder="1" applyAlignment="1">
      <alignment horizontal="center"/>
    </xf>
    <xf numFmtId="165" fontId="2" fillId="0" borderId="4" xfId="0" applyNumberFormat="1" applyFont="1" applyFill="1" applyBorder="1" applyAlignment="1">
      <alignment horizontal="center"/>
    </xf>
    <xf numFmtId="165" fontId="3" fillId="0" borderId="4" xfId="0" applyNumberFormat="1" applyFont="1" applyFill="1" applyBorder="1" applyAlignment="1">
      <alignment horizontal="left"/>
    </xf>
    <xf numFmtId="0" fontId="3" fillId="0" borderId="4" xfId="1" applyFont="1" applyFill="1" applyBorder="1" applyAlignment="1"/>
    <xf numFmtId="0" fontId="3" fillId="0" borderId="4" xfId="0" applyFont="1" applyFill="1" applyBorder="1" applyAlignment="1"/>
    <xf numFmtId="2" fontId="3" fillId="0" borderId="4" xfId="1" applyNumberFormat="1" applyFont="1" applyFill="1" applyBorder="1" applyAlignment="1"/>
    <xf numFmtId="14" fontId="3" fillId="0" borderId="4" xfId="0" applyNumberFormat="1" applyFont="1" applyFill="1" applyBorder="1" applyAlignment="1">
      <alignment horizontal="left"/>
    </xf>
    <xf numFmtId="0" fontId="3" fillId="0" borderId="4" xfId="0" applyFont="1" applyBorder="1" applyAlignment="1"/>
    <xf numFmtId="0" fontId="2" fillId="3" borderId="4" xfId="0" applyFont="1" applyFill="1" applyBorder="1" applyAlignment="1"/>
    <xf numFmtId="0" fontId="2" fillId="3" borderId="4" xfId="0" applyFont="1" applyFill="1" applyBorder="1" applyAlignment="1">
      <alignment horizontal="left"/>
    </xf>
    <xf numFmtId="165" fontId="2" fillId="3" borderId="4" xfId="0" applyNumberFormat="1" applyFont="1" applyFill="1" applyBorder="1" applyAlignment="1">
      <alignment horizontal="center"/>
    </xf>
    <xf numFmtId="165" fontId="2" fillId="3" borderId="4" xfId="0" applyNumberFormat="1" applyFont="1" applyFill="1" applyBorder="1" applyAlignment="1">
      <alignment horizontal="left"/>
    </xf>
    <xf numFmtId="0" fontId="3" fillId="3" borderId="4" xfId="0" applyFont="1" applyFill="1" applyBorder="1" applyAlignment="1">
      <alignment horizontal="left"/>
    </xf>
    <xf numFmtId="165" fontId="3" fillId="3" borderId="4" xfId="0" applyNumberFormat="1" applyFont="1" applyFill="1" applyBorder="1" applyAlignment="1">
      <alignment horizontal="center"/>
    </xf>
    <xf numFmtId="165" fontId="3" fillId="3" borderId="4" xfId="0" applyNumberFormat="1" applyFont="1" applyFill="1" applyBorder="1" applyAlignment="1">
      <alignment horizontal="left"/>
    </xf>
    <xf numFmtId="0" fontId="3" fillId="3" borderId="4" xfId="0" applyFont="1" applyFill="1" applyBorder="1" applyAlignment="1"/>
    <xf numFmtId="165" fontId="3" fillId="0" borderId="4" xfId="1" applyNumberFormat="1" applyFont="1" applyFill="1" applyBorder="1" applyAlignment="1"/>
    <xf numFmtId="0" fontId="3" fillId="0" borderId="4" xfId="0" applyNumberFormat="1" applyFont="1" applyFill="1" applyBorder="1" applyAlignment="1">
      <alignment horizontal="left" vertical="center"/>
    </xf>
    <xf numFmtId="0" fontId="3" fillId="0" borderId="4" xfId="0" applyFont="1" applyBorder="1" applyAlignment="1">
      <alignment horizontal="left"/>
    </xf>
    <xf numFmtId="2" fontId="3" fillId="0" borderId="4" xfId="1" applyNumberFormat="1" applyFont="1" applyBorder="1" applyAlignment="1"/>
    <xf numFmtId="0" fontId="8" fillId="4" borderId="4" xfId="0" applyFont="1" applyFill="1" applyBorder="1" applyAlignment="1">
      <alignment horizontal="left" vertical="center" wrapText="1"/>
    </xf>
    <xf numFmtId="0" fontId="8" fillId="4" borderId="4" xfId="0" applyFont="1" applyFill="1" applyBorder="1" applyAlignment="1">
      <alignment horizontal="center" vertical="center" wrapText="1"/>
    </xf>
    <xf numFmtId="0" fontId="8" fillId="0" borderId="4" xfId="0" applyFont="1" applyBorder="1" applyAlignment="1">
      <alignment horizontal="center" vertical="center"/>
    </xf>
    <xf numFmtId="164" fontId="10" fillId="3" borderId="4" xfId="0" applyNumberFormat="1" applyFont="1" applyFill="1" applyBorder="1" applyAlignment="1">
      <alignment horizontal="center" vertical="center"/>
    </xf>
    <xf numFmtId="165" fontId="10" fillId="4" borderId="4" xfId="0" applyNumberFormat="1" applyFont="1" applyFill="1" applyBorder="1" applyAlignment="1">
      <alignment horizontal="center" vertical="center" wrapText="1"/>
    </xf>
    <xf numFmtId="165" fontId="9" fillId="0" borderId="4" xfId="0" applyNumberFormat="1" applyFont="1" applyFill="1" applyBorder="1" applyAlignment="1">
      <alignment horizontal="center" vertical="center" wrapText="1"/>
    </xf>
    <xf numFmtId="165" fontId="9" fillId="0" borderId="4" xfId="2" applyNumberFormat="1" applyFont="1" applyFill="1" applyBorder="1" applyAlignment="1">
      <alignment horizontal="center" vertical="center"/>
    </xf>
    <xf numFmtId="165" fontId="10" fillId="3" borderId="4" xfId="0" applyNumberFormat="1" applyFont="1" applyFill="1" applyBorder="1" applyAlignment="1">
      <alignment horizontal="center" vertical="center" wrapText="1"/>
    </xf>
    <xf numFmtId="165" fontId="9" fillId="3" borderId="4" xfId="0" applyNumberFormat="1" applyFont="1" applyFill="1" applyBorder="1" applyAlignment="1">
      <alignment horizontal="center" vertical="center" wrapText="1"/>
    </xf>
    <xf numFmtId="165" fontId="9" fillId="4" borderId="4" xfId="0" applyNumberFormat="1" applyFont="1" applyFill="1" applyBorder="1" applyAlignment="1">
      <alignment horizontal="center" vertical="center" wrapText="1"/>
    </xf>
    <xf numFmtId="0" fontId="10" fillId="0" borderId="22" xfId="0" applyFont="1" applyBorder="1" applyAlignment="1">
      <alignment horizontal="left" vertical="center"/>
    </xf>
    <xf numFmtId="0" fontId="10" fillId="4" borderId="4" xfId="0" applyFont="1" applyFill="1" applyBorder="1" applyAlignment="1">
      <alignment vertical="center"/>
    </xf>
    <xf numFmtId="0" fontId="2" fillId="0" borderId="3" xfId="0" applyFont="1" applyBorder="1" applyAlignment="1">
      <alignment horizontal="left" vertical="center"/>
    </xf>
    <xf numFmtId="0" fontId="9" fillId="4" borderId="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5" fillId="0" borderId="8" xfId="0" applyFont="1" applyBorder="1"/>
    <xf numFmtId="0" fontId="16" fillId="0" borderId="4" xfId="0" applyFont="1" applyBorder="1" applyAlignment="1">
      <alignment horizontal="center"/>
    </xf>
    <xf numFmtId="0" fontId="16" fillId="0" borderId="0" xfId="0" applyFont="1" applyAlignment="1">
      <alignment horizontal="center"/>
    </xf>
    <xf numFmtId="0" fontId="15" fillId="0" borderId="0" xfId="0" applyFont="1" applyFill="1" applyAlignment="1"/>
    <xf numFmtId="0" fontId="15" fillId="0" borderId="9" xfId="0" applyFont="1" applyBorder="1"/>
    <xf numFmtId="0" fontId="15" fillId="0" borderId="4" xfId="0" applyFont="1" applyFill="1" applyBorder="1" applyAlignment="1"/>
    <xf numFmtId="49"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10" fillId="0" borderId="15" xfId="0" applyFont="1" applyBorder="1" applyAlignment="1">
      <alignment horizontal="center" vertical="center"/>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9" fillId="0" borderId="9" xfId="0" applyFont="1" applyBorder="1" applyAlignment="1">
      <alignment horizontal="left" vertical="center" wrapText="1"/>
    </xf>
    <xf numFmtId="0" fontId="9" fillId="0" borderId="7" xfId="0" applyFont="1" applyBorder="1" applyAlignment="1">
      <alignment horizontal="left" vertical="center" wrapText="1"/>
    </xf>
    <xf numFmtId="0" fontId="9"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5" xfId="0" applyFont="1" applyBorder="1" applyAlignment="1">
      <alignment horizontal="left" vertical="center" wrapText="1"/>
    </xf>
    <xf numFmtId="0" fontId="9" fillId="4"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10" fillId="4"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1" xfId="0" applyFont="1" applyBorder="1" applyAlignment="1">
      <alignment horizontal="center" vertical="center" wrapText="1"/>
    </xf>
    <xf numFmtId="0" fontId="0" fillId="0" borderId="18" xfId="0" applyBorder="1" applyAlignment="1">
      <alignment horizontal="center" vertical="center" wrapText="1"/>
    </xf>
    <xf numFmtId="0" fontId="0" fillId="0" borderId="7" xfId="0" applyBorder="1" applyAlignment="1">
      <alignment horizontal="center" vertical="center" wrapText="1"/>
    </xf>
    <xf numFmtId="0" fontId="9" fillId="2" borderId="2" xfId="0" applyFont="1" applyFill="1" applyBorder="1" applyAlignment="1">
      <alignment horizontal="center" vertical="center" wrapText="1"/>
    </xf>
  </cellXfs>
  <cellStyles count="3">
    <cellStyle name="Гиперссылка" xfId="1" builtinId="8"/>
    <cellStyle name="Обычный" xfId="0" builtinId="0"/>
    <cellStyle name="Обычный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www.mfnso.nso.ru/page/534" TargetMode="External"/><Relationship Id="rId21" Type="http://schemas.openxmlformats.org/officeDocument/2006/relationships/hyperlink" Target="https://admtyumen.ru/ogv_ru/finance/finance/ot.htm" TargetMode="External"/><Relationship Id="rId42" Type="http://schemas.openxmlformats.org/officeDocument/2006/relationships/hyperlink" Target="http://df.ivanovoobl.ru/regionalnye-finansy/ispolnenie-byudzheta/informatsionno-analiticheskie-materialy/informatsiya-ob-ispolnenii-byudzhetov-ivanovskoy-oblasti/" TargetMode="External"/><Relationship Id="rId47" Type="http://schemas.openxmlformats.org/officeDocument/2006/relationships/hyperlink" Target="http://bks.pskov.ru/ebudget/Menu/Page/362" TargetMode="External"/><Relationship Id="rId63" Type="http://schemas.openxmlformats.org/officeDocument/2006/relationships/hyperlink" Target="http://fin22.ru/isp/ispbud/o2020/" TargetMode="External"/><Relationship Id="rId68" Type="http://schemas.openxmlformats.org/officeDocument/2006/relationships/hyperlink" Target="https://minfin.sakha.gov.ru/ispolnenie/2020-qod" TargetMode="External"/><Relationship Id="rId84" Type="http://schemas.openxmlformats.org/officeDocument/2006/relationships/hyperlink" Target="https://volgafin.volgograd.ru/norms/acts/16723/" TargetMode="External"/><Relationship Id="rId89" Type="http://schemas.openxmlformats.org/officeDocument/2006/relationships/hyperlink" Target="http://mari-el.gov.ru/minfin/SitePages/Prome_otchet_o_isp_budj.aspx" TargetMode="External"/><Relationship Id="rId2" Type="http://schemas.openxmlformats.org/officeDocument/2006/relationships/hyperlink" Target="http://www.yarregion.ru/depts/depfin/tmpPages/docs.aspx" TargetMode="External"/><Relationship Id="rId16" Type="http://schemas.openxmlformats.org/officeDocument/2006/relationships/hyperlink" Target="https://minfin.bashkortostan.ru/activity/2982/" TargetMode="External"/><Relationship Id="rId29" Type="http://schemas.openxmlformats.org/officeDocument/2006/relationships/hyperlink" Target="http://dfto.ru/index.php/razdel/ispolnenie-byudzheta/otchety" TargetMode="External"/><Relationship Id="rId107" Type="http://schemas.openxmlformats.org/officeDocument/2006/relationships/hyperlink" Target="https://budget.gov.spb.ru/" TargetMode="External"/><Relationship Id="rId11" Type="http://schemas.openxmlformats.org/officeDocument/2006/relationships/hyperlink" Target="http://minfin.kalmregion.ru/deyatelnost/byudzhet-respubliki-kalmykiya/uchet-i-otchetnost/" TargetMode="External"/><Relationship Id="rId24" Type="http://schemas.openxmlformats.org/officeDocument/2006/relationships/hyperlink" Target="https://depfin.admhmao.ru/otkrytyy-byudzhet/ispolnenie-byudzheta/ispolnenie-byudzheta-avtonomnogo-okruga/" TargetMode="External"/><Relationship Id="rId32" Type="http://schemas.openxmlformats.org/officeDocument/2006/relationships/hyperlink" Target="http://ob.sev.gov.ru/dokumenty/promezhutochnaya-otchetnost" TargetMode="External"/><Relationship Id="rId37" Type="http://schemas.openxmlformats.org/officeDocument/2006/relationships/hyperlink" Target="http://bryanskoblfin.ru/Show/Category/11?ItemId=5" TargetMode="External"/><Relationship Id="rId40" Type="http://schemas.openxmlformats.org/officeDocument/2006/relationships/hyperlink" Target="http://bryanskoblfin.ru/open/Menu/Page/93" TargetMode="External"/><Relationship Id="rId45" Type="http://schemas.openxmlformats.org/officeDocument/2006/relationships/hyperlink" Target="https://minfin.rkomi.ru/deyatelnost/byudjet/ispolnenie-respublikanskogo-i-konsolidirovannogo-byudjetov-respubliki-komi/2020-god" TargetMode="External"/><Relationship Id="rId53" Type="http://schemas.openxmlformats.org/officeDocument/2006/relationships/hyperlink" Target="http://forcitizens.ru/ob/dokumenty/promezhutochnaya-otchetnost/2020-god" TargetMode="External"/><Relationship Id="rId58" Type="http://schemas.openxmlformats.org/officeDocument/2006/relationships/hyperlink" Target="http://mf.nnov.ru/index.php?option=com_k2&amp;view=item&amp;id=1514:otchety-ob-ispolnenii-oblastnogo-byudzheta-za-kvartal-polugodie-9-mesyatsev-i-god&amp;Itemid=554" TargetMode="External"/><Relationship Id="rId66" Type="http://schemas.openxmlformats.org/officeDocument/2006/relationships/hyperlink" Target="http://mf.omskportal.ru/oiv/mf/otrasl/otkrbudg/ispolnenie/2020" TargetMode="External"/><Relationship Id="rId74" Type="http://schemas.openxmlformats.org/officeDocument/2006/relationships/hyperlink" Target="https://minfin.ryazangov.ru/activities/budget/budget_execution/infor/" TargetMode="External"/><Relationship Id="rId79" Type="http://schemas.openxmlformats.org/officeDocument/2006/relationships/hyperlink" Target="http://www.finsmol.ru/start" TargetMode="External"/><Relationship Id="rId87" Type="http://schemas.openxmlformats.org/officeDocument/2006/relationships/hyperlink" Target="http://www.minfinchr.ru/" TargetMode="External"/><Relationship Id="rId102" Type="http://schemas.openxmlformats.org/officeDocument/2006/relationships/hyperlink" Target="https://mef.mosreg.ru/" TargetMode="External"/><Relationship Id="rId110" Type="http://schemas.openxmlformats.org/officeDocument/2006/relationships/printerSettings" Target="../printerSettings/printerSettings10.bin"/><Relationship Id="rId5" Type="http://schemas.openxmlformats.org/officeDocument/2006/relationships/hyperlink" Target="https://orel-region.ru/index.php?head=20&amp;part=25&amp;in=10" TargetMode="External"/><Relationship Id="rId61" Type="http://schemas.openxmlformats.org/officeDocument/2006/relationships/hyperlink" Target="http://ufo.ulntc.ru:8080/dokumenty/promezhutochnaya-otchetnost/2020-god" TargetMode="External"/><Relationship Id="rId82" Type="http://schemas.openxmlformats.org/officeDocument/2006/relationships/hyperlink" Target="http://budget.karelia.ru/" TargetMode="External"/><Relationship Id="rId90" Type="http://schemas.openxmlformats.org/officeDocument/2006/relationships/hyperlink" Target="http://minfin.cap.ru/action/activity/byudzhet/otcheti-ob-ispolnenii-respublikanskogo-byudzheta-c/2020-god" TargetMode="External"/><Relationship Id="rId95" Type="http://schemas.openxmlformats.org/officeDocument/2006/relationships/hyperlink" Target="https://minfin.75.ru/byudzhet/130579-informacionnye-i-analiticheskie-materialy" TargetMode="External"/><Relationship Id="rId19" Type="http://schemas.openxmlformats.org/officeDocument/2006/relationships/hyperlink" Target="http://minfin.orb.ru/%D0%BC%D0%B5%D1%82%D0%BE%D0%B4%D0%B8%D1%87%D0%B5%D1%81%D0%BA%D0%B8%D0%B5-%D0%B8-%D0%B0%D0%BD%D0%B0%D0%BB%D0%B8%D1%82%D0%B8%D1%87%D0%B5%D1%81%D0%BA%D0%B8%D0%B5-%D0%BC%D0%B0%D1%82%D0%B5%D1%80%D0%B8/" TargetMode="External"/><Relationship Id="rId14" Type="http://schemas.openxmlformats.org/officeDocument/2006/relationships/hyperlink" Target="https://mfri.ru/index.php/open-budget/promezhutochnaya-otchetnost-ob-ispolnenii-byudzheta-i-analiticheskie-dannye" TargetMode="External"/><Relationship Id="rId22" Type="http://schemas.openxmlformats.org/officeDocument/2006/relationships/hyperlink" Target="http://www.minfin74.ru/mBudget/execution/quarterly/" TargetMode="External"/><Relationship Id="rId27" Type="http://schemas.openxmlformats.org/officeDocument/2006/relationships/hyperlink" Target="https://budget.mosreg.ru/byudzhet-dlya-grazhdan/informaciya-ob-ispolnenii-byudzheta/" TargetMode="External"/><Relationship Id="rId30" Type="http://schemas.openxmlformats.org/officeDocument/2006/relationships/hyperlink" Target="http://budget76.ru/razdely/byudzhetnye-dannye/dokhody-byudzheta/informatsiya-ob-ispolnenii-nalogovykh-i-nenalogovykh-dokhodov-byudzhetov" TargetMode="External"/><Relationship Id="rId35" Type="http://schemas.openxmlformats.org/officeDocument/2006/relationships/hyperlink" Target="http://iis.minfin.49gov.ru/ebudget/Menu/Page/64" TargetMode="External"/><Relationship Id="rId43" Type="http://schemas.openxmlformats.org/officeDocument/2006/relationships/hyperlink" Target="http://depfin.adm44.ru/Budget/Otchet/kvot/index.aspx" TargetMode="External"/><Relationship Id="rId48" Type="http://schemas.openxmlformats.org/officeDocument/2006/relationships/hyperlink" Target="http://dfei.adm-nao.ru/byudzhetnaya-otchetnost/otchetnost-v-sd-nao-sp-nao/" TargetMode="External"/><Relationship Id="rId56" Type="http://schemas.openxmlformats.org/officeDocument/2006/relationships/hyperlink" Target="http://mfin.permkrai.ru/execution/smeta/krai_bud/2020/" TargetMode="External"/><Relationship Id="rId64" Type="http://schemas.openxmlformats.org/officeDocument/2006/relationships/hyperlink" Target="http://openbudget.gfu.ru/ispolnenie-budgeta/analiticheskie-dannye/section.php?IBLOCK_ID=26&amp;SECTION_ID=3786%20%D0%A2%D0%9E%D0%A2%20%D0%96%D0%95%20%D0%A1%D0%90%D0%9C%D0%AB%D0%99%20%D0%9F%D0%90%D0%9A%D0%95%D0%A2%20%D0%94%D0%9E%D0%9A%D0%A3%D0%9C%D0%95%D0%9D%D0%A2%D0%9E%D0%92,%20%D0%A7%D0%A2%D0%9E%20%D0%9D%D0%90%20%D0%A1%D0%90%D0%99%D0%A2%D0%95%20%D0%A4%D0%98%D0%9D%D0%90%D0%9D%D0%A1%D0%9E%D0%92%D0%9E%D0%93%D0%9E%20%D0%9E%D0%A0%D0%93%D0%90%D0%9D%D0%90" TargetMode="External"/><Relationship Id="rId69" Type="http://schemas.openxmlformats.org/officeDocument/2006/relationships/hyperlink" Target="https://minfin.kamgov.ru/otcety_ispolnenie" TargetMode="External"/><Relationship Id="rId77" Type="http://schemas.openxmlformats.org/officeDocument/2006/relationships/hyperlink" Target="http://ob.fin.amurobl.ru/analitika/dokhody/dohod_svedenia" TargetMode="External"/><Relationship Id="rId100" Type="http://schemas.openxmlformats.org/officeDocument/2006/relationships/hyperlink" Target="http://www.eao.ru/isp-vlast/finansovoe-upravlenie-pravitelstva/ispolnenie-byudzheta/" TargetMode="External"/><Relationship Id="rId105" Type="http://schemas.openxmlformats.org/officeDocument/2006/relationships/hyperlink" Target="http://finance.pskov.ru/ob-upravlenii/otchety-ob-ispolnenii-byudzheta-pskovskoy-oblasti/otchety-ob-ispolnenii-byudzheta" TargetMode="External"/><Relationship Id="rId8" Type="http://schemas.openxmlformats.org/officeDocument/2006/relationships/hyperlink" Target="http://minfin.gov-murman.ru/open-budget/budget_execution/budget_execution/" TargetMode="External"/><Relationship Id="rId51" Type="http://schemas.openxmlformats.org/officeDocument/2006/relationships/hyperlink" Target="http://ufin48.ru/Show/Tag/%D0%98%D1%81%D0%BF%D0%BE%D0%BB%D0%BD%D0%B5%D0%BD%D0%B8%D0%B5%20%D0%B1%D1%8E%D0%B4%D0%B6%D0%B5%D1%82%D0%B0" TargetMode="External"/><Relationship Id="rId72" Type="http://schemas.openxmlformats.org/officeDocument/2006/relationships/hyperlink" Target="https://fin.amurobl.ru/pages/deyatelnost/otchetnost/" TargetMode="External"/><Relationship Id="rId80" Type="http://schemas.openxmlformats.org/officeDocument/2006/relationships/hyperlink" Target="https://www.tverfin.ru/deyatelnost-ministerstva/" TargetMode="External"/><Relationship Id="rId85" Type="http://schemas.openxmlformats.org/officeDocument/2006/relationships/hyperlink" Target="https://fin.sev.gov.ru/ispolnenie-bydzheta/otchyety-ob-ispolnenii-byudzheta-sevastopolya/" TargetMode="External"/><Relationship Id="rId93" Type="http://schemas.openxmlformats.org/officeDocument/2006/relationships/hyperlink" Target="http://info.mfural.ru/ebudget/Menu/Page/1" TargetMode="External"/><Relationship Id="rId98" Type="http://schemas.openxmlformats.org/officeDocument/2006/relationships/hyperlink" Target="https://minfin.49gov.ru/activities/budget/regional_budget/" TargetMode="External"/><Relationship Id="rId3" Type="http://schemas.openxmlformats.org/officeDocument/2006/relationships/hyperlink" Target="http://admoblkaluga.ru/main/work/finances/budget/reports.php" TargetMode="External"/><Relationship Id="rId12" Type="http://schemas.openxmlformats.org/officeDocument/2006/relationships/hyperlink" Target="https://www.minfinkubani.ru/budget_isp/information_analytics/information_analytics.php" TargetMode="External"/><Relationship Id="rId17" Type="http://schemas.openxmlformats.org/officeDocument/2006/relationships/hyperlink" Target="https://www.minfinrm.ru/nalog-polit/stat-info/%d0%98%d1%81%d0%bf%d0%be%d0%bb%d0%bd%d0%b5%d0%bd%d0%b8%d0%b5%20%d0%b4%d0%be%d1%85%d0%be%d0%b4%d0%bd%d0%be%d0%b9%20%d1%87%d0%b0%d1%81%d1%82%d0%b8/" TargetMode="External"/><Relationship Id="rId25" Type="http://schemas.openxmlformats.org/officeDocument/2006/relationships/hyperlink" Target="http://minfin.krskstate.ru/openbudget/execute" TargetMode="External"/><Relationship Id="rId33" Type="http://schemas.openxmlformats.org/officeDocument/2006/relationships/hyperlink" Target="http://openbudsk.ru/promezhutochnaya-otchetnost-ob-ispolnenii-byudzheta-i-analiticheskie-dannye/" TargetMode="External"/><Relationship Id="rId38" Type="http://schemas.openxmlformats.org/officeDocument/2006/relationships/hyperlink" Target="http://minfin.midural.ru/document/category/21" TargetMode="External"/><Relationship Id="rId46" Type="http://schemas.openxmlformats.org/officeDocument/2006/relationships/hyperlink" Target="https://df.gov35.ru/otkrytyy-byudzhet/ispolnenie-oblastnogo-byudzheta/analiticheskie-materialy/2020-god/" TargetMode="External"/><Relationship Id="rId59" Type="http://schemas.openxmlformats.org/officeDocument/2006/relationships/hyperlink" Target="https://minfin.saratov.gov.ru/budget/zakon-o-byudzhete/ispolnenie-byudzheta/ispolnenie-byudzheta-2020-god" TargetMode="External"/><Relationship Id="rId67" Type="http://schemas.openxmlformats.org/officeDocument/2006/relationships/hyperlink" Target="https://depfin.tomsk.gov.ru/ezhekvartalnaja-informatsija-ob-ispolnenii-oblastnogo-bjudzheta" TargetMode="External"/><Relationship Id="rId103" Type="http://schemas.openxmlformats.org/officeDocument/2006/relationships/hyperlink" Target="https://www.mos.ru/findep/function/napravleniia-deyatelnosti/itogi-ispolneniia-biudzheta-goroda-moskvy/mesiachnye-otchety-ob-ispolnenii-biudzheta-po-gorodu-moskve/" TargetMode="External"/><Relationship Id="rId108" Type="http://schemas.openxmlformats.org/officeDocument/2006/relationships/hyperlink" Target="https://minfin.astrobl.ru/site-page/ispolnenie-po-dohodam" TargetMode="External"/><Relationship Id="rId20" Type="http://schemas.openxmlformats.org/officeDocument/2006/relationships/hyperlink" Target="http://minfin-samara.ru/materials-for-basic-parameters/" TargetMode="External"/><Relationship Id="rId41" Type="http://schemas.openxmlformats.org/officeDocument/2006/relationships/hyperlink" Target="https://dtf.avo.ru/analiz-ispolnenia-budzeta-2020" TargetMode="External"/><Relationship Id="rId54" Type="http://schemas.openxmlformats.org/officeDocument/2006/relationships/hyperlink" Target="https://www.mfur.ru/budjet/ispolnenie/otchet_ispolnenie/2020-god.php" TargetMode="External"/><Relationship Id="rId62" Type="http://schemas.openxmlformats.org/officeDocument/2006/relationships/hyperlink" Target="https://www.minfin-altai.ru/deyatelnost/otchety-i-svedeniya-ob-ispolnenii-byudzheta/otchety-ob-ispolnenii-respublikanskogo-byudzheta-respubliki-altay/two-thousand-twenty.php" TargetMode="External"/><Relationship Id="rId70" Type="http://schemas.openxmlformats.org/officeDocument/2006/relationships/hyperlink" Target="https://primorsky.ru/authorities/executive-agencies/departments/finance/otchyety-ob-ispolnenii-kraevogo-byudzheta/" TargetMode="External"/><Relationship Id="rId75" Type="http://schemas.openxmlformats.org/officeDocument/2006/relationships/hyperlink" Target="http://mf.nnov.ru:8025/analitika/ispolnenie-byudzheta/osnovnye-kharakteristiki-ispolneniya-oblastnogo-byudzheta" TargetMode="External"/><Relationship Id="rId83" Type="http://schemas.openxmlformats.org/officeDocument/2006/relationships/hyperlink" Target="https://minfin.novreg.ru/2020-god-6.html" TargetMode="External"/><Relationship Id="rId88" Type="http://schemas.openxmlformats.org/officeDocument/2006/relationships/hyperlink" Target="http://www.mfsk.ru/" TargetMode="External"/><Relationship Id="rId91" Type="http://schemas.openxmlformats.org/officeDocument/2006/relationships/hyperlink" Target="http://budget.permkrai.ru/" TargetMode="External"/><Relationship Id="rId96" Type="http://schemas.openxmlformats.org/officeDocument/2006/relationships/hyperlink" Target="https://&#1086;&#1090;&#1082;&#1088;&#1099;&#1090;&#1099;&#1081;&#1073;&#1102;&#1076;&#1078;&#1077;&#1090;.&#1079;&#1072;&#1073;&#1072;&#1081;&#1082;&#1072;&#1083;&#1100;&#1089;&#1082;&#1080;&#1081;&#1082;&#1088;&#1072;&#1081;.&#1088;&#1092;/portal/Show/Category/14?ItemId=25" TargetMode="External"/><Relationship Id="rId1" Type="http://schemas.openxmlformats.org/officeDocument/2006/relationships/hyperlink" Target="http://finance.pnzreg.ru/docs/pokazateli-ispolneniya/kratkiyanaliz/" TargetMode="External"/><Relationship Id="rId6" Type="http://schemas.openxmlformats.org/officeDocument/2006/relationships/hyperlink" Target="https://dvinaland.ru/budget/reporting/" TargetMode="External"/><Relationship Id="rId15" Type="http://schemas.openxmlformats.org/officeDocument/2006/relationships/hyperlink" Target="http://minfin09.ru/%D0%B4%D0%BE%D1%85%D0%BE%D0%B4%D1%8B-%D0%B1%D1%8E%D0%B4%D0%B6%D0%B5%D1%82%D0%B0/" TargetMode="External"/><Relationship Id="rId23" Type="http://schemas.openxmlformats.org/officeDocument/2006/relationships/hyperlink" Target="http://www.yamalfin.ru/index.php?option=com_content&amp;view=category&amp;id=25%3A2010-04-15-02-50-59&amp;layout=default&amp;Itemid=118" TargetMode="External"/><Relationship Id="rId28" Type="http://schemas.openxmlformats.org/officeDocument/2006/relationships/hyperlink" Target="http://portal.tverfin.ru/portal/Menu/Page/595" TargetMode="External"/><Relationship Id="rId36" Type="http://schemas.openxmlformats.org/officeDocument/2006/relationships/hyperlink" Target="http://openbudget.sakhminfin.ru/Menu/Page/400" TargetMode="External"/><Relationship Id="rId49" Type="http://schemas.openxmlformats.org/officeDocument/2006/relationships/hyperlink" Target="https://minfin.rk.gov.ru/ru/structure/2020_02_19_09_18_2020" TargetMode="External"/><Relationship Id="rId57" Type="http://schemas.openxmlformats.org/officeDocument/2006/relationships/hyperlink" Target="http://www.minfin.kirov.ru/otkrytyy-byudzhet/dlya-spetsialistov/oblastnoy-byudzhet/%d0%98%d1%81%d0%bf%d0%be%d0%bb%d0%bd%d0%b5%d0%bd%d0%b8%d0%b5%20%d0%be%d0%b1%d0%bb%d0%b0%d1%81%d1%82%d0%bd%d0%be%d0%b3%d0%be%20%d0%b1%d1%8e%d0%b4%d0%b6%d0%b5%d1%82%d0%b0/" TargetMode="External"/><Relationship Id="rId106" Type="http://schemas.openxmlformats.org/officeDocument/2006/relationships/hyperlink" Target="http://budget.orb.ru/" TargetMode="External"/><Relationship Id="rId10" Type="http://schemas.openxmlformats.org/officeDocument/2006/relationships/hyperlink" Target="http://www.minfin01-maykop.ru/Menu/Page/203" TargetMode="External"/><Relationship Id="rId31" Type="http://schemas.openxmlformats.org/officeDocument/2006/relationships/hyperlink" Target="http://budget.mos.ru/isp_inc" TargetMode="External"/><Relationship Id="rId44" Type="http://schemas.openxmlformats.org/officeDocument/2006/relationships/hyperlink" Target="https://fin.tmbreg.ru/6347/6366/9595.html" TargetMode="External"/><Relationship Id="rId52" Type="http://schemas.openxmlformats.org/officeDocument/2006/relationships/hyperlink" Target="http://budget.lenobl.ru/documents/?page=0&amp;sortOrder=&amp;type=reportsAnalytics&amp;sortName=&amp;sortDate=" TargetMode="External"/><Relationship Id="rId60" Type="http://schemas.openxmlformats.org/officeDocument/2006/relationships/hyperlink" Target="http://www.saratov.gov.ru/gov/auth/minfin/" TargetMode="External"/><Relationship Id="rId65" Type="http://schemas.openxmlformats.org/officeDocument/2006/relationships/hyperlink" Target="https://www.ofukem.ru/activity/budget-execution-and-analytical-data/2020/" TargetMode="External"/><Relationship Id="rId73" Type="http://schemas.openxmlformats.org/officeDocument/2006/relationships/hyperlink" Target="http://depfin.orel-region.ru:8096/ebudget/Menu/Page/2" TargetMode="External"/><Relationship Id="rId78" Type="http://schemas.openxmlformats.org/officeDocument/2006/relationships/hyperlink" Target="http://beldepfin.ru/deyatelnost/formirovanie-i-ispolnenie-byudzheta/" TargetMode="External"/><Relationship Id="rId81" Type="http://schemas.openxmlformats.org/officeDocument/2006/relationships/hyperlink" Target="http://minfin.karelia.ru/ispolnenie-bjudzheta-respubliki-karelija-za-2020-god/" TargetMode="External"/><Relationship Id="rId86" Type="http://schemas.openxmlformats.org/officeDocument/2006/relationships/hyperlink" Target="http://minfin.alania.gov.ru/activity/reporting/monthlyreporting" TargetMode="External"/><Relationship Id="rId94" Type="http://schemas.openxmlformats.org/officeDocument/2006/relationships/hyperlink" Target="http://egov-buryatia.ru/minfin/activities/documents/inye-normativno-pravovye-akty/" TargetMode="External"/><Relationship Id="rId99" Type="http://schemas.openxmlformats.org/officeDocument/2006/relationships/hyperlink" Target="http://sakhminfin.ru/" TargetMode="External"/><Relationship Id="rId101" Type="http://schemas.openxmlformats.org/officeDocument/2006/relationships/hyperlink" Target="http://chaogov.ru/vlast/organy-vlasti/depfin/" TargetMode="External"/><Relationship Id="rId4" Type="http://schemas.openxmlformats.org/officeDocument/2006/relationships/hyperlink" Target="http://adm.rkursk.ru/index.php?id=693&amp;page=1" TargetMode="External"/><Relationship Id="rId9" Type="http://schemas.openxmlformats.org/officeDocument/2006/relationships/hyperlink" Target="https://fincom.gov.spb.ru/budget/implementation/promezhutok/1" TargetMode="External"/><Relationship Id="rId13" Type="http://schemas.openxmlformats.org/officeDocument/2006/relationships/hyperlink" Target="http://pravitelstvo.kbr.ru/oigv/minfin/new/ispolnenie_byudzheta/analitika.php" TargetMode="External"/><Relationship Id="rId18" Type="http://schemas.openxmlformats.org/officeDocument/2006/relationships/hyperlink" Target="http://minfin.tatarstan.ru/rus/promezhutochnaya-otchetnost-ob-ispolnenii-byudzhet.htm" TargetMode="External"/><Relationship Id="rId39" Type="http://schemas.openxmlformats.org/officeDocument/2006/relationships/hyperlink" Target="http://minfin.tularegion.ru/" TargetMode="External"/><Relationship Id="rId109" Type="http://schemas.openxmlformats.org/officeDocument/2006/relationships/hyperlink" Target="http://portal-ob.volgafin.ru/analitika/ispolnenie_budgeta/dokhody" TargetMode="External"/><Relationship Id="rId34" Type="http://schemas.openxmlformats.org/officeDocument/2006/relationships/hyperlink" Target="http://budget.govrb.ru/ebudget/Menu/Page/112" TargetMode="External"/><Relationship Id="rId50" Type="http://schemas.openxmlformats.org/officeDocument/2006/relationships/hyperlink" Target="https://minfin.donland.ru/activity/7915/" TargetMode="External"/><Relationship Id="rId55" Type="http://schemas.openxmlformats.org/officeDocument/2006/relationships/hyperlink" Target="https://budget.cap.ru/Show/Category/280?ItemId=887" TargetMode="External"/><Relationship Id="rId76" Type="http://schemas.openxmlformats.org/officeDocument/2006/relationships/hyperlink" Target="https://irkobl.ru/sites/minfin/activity/budget/" TargetMode="External"/><Relationship Id="rId97" Type="http://schemas.openxmlformats.org/officeDocument/2006/relationships/hyperlink" Target="https://minfin.khabkrai.ru/portal/Menu/Page/667" TargetMode="External"/><Relationship Id="rId104" Type="http://schemas.openxmlformats.org/officeDocument/2006/relationships/hyperlink" Target="http://finance.lenobl.ru/" TargetMode="External"/><Relationship Id="rId7" Type="http://schemas.openxmlformats.org/officeDocument/2006/relationships/hyperlink" Target="https://minfin39.ru/budget/analytics/currentincome/" TargetMode="External"/><Relationship Id="rId71" Type="http://schemas.openxmlformats.org/officeDocument/2006/relationships/hyperlink" Target="http://ebudget.primorsky.ru/Menu/Page/388" TargetMode="External"/><Relationship Id="rId92" Type="http://schemas.openxmlformats.org/officeDocument/2006/relationships/hyperlink" Target="http://ufo.ulntc.ru/index.php?mgf=budget/isp&amp;slep=ne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pravitelstvo.kbr.ru/oigv/minfin/new/ispolnenie_byudzheta/analitika.php" TargetMode="External"/><Relationship Id="rId21" Type="http://schemas.openxmlformats.org/officeDocument/2006/relationships/hyperlink" Target="http://www.minfin01-maykop.ru/Menu/Page/202" TargetMode="External"/><Relationship Id="rId42" Type="http://schemas.openxmlformats.org/officeDocument/2006/relationships/hyperlink" Target="http://depfin.adm44.ru/Budget/Otchet/kvot/index.aspx" TargetMode="External"/><Relationship Id="rId47" Type="http://schemas.openxmlformats.org/officeDocument/2006/relationships/hyperlink" Target="https://minfin.novreg.ru/2020-god-6.html" TargetMode="External"/><Relationship Id="rId63" Type="http://schemas.openxmlformats.org/officeDocument/2006/relationships/hyperlink" Target="http://www.saratov.gov.ru/gov/auth/minfin/" TargetMode="External"/><Relationship Id="rId68" Type="http://schemas.openxmlformats.org/officeDocument/2006/relationships/hyperlink" Target="https://www.ofukem.ru/activity/budget-execution-and-analytical-data/2020/" TargetMode="External"/><Relationship Id="rId84" Type="http://schemas.openxmlformats.org/officeDocument/2006/relationships/hyperlink" Target="https://fin.sev.gov.ru/ispolnenie-bydzheta/otchyety-ob-ispolnenii-byudzheta-sevastopolya/" TargetMode="External"/><Relationship Id="rId89" Type="http://schemas.openxmlformats.org/officeDocument/2006/relationships/hyperlink" Target="http://minfin.cap.ru/action/activity/byudzhet/otcheti-ob-ispolnenii-respublikanskogo-byudzheta-c/2020-god" TargetMode="External"/><Relationship Id="rId112" Type="http://schemas.openxmlformats.org/officeDocument/2006/relationships/hyperlink" Target="http://portal-ob.volgafin.ru/analitika/ispolnenie_budgeta/raskhody/razdely_i_podrazdely" TargetMode="External"/><Relationship Id="rId2" Type="http://schemas.openxmlformats.org/officeDocument/2006/relationships/hyperlink" Target="https://budget.mosreg.ru/byudzhet-dlya-grazhdan/informaciya-ob-ispolnenii-byudzheta/" TargetMode="External"/><Relationship Id="rId16" Type="http://schemas.openxmlformats.org/officeDocument/2006/relationships/hyperlink" Target="http://minfin39.ru/budget/analytics/currentexec/" TargetMode="External"/><Relationship Id="rId29" Type="http://schemas.openxmlformats.org/officeDocument/2006/relationships/hyperlink" Target="http://minfin.orb.ru/%D0%BC%D0%B5%D1%82%D0%BE%D0%B4%D0%B8%D1%87%D0%B5%D1%81%D0%BA%D0%B8%D0%B5-%D0%B8-%D0%B0%D0%BD%D0%B0%D0%BB%D0%B8%D1%82%D0%B8%D1%87%D0%B5%D1%81%D0%BA%D0%B8%D0%B5-%D0%BC%D0%B0%D1%82%D0%B5%D1%80%D0%B8/" TargetMode="External"/><Relationship Id="rId107" Type="http://schemas.openxmlformats.org/officeDocument/2006/relationships/hyperlink" Target="https://orel-region.ru/index.php?head=20&amp;part=25&amp;in=10" TargetMode="External"/><Relationship Id="rId11" Type="http://schemas.openxmlformats.org/officeDocument/2006/relationships/hyperlink" Target="http://openbudget.sakhminfin.ru/Menu/Page/315" TargetMode="External"/><Relationship Id="rId24" Type="http://schemas.openxmlformats.org/officeDocument/2006/relationships/hyperlink" Target="https://mfri.ru/index.php/open-budget/promezhutochnaya-otchetnost-ob-ispolnenii-byudzheta-i-analiticheskie-dannye" TargetMode="External"/><Relationship Id="rId32" Type="http://schemas.openxmlformats.org/officeDocument/2006/relationships/hyperlink" Target="https://depfin.admhmao.ru/otkrytyy-byudzhet/ispolnenie-byudzheta/ispolnenie-byudzheta-avtonomnogo-okruga/" TargetMode="External"/><Relationship Id="rId37" Type="http://schemas.openxmlformats.org/officeDocument/2006/relationships/hyperlink" Target="http://minfin.tularegion.ru/" TargetMode="External"/><Relationship Id="rId40" Type="http://schemas.openxmlformats.org/officeDocument/2006/relationships/hyperlink" Target="https://dtf.avo.ru/analiz-ispolnenia-budzeta-2020" TargetMode="External"/><Relationship Id="rId45" Type="http://schemas.openxmlformats.org/officeDocument/2006/relationships/hyperlink" Target="https://minfin.rkomi.ru/deyatelnost/byudjet/ispolnenie-respublikanskogo-i-konsolidirovannogo-byudjetov-respubliki-komi/2020-god" TargetMode="External"/><Relationship Id="rId53" Type="http://schemas.openxmlformats.org/officeDocument/2006/relationships/hyperlink" Target="http://budget.lenobl.ru/documents/?page=0&amp;sortOrder=&amp;type=reportsAnalytics&amp;sortName=&amp;sortDate=" TargetMode="External"/><Relationship Id="rId58" Type="http://schemas.openxmlformats.org/officeDocument/2006/relationships/hyperlink" Target="http://www.minfin.kirov.ru/otkrytyy-byudzhet/dlya-spetsialistov/oblastnoy-byudzhet/%d0%98%d1%81%d0%bf%d0%be%d0%bb%d0%bd%d0%b5%d0%bd%d0%b8%d0%b5%20%d0%be%d0%b1%d0%bb%d0%b0%d1%81%d1%82%d0%bd%d0%be%d0%b3%d0%be%20%d0%b1%d1%8e%d0%b4%d0%b6%d0%b5%d1%82%d0%b0/" TargetMode="External"/><Relationship Id="rId66" Type="http://schemas.openxmlformats.org/officeDocument/2006/relationships/hyperlink" Target="https://minfin.rtyva.ru/" TargetMode="External"/><Relationship Id="rId74" Type="http://schemas.openxmlformats.org/officeDocument/2006/relationships/hyperlink" Target="http://ebudget.primorsky.ru/Menu/Page/388" TargetMode="External"/><Relationship Id="rId79" Type="http://schemas.openxmlformats.org/officeDocument/2006/relationships/hyperlink" Target="https://irkobl.ru/sites/minfin/activity/budget/" TargetMode="External"/><Relationship Id="rId87" Type="http://schemas.openxmlformats.org/officeDocument/2006/relationships/hyperlink" Target="http://www.mfsk.ru/" TargetMode="External"/><Relationship Id="rId102" Type="http://schemas.openxmlformats.org/officeDocument/2006/relationships/hyperlink" Target="https://minfin.49gov.ru/activities/budget/regional_budget/" TargetMode="External"/><Relationship Id="rId110" Type="http://schemas.openxmlformats.org/officeDocument/2006/relationships/hyperlink" Target="http://finance.pskov.ru/ob-upravlenii/otchety-ob-ispolnenii-byudzheta-pskovskoy-oblasti/otchety-ob-ispolnenii-byudzheta" TargetMode="External"/><Relationship Id="rId5" Type="http://schemas.openxmlformats.org/officeDocument/2006/relationships/hyperlink" Target="http://budget76.ru/razdely/byudzhetnye-dannye/raskhody-byudzheta/struktura-raskhodov-po-razdelam-byudzhetnoj-klassifikatsii-v-razreze-gosprogramm-i-vidov-raskhodov" TargetMode="External"/><Relationship Id="rId61" Type="http://schemas.openxmlformats.org/officeDocument/2006/relationships/hyperlink" Target="http://finance.pnzreg.ru/docs/pokazateli-ispolneniya/kratkiyanaliz/" TargetMode="External"/><Relationship Id="rId82" Type="http://schemas.openxmlformats.org/officeDocument/2006/relationships/hyperlink" Target="http://budget.karelia.ru/" TargetMode="External"/><Relationship Id="rId90" Type="http://schemas.openxmlformats.org/officeDocument/2006/relationships/hyperlink" Target="http://mfin.permkrai.ru/execution/smeta/krai_bud/2020/" TargetMode="External"/><Relationship Id="rId95" Type="http://schemas.openxmlformats.org/officeDocument/2006/relationships/hyperlink" Target="http://info.mfural.ru/ebudget/Menu/Page/1" TargetMode="External"/><Relationship Id="rId19" Type="http://schemas.openxmlformats.org/officeDocument/2006/relationships/hyperlink" Target="http://dfei.adm-nao.ru/byudzhetnaya-otchetnost/otchetnost-v-sd-nao-sp-nao/" TargetMode="External"/><Relationship Id="rId14" Type="http://schemas.openxmlformats.org/officeDocument/2006/relationships/hyperlink" Target="https://minfin.ryazangov.ru/activities/budget/budget_execution/infor/" TargetMode="External"/><Relationship Id="rId22" Type="http://schemas.openxmlformats.org/officeDocument/2006/relationships/hyperlink" Target="https://www.minfinkubani.ru/budget_isp/information_analytics/information_analytics.php" TargetMode="External"/><Relationship Id="rId27" Type="http://schemas.openxmlformats.org/officeDocument/2006/relationships/hyperlink" Target="https://minfin.bashkortostan.ru/activity/2982/" TargetMode="External"/><Relationship Id="rId30" Type="http://schemas.openxmlformats.org/officeDocument/2006/relationships/hyperlink" Target="http://minfin-samara.ru/materials-for-basic-parameters/" TargetMode="External"/><Relationship Id="rId35" Type="http://schemas.openxmlformats.org/officeDocument/2006/relationships/hyperlink" Target="http://www.mfnso.nso.ru/page/534" TargetMode="External"/><Relationship Id="rId43" Type="http://schemas.openxmlformats.org/officeDocument/2006/relationships/hyperlink" Target="https://fin.tmbreg.ru/6347/6366/9595.html" TargetMode="External"/><Relationship Id="rId48" Type="http://schemas.openxmlformats.org/officeDocument/2006/relationships/hyperlink" Target="http://bks.pskov.ru/ebudget/Menu/Page/362" TargetMode="External"/><Relationship Id="rId56" Type="http://schemas.openxmlformats.org/officeDocument/2006/relationships/hyperlink" Target="https://www.mfur.ru/budjet/ispolnenie/otchet_ispolnenie/2020-god.php" TargetMode="External"/><Relationship Id="rId64" Type="http://schemas.openxmlformats.org/officeDocument/2006/relationships/hyperlink" Target="http://open.minfin74.ru/analitika/rashody/razdely_podrazdely" TargetMode="External"/><Relationship Id="rId69" Type="http://schemas.openxmlformats.org/officeDocument/2006/relationships/hyperlink" Target="http://mf.omskportal.ru/oiv/mf/otrasl/otkrbudg/ispolnenie/2020" TargetMode="External"/><Relationship Id="rId77" Type="http://schemas.openxmlformats.org/officeDocument/2006/relationships/hyperlink" Target="http://depfin.orel-region.ru:8096/ebudget/Menu/Page/2" TargetMode="External"/><Relationship Id="rId100" Type="http://schemas.openxmlformats.org/officeDocument/2006/relationships/hyperlink" Target="https://&#1086;&#1090;&#1082;&#1088;&#1099;&#1090;&#1099;&#1081;&#1073;&#1102;&#1076;&#1078;&#1077;&#1090;.&#1079;&#1072;&#1073;&#1072;&#1081;&#1082;&#1072;&#1083;&#1100;&#1089;&#1082;&#1080;&#1081;&#1082;&#1088;&#1072;&#1081;.&#1088;&#1092;/portal/Show/Category/14?ItemId=25" TargetMode="External"/><Relationship Id="rId105" Type="http://schemas.openxmlformats.org/officeDocument/2006/relationships/hyperlink" Target="http://chaogov.ru/vlast/organy-vlasti/depfin/" TargetMode="External"/><Relationship Id="rId113" Type="http://schemas.openxmlformats.org/officeDocument/2006/relationships/printerSettings" Target="../printerSettings/printerSettings11.bin"/><Relationship Id="rId8" Type="http://schemas.openxmlformats.org/officeDocument/2006/relationships/hyperlink" Target="http://openbudsk.ru/promezhutochnaya-otchetnost-ob-ispolnenii-byudzheta-i-analiticheskie-dannye/" TargetMode="External"/><Relationship Id="rId51" Type="http://schemas.openxmlformats.org/officeDocument/2006/relationships/hyperlink" Target="http://beldepfin.ru/deyatelnost/formirovanie-i-ispolnenie-byudzheta/" TargetMode="External"/><Relationship Id="rId72" Type="http://schemas.openxmlformats.org/officeDocument/2006/relationships/hyperlink" Target="https://minfin.kamgov.ru/otcety_ispolnenie" TargetMode="External"/><Relationship Id="rId80" Type="http://schemas.openxmlformats.org/officeDocument/2006/relationships/hyperlink" Target="http://www.finsmol.ru/start" TargetMode="External"/><Relationship Id="rId85" Type="http://schemas.openxmlformats.org/officeDocument/2006/relationships/hyperlink" Target="http://minfinrd.ru/otchetnost" TargetMode="External"/><Relationship Id="rId93" Type="http://schemas.openxmlformats.org/officeDocument/2006/relationships/hyperlink" Target="http://ufo.ulntc.ru:8080/dokumenty/promezhutochnaya-otchetnost/2020-god" TargetMode="External"/><Relationship Id="rId98" Type="http://schemas.openxmlformats.org/officeDocument/2006/relationships/hyperlink" Target="http://egov-buryatia.ru/minfin/activities/documents/inye-normativno-pravovye-akty/" TargetMode="External"/><Relationship Id="rId3" Type="http://schemas.openxmlformats.org/officeDocument/2006/relationships/hyperlink" Target="http://portal.tverfin.ru/portal/Menu/Page/595" TargetMode="External"/><Relationship Id="rId12" Type="http://schemas.openxmlformats.org/officeDocument/2006/relationships/hyperlink" Target="http://admoblkaluga.ru/main/work/finances/budget/reports.php" TargetMode="External"/><Relationship Id="rId17" Type="http://schemas.openxmlformats.org/officeDocument/2006/relationships/hyperlink" Target="http://minfin.gov-murman.ru/open-budget/budget_execution/budget_execution/" TargetMode="External"/><Relationship Id="rId25" Type="http://schemas.openxmlformats.org/officeDocument/2006/relationships/hyperlink" Target="http://minfin09.ru/%D1%80%D0%B0%D1%81%D1%85%D0%BE%D0%B4%D1%8B-%D0%B1%D1%8E%D0%B4%D0%B6%D0%B5%D1%82%D0%B0/" TargetMode="External"/><Relationship Id="rId33" Type="http://schemas.openxmlformats.org/officeDocument/2006/relationships/hyperlink" Target="http://www.yamalfin.ru/index.php?option=com_content&amp;view=category&amp;id=25%3A2010-04-15-02-50-59&amp;layout=default&amp;Itemid=118" TargetMode="External"/><Relationship Id="rId38" Type="http://schemas.openxmlformats.org/officeDocument/2006/relationships/hyperlink" Target="https://admtyumen.ru/ogv_ru/finance/finance/ot.htm" TargetMode="External"/><Relationship Id="rId46" Type="http://schemas.openxmlformats.org/officeDocument/2006/relationships/hyperlink" Target="https://df.gov35.ru/otkrytyy-byudzhet/ispolnenie-oblastnogo-byudzheta/analiticheskie-materialy/2020-god/" TargetMode="External"/><Relationship Id="rId59" Type="http://schemas.openxmlformats.org/officeDocument/2006/relationships/hyperlink" Target="http://mf.nnov.ru:8025/analitika/ispolnenie-byudzheta/osnovnye-kharakteristiki-ispolneniya-oblastnogo-byudzheta" TargetMode="External"/><Relationship Id="rId67" Type="http://schemas.openxmlformats.org/officeDocument/2006/relationships/hyperlink" Target="http://fin22.ru/isp/ispbud/o2020/" TargetMode="External"/><Relationship Id="rId103" Type="http://schemas.openxmlformats.org/officeDocument/2006/relationships/hyperlink" Target="http://sakhminfin.ru/" TargetMode="External"/><Relationship Id="rId108" Type="http://schemas.openxmlformats.org/officeDocument/2006/relationships/hyperlink" Target="https://www.mos.ru/findep/function/napravleniia-deyatelnosti/itogi-ispolneniia-biudzheta-goroda-moskvy/mesiachnye-otchety-ob-ispolnenii-biudzheta-po-gorodu-moskve/" TargetMode="External"/><Relationship Id="rId20" Type="http://schemas.openxmlformats.org/officeDocument/2006/relationships/hyperlink" Target="http://minfin.kalmregion.ru/deyatelnost/byudzhet-respubliki-kalmykiya/uchet-i-otchetnost/" TargetMode="External"/><Relationship Id="rId41" Type="http://schemas.openxmlformats.org/officeDocument/2006/relationships/hyperlink" Target="http://df.ivanovoobl.ru/regionalnye-finansy/ispolnenie-byudzheta/informatsionno-analiticheskie-materialy/informatsiya-ob-ispolnenii-byudzhetov-ivanovskoy-oblasti/" TargetMode="External"/><Relationship Id="rId54" Type="http://schemas.openxmlformats.org/officeDocument/2006/relationships/hyperlink" Target="http://forcitizens.ru/ob/dokumenty/promezhutochnaya-otchetnost/2020-god" TargetMode="External"/><Relationship Id="rId62" Type="http://schemas.openxmlformats.org/officeDocument/2006/relationships/hyperlink" Target="https://minfin.saratov.gov.ru/budget/zakon-o-byudzhete/ispolnenie-byudzheta/ispolnenie-byudzheta-2020-god" TargetMode="External"/><Relationship Id="rId70" Type="http://schemas.openxmlformats.org/officeDocument/2006/relationships/hyperlink" Target="https://depfin.tomsk.gov.ru/ezhekvartalnaja-informatsija-ob-ispolnenii-oblastnogo-bjudzheta" TargetMode="External"/><Relationship Id="rId75" Type="http://schemas.openxmlformats.org/officeDocument/2006/relationships/hyperlink" Target="http://ob.fin.amurobl.ru/analitika/raskhody/razdely_i_podrazdely" TargetMode="External"/><Relationship Id="rId83" Type="http://schemas.openxmlformats.org/officeDocument/2006/relationships/hyperlink" Target="https://volgafin.volgograd.ru/norms/acts/16723/" TargetMode="External"/><Relationship Id="rId88" Type="http://schemas.openxmlformats.org/officeDocument/2006/relationships/hyperlink" Target="http://mari-el.gov.ru/minfin/SitePages/Prome_otchet_o_isp_budj.aspx" TargetMode="External"/><Relationship Id="rId91" Type="http://schemas.openxmlformats.org/officeDocument/2006/relationships/hyperlink" Target="http://budget.permkrai.ru/" TargetMode="External"/><Relationship Id="rId96" Type="http://schemas.openxmlformats.org/officeDocument/2006/relationships/hyperlink" Target="http://www.minfin74.ru/mBudget/execution/quarterly/" TargetMode="External"/><Relationship Id="rId111" Type="http://schemas.openxmlformats.org/officeDocument/2006/relationships/hyperlink" Target="https://budget.gov.spb.ru/" TargetMode="External"/><Relationship Id="rId1" Type="http://schemas.openxmlformats.org/officeDocument/2006/relationships/hyperlink" Target="http://www.yarregion.ru/depts/depfin/tmpPages/docs.aspx" TargetMode="External"/><Relationship Id="rId6" Type="http://schemas.openxmlformats.org/officeDocument/2006/relationships/hyperlink" Target="http://budget.mos.ru/isp_exp" TargetMode="External"/><Relationship Id="rId15" Type="http://schemas.openxmlformats.org/officeDocument/2006/relationships/hyperlink" Target="https://dvinaland.ru/budget/reporting/" TargetMode="External"/><Relationship Id="rId23" Type="http://schemas.openxmlformats.org/officeDocument/2006/relationships/hyperlink" Target="https://minfin.astrobl.ru/site-page/otchety-po-kvartalam" TargetMode="External"/><Relationship Id="rId28" Type="http://schemas.openxmlformats.org/officeDocument/2006/relationships/hyperlink" Target="http://minfin.tatarstan.ru/rus/promezhutochnaya-otchetnost-ob-ispolnenii-byudzhet.htm" TargetMode="External"/><Relationship Id="rId36" Type="http://schemas.openxmlformats.org/officeDocument/2006/relationships/hyperlink" Target="http://bryanskoblfin.ru/Show/Category/11?ItemId=5" TargetMode="External"/><Relationship Id="rId49" Type="http://schemas.openxmlformats.org/officeDocument/2006/relationships/hyperlink" Target="https://minfin.rk.gov.ru/ru/structure/2020_02_19_09_18_2020" TargetMode="External"/><Relationship Id="rId57" Type="http://schemas.openxmlformats.org/officeDocument/2006/relationships/hyperlink" Target="https://budget.cap.ru/Show/Category/282?ItemId=889" TargetMode="External"/><Relationship Id="rId106" Type="http://schemas.openxmlformats.org/officeDocument/2006/relationships/hyperlink" Target="https://mef.mosreg.ru/" TargetMode="External"/><Relationship Id="rId10" Type="http://schemas.openxmlformats.org/officeDocument/2006/relationships/hyperlink" Target="http://iis.minfin.49gov.ru/ebudget/Menu/Page/64" TargetMode="External"/><Relationship Id="rId31" Type="http://schemas.openxmlformats.org/officeDocument/2006/relationships/hyperlink" Target="http://minfin.midural.ru/document/category/21" TargetMode="External"/><Relationship Id="rId44" Type="http://schemas.openxmlformats.org/officeDocument/2006/relationships/hyperlink" Target="http://minfin.karelia.ru/ispolnenie-bjudzheta-respubliki-karelija-za-2020-god/" TargetMode="External"/><Relationship Id="rId52" Type="http://schemas.openxmlformats.org/officeDocument/2006/relationships/hyperlink" Target="http://ufin48.ru/Show/Tag/%D0%98%D1%81%D0%BF%D0%BE%D0%BB%D0%BD%D0%B5%D0%BD%D0%B8%D0%B5%20%D0%B1%D1%8E%D0%B4%D0%B6%D0%B5%D1%82%D0%B0" TargetMode="External"/><Relationship Id="rId60" Type="http://schemas.openxmlformats.org/officeDocument/2006/relationships/hyperlink" Target="http://mf.nnov.ru/index.php?option=com_k2&amp;view=item&amp;id=1514:otchety-ob-ispolnenii-oblastnogo-byudzheta-za-kvartal-polugodie-9-mesyatsev-i-god&amp;Itemid=554" TargetMode="External"/><Relationship Id="rId65" Type="http://schemas.openxmlformats.org/officeDocument/2006/relationships/hyperlink" Target="https://www.minfin-altai.ru/deyatelnost/otchety-i-svedeniya-ob-ispolnenii-byudzheta/otchety-ob-ispolnenii-respublikanskogo-byudzheta-respubliki-altay/two-thousand-twenty.php" TargetMode="External"/><Relationship Id="rId73" Type="http://schemas.openxmlformats.org/officeDocument/2006/relationships/hyperlink" Target="https://primorsky.ru/authorities/executive-agencies/departments/finance/otchyety-ob-ispolnenii-kraevogo-byudzheta/" TargetMode="External"/><Relationship Id="rId78" Type="http://schemas.openxmlformats.org/officeDocument/2006/relationships/hyperlink" Target="http://openbudget.gfu.ru/ispolnenie-budgeta/analiticheskie-dannye/section.php?IBLOCK_ID=26&amp;SECTION_ID=3786%20%D0%A2%D0%9E%D0%A2%20%D0%96%D0%95%20%D0%A1%D0%90%D0%9C%D0%AB%D0%99%20%D0%9F%D0%90%D0%9A%D0%95%D0%A2%20%D0%94%D0%9E%D0%9A%D0%A3%D0%9C%D0%95%D0%9D%D0%A2%D0%9E%D0%92,%20%D0%A7%D0%A2%D0%9E%20%D0%9D%D0%90%20%D0%A1%D0%90%D0%99%D0%A2%D0%95%20%D0%A4%D0%98%D0%9D%D0%90%D0%9D%D0%A1%D0%9E%D0%92%D0%9E%D0%93%D0%9E%20%D0%9E%D0%A0%D0%93%D0%90%D0%9D%D0%90" TargetMode="External"/><Relationship Id="rId81" Type="http://schemas.openxmlformats.org/officeDocument/2006/relationships/hyperlink" Target="https://www.tverfin.ru/deyatelnost-ministerstva/" TargetMode="External"/><Relationship Id="rId86" Type="http://schemas.openxmlformats.org/officeDocument/2006/relationships/hyperlink" Target="http://www.minfinchr.ru/" TargetMode="External"/><Relationship Id="rId94" Type="http://schemas.openxmlformats.org/officeDocument/2006/relationships/hyperlink" Target="http://www.finupr.kurganobl.ru/index.php?test=ispol" TargetMode="External"/><Relationship Id="rId99" Type="http://schemas.openxmlformats.org/officeDocument/2006/relationships/hyperlink" Target="https://minfin.75.ru/byudzhet/130579-informacionnye-i-analiticheskie-materialy" TargetMode="External"/><Relationship Id="rId101" Type="http://schemas.openxmlformats.org/officeDocument/2006/relationships/hyperlink" Target="https://minfin.khabkrai.ru/portal/Menu/Page/667" TargetMode="External"/><Relationship Id="rId4" Type="http://schemas.openxmlformats.org/officeDocument/2006/relationships/hyperlink" Target="http://dfto.ru/index.php/razdel/ispolnenie-byudzheta/otchety" TargetMode="External"/><Relationship Id="rId9" Type="http://schemas.openxmlformats.org/officeDocument/2006/relationships/hyperlink" Target="http://budget.govrb.ru/ebudget/Menu/Page/114" TargetMode="External"/><Relationship Id="rId13" Type="http://schemas.openxmlformats.org/officeDocument/2006/relationships/hyperlink" Target="http://adm.rkursk.ru/index.php?id=693&amp;page=1" TargetMode="External"/><Relationship Id="rId18" Type="http://schemas.openxmlformats.org/officeDocument/2006/relationships/hyperlink" Target="https://fincom.gov.spb.ru/budget/implementation/promezhutok/1" TargetMode="External"/><Relationship Id="rId39" Type="http://schemas.openxmlformats.org/officeDocument/2006/relationships/hyperlink" Target="http://bryanskoblfin.ru/open/Menu/Page/93" TargetMode="External"/><Relationship Id="rId109" Type="http://schemas.openxmlformats.org/officeDocument/2006/relationships/hyperlink" Target="http://finance.lenobl.ru/" TargetMode="External"/><Relationship Id="rId34" Type="http://schemas.openxmlformats.org/officeDocument/2006/relationships/hyperlink" Target="http://minfin.krskstate.ru/openbudget/execute" TargetMode="External"/><Relationship Id="rId50" Type="http://schemas.openxmlformats.org/officeDocument/2006/relationships/hyperlink" Target="https://minfin.donland.ru/activity/7915/" TargetMode="External"/><Relationship Id="rId55" Type="http://schemas.openxmlformats.org/officeDocument/2006/relationships/hyperlink" Target="https://www.minfinrm.ru/budget/otch-isp/2020" TargetMode="External"/><Relationship Id="rId76" Type="http://schemas.openxmlformats.org/officeDocument/2006/relationships/hyperlink" Target="https://fin.amurobl.ru/pages/deyatelnost/otchetnost/" TargetMode="External"/><Relationship Id="rId97" Type="http://schemas.openxmlformats.org/officeDocument/2006/relationships/hyperlink" Target="https://r-19.ru/authorities/ministry-of-finance-of-the-republic-of-khakassia/dop_info/?SECTION_ID=7308" TargetMode="External"/><Relationship Id="rId104" Type="http://schemas.openxmlformats.org/officeDocument/2006/relationships/hyperlink" Target="http://www.eao.ru/isp-vlast/finansovoe-upravlenie-pravitelstva/ispolnenie-byudzheta/" TargetMode="External"/><Relationship Id="rId7" Type="http://schemas.openxmlformats.org/officeDocument/2006/relationships/hyperlink" Target="http://ob.sev.gov.ru/dokumenty/promezhutochnaya-otchetnost" TargetMode="External"/><Relationship Id="rId71" Type="http://schemas.openxmlformats.org/officeDocument/2006/relationships/hyperlink" Target="https://minfin.sakha.gov.ru/ispolnenie/2020-qod" TargetMode="External"/><Relationship Id="rId92" Type="http://schemas.openxmlformats.org/officeDocument/2006/relationships/hyperlink" Target="http://ufo.ulntc.ru/index.php?mgf=budget/isp&amp;slep=net"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dfto.ru/index.php/razdel/ispolnenie-byudzheta/otchety" TargetMode="External"/><Relationship Id="rId21" Type="http://schemas.openxmlformats.org/officeDocument/2006/relationships/hyperlink" Target="http://www.yamalfin.ru/index.php?option=com_content&amp;view=category&amp;id=25%3A2010-04-15-02-50-59&amp;layout=default&amp;Itemid=118" TargetMode="External"/><Relationship Id="rId42" Type="http://schemas.openxmlformats.org/officeDocument/2006/relationships/hyperlink" Target="https://minfin.rkomi.ru/deyatelnost/byudjet/ispolnenie-respublikanskogo-i-konsolidirovannogo-byudjetov-respubliki-komi/2020-god" TargetMode="External"/><Relationship Id="rId47" Type="http://schemas.openxmlformats.org/officeDocument/2006/relationships/hyperlink" Target="https://minfin.donland.ru/activity/7915/" TargetMode="External"/><Relationship Id="rId63" Type="http://schemas.openxmlformats.org/officeDocument/2006/relationships/hyperlink" Target="https://minfin.rtyva.ru/" TargetMode="External"/><Relationship Id="rId68" Type="http://schemas.openxmlformats.org/officeDocument/2006/relationships/hyperlink" Target="https://minfin.sakha.gov.ru/ispolnenie/2020-qod" TargetMode="External"/><Relationship Id="rId84" Type="http://schemas.openxmlformats.org/officeDocument/2006/relationships/hyperlink" Target="http://minfin.alania.gov.ru/activity/reporting/monthlyreporting" TargetMode="External"/><Relationship Id="rId89" Type="http://schemas.openxmlformats.org/officeDocument/2006/relationships/hyperlink" Target="http://budget.permkrai.ru/" TargetMode="External"/><Relationship Id="rId2" Type="http://schemas.openxmlformats.org/officeDocument/2006/relationships/hyperlink" Target="http://pravitelstvo.kbr.ru/oigv/minfin/new/ispolnenie_byudzheta/analitika.php" TargetMode="External"/><Relationship Id="rId16" Type="http://schemas.openxmlformats.org/officeDocument/2006/relationships/hyperlink" Target="https://minfin.bashkortostan.ru/activity/2982/" TargetMode="External"/><Relationship Id="rId29" Type="http://schemas.openxmlformats.org/officeDocument/2006/relationships/hyperlink" Target="http://ob.sev.gov.ru/dokumenty/promezhutochnaya-otchetnost" TargetMode="External"/><Relationship Id="rId107" Type="http://schemas.openxmlformats.org/officeDocument/2006/relationships/hyperlink" Target="http://finance.pskov.ru/ob-upravlenii/otchety-ob-ispolnenii-byudzheta-pskovskoy-oblasti/otchety-ob-ispolnenii-byudzheta" TargetMode="External"/><Relationship Id="rId11" Type="http://schemas.openxmlformats.org/officeDocument/2006/relationships/hyperlink" Target="http://minfin.gov-murman.ru/open-budget/budget_execution/budget_execution/" TargetMode="External"/><Relationship Id="rId24" Type="http://schemas.openxmlformats.org/officeDocument/2006/relationships/hyperlink" Target="https://budget.mosreg.ru/byudzhet-dlya-grazhdan/informaciya-ob-ispolnenii-byudzheta/" TargetMode="External"/><Relationship Id="rId32" Type="http://schemas.openxmlformats.org/officeDocument/2006/relationships/hyperlink" Target="http://ob.fin.amurobl.ru/analitika/raskhody/vidy_raskhodov" TargetMode="External"/><Relationship Id="rId37" Type="http://schemas.openxmlformats.org/officeDocument/2006/relationships/hyperlink" Target="http://minfin-samara.ru/materials-for-basic-parameters/" TargetMode="External"/><Relationship Id="rId40" Type="http://schemas.openxmlformats.org/officeDocument/2006/relationships/hyperlink" Target="https://minfin.ryazangov.ru/activities/budget/budget_execution/infor/" TargetMode="External"/><Relationship Id="rId45" Type="http://schemas.openxmlformats.org/officeDocument/2006/relationships/hyperlink" Target="http://bks.pskov.ru/ebudget/Menu/Page/362" TargetMode="External"/><Relationship Id="rId53" Type="http://schemas.openxmlformats.org/officeDocument/2006/relationships/hyperlink" Target="http://forcitizens.ru/ob/dokumenty/promezhutochnaya-otchetnost/2020-god" TargetMode="External"/><Relationship Id="rId58" Type="http://schemas.openxmlformats.org/officeDocument/2006/relationships/hyperlink" Target="http://www.minfin.kirov.ru/otkrytyy-byudzhet/dlya-spetsialistov/oblastnoy-byudzhet/%d0%98%d1%81%d0%bf%d0%be%d0%bb%d0%bd%d0%b5%d0%bd%d0%b8%d0%b5%20%d0%be%d0%b1%d0%bb%d0%b0%d1%81%d1%82%d0%bd%d0%be%d0%b3%d0%be%20%d0%b1%d1%8e%d0%b4%d0%b6%d0%b5%d1%82%d0%b0/" TargetMode="External"/><Relationship Id="rId66" Type="http://schemas.openxmlformats.org/officeDocument/2006/relationships/hyperlink" Target="http://mf.omskportal.ru/oiv/mf/otrasl/otkrbudg/ispolnenie/2020" TargetMode="External"/><Relationship Id="rId74" Type="http://schemas.openxmlformats.org/officeDocument/2006/relationships/hyperlink" Target="https://www.mfur.ru/budjet/ispolnenie/otchet_ispolnenie/2020-god.php" TargetMode="External"/><Relationship Id="rId79" Type="http://schemas.openxmlformats.org/officeDocument/2006/relationships/hyperlink" Target="https://www.tverfin.ru/deyatelnost-ministerstva/" TargetMode="External"/><Relationship Id="rId87" Type="http://schemas.openxmlformats.org/officeDocument/2006/relationships/hyperlink" Target="http://mari-el.gov.ru/minfin/SitePages/Prome_otchet_o_isp_budj.aspx" TargetMode="External"/><Relationship Id="rId102" Type="http://schemas.openxmlformats.org/officeDocument/2006/relationships/hyperlink" Target="http://chaogov.ru/vlast/organy-vlasti/depfin/" TargetMode="External"/><Relationship Id="rId5" Type="http://schemas.openxmlformats.org/officeDocument/2006/relationships/hyperlink" Target="https://dtf.avo.ru/ispolnenie-oblastnogo-budzeta-v-razreze-gosudarstvennyh-programm" TargetMode="External"/><Relationship Id="rId61" Type="http://schemas.openxmlformats.org/officeDocument/2006/relationships/hyperlink" Target="http://ufo.ulntc.ru:8080/dokumenty/promezhutochnaya-otchetnost/2020-god" TargetMode="External"/><Relationship Id="rId82" Type="http://schemas.openxmlformats.org/officeDocument/2006/relationships/hyperlink" Target="https://volgafin.volgograd.ru/norms/acts/16723/" TargetMode="External"/><Relationship Id="rId90" Type="http://schemas.openxmlformats.org/officeDocument/2006/relationships/hyperlink" Target="http://finance.pnzreg.ru/docs/pokazateli-ispolneniya/kratkiyanaliz/" TargetMode="External"/><Relationship Id="rId95" Type="http://schemas.openxmlformats.org/officeDocument/2006/relationships/hyperlink" Target="https://egov-buryatia.ru/minfin/activities/documents/inye-normativno-pravovye-akty/" TargetMode="External"/><Relationship Id="rId19" Type="http://schemas.openxmlformats.org/officeDocument/2006/relationships/hyperlink" Target="http://www.minfin74.ru/mBudget/execution/quarterly/" TargetMode="External"/><Relationship Id="rId14" Type="http://schemas.openxmlformats.org/officeDocument/2006/relationships/hyperlink" Target="http://minfin.kalmregion.ru/deyatelnost/byudzhet-respubliki-kalmykiya/uchet-i-otchetnost/" TargetMode="External"/><Relationship Id="rId22" Type="http://schemas.openxmlformats.org/officeDocument/2006/relationships/hyperlink" Target="http://minfin.krskstate.ru/openbudget/execute" TargetMode="External"/><Relationship Id="rId27" Type="http://schemas.openxmlformats.org/officeDocument/2006/relationships/hyperlink" Target="http://budget76.ru/razdely/byudzhetnye-dannye/raskhody-byudzheta/struktura-raskhodov-v-razreze-gosprogramm" TargetMode="External"/><Relationship Id="rId30" Type="http://schemas.openxmlformats.org/officeDocument/2006/relationships/hyperlink" Target="http://openbudsk.ru/promezhutochnaya-otchetnost-ob-ispolnenii-byudzheta-i-analiticheskie-dannye/" TargetMode="External"/><Relationship Id="rId35" Type="http://schemas.openxmlformats.org/officeDocument/2006/relationships/hyperlink" Target="http://bryanskoblfin.ru/Show/Category/11?ItemId=5" TargetMode="External"/><Relationship Id="rId43" Type="http://schemas.openxmlformats.org/officeDocument/2006/relationships/hyperlink" Target="https://df.gov35.ru/otkrytyy-byudzhet/ispolnenie-oblastnogo-byudzheta/analiticheskie-materialy/2020-god/" TargetMode="External"/><Relationship Id="rId48" Type="http://schemas.openxmlformats.org/officeDocument/2006/relationships/hyperlink" Target="http://beldepfin.ru/deyatelnost/formirovanie-i-ispolnenie-byudzheta/" TargetMode="External"/><Relationship Id="rId56" Type="http://schemas.openxmlformats.org/officeDocument/2006/relationships/hyperlink" Target="https://budget.cap.ru/Show/Category/279?ItemId=886" TargetMode="External"/><Relationship Id="rId64" Type="http://schemas.openxmlformats.org/officeDocument/2006/relationships/hyperlink" Target="http://fin22.ru/isp/gp/gp2020/" TargetMode="External"/><Relationship Id="rId69" Type="http://schemas.openxmlformats.org/officeDocument/2006/relationships/hyperlink" Target="https://minfin.kamgov.ru/otcety_ispolnenie" TargetMode="External"/><Relationship Id="rId77" Type="http://schemas.openxmlformats.org/officeDocument/2006/relationships/hyperlink" Target="http://depfin.adm44.ru/Budget/Otchet/mesot/" TargetMode="External"/><Relationship Id="rId100" Type="http://schemas.openxmlformats.org/officeDocument/2006/relationships/hyperlink" Target="http://sakhminfin.ru/" TargetMode="External"/><Relationship Id="rId105" Type="http://schemas.openxmlformats.org/officeDocument/2006/relationships/hyperlink" Target="https://www.mos.ru/findep/function/napravleniia-deyatelnosti/itogi-ispolneniia-biudzheta-goroda-moskvy/mesiachnye-otchety-ob-ispolnenii-biudzheta-po-gorodu-moskve/" TargetMode="External"/><Relationship Id="rId8" Type="http://schemas.openxmlformats.org/officeDocument/2006/relationships/hyperlink" Target="http://adm.rkursk.ru/index.php?id=693&amp;page=1" TargetMode="External"/><Relationship Id="rId51" Type="http://schemas.openxmlformats.org/officeDocument/2006/relationships/hyperlink" Target="https://www.minfinkubani.ru/budget_isp/information_analytics/information_analytics.php" TargetMode="External"/><Relationship Id="rId72" Type="http://schemas.openxmlformats.org/officeDocument/2006/relationships/hyperlink" Target="https://fin.amurobl.ru/pages/deyatelnost/otchetnost/" TargetMode="External"/><Relationship Id="rId80" Type="http://schemas.openxmlformats.org/officeDocument/2006/relationships/hyperlink" Target="http://minfin.karelia.ru/ispolnenie-bjudzheta-respubliki-karelija-za-2020-god/" TargetMode="External"/><Relationship Id="rId85" Type="http://schemas.openxmlformats.org/officeDocument/2006/relationships/hyperlink" Target="http://www.minfinchr.ru/" TargetMode="External"/><Relationship Id="rId93" Type="http://schemas.openxmlformats.org/officeDocument/2006/relationships/hyperlink" Target="http://info.mfural.ru/ebudget/Menu/Page/1" TargetMode="External"/><Relationship Id="rId98" Type="http://schemas.openxmlformats.org/officeDocument/2006/relationships/hyperlink" Target="https://minfin.khabkrai.ru/portal/Menu/Page/667" TargetMode="External"/><Relationship Id="rId3" Type="http://schemas.openxmlformats.org/officeDocument/2006/relationships/hyperlink" Target="http://minfin.orb.ru/%D0%B3%D0%BE%D1%81%D1%83%D0%B4%D0%B0%D1%80%D1%81%D1%82%D0%B2%D0%B5%D0%BD%D0%BD%D1%8B%D0%B5-%D0%BF%D1%80%D0%BE%D0%B3%D1%80%D0%B0%D0%BC%D0%BC%D1%8B/" TargetMode="External"/><Relationship Id="rId12" Type="http://schemas.openxmlformats.org/officeDocument/2006/relationships/hyperlink" Target="http://dfei.adm-nao.ru/byudzhetnaya-otchetnost/otchetnost-v-sd-nao-sp-nao/" TargetMode="External"/><Relationship Id="rId17" Type="http://schemas.openxmlformats.org/officeDocument/2006/relationships/hyperlink" Target="http://mf.nnov.ru/index.php?option=com_k2&amp;view=item&amp;id=1514:otchety-ob-ispolnenii-oblastnogo-byudzheta-za-kvartal-polugodie-9-mesyatsev-i-god&amp;Itemid=554" TargetMode="External"/><Relationship Id="rId25" Type="http://schemas.openxmlformats.org/officeDocument/2006/relationships/hyperlink" Target="http://portal.tverfin.ru/portal/Menu/Page/595" TargetMode="External"/><Relationship Id="rId33" Type="http://schemas.openxmlformats.org/officeDocument/2006/relationships/hyperlink" Target="http://iis.minfin.49gov.ru/ebudget/Menu/Page/64" TargetMode="External"/><Relationship Id="rId38" Type="http://schemas.openxmlformats.org/officeDocument/2006/relationships/hyperlink" Target="https://admtyumen.ru/ogv_ru/finance/finance/ot.htm" TargetMode="External"/><Relationship Id="rId46" Type="http://schemas.openxmlformats.org/officeDocument/2006/relationships/hyperlink" Target="https://minfin.rk.gov.ru/ru/structure/2020_02_19_09_18_2020" TargetMode="External"/><Relationship Id="rId59" Type="http://schemas.openxmlformats.org/officeDocument/2006/relationships/hyperlink" Target="https://minfin.saratov.gov.ru/budget/zakon-o-byudzhete/ispolnenie-byudzheta/ispolnenie-byudzheta-2020-god" TargetMode="External"/><Relationship Id="rId67" Type="http://schemas.openxmlformats.org/officeDocument/2006/relationships/hyperlink" Target="https://depfin.tomsk.gov.ru/ezhekvartalnaja-informatsija-ob-ispolnenii-oblastnogo-bjudzheta" TargetMode="External"/><Relationship Id="rId103" Type="http://schemas.openxmlformats.org/officeDocument/2006/relationships/hyperlink" Target="https://mef.mosreg.ru/" TargetMode="External"/><Relationship Id="rId108" Type="http://schemas.openxmlformats.org/officeDocument/2006/relationships/hyperlink" Target="https://budget.gov.spb.ru/" TargetMode="External"/><Relationship Id="rId20" Type="http://schemas.openxmlformats.org/officeDocument/2006/relationships/hyperlink" Target="https://depfin.admhmao.ru/otkrytyy-byudzhet/ispolnenie-byudzheta/ispolnenie-byudzheta-avtonomnogo-okruga/" TargetMode="External"/><Relationship Id="rId41" Type="http://schemas.openxmlformats.org/officeDocument/2006/relationships/hyperlink" Target="https://fin.tmbreg.ru/6347/6366/9595.html" TargetMode="External"/><Relationship Id="rId54" Type="http://schemas.openxmlformats.org/officeDocument/2006/relationships/hyperlink" Target="https://www.minfinrm.ru/budget/otch-isp/2020" TargetMode="External"/><Relationship Id="rId62" Type="http://schemas.openxmlformats.org/officeDocument/2006/relationships/hyperlink" Target="https://www.minfin-altai.ru/deyatelnost/otchety-i-svedeniya-ob-ispolnenii-byudzheta/otchety-ob-ispolnenii-respublikanskogo-byudzheta-respubliki-altay/two-thousand-twenty.php" TargetMode="External"/><Relationship Id="rId70" Type="http://schemas.openxmlformats.org/officeDocument/2006/relationships/hyperlink" Target="https://primorsky.ru/authorities/executive-agencies/departments/finance/otchyety-ob-ispolnenii-kraevogo-byudzheta/" TargetMode="External"/><Relationship Id="rId75" Type="http://schemas.openxmlformats.org/officeDocument/2006/relationships/hyperlink" Target="http://openbudget.gfu.ru/ispolnenie-budgeta/analiticheskie-dannye/section.php?IBLOCK_ID=26&amp;SECTION_ID=3786%20%D0%A2%D0%9E%D0%A2%20%D0%96%D0%95%20%D0%A1%D0%90%D0%9C%D0%AB%D0%99%20%D0%9F%D0%90%D0%9A%D0%95%D0%A2%20%D0%94%D0%9E%D0%9A%D0%A3%D0%9C%D0%95%D0%9D%D0%A2%D0%9E%D0%92,%20%D0%A7%D0%A2%D0%9E%20%D0%9D%D0%90%20%D0%A1%D0%90%D0%99%D0%A2%D0%95%20%D0%A4%D0%98%D0%9D%D0%90%D0%9D%D0%A1%D0%9E%D0%92%D0%9E%D0%93%D0%9E%20%D0%9E%D0%A0%D0%93%D0%90%D0%9D%D0%90" TargetMode="External"/><Relationship Id="rId83" Type="http://schemas.openxmlformats.org/officeDocument/2006/relationships/hyperlink" Target="https://fin.sev.gov.ru/ispolnenie-bydzheta/otchyety-ob-ispolnenii-byudzheta-sevastopolya/" TargetMode="External"/><Relationship Id="rId88" Type="http://schemas.openxmlformats.org/officeDocument/2006/relationships/hyperlink" Target="http://minfin.cap.ru/action/activity/byudzhet/otcheti-ob-ispolnenii-respublikanskogo-byudzheta-c/2020-god" TargetMode="External"/><Relationship Id="rId91" Type="http://schemas.openxmlformats.org/officeDocument/2006/relationships/hyperlink" Target="http://ufo.ulntc.ru/index.php?mgf=budget/isp&amp;slep=net" TargetMode="External"/><Relationship Id="rId96" Type="http://schemas.openxmlformats.org/officeDocument/2006/relationships/hyperlink" Target="https://minfin.75.ru/byudzhet/130579-informacionnye-i-analiticheskie-materialy" TargetMode="External"/><Relationship Id="rId1" Type="http://schemas.openxmlformats.org/officeDocument/2006/relationships/hyperlink" Target="http://www.minfin01-maykop.ru/Menu/Page/205" TargetMode="External"/><Relationship Id="rId6" Type="http://schemas.openxmlformats.org/officeDocument/2006/relationships/hyperlink" Target="http://df.ivanovoobl.ru/regionalnye-finansy/ispolnenie-byudzheta/informatsionno-analiticheskie-materialy/informatsiya-ob-ispolnenii-byudzhetov-ivanovskoy-oblasti/" TargetMode="External"/><Relationship Id="rId15" Type="http://schemas.openxmlformats.org/officeDocument/2006/relationships/hyperlink" Target="https://minfin.astrobl.ru/site-page/otchety-po-kvartalam" TargetMode="External"/><Relationship Id="rId23" Type="http://schemas.openxmlformats.org/officeDocument/2006/relationships/hyperlink" Target="http://www.mfnso.nso.ru/page/534" TargetMode="External"/><Relationship Id="rId28" Type="http://schemas.openxmlformats.org/officeDocument/2006/relationships/hyperlink" Target="http://budget.mos.ru/isp_exp" TargetMode="External"/><Relationship Id="rId36" Type="http://schemas.openxmlformats.org/officeDocument/2006/relationships/hyperlink" Target="http://minfin.tularegion.ru/" TargetMode="External"/><Relationship Id="rId49" Type="http://schemas.openxmlformats.org/officeDocument/2006/relationships/hyperlink" Target="http://ufin48.ru/Show/Tag/%D0%98%D1%81%D0%BF%D0%BE%D0%BB%D0%BD%D0%B5%D0%BD%D0%B8%D0%B5%20%D0%B1%D1%8E%D0%B4%D0%B6%D0%B5%D1%82%D0%B0" TargetMode="External"/><Relationship Id="rId57" Type="http://schemas.openxmlformats.org/officeDocument/2006/relationships/hyperlink" Target="http://mfin.permkrai.ru/execution/smeta/krai_bud/2020/" TargetMode="External"/><Relationship Id="rId106" Type="http://schemas.openxmlformats.org/officeDocument/2006/relationships/hyperlink" Target="http://finance.lenobl.ru/" TargetMode="External"/><Relationship Id="rId10" Type="http://schemas.openxmlformats.org/officeDocument/2006/relationships/hyperlink" Target="https://dvinaland.ru/budget/reporting/" TargetMode="External"/><Relationship Id="rId31" Type="http://schemas.openxmlformats.org/officeDocument/2006/relationships/hyperlink" Target="http://budget.govrb.ru/ebudget/Menu/Page/10" TargetMode="External"/><Relationship Id="rId44" Type="http://schemas.openxmlformats.org/officeDocument/2006/relationships/hyperlink" Target="https://minfin.novreg.ru/2020-god-6.html" TargetMode="External"/><Relationship Id="rId52" Type="http://schemas.openxmlformats.org/officeDocument/2006/relationships/hyperlink" Target="https://mfri.ru/index.php/open-budget/promezhutochnaya-otchetnost-ob-ispolnenii-byudzheta-i-analiticheskie-dannye" TargetMode="External"/><Relationship Id="rId60" Type="http://schemas.openxmlformats.org/officeDocument/2006/relationships/hyperlink" Target="http://www.saratov.gov.ru/gov/auth/minfin/" TargetMode="External"/><Relationship Id="rId65" Type="http://schemas.openxmlformats.org/officeDocument/2006/relationships/hyperlink" Target="https://www.ofukem.ru/activity/budget-execution-and-analytical-data/2020/" TargetMode="External"/><Relationship Id="rId73" Type="http://schemas.openxmlformats.org/officeDocument/2006/relationships/hyperlink" Target="http://depfin.orel-region.ru:8096/ebudget/Menu/Page/2" TargetMode="External"/><Relationship Id="rId78" Type="http://schemas.openxmlformats.org/officeDocument/2006/relationships/hyperlink" Target="http://www.finsmol.ru/start" TargetMode="External"/><Relationship Id="rId81" Type="http://schemas.openxmlformats.org/officeDocument/2006/relationships/hyperlink" Target="http://budget.karelia.ru/" TargetMode="External"/><Relationship Id="rId86" Type="http://schemas.openxmlformats.org/officeDocument/2006/relationships/hyperlink" Target="http://www.mfsk.ru/" TargetMode="External"/><Relationship Id="rId94" Type="http://schemas.openxmlformats.org/officeDocument/2006/relationships/hyperlink" Target="https://r-19.ru/authorities/ministry-of-finance-of-the-republic-of-khakassia/dop_info/?SECTION_ID=7308" TargetMode="External"/><Relationship Id="rId99" Type="http://schemas.openxmlformats.org/officeDocument/2006/relationships/hyperlink" Target="https://minfin.49gov.ru/activities/budget/regional_budget/" TargetMode="External"/><Relationship Id="rId101" Type="http://schemas.openxmlformats.org/officeDocument/2006/relationships/hyperlink" Target="http://www.eao.ru/isp-vlast/finansovoe-upravlenie-pravitelstva/ispolnenie-byudzheta/" TargetMode="External"/><Relationship Id="rId4" Type="http://schemas.openxmlformats.org/officeDocument/2006/relationships/hyperlink" Target="http://www.yarregion.ru/depts/depfin/tmpPages/docs.aspx" TargetMode="External"/><Relationship Id="rId9" Type="http://schemas.openxmlformats.org/officeDocument/2006/relationships/hyperlink" Target="http://minfin39.ru/budget/analytics/currentexec/" TargetMode="External"/><Relationship Id="rId13" Type="http://schemas.openxmlformats.org/officeDocument/2006/relationships/hyperlink" Target="https://fincom.gov.spb.ru/budget/implementation/promezhutok/1" TargetMode="External"/><Relationship Id="rId18" Type="http://schemas.openxmlformats.org/officeDocument/2006/relationships/hyperlink" Target="http://minfin.midural.ru/document/category/21" TargetMode="External"/><Relationship Id="rId39" Type="http://schemas.openxmlformats.org/officeDocument/2006/relationships/hyperlink" Target="http://bryanskoblfin.ru/open/Menu/Page/93" TargetMode="External"/><Relationship Id="rId109" Type="http://schemas.openxmlformats.org/officeDocument/2006/relationships/printerSettings" Target="../printerSettings/printerSettings12.bin"/><Relationship Id="rId34" Type="http://schemas.openxmlformats.org/officeDocument/2006/relationships/hyperlink" Target="http://openbudget.sakhminfin.ru/Menu/Page/313" TargetMode="External"/><Relationship Id="rId50" Type="http://schemas.openxmlformats.org/officeDocument/2006/relationships/hyperlink" Target="http://budget.lenobl.ru/documents/?page=0&amp;sortOrder=&amp;type=reportsAnalytics&amp;sortName=&amp;sortDate=" TargetMode="External"/><Relationship Id="rId55" Type="http://schemas.openxmlformats.org/officeDocument/2006/relationships/hyperlink" Target="https://www.mfur.ru/budjet/ispolnenie/otchet_ispolnenie/2020-god.php" TargetMode="External"/><Relationship Id="rId76" Type="http://schemas.openxmlformats.org/officeDocument/2006/relationships/hyperlink" Target="https://irkobl.ru/sites/minfin/activity/budget/" TargetMode="External"/><Relationship Id="rId97" Type="http://schemas.openxmlformats.org/officeDocument/2006/relationships/hyperlink" Target="https://&#1086;&#1090;&#1082;&#1088;&#1099;&#1090;&#1099;&#1081;&#1073;&#1102;&#1076;&#1078;&#1077;&#1090;.&#1079;&#1072;&#1073;&#1072;&#1081;&#1082;&#1072;&#1083;&#1100;&#1089;&#1082;&#1080;&#1081;&#1082;&#1088;&#1072;&#1081;.&#1088;&#1092;/portal/Show/Category/14?ItemId=25" TargetMode="External"/><Relationship Id="rId104" Type="http://schemas.openxmlformats.org/officeDocument/2006/relationships/hyperlink" Target="https://orel-region.ru/index.php?head=20&amp;part=25&amp;in=10" TargetMode="External"/><Relationship Id="rId7" Type="http://schemas.openxmlformats.org/officeDocument/2006/relationships/hyperlink" Target="http://admoblkaluga.ru/main/work/finances/budget/reports.php" TargetMode="External"/><Relationship Id="rId71" Type="http://schemas.openxmlformats.org/officeDocument/2006/relationships/hyperlink" Target="http://ebudget.primorsky.ru/Menu/Page/388" TargetMode="External"/><Relationship Id="rId92" Type="http://schemas.openxmlformats.org/officeDocument/2006/relationships/hyperlink" Target="http://www.finupr.kurganobl.ru/index.php?test=ispol"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www.mfnso.nso.ru/page/534" TargetMode="External"/><Relationship Id="rId21" Type="http://schemas.openxmlformats.org/officeDocument/2006/relationships/hyperlink" Target="https://admtyumen.ru/ogv_ru/finance/finance/ot.htm" TargetMode="External"/><Relationship Id="rId42" Type="http://schemas.openxmlformats.org/officeDocument/2006/relationships/hyperlink" Target="http://fin.tmbreg.ru/6230/6485.html" TargetMode="External"/><Relationship Id="rId47" Type="http://schemas.openxmlformats.org/officeDocument/2006/relationships/hyperlink" Target="http://bks.pskov.ru/ebudget/Menu/Page/364" TargetMode="External"/><Relationship Id="rId63" Type="http://schemas.openxmlformats.org/officeDocument/2006/relationships/hyperlink" Target="https://minfin.rtyva.ru/" TargetMode="External"/><Relationship Id="rId68" Type="http://schemas.openxmlformats.org/officeDocument/2006/relationships/hyperlink" Target="https://minfin.sakha.gov.ru/ispolnenie/2020-qod" TargetMode="External"/><Relationship Id="rId84" Type="http://schemas.openxmlformats.org/officeDocument/2006/relationships/hyperlink" Target="https://volgafin.volgograd.ru/norms/acts/16723/" TargetMode="External"/><Relationship Id="rId89" Type="http://schemas.openxmlformats.org/officeDocument/2006/relationships/hyperlink" Target="http://minfin.cap.ru/action/activity/byudzhet/otcheti-ob-ispolnenii-respublikanskogo-byudzheta-c/2020-god" TargetMode="External"/><Relationship Id="rId2" Type="http://schemas.openxmlformats.org/officeDocument/2006/relationships/hyperlink" Target="http://finance.pnzreg.ru/docs/pokazateli-ispolneniya/kratkiyanaliz/" TargetMode="External"/><Relationship Id="rId16" Type="http://schemas.openxmlformats.org/officeDocument/2006/relationships/hyperlink" Target="http://pravitelstvo.kbr.ru/oigv/minfin/new/ispolnenie_byudzheta/analitika.php" TargetMode="External"/><Relationship Id="rId29" Type="http://schemas.openxmlformats.org/officeDocument/2006/relationships/hyperlink" Target="http://budget76.ru/razdely/byudzhetnye-dannye/dokhody-byudzheta/informatsiya-ob-ispolnenii-nalogovykh-i-nenalogovykh-dokhodov-byudzhetov" TargetMode="External"/><Relationship Id="rId107" Type="http://schemas.openxmlformats.org/officeDocument/2006/relationships/hyperlink" Target="https://budget.gov.spb.ru/" TargetMode="External"/><Relationship Id="rId11" Type="http://schemas.openxmlformats.org/officeDocument/2006/relationships/hyperlink" Target="https://fincom.gov.spb.ru/budget/implementation/promezhutok/1" TargetMode="External"/><Relationship Id="rId24" Type="http://schemas.openxmlformats.org/officeDocument/2006/relationships/hyperlink" Target="http://www.yamalfin.ru/index.php?option=com_content&amp;view=category&amp;id=25%3A2010-04-15-02-50-59&amp;layout=default&amp;Itemid=118" TargetMode="External"/><Relationship Id="rId32" Type="http://schemas.openxmlformats.org/officeDocument/2006/relationships/hyperlink" Target="http://ob.sev.gov.ru/dokumenty/promezhutochnaya-otchetnost" TargetMode="External"/><Relationship Id="rId37" Type="http://schemas.openxmlformats.org/officeDocument/2006/relationships/hyperlink" Target="http://minfin.tularegion.ru/" TargetMode="External"/><Relationship Id="rId40" Type="http://schemas.openxmlformats.org/officeDocument/2006/relationships/hyperlink" Target="http://depfin.adm44.ru/Budget/Otchet/kvot/index.aspx" TargetMode="External"/><Relationship Id="rId45" Type="http://schemas.openxmlformats.org/officeDocument/2006/relationships/hyperlink" Target="http://budget.lenobl.ru/documents/?page=0&amp;sortOrder=&amp;type=reportsAnalytics&amp;sortName=&amp;sortDate=" TargetMode="External"/><Relationship Id="rId53" Type="http://schemas.openxmlformats.org/officeDocument/2006/relationships/hyperlink" Target="http://forcitizens.ru/ob/dokumenty/promezhutochnaya-otchetnost/2020-god" TargetMode="External"/><Relationship Id="rId58" Type="http://schemas.openxmlformats.org/officeDocument/2006/relationships/hyperlink" Target="http://mf.nnov.ru/index.php?option=com_k2&amp;view=item&amp;id=1514:otchety-ob-ispolnenii-oblastnogo-byudzheta-za-kvartal-polugodie-9-mesyatsev-i-god&amp;Itemid=554" TargetMode="External"/><Relationship Id="rId66" Type="http://schemas.openxmlformats.org/officeDocument/2006/relationships/hyperlink" Target="http://mf.omskportal.ru/oiv/mf/otrasl/otkrbudg/ispolnenie/2020" TargetMode="External"/><Relationship Id="rId74" Type="http://schemas.openxmlformats.org/officeDocument/2006/relationships/hyperlink" Target="https://mfur.ru/budjet/ispolnenie/otchet/2020-god/?clear_cache=Y" TargetMode="External"/><Relationship Id="rId79" Type="http://schemas.openxmlformats.org/officeDocument/2006/relationships/hyperlink" Target="http://ob.fin.amurobl.ru/analitika/dokhody/dohod_svedenia" TargetMode="External"/><Relationship Id="rId87" Type="http://schemas.openxmlformats.org/officeDocument/2006/relationships/hyperlink" Target="http://www.mfsk.ru/" TargetMode="External"/><Relationship Id="rId102" Type="http://schemas.openxmlformats.org/officeDocument/2006/relationships/hyperlink" Target="https://mef.mosreg.ru/" TargetMode="External"/><Relationship Id="rId110" Type="http://schemas.openxmlformats.org/officeDocument/2006/relationships/printerSettings" Target="../printerSettings/printerSettings13.bin"/><Relationship Id="rId5" Type="http://schemas.openxmlformats.org/officeDocument/2006/relationships/hyperlink" Target="http://df.ivanovoobl.ru/regionalnye-finansy/ispolnenie-byudzheta/informatsionno-analiticheskie-materialy/informatsiya-ob-ispolnenii-byudzhetov-ivanovskoy-oblasti/" TargetMode="External"/><Relationship Id="rId61" Type="http://schemas.openxmlformats.org/officeDocument/2006/relationships/hyperlink" Target="http://ufo.ulntc.ru:8080/dokumenty/promezhutochnaya-otchetnost/2020-god" TargetMode="External"/><Relationship Id="rId82" Type="http://schemas.openxmlformats.org/officeDocument/2006/relationships/hyperlink" Target="http://minfin.karelia.ru/ispolnenie-konsolidirovannogo-bjudzheta-za-2020-god/" TargetMode="External"/><Relationship Id="rId90" Type="http://schemas.openxmlformats.org/officeDocument/2006/relationships/hyperlink" Target="http://budget.permkrai.ru/" TargetMode="External"/><Relationship Id="rId95" Type="http://schemas.openxmlformats.org/officeDocument/2006/relationships/hyperlink" Target="http://egov-buryatia.ru/minfin/activities/documents/inye-normativno-pravovye-akty/" TargetMode="External"/><Relationship Id="rId19" Type="http://schemas.openxmlformats.org/officeDocument/2006/relationships/hyperlink" Target="http://minfin.orb.ru/%D0%BC%D0%B5%D1%82%D0%BE%D0%B4%D0%B8%D1%87%D0%B5%D1%81%D0%BA%D0%B8%D0%B5-%D0%B8-%D0%B0%D0%BD%D0%B0%D0%BB%D0%B8%D1%82%D0%B8%D1%87%D0%B5%D1%81%D0%BA%D0%B8%D0%B5-%D0%BC%D0%B0%D1%82%D0%B5%D1%80%D0%B8/" TargetMode="External"/><Relationship Id="rId14" Type="http://schemas.openxmlformats.org/officeDocument/2006/relationships/hyperlink" Target="http://minfin.kalmregion.ru/deyatelnost/byudzhet-respubliki-kalmykiya/uchet-i-otchetnost/" TargetMode="External"/><Relationship Id="rId22" Type="http://schemas.openxmlformats.org/officeDocument/2006/relationships/hyperlink" Target="http://www.minfin74.ru/mBudget/execution/quarterly/" TargetMode="External"/><Relationship Id="rId27" Type="http://schemas.openxmlformats.org/officeDocument/2006/relationships/hyperlink" Target="https://budget.mosreg.ru/byudzhet-dlya-grazhdan/informaciya-ob-ispolnenii-byudzheta/" TargetMode="External"/><Relationship Id="rId30" Type="http://schemas.openxmlformats.org/officeDocument/2006/relationships/hyperlink" Target="http://dfto.ru/index.php/razdel/ispolnenie-byudzheta/otchety" TargetMode="External"/><Relationship Id="rId35" Type="http://schemas.openxmlformats.org/officeDocument/2006/relationships/hyperlink" Target="http://openbudget.sakhminfin.ru/Menu/Page/400" TargetMode="External"/><Relationship Id="rId43" Type="http://schemas.openxmlformats.org/officeDocument/2006/relationships/hyperlink" Target="https://minfin.rkomi.ru/deyatelnost/byudjet/ispolnenie-respublikanskogo-i-konsolidirovannogo-byudjetov-respubliki-komi/2020-god" TargetMode="External"/><Relationship Id="rId48" Type="http://schemas.openxmlformats.org/officeDocument/2006/relationships/hyperlink" Target="https://minfin.rk.gov.ru/ru/structure/2020_02_19_09_18_2020" TargetMode="External"/><Relationship Id="rId56" Type="http://schemas.openxmlformats.org/officeDocument/2006/relationships/hyperlink" Target="http://www.minfin.kirov.ru/otkrytyy-byudzhet/dlya-spetsialistov/oblastnoy-byudzhet/%d0%98%d1%81%d0%bf%d0%be%d0%bb%d0%bd%d0%b5%d0%bd%d0%b8%d0%b5%20%d0%be%d0%b1%d0%bb%d0%b0%d1%81%d1%82%d0%bd%d0%be%d0%b3%d0%be%20%d0%b1%d1%8e%d0%b4%d0%b6%d0%b5%d1%82%d0%b0/" TargetMode="External"/><Relationship Id="rId64" Type="http://schemas.openxmlformats.org/officeDocument/2006/relationships/hyperlink" Target="http://fin22.ru/isp/kons/k2020/" TargetMode="External"/><Relationship Id="rId69" Type="http://schemas.openxmlformats.org/officeDocument/2006/relationships/hyperlink" Target="https://minfin.kamgov.ru/otcety_ispolnenie" TargetMode="External"/><Relationship Id="rId77" Type="http://schemas.openxmlformats.org/officeDocument/2006/relationships/hyperlink" Target="https://minfin.khabkrai.ru/portal/Menu/Page/667" TargetMode="External"/><Relationship Id="rId100" Type="http://schemas.openxmlformats.org/officeDocument/2006/relationships/hyperlink" Target="http://www.eao.ru/isp-vlast/finansovoe-upravlenie-pravitelstva/ispolnenie-byudzheta/" TargetMode="External"/><Relationship Id="rId105" Type="http://schemas.openxmlformats.org/officeDocument/2006/relationships/hyperlink" Target="http://finance.lenobl.ru/" TargetMode="External"/><Relationship Id="rId8" Type="http://schemas.openxmlformats.org/officeDocument/2006/relationships/hyperlink" Target="https://dvinaland.ru/budget/reporting/" TargetMode="External"/><Relationship Id="rId51" Type="http://schemas.openxmlformats.org/officeDocument/2006/relationships/hyperlink" Target="https://www.minfinkubani.ru/budget_isp/information_analytics/information_analytics.php" TargetMode="External"/><Relationship Id="rId72" Type="http://schemas.openxmlformats.org/officeDocument/2006/relationships/hyperlink" Target="http://beldepfin.ru/deyatelnost/formirovanie-i-ispolnenie-byudzheta/" TargetMode="External"/><Relationship Id="rId80" Type="http://schemas.openxmlformats.org/officeDocument/2006/relationships/hyperlink" Target="http://www.finsmol.ru/start" TargetMode="External"/><Relationship Id="rId85" Type="http://schemas.openxmlformats.org/officeDocument/2006/relationships/hyperlink" Target="https://fin.sev.gov.ru/ispolnenie-bydzheta/otchyety-ob-ispolnenii-byudzheta-sevastopolya/" TargetMode="External"/><Relationship Id="rId93" Type="http://schemas.openxmlformats.org/officeDocument/2006/relationships/hyperlink" Target="http://info.mfural.ru/ebudget/Menu/Page/1" TargetMode="External"/><Relationship Id="rId98" Type="http://schemas.openxmlformats.org/officeDocument/2006/relationships/hyperlink" Target="https://minfin.49gov.ru/activities/budget/regional_budget/" TargetMode="External"/><Relationship Id="rId3" Type="http://schemas.openxmlformats.org/officeDocument/2006/relationships/hyperlink" Target="http://budget.govrb.ru/ebudget/Menu/Page/111" TargetMode="External"/><Relationship Id="rId12" Type="http://schemas.openxmlformats.org/officeDocument/2006/relationships/hyperlink" Target="http://www.minfin01-maykop.ru/Menu/Page/203" TargetMode="External"/><Relationship Id="rId17" Type="http://schemas.openxmlformats.org/officeDocument/2006/relationships/hyperlink" Target="https://minfin.bashkortostan.ru/activity/2982/" TargetMode="External"/><Relationship Id="rId25" Type="http://schemas.openxmlformats.org/officeDocument/2006/relationships/hyperlink" Target="http://minfin.krskstate.ru/openbudget/execute" TargetMode="External"/><Relationship Id="rId33" Type="http://schemas.openxmlformats.org/officeDocument/2006/relationships/hyperlink" Target="http://openbudsk.ru/promezhutochnaya-otchetnost-ob-ispolnenii-byudzheta-i-analiticheskie-dannye/" TargetMode="External"/><Relationship Id="rId38" Type="http://schemas.openxmlformats.org/officeDocument/2006/relationships/hyperlink" Target="http://bryanskoblfin.ru/open/Menu/Page/93" TargetMode="External"/><Relationship Id="rId46" Type="http://schemas.openxmlformats.org/officeDocument/2006/relationships/hyperlink" Target="https://minfin.novreg.ru/2020-god-6.html" TargetMode="External"/><Relationship Id="rId59" Type="http://schemas.openxmlformats.org/officeDocument/2006/relationships/hyperlink" Target="https://minfin.saratov.gov.ru/budget/zakon-o-byudzhete/ispolnenie-byudzheta/ispolnenie-byudzheta-2020-god" TargetMode="External"/><Relationship Id="rId67" Type="http://schemas.openxmlformats.org/officeDocument/2006/relationships/hyperlink" Target="https://depfin.tomsk.gov.ru/ezhekvartalnaja-informatsija-ob-ispolnenii-konsolidirovannogo-bjudzheta-tomskoj-oblasti" TargetMode="External"/><Relationship Id="rId103" Type="http://schemas.openxmlformats.org/officeDocument/2006/relationships/hyperlink" Target="https://orel-region.ru/index.php?head=20&amp;part=25&amp;in=10" TargetMode="External"/><Relationship Id="rId108" Type="http://schemas.openxmlformats.org/officeDocument/2006/relationships/hyperlink" Target="http://portal-ob.volgafin.ru/analitika/ispolnenie_budgeta/dokhody" TargetMode="External"/><Relationship Id="rId20" Type="http://schemas.openxmlformats.org/officeDocument/2006/relationships/hyperlink" Target="http://minfin-samara.ru/materials-for-basic-parameters/" TargetMode="External"/><Relationship Id="rId41" Type="http://schemas.openxmlformats.org/officeDocument/2006/relationships/hyperlink" Target="https://minfin.ryazangov.ru/activities/budget/budget_execution/otchet/2020%20%D0%B3%D0%BE%D0%B4/index.php" TargetMode="External"/><Relationship Id="rId54" Type="http://schemas.openxmlformats.org/officeDocument/2006/relationships/hyperlink" Target="https://budget.cap.ru/Show/Category/281?ItemId=888" TargetMode="External"/><Relationship Id="rId62" Type="http://schemas.openxmlformats.org/officeDocument/2006/relationships/hyperlink" Target="https://www.minfin-altai.ru/deyatelnost/otchety-i-svedeniya-ob-ispolnenii-byudzheta/otchety-ob-ispolnenii-konsolidirovannogo-byudzheta-respubliki-altay/two-thousand-twenty.php" TargetMode="External"/><Relationship Id="rId70" Type="http://schemas.openxmlformats.org/officeDocument/2006/relationships/hyperlink" Target="https://primorsky.ru/authorities/executive-agencies/departments/finance/otchyety-ob-ispolnenii-kraevogo-byudzheta/" TargetMode="External"/><Relationship Id="rId75" Type="http://schemas.openxmlformats.org/officeDocument/2006/relationships/hyperlink" Target="http://openbudget.gfu.ru/ispolnenie-budgeta/analiticheskie-dannye/section.php?IBLOCK_ID=26&amp;SECTION_ID=3786%20%D0%A2%D0%9E%D0%A2%20%D0%96%D0%95%20%D0%A1%D0%90%D0%9C%D0%AB%D0%99%20%D0%9F%D0%90%D0%9A%D0%95%D0%A2%20%D0%94%D0%9E%D0%9A%D0%A3%D0%9C%D0%95%D0%9D%D0%A2%D0%9E%D0%92,%20%D0%A7%D0%A2%D0%9E%20%D0%9D%D0%90%20%D0%A1%D0%90%D0%99%D0%A2%D0%95%20%D0%A4%D0%98%D0%9D%D0%90%D0%9D%D0%A1%D0%9E%D0%92%D0%9E%D0%93%D0%9E%20%D0%9E%D0%A0%D0%93%D0%90%D0%9D%D0%90" TargetMode="External"/><Relationship Id="rId83" Type="http://schemas.openxmlformats.org/officeDocument/2006/relationships/hyperlink" Target="http://budget.karelia.ru/" TargetMode="External"/><Relationship Id="rId88" Type="http://schemas.openxmlformats.org/officeDocument/2006/relationships/hyperlink" Target="http://mari-el.gov.ru/minfin/SitePages/Prome_otchet_o_isp_budj.aspx" TargetMode="External"/><Relationship Id="rId91" Type="http://schemas.openxmlformats.org/officeDocument/2006/relationships/hyperlink" Target="http://ufo.ulntc.ru/index.php?mgf=budget/isp&amp;slep=net" TargetMode="External"/><Relationship Id="rId96" Type="http://schemas.openxmlformats.org/officeDocument/2006/relationships/hyperlink" Target="https://minfin.75.ru/byudzhet/130579-informacionnye-i-analiticheskie-materialy" TargetMode="External"/><Relationship Id="rId1" Type="http://schemas.openxmlformats.org/officeDocument/2006/relationships/hyperlink" Target="https://www.minfinrm.ru/nalog-polit/stat-info/%d0%98%d1%81%d0%bf%d0%be%d0%bb%d0%bd%d0%b5%d0%bd%d0%b8%d0%b5%20%d0%b4%d0%be%d1%85%d0%be%d0%b4%d0%bd%d0%be%d0%b9%20%d1%87%d0%b0%d1%81%d1%82%d0%b8/" TargetMode="External"/><Relationship Id="rId6" Type="http://schemas.openxmlformats.org/officeDocument/2006/relationships/hyperlink" Target="http://adm.rkursk.ru/index.php?id=693&amp;page=1" TargetMode="External"/><Relationship Id="rId15" Type="http://schemas.openxmlformats.org/officeDocument/2006/relationships/hyperlink" Target="http://minfin09.ru/%D0%B4%D0%BE%D1%85%D0%BE%D0%B4%D1%8B-%D0%B1%D1%8E%D0%B4%D0%B6%D0%B5%D1%82%D0%B0/" TargetMode="External"/><Relationship Id="rId23" Type="http://schemas.openxmlformats.org/officeDocument/2006/relationships/hyperlink" Target="https://depfin.admhmao.ru/otkrytyy-byudzhet/ispolnenie-byudzheta/ispolnenie-byudzheta-avtonomnogo-okruga/" TargetMode="External"/><Relationship Id="rId28" Type="http://schemas.openxmlformats.org/officeDocument/2006/relationships/hyperlink" Target="http://portal.tverfin.ru/portal/Menu/Page/595" TargetMode="External"/><Relationship Id="rId36" Type="http://schemas.openxmlformats.org/officeDocument/2006/relationships/hyperlink" Target="http://bryanskoblfin.ru/Show/Category/11?ItemId=5" TargetMode="External"/><Relationship Id="rId49" Type="http://schemas.openxmlformats.org/officeDocument/2006/relationships/hyperlink" Target="https://minfin.donland.ru/activity/7915/" TargetMode="External"/><Relationship Id="rId57" Type="http://schemas.openxmlformats.org/officeDocument/2006/relationships/hyperlink" Target="http://mf.nnov.ru:8025/analitika/ispolnenie-byudzheta/osnovnye-kharakteristiki-ispolneniya-oblastnogo-byudzheta" TargetMode="External"/><Relationship Id="rId106" Type="http://schemas.openxmlformats.org/officeDocument/2006/relationships/hyperlink" Target="http://finance.pskov.ru/ob-upravlenii/otchety-ob-ispolnenii-byudzheta-pskovskoy-oblasti/otchety-ob-ispolnenii-byudzheta" TargetMode="External"/><Relationship Id="rId10" Type="http://schemas.openxmlformats.org/officeDocument/2006/relationships/hyperlink" Target="http://minfin.gov-murman.ru/open-budget/budget_execution/budget_execution/" TargetMode="External"/><Relationship Id="rId31" Type="http://schemas.openxmlformats.org/officeDocument/2006/relationships/hyperlink" Target="http://budget.mos.ru/isp_inc" TargetMode="External"/><Relationship Id="rId44" Type="http://schemas.openxmlformats.org/officeDocument/2006/relationships/hyperlink" Target="https://df.gov35.ru/otkrytyy-byudzhet/ispolnenie-oblastnogo-byudzheta/analiticheskie-materialy/2020-god/" TargetMode="External"/><Relationship Id="rId52" Type="http://schemas.openxmlformats.org/officeDocument/2006/relationships/hyperlink" Target="https://mfri.ru/index.php/open-budget/promezhutochnaya-otchetnost-ob-ispolnenii-byudzheta-i-analiticheskie-dannye" TargetMode="External"/><Relationship Id="rId60" Type="http://schemas.openxmlformats.org/officeDocument/2006/relationships/hyperlink" Target="http://www.saratov.gov.ru/gov/auth/minfin/" TargetMode="External"/><Relationship Id="rId65" Type="http://schemas.openxmlformats.org/officeDocument/2006/relationships/hyperlink" Target="https://www.ofukem.ru/activity/budget-execution-and-analytical-data/2020/" TargetMode="External"/><Relationship Id="rId73" Type="http://schemas.openxmlformats.org/officeDocument/2006/relationships/hyperlink" Target="http://depfin.orel-region.ru:8096/ebudget/Menu/Page/2" TargetMode="External"/><Relationship Id="rId78" Type="http://schemas.openxmlformats.org/officeDocument/2006/relationships/hyperlink" Target="https://fin.amurobl.ru/pages/deyatelnost/otchetnost/" TargetMode="External"/><Relationship Id="rId81" Type="http://schemas.openxmlformats.org/officeDocument/2006/relationships/hyperlink" Target="https://www.tverfin.ru/deyatelnost-ministerstva/" TargetMode="External"/><Relationship Id="rId86" Type="http://schemas.openxmlformats.org/officeDocument/2006/relationships/hyperlink" Target="http://www.minfinchr.ru/" TargetMode="External"/><Relationship Id="rId94" Type="http://schemas.openxmlformats.org/officeDocument/2006/relationships/hyperlink" Target="http://r-19.ru/authorities/ministry-of-finance-of-the-republic-of-khakassia/docs/ezhemesyachnye-otchety-ob-ispolnenii-byudzheta/" TargetMode="External"/><Relationship Id="rId99" Type="http://schemas.openxmlformats.org/officeDocument/2006/relationships/hyperlink" Target="http://sakhminfin.ru/" TargetMode="External"/><Relationship Id="rId101" Type="http://schemas.openxmlformats.org/officeDocument/2006/relationships/hyperlink" Target="http://chaogov.ru/vlast/organy-vlasti/depfin/" TargetMode="External"/><Relationship Id="rId4" Type="http://schemas.openxmlformats.org/officeDocument/2006/relationships/hyperlink" Target="http://www.yarregion.ru/depts/depfin/tmpPages/docs.aspx" TargetMode="External"/><Relationship Id="rId9" Type="http://schemas.openxmlformats.org/officeDocument/2006/relationships/hyperlink" Target="https://minfin39.ru/budget/analytics/currentincome/" TargetMode="External"/><Relationship Id="rId13" Type="http://schemas.openxmlformats.org/officeDocument/2006/relationships/hyperlink" Target="http://dfei.adm-nao.ru/byudzhetnaya-otchetnost/otchetnost-v-sd-nao-sp-nao/" TargetMode="External"/><Relationship Id="rId18" Type="http://schemas.openxmlformats.org/officeDocument/2006/relationships/hyperlink" Target="http://minfin.tatarstan.ru/rus/promezhutochnaya-otchetnost-ob-ispolnenii-byudzhet.htm" TargetMode="External"/><Relationship Id="rId39" Type="http://schemas.openxmlformats.org/officeDocument/2006/relationships/hyperlink" Target="https://dtf.avo.ru/otcet-ob-ispolnenii-konsolidirovannogo-budzeta-vladimirskoj-oblasti-za-2020-god" TargetMode="External"/><Relationship Id="rId109" Type="http://schemas.openxmlformats.org/officeDocument/2006/relationships/hyperlink" Target="http://minfinrd.ru/otchetnost" TargetMode="External"/><Relationship Id="rId34" Type="http://schemas.openxmlformats.org/officeDocument/2006/relationships/hyperlink" Target="http://iis.minfin.49gov.ru/ebudget/Menu/Page/64" TargetMode="External"/><Relationship Id="rId50" Type="http://schemas.openxmlformats.org/officeDocument/2006/relationships/hyperlink" Target="http://ufin48.ru/Show/Tag/%D0%98%D1%81%D0%BF%D0%BE%D0%BB%D0%BD%D0%B5%D0%BD%D0%B8%D0%B5%20%D0%B1%D1%8E%D0%B4%D0%B6%D0%B5%D1%82%D0%B0" TargetMode="External"/><Relationship Id="rId55" Type="http://schemas.openxmlformats.org/officeDocument/2006/relationships/hyperlink" Target="http://mfin.permkrai.ru/execution/smeta/consbud/2020/" TargetMode="External"/><Relationship Id="rId76" Type="http://schemas.openxmlformats.org/officeDocument/2006/relationships/hyperlink" Target="https://irkobl.ru/sites/minfin/activity/budget/" TargetMode="External"/><Relationship Id="rId97" Type="http://schemas.openxmlformats.org/officeDocument/2006/relationships/hyperlink" Target="https://&#1086;&#1090;&#1082;&#1088;&#1099;&#1090;&#1099;&#1081;&#1073;&#1102;&#1076;&#1078;&#1077;&#1090;.&#1079;&#1072;&#1073;&#1072;&#1081;&#1082;&#1072;&#1083;&#1100;&#1089;&#1082;&#1080;&#1081;&#1082;&#1088;&#1072;&#1081;.&#1088;&#1092;/portal/Show/Category/14?ItemId=25" TargetMode="External"/><Relationship Id="rId104" Type="http://schemas.openxmlformats.org/officeDocument/2006/relationships/hyperlink" Target="https://www.mos.ru/findep/function/napravleniia-deyatelnosti/itogi-ispolneniia-biudzheta-goroda-moskvy/mesiachnye-otchety-ob-ispolnenii-biudzheta-po-gorodu-moskve/" TargetMode="External"/><Relationship Id="rId7" Type="http://schemas.openxmlformats.org/officeDocument/2006/relationships/hyperlink" Target="http://admoblkaluga.ru/main/work/finances/budget/reports.php" TargetMode="External"/><Relationship Id="rId71" Type="http://schemas.openxmlformats.org/officeDocument/2006/relationships/hyperlink" Target="http://ebudget.primorsky.ru/Menu/Page/388" TargetMode="External"/><Relationship Id="rId92" Type="http://schemas.openxmlformats.org/officeDocument/2006/relationships/hyperlink" Target="http://minfin.midural.ru/document/category/21"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minfin.bashkortostan.ru/activity/2982/" TargetMode="External"/><Relationship Id="rId21" Type="http://schemas.openxmlformats.org/officeDocument/2006/relationships/hyperlink" Target="http://dfei.adm-nao.ru/byudzhetnaya-otchetnost/otchetnost-v-sd-nao-sp-nao/" TargetMode="External"/><Relationship Id="rId42" Type="http://schemas.openxmlformats.org/officeDocument/2006/relationships/hyperlink" Target="https://minfin.novreg.ru/2020-god-6.html" TargetMode="External"/><Relationship Id="rId47" Type="http://schemas.openxmlformats.org/officeDocument/2006/relationships/hyperlink" Target="http://ufin48.ru/Show/Tag/%D0%98%D1%81%D0%BF%D0%BE%D0%BB%D0%BD%D0%B5%D0%BD%D0%B8%D0%B5%20%D0%B1%D1%8E%D0%B4%D0%B6%D0%B5%D1%82%D0%B0" TargetMode="External"/><Relationship Id="rId63" Type="http://schemas.openxmlformats.org/officeDocument/2006/relationships/hyperlink" Target="http://mf.omskportal.ru/oiv/mf/otrasl/otkrbudg/ispolnenie/2020" TargetMode="External"/><Relationship Id="rId68" Type="http://schemas.openxmlformats.org/officeDocument/2006/relationships/hyperlink" Target="http://ebudget.primorsky.ru/Menu/Page/388" TargetMode="External"/><Relationship Id="rId84" Type="http://schemas.openxmlformats.org/officeDocument/2006/relationships/hyperlink" Target="http://www.mfsk.ru/" TargetMode="External"/><Relationship Id="rId89" Type="http://schemas.openxmlformats.org/officeDocument/2006/relationships/hyperlink" Target="http://ufo.ulntc.ru/index.php?mgf=budget/isp&amp;slep=net" TargetMode="External"/><Relationship Id="rId2" Type="http://schemas.openxmlformats.org/officeDocument/2006/relationships/hyperlink" Target="http://budget.govrb.ru/ebudget/Menu/Page/113" TargetMode="External"/><Relationship Id="rId16" Type="http://schemas.openxmlformats.org/officeDocument/2006/relationships/hyperlink" Target="http://fin.tmbreg.ru/6230/6485.html" TargetMode="External"/><Relationship Id="rId29" Type="http://schemas.openxmlformats.org/officeDocument/2006/relationships/hyperlink" Target="http://minfin.midural.ru/document/category/21" TargetMode="External"/><Relationship Id="rId107" Type="http://schemas.openxmlformats.org/officeDocument/2006/relationships/hyperlink" Target="http://finance.lenobl.ru/" TargetMode="External"/><Relationship Id="rId11" Type="http://schemas.openxmlformats.org/officeDocument/2006/relationships/hyperlink" Target="http://iis.minfin.49gov.ru/ebudget/Menu/Page/64" TargetMode="External"/><Relationship Id="rId24" Type="http://schemas.openxmlformats.org/officeDocument/2006/relationships/hyperlink" Target="https://minfin.astrobl.ru/site-page/otchety-po-kvartalam" TargetMode="External"/><Relationship Id="rId32" Type="http://schemas.openxmlformats.org/officeDocument/2006/relationships/hyperlink" Target="http://www.yamalfin.ru/index.php?option=com_content&amp;view=category&amp;id=25%3A2010-04-15-02-50-59&amp;layout=default&amp;Itemid=118" TargetMode="External"/><Relationship Id="rId37" Type="http://schemas.openxmlformats.org/officeDocument/2006/relationships/hyperlink" Target="http://minfin.tularegion.ru/" TargetMode="External"/><Relationship Id="rId40" Type="http://schemas.openxmlformats.org/officeDocument/2006/relationships/hyperlink" Target="https://minfin.rkomi.ru/deyatelnost/byudjet/ispolnenie-respublikanskogo-i-konsolidirovannogo-byudjetov-respubliki-komi/2020-god" TargetMode="External"/><Relationship Id="rId45" Type="http://schemas.openxmlformats.org/officeDocument/2006/relationships/hyperlink" Target="https://minfin.donland.ru/activity/7915/" TargetMode="External"/><Relationship Id="rId53" Type="http://schemas.openxmlformats.org/officeDocument/2006/relationships/hyperlink" Target="http://mfin.permkrai.ru/execution/smeta/consbud/2020/" TargetMode="External"/><Relationship Id="rId58" Type="http://schemas.openxmlformats.org/officeDocument/2006/relationships/hyperlink" Target="http://www.saratov.gov.ru/gov/auth/minfin/" TargetMode="External"/><Relationship Id="rId66" Type="http://schemas.openxmlformats.org/officeDocument/2006/relationships/hyperlink" Target="https://minfin.kamgov.ru/otcety_ispolnenie" TargetMode="External"/><Relationship Id="rId74" Type="http://schemas.openxmlformats.org/officeDocument/2006/relationships/hyperlink" Target="https://irkobl.ru/sites/minfin/activity/budget/" TargetMode="External"/><Relationship Id="rId79" Type="http://schemas.openxmlformats.org/officeDocument/2006/relationships/hyperlink" Target="http://budget.karelia.ru/" TargetMode="External"/><Relationship Id="rId87" Type="http://schemas.openxmlformats.org/officeDocument/2006/relationships/hyperlink" Target="http://budget.permkrai.ru/" TargetMode="External"/><Relationship Id="rId102" Type="http://schemas.openxmlformats.org/officeDocument/2006/relationships/hyperlink" Target="http://chaogov.ru/vlast/organy-vlasti/depfin/" TargetMode="External"/><Relationship Id="rId110" Type="http://schemas.openxmlformats.org/officeDocument/2006/relationships/printerSettings" Target="../printerSettings/printerSettings14.bin"/><Relationship Id="rId5" Type="http://schemas.openxmlformats.org/officeDocument/2006/relationships/hyperlink" Target="https://budget.mosreg.ru/byudzhet-dlya-grazhdan/informaciya-ob-ispolnenii-byudzheta/" TargetMode="External"/><Relationship Id="rId61" Type="http://schemas.openxmlformats.org/officeDocument/2006/relationships/hyperlink" Target="http://fin22.ru/isp/kons/k2020/" TargetMode="External"/><Relationship Id="rId82" Type="http://schemas.openxmlformats.org/officeDocument/2006/relationships/hyperlink" Target="http://minfin09.ru/%D1%80%D0%B0%D1%81%D1%85%D0%BE%D0%B4%D1%8B-%D0%B1%D1%8E%D0%B4%D0%B6%D0%B5%D1%82%D0%B0/" TargetMode="External"/><Relationship Id="rId90" Type="http://schemas.openxmlformats.org/officeDocument/2006/relationships/hyperlink" Target="http://ufo.ulntc.ru:8080/dokumenty/promezhutochnaya-otchetnost/2020-god" TargetMode="External"/><Relationship Id="rId95" Type="http://schemas.openxmlformats.org/officeDocument/2006/relationships/hyperlink" Target="http://egov-buryatia.ru/minfin/activities/documents/inye-normativno-pravovye-akty/" TargetMode="External"/><Relationship Id="rId19" Type="http://schemas.openxmlformats.org/officeDocument/2006/relationships/hyperlink" Target="http://minfin.gov-murman.ru/open-budget/budget_execution/budget_execution/" TargetMode="External"/><Relationship Id="rId14" Type="http://schemas.openxmlformats.org/officeDocument/2006/relationships/hyperlink" Target="http://admoblkaluga.ru/main/work/finances/budget/reports.php" TargetMode="External"/><Relationship Id="rId22" Type="http://schemas.openxmlformats.org/officeDocument/2006/relationships/hyperlink" Target="http://www.minfin01-maykop.ru/Menu/Page/202" TargetMode="External"/><Relationship Id="rId27" Type="http://schemas.openxmlformats.org/officeDocument/2006/relationships/hyperlink" Target="http://minfin.orb.ru/%D0%BC%D0%B5%D1%82%D0%BE%D0%B4%D0%B8%D1%87%D0%B5%D1%81%D0%BA%D0%B8%D0%B5-%D0%B8-%D0%B0%D0%BD%D0%B0%D0%BB%D0%B8%D1%82%D0%B8%D1%87%D0%B5%D1%81%D0%BA%D0%B8%D0%B5-%D0%BC%D0%B0%D1%82%D0%B5%D1%80%D0%B8/" TargetMode="External"/><Relationship Id="rId30" Type="http://schemas.openxmlformats.org/officeDocument/2006/relationships/hyperlink" Target="https://depfin.admhmao.ru/otkrytyy-byudzhet/ispolnenie-byudzheta/ispolnenie-byudzheta-avtonomnogo-okruga/" TargetMode="External"/><Relationship Id="rId35" Type="http://schemas.openxmlformats.org/officeDocument/2006/relationships/hyperlink" Target="http://bryanskoblfin.ru/Show/Category/11?ItemId=5" TargetMode="External"/><Relationship Id="rId43" Type="http://schemas.openxmlformats.org/officeDocument/2006/relationships/hyperlink" Target="http://bks.pskov.ru/ebudget/Menu/Page/364" TargetMode="External"/><Relationship Id="rId48" Type="http://schemas.openxmlformats.org/officeDocument/2006/relationships/hyperlink" Target="http://budget.lenobl.ru/documents/?page=0&amp;sortOrder=&amp;type=reportsAnalytics&amp;sortName=&amp;sortDate=" TargetMode="External"/><Relationship Id="rId56" Type="http://schemas.openxmlformats.org/officeDocument/2006/relationships/hyperlink" Target="http://mf.nnov.ru/index.php?option=com_k2&amp;view=item&amp;id=1514:otchety-ob-ispolnenii-oblastnogo-byudzheta-za-kvartal-polugodie-9-mesyatsev-i-god&amp;Itemid=554" TargetMode="External"/><Relationship Id="rId64" Type="http://schemas.openxmlformats.org/officeDocument/2006/relationships/hyperlink" Target="https://depfin.tomsk.gov.ru/ezhekvartalnaja-informatsija-ob-ispolnenii-konsolidirovannogo-bjudzheta-tomskoj-oblasti" TargetMode="External"/><Relationship Id="rId69" Type="http://schemas.openxmlformats.org/officeDocument/2006/relationships/hyperlink" Target="http://ob.fin.amurobl.ru/analitika/raskhody/razdely_i_podrazdely" TargetMode="External"/><Relationship Id="rId77" Type="http://schemas.openxmlformats.org/officeDocument/2006/relationships/hyperlink" Target="https://www.tverfin.ru/deyatelnost-ministerstva/" TargetMode="External"/><Relationship Id="rId100" Type="http://schemas.openxmlformats.org/officeDocument/2006/relationships/hyperlink" Target="http://sakhminfin.ru/" TargetMode="External"/><Relationship Id="rId105" Type="http://schemas.openxmlformats.org/officeDocument/2006/relationships/hyperlink" Target="https://orel-region.ru/index.php?head=20&amp;part=25&amp;in=10" TargetMode="External"/><Relationship Id="rId8" Type="http://schemas.openxmlformats.org/officeDocument/2006/relationships/hyperlink" Target="http://budget.mos.ru/isp_exp" TargetMode="External"/><Relationship Id="rId51" Type="http://schemas.openxmlformats.org/officeDocument/2006/relationships/hyperlink" Target="https://www.minfinrm.ru/budget/otch-isp/2020" TargetMode="External"/><Relationship Id="rId72" Type="http://schemas.openxmlformats.org/officeDocument/2006/relationships/hyperlink" Target="https://mfur.ru/budjet/ispolnenie/otchet/2020-god/?clear_cache=Y" TargetMode="External"/><Relationship Id="rId80" Type="http://schemas.openxmlformats.org/officeDocument/2006/relationships/hyperlink" Target="https://volgafin.volgograd.ru/norms/acts/16723/" TargetMode="External"/><Relationship Id="rId85" Type="http://schemas.openxmlformats.org/officeDocument/2006/relationships/hyperlink" Target="http://mari-el.gov.ru/minfin/SitePages/Prome_otchet_o_isp_budj.aspx" TargetMode="External"/><Relationship Id="rId93" Type="http://schemas.openxmlformats.org/officeDocument/2006/relationships/hyperlink" Target="http://www.minfin74.ru/mBudget/execution/quarterly/" TargetMode="External"/><Relationship Id="rId98" Type="http://schemas.openxmlformats.org/officeDocument/2006/relationships/hyperlink" Target="https://minfin.khabkrai.ru/portal/Menu/Page/667" TargetMode="External"/><Relationship Id="rId3" Type="http://schemas.openxmlformats.org/officeDocument/2006/relationships/hyperlink" Target="http://www.yarregion.ru/depts/depfin/tmpPages/docs.aspx" TargetMode="External"/><Relationship Id="rId12" Type="http://schemas.openxmlformats.org/officeDocument/2006/relationships/hyperlink" Target="http://openbudget.sakhminfin.ru/Menu/Page/315" TargetMode="External"/><Relationship Id="rId17" Type="http://schemas.openxmlformats.org/officeDocument/2006/relationships/hyperlink" Target="https://dvinaland.ru/budget/reporting/" TargetMode="External"/><Relationship Id="rId25" Type="http://schemas.openxmlformats.org/officeDocument/2006/relationships/hyperlink" Target="http://pravitelstvo.kbr.ru/oigv/minfin/new/ispolnenie_byudzheta/analitika.php" TargetMode="External"/><Relationship Id="rId33" Type="http://schemas.openxmlformats.org/officeDocument/2006/relationships/hyperlink" Target="http://minfin.krskstate.ru/openbudget/execute" TargetMode="External"/><Relationship Id="rId38" Type="http://schemas.openxmlformats.org/officeDocument/2006/relationships/hyperlink" Target="https://dtf.avo.ru/otcet-ob-ispolnenii-konsolidirovannogo-budzeta-vladimirskoj-oblasti-za-2020-god" TargetMode="External"/><Relationship Id="rId46" Type="http://schemas.openxmlformats.org/officeDocument/2006/relationships/hyperlink" Target="http://beldepfin.ru/deyatelnost/formirovanie-i-ispolnenie-byudzheta/" TargetMode="External"/><Relationship Id="rId59" Type="http://schemas.openxmlformats.org/officeDocument/2006/relationships/hyperlink" Target="https://www.minfin-altai.ru/deyatelnost/otchety-i-svedeniya-ob-ispolnenii-byudzheta/otchety-ob-ispolnenii-konsolidirovannogo-byudzheta-respubliki-altay/two-thousand-twenty.php" TargetMode="External"/><Relationship Id="rId67" Type="http://schemas.openxmlformats.org/officeDocument/2006/relationships/hyperlink" Target="https://primorsky.ru/authorities/executive-agencies/departments/finance/otchyety-ob-ispolnenii-kraevogo-byudzheta/" TargetMode="External"/><Relationship Id="rId103" Type="http://schemas.openxmlformats.org/officeDocument/2006/relationships/hyperlink" Target="http://bryanskoblfin.ru/open/Menu/Page/93" TargetMode="External"/><Relationship Id="rId108" Type="http://schemas.openxmlformats.org/officeDocument/2006/relationships/hyperlink" Target="http://finance.pskov.ru/ob-upravlenii/otchety-ob-ispolnenii-byudzheta-pskovskoy-oblasti/otchety-ob-ispolnenii-byudzheta" TargetMode="External"/><Relationship Id="rId20" Type="http://schemas.openxmlformats.org/officeDocument/2006/relationships/hyperlink" Target="https://fincom.gov.spb.ru/budget/implementation/promezhutok/1" TargetMode="External"/><Relationship Id="rId41" Type="http://schemas.openxmlformats.org/officeDocument/2006/relationships/hyperlink" Target="https://df.gov35.ru/otkrytyy-byudzhet/ispolnenie-oblastnogo-byudzheta/analiticheskie-materialy/2020-god/" TargetMode="External"/><Relationship Id="rId54" Type="http://schemas.openxmlformats.org/officeDocument/2006/relationships/hyperlink" Target="http://www.minfin.kirov.ru/otkrytyy-byudzhet/dlya-spetsialistov/oblastnoy-byudzhet/%d0%98%d1%81%d0%bf%d0%be%d0%bb%d0%bd%d0%b5%d0%bd%d0%b8%d0%b5%20%d0%be%d0%b1%d0%bb%d0%b0%d1%81%d1%82%d0%bd%d0%be%d0%b3%d0%be%20%d0%b1%d1%8e%d0%b4%d0%b6%d0%b5%d1%82%d0%b0/" TargetMode="External"/><Relationship Id="rId62" Type="http://schemas.openxmlformats.org/officeDocument/2006/relationships/hyperlink" Target="https://www.ofukem.ru/activity/budget-execution-and-analytical-data/2020/" TargetMode="External"/><Relationship Id="rId70" Type="http://schemas.openxmlformats.org/officeDocument/2006/relationships/hyperlink" Target="https://fin.amurobl.ru/pages/deyatelnost/otchetnost/" TargetMode="External"/><Relationship Id="rId75" Type="http://schemas.openxmlformats.org/officeDocument/2006/relationships/hyperlink" Target="http://depfin.adm44.ru/Budget/Otchet/kvot/index.aspx" TargetMode="External"/><Relationship Id="rId83" Type="http://schemas.openxmlformats.org/officeDocument/2006/relationships/hyperlink" Target="http://www.minfinchr.ru/" TargetMode="External"/><Relationship Id="rId88" Type="http://schemas.openxmlformats.org/officeDocument/2006/relationships/hyperlink" Target="http://finance.pnzreg.ru/docs/pokazateli-ispolneniya/kratkiyanaliz/" TargetMode="External"/><Relationship Id="rId91" Type="http://schemas.openxmlformats.org/officeDocument/2006/relationships/hyperlink" Target="http://www.finupr.kurganobl.ru/index.php?test=ispol" TargetMode="External"/><Relationship Id="rId96" Type="http://schemas.openxmlformats.org/officeDocument/2006/relationships/hyperlink" Target="https://minfin.75.ru/byudzhet/130579-informacionnye-i-analiticheskie-materialy" TargetMode="External"/><Relationship Id="rId1" Type="http://schemas.openxmlformats.org/officeDocument/2006/relationships/hyperlink" Target="http://minfin.tatarstan.ru/rus/promezhutochnaya-otchetnost-ob-ispolnenii-byudzhet.htm" TargetMode="External"/><Relationship Id="rId6" Type="http://schemas.openxmlformats.org/officeDocument/2006/relationships/hyperlink" Target="http://portal.tverfin.ru/portal/Menu/Page/595" TargetMode="External"/><Relationship Id="rId15" Type="http://schemas.openxmlformats.org/officeDocument/2006/relationships/hyperlink" Target="http://adm.rkursk.ru/index.php?id=693&amp;page=1" TargetMode="External"/><Relationship Id="rId23" Type="http://schemas.openxmlformats.org/officeDocument/2006/relationships/hyperlink" Target="http://minfin.kalmregion.ru/deyatelnost/byudzhet-respubliki-kalmykiya/uchet-i-otchetnost/" TargetMode="External"/><Relationship Id="rId28" Type="http://schemas.openxmlformats.org/officeDocument/2006/relationships/hyperlink" Target="http://minfin-samara.ru/materials-for-basic-parameters/" TargetMode="External"/><Relationship Id="rId36" Type="http://schemas.openxmlformats.org/officeDocument/2006/relationships/hyperlink" Target="http://budget76.ru/razdely/byudzhetnye-dannye/raskhody-byudzheta/struktura-raskhodov-po-razdelam-byudzhetnoj-klassifikatsii-v-razreze-gosprogramm-i-vidov-raskhodov" TargetMode="External"/><Relationship Id="rId49" Type="http://schemas.openxmlformats.org/officeDocument/2006/relationships/hyperlink" Target="https://www.minfinkubani.ru/budget_isp/information_analytics/information_analytics.php" TargetMode="External"/><Relationship Id="rId57" Type="http://schemas.openxmlformats.org/officeDocument/2006/relationships/hyperlink" Target="https://minfin.saratov.gov.ru/budget/zakon-o-byudzhete/ispolnenie-byudzheta/ispolnenie-byudzheta-2020-god" TargetMode="External"/><Relationship Id="rId106" Type="http://schemas.openxmlformats.org/officeDocument/2006/relationships/hyperlink" Target="https://www.mos.ru/findep/function/napravleniia-deyatelnosti/itogi-ispolneniia-biudzheta-goroda-moskvy/mesiachnye-otchety-ob-ispolnenii-biudzheta-po-gorodu-moskve/" TargetMode="External"/><Relationship Id="rId10" Type="http://schemas.openxmlformats.org/officeDocument/2006/relationships/hyperlink" Target="http://openbudsk.ru/promezhutochnaya-otchetnost-ob-ispolnenii-byudzheta-i-analiticheskie-dannye/" TargetMode="External"/><Relationship Id="rId31" Type="http://schemas.openxmlformats.org/officeDocument/2006/relationships/hyperlink" Target="https://admtyumen.ru/ogv_ru/finance/finance/bugjet/ot.htm" TargetMode="External"/><Relationship Id="rId44" Type="http://schemas.openxmlformats.org/officeDocument/2006/relationships/hyperlink" Target="https://minfin.rk.gov.ru/ru/structure/2020_02_19_09_18_2020" TargetMode="External"/><Relationship Id="rId52" Type="http://schemas.openxmlformats.org/officeDocument/2006/relationships/hyperlink" Target="https://budget.cap.ru/Show/Category/283?ItemId=890" TargetMode="External"/><Relationship Id="rId60" Type="http://schemas.openxmlformats.org/officeDocument/2006/relationships/hyperlink" Target="https://minfin.rtyva.ru/" TargetMode="External"/><Relationship Id="rId65" Type="http://schemas.openxmlformats.org/officeDocument/2006/relationships/hyperlink" Target="https://minfin.sakha.gov.ru/ispolnenie/2020-qod" TargetMode="External"/><Relationship Id="rId73" Type="http://schemas.openxmlformats.org/officeDocument/2006/relationships/hyperlink" Target="http://openbudget.gfu.ru/ispolnenie-budgeta/analiticheskie-dannye/section.php?IBLOCK_ID=26&amp;SECTION_ID=3786%20%D0%A2%D0%9E%D0%A2%20%D0%96%D0%95%20%D0%A1%D0%90%D0%9C%D0%AB%D0%99%20%D0%9F%D0%90%D0%9A%D0%95%D0%A2%20%D0%94%D0%9E%D0%9A%D0%A3%D0%9C%D0%95%D0%9D%D0%A2%D0%9E%D0%92,%20%D0%A7%D0%A2%D0%9E%20%D0%9D%D0%90%20%D0%A1%D0%90%D0%99%D0%A2%D0%95%20%D0%A4%D0%98%D0%9D%D0%90%D0%9D%D0%A1%D0%9E%D0%92%D0%9E%D0%93%D0%9E%20%D0%9E%D0%A0%D0%93%D0%90%D0%9D%D0%90" TargetMode="External"/><Relationship Id="rId78" Type="http://schemas.openxmlformats.org/officeDocument/2006/relationships/hyperlink" Target="http://minfin.karelia.ru/ispolnenie-konsolidirovannogo-bjudzheta-za-2020-god/" TargetMode="External"/><Relationship Id="rId81" Type="http://schemas.openxmlformats.org/officeDocument/2006/relationships/hyperlink" Target="https://fin.sev.gov.ru/ispolnenie-bydzheta/otchyety-ob-ispolnenii-byudzheta-sevastopolya/" TargetMode="External"/><Relationship Id="rId86" Type="http://schemas.openxmlformats.org/officeDocument/2006/relationships/hyperlink" Target="http://minfin.cap.ru/action/activity/byudzhet/otcheti-ob-ispolnenii-respublikanskogo-byudzheta-c/2020-god" TargetMode="External"/><Relationship Id="rId94" Type="http://schemas.openxmlformats.org/officeDocument/2006/relationships/hyperlink" Target="https://r-19.ru/authorities/ministry-of-finance-of-the-republic-of-khakassia/dop_info/?SECTION_ID=7308" TargetMode="External"/><Relationship Id="rId99" Type="http://schemas.openxmlformats.org/officeDocument/2006/relationships/hyperlink" Target="https://minfin.49gov.ru/activities/budget/regional_budget/" TargetMode="External"/><Relationship Id="rId101" Type="http://schemas.openxmlformats.org/officeDocument/2006/relationships/hyperlink" Target="http://www.eao.ru/isp-vlast/finansovoe-upravlenie-pravitelstva/" TargetMode="External"/><Relationship Id="rId4" Type="http://schemas.openxmlformats.org/officeDocument/2006/relationships/hyperlink" Target="http://minfin-rzn.ru/portal/Menu/Page/1" TargetMode="External"/><Relationship Id="rId9" Type="http://schemas.openxmlformats.org/officeDocument/2006/relationships/hyperlink" Target="http://ob.sev.gov.ru/dokumenty/promezhutochnaya-otchetnost" TargetMode="External"/><Relationship Id="rId13" Type="http://schemas.openxmlformats.org/officeDocument/2006/relationships/hyperlink" Target="http://df.ivanovoobl.ru/regionalnye-finansy/ispolnenie-byudzheta/informatsionno-analiticheskie-materialy/informatsiya-ob-ispolnenii-byudzhetov-ivanovskoy-oblasti/" TargetMode="External"/><Relationship Id="rId18" Type="http://schemas.openxmlformats.org/officeDocument/2006/relationships/hyperlink" Target="http://minfin39.ru/budget/analytics/currentexec/" TargetMode="External"/><Relationship Id="rId39" Type="http://schemas.openxmlformats.org/officeDocument/2006/relationships/hyperlink" Target="https://minfin.ryazangov.ru/activities/budget/budget_execution/otchet/2020%20%D0%B3%D0%BE%D0%B4/index.php" TargetMode="External"/><Relationship Id="rId109" Type="http://schemas.openxmlformats.org/officeDocument/2006/relationships/hyperlink" Target="https://budget.gov.spb.ru/" TargetMode="External"/><Relationship Id="rId34" Type="http://schemas.openxmlformats.org/officeDocument/2006/relationships/hyperlink" Target="http://www.mfnso.nso.ru/page/534" TargetMode="External"/><Relationship Id="rId50" Type="http://schemas.openxmlformats.org/officeDocument/2006/relationships/hyperlink" Target="http://forcitizens.ru/ob/dokumenty/promezhutochnaya-otchetnost/2020-god" TargetMode="External"/><Relationship Id="rId55" Type="http://schemas.openxmlformats.org/officeDocument/2006/relationships/hyperlink" Target="http://mf.nnov.ru:8025/analitika/ispolnenie-byudzheta/osnovnye-kharakteristiki-ispolneniya-oblastnogo-byudzheta" TargetMode="External"/><Relationship Id="rId76" Type="http://schemas.openxmlformats.org/officeDocument/2006/relationships/hyperlink" Target="http://www.finsmol.ru/start" TargetMode="External"/><Relationship Id="rId97" Type="http://schemas.openxmlformats.org/officeDocument/2006/relationships/hyperlink" Target="https://&#1086;&#1090;&#1082;&#1088;&#1099;&#1090;&#1099;&#1081;&#1073;&#1102;&#1076;&#1078;&#1077;&#1090;.&#1079;&#1072;&#1073;&#1072;&#1081;&#1082;&#1072;&#1083;&#1100;&#1089;&#1082;&#1080;&#1081;&#1082;&#1088;&#1072;&#1081;.&#1088;&#1092;/portal/Show/Category/14?ItemId=25" TargetMode="External"/><Relationship Id="rId104" Type="http://schemas.openxmlformats.org/officeDocument/2006/relationships/hyperlink" Target="https://mef.mosreg.ru/" TargetMode="External"/><Relationship Id="rId7" Type="http://schemas.openxmlformats.org/officeDocument/2006/relationships/hyperlink" Target="http://dfto.ru/index.php/razdel/ispolnenie-byudzheta/otchety" TargetMode="External"/><Relationship Id="rId71" Type="http://schemas.openxmlformats.org/officeDocument/2006/relationships/hyperlink" Target="http://depfin.orel-region.ru:8096/ebudget/Menu/Page/2" TargetMode="External"/><Relationship Id="rId92" Type="http://schemas.openxmlformats.org/officeDocument/2006/relationships/hyperlink" Target="http://info.mfural.ru/ebudget/Menu/Page/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www.mfnso.nso.ru/page/534" TargetMode="External"/><Relationship Id="rId117" Type="http://schemas.openxmlformats.org/officeDocument/2006/relationships/hyperlink" Target="https://depfin.tomsk.gov.ru/documents/front" TargetMode="External"/><Relationship Id="rId21" Type="http://schemas.openxmlformats.org/officeDocument/2006/relationships/hyperlink" Target="http://www.finupr.kurganobl.ru/index.php?test=ispol" TargetMode="External"/><Relationship Id="rId42" Type="http://schemas.openxmlformats.org/officeDocument/2006/relationships/hyperlink" Target="https://www.tverfin.ru/deyatelnost-ministerstva/" TargetMode="External"/><Relationship Id="rId47" Type="http://schemas.openxmlformats.org/officeDocument/2006/relationships/hyperlink" Target="http://finance.pskov.ru/ob-upravlenii/otchety-ob-ispolnenii-byudzheta-pskovskoy-oblasti/otchety-ob-ispolnenii-byudzheta" TargetMode="External"/><Relationship Id="rId63" Type="http://schemas.openxmlformats.org/officeDocument/2006/relationships/hyperlink" Target="https://minfin.75.ru/dokumenty" TargetMode="External"/><Relationship Id="rId68" Type="http://schemas.openxmlformats.org/officeDocument/2006/relationships/hyperlink" Target="http://budget.sakha.gov.ru/ebudget/Menu/Page/173" TargetMode="External"/><Relationship Id="rId84" Type="http://schemas.openxmlformats.org/officeDocument/2006/relationships/hyperlink" Target="https://www.mfur.ru/budjet/ispolnenie/otchet_ispolnenie/2020-god.php" TargetMode="External"/><Relationship Id="rId89" Type="http://schemas.openxmlformats.org/officeDocument/2006/relationships/hyperlink" Target="http://budget.minfin-samara.ru/dokumenty/promezhutochnaya-otchetnost/" TargetMode="External"/><Relationship Id="rId112" Type="http://schemas.openxmlformats.org/officeDocument/2006/relationships/hyperlink" Target="https://www.govvrn.ru/mesacnaa-otcetnost-ob-ispolnenii-oblastnogo-budzeta?pageNumber=1" TargetMode="External"/><Relationship Id="rId16" Type="http://schemas.openxmlformats.org/officeDocument/2006/relationships/hyperlink" Target="https://minfin.astrobl.ru/site-page/otchety-po-kvartalam" TargetMode="External"/><Relationship Id="rId107" Type="http://schemas.openxmlformats.org/officeDocument/2006/relationships/hyperlink" Target="https://fin.sev.gov.ru/ispolnenie-bydzheta/otchyety-ob-ispolnenii-byudzheta-sevastopolya/" TargetMode="External"/><Relationship Id="rId11" Type="http://schemas.openxmlformats.org/officeDocument/2006/relationships/hyperlink" Target="http://df.gov35.ru/otkrytyy-byudzhet/ispolnenie-oblastnogo-byudzheta/normativnye-dokumenty-po-ispolneniyu-obl-byudzheta/" TargetMode="External"/><Relationship Id="rId24" Type="http://schemas.openxmlformats.org/officeDocument/2006/relationships/hyperlink" Target="http://minfin.krskstate.ru/openbudget/execute" TargetMode="External"/><Relationship Id="rId32" Type="http://schemas.openxmlformats.org/officeDocument/2006/relationships/hyperlink" Target="http://pravitelstvo.kbr.ru/oigv/minfin/new/ispolnenie_byudzheta/otchety.php" TargetMode="External"/><Relationship Id="rId37" Type="http://schemas.openxmlformats.org/officeDocument/2006/relationships/hyperlink" Target="http://www.yamalfin.ru/index.php?option=com_content&amp;view=category&amp;id=25%3A2010-04-15-02-50-59&amp;layout=default&amp;Itemid=118" TargetMode="External"/><Relationship Id="rId40" Type="http://schemas.openxmlformats.org/officeDocument/2006/relationships/hyperlink" Target="https://mef.mosreg.ru/" TargetMode="External"/><Relationship Id="rId45" Type="http://schemas.openxmlformats.org/officeDocument/2006/relationships/hyperlink" Target="http://finance.lenobl.ru/" TargetMode="External"/><Relationship Id="rId53" Type="http://schemas.openxmlformats.org/officeDocument/2006/relationships/hyperlink" Target="http://ufo.ulntc.ru/index.php?mgf=budget/isp&amp;slep=net" TargetMode="External"/><Relationship Id="rId58" Type="http://schemas.openxmlformats.org/officeDocument/2006/relationships/hyperlink" Target="http://budget.permkrai.ru/" TargetMode="External"/><Relationship Id="rId66" Type="http://schemas.openxmlformats.org/officeDocument/2006/relationships/hyperlink" Target="http://openbudget.kamgov.ru/Dashboard" TargetMode="External"/><Relationship Id="rId74" Type="http://schemas.openxmlformats.org/officeDocument/2006/relationships/hyperlink" Target="http://bks.pskov.ru/ebudget/Menu/Page/362" TargetMode="External"/><Relationship Id="rId79" Type="http://schemas.openxmlformats.org/officeDocument/2006/relationships/hyperlink" Target="http://beldepfin.ru/deyatelnost/formirovanie-i-ispolnenie-byudzheta/" TargetMode="External"/><Relationship Id="rId87" Type="http://schemas.openxmlformats.org/officeDocument/2006/relationships/hyperlink" Target="http://www.minfin.kirov.ru/otkrytyy-byudzhet/dlya-spetsialistov/oblastnoy-byudzhet/%d0%98%d1%81%d0%bf%d0%be%d0%bb%d0%bd%d0%b5%d0%bd%d0%b8%d0%b5%20%d0%be%d0%b1%d0%bb%d0%b0%d1%81%d1%82%d0%bd%d0%be%d0%b3%d0%be%20%d0%b1%d1%8e%d0%b4%d0%b6%d0%b5%d1%82%d0%b0/" TargetMode="External"/><Relationship Id="rId102" Type="http://schemas.openxmlformats.org/officeDocument/2006/relationships/hyperlink" Target="http://portal-ob.volgafin.ru/dokumenty/otchetnost" TargetMode="External"/><Relationship Id="rId110" Type="http://schemas.openxmlformats.org/officeDocument/2006/relationships/hyperlink" Target="https://irkobl.ru/sites/minfin/activity/budget/" TargetMode="External"/><Relationship Id="rId115" Type="http://schemas.openxmlformats.org/officeDocument/2006/relationships/hyperlink" Target="http://mf.nnov.ru:8025/index.php" TargetMode="External"/><Relationship Id="rId5" Type="http://schemas.openxmlformats.org/officeDocument/2006/relationships/hyperlink" Target="http://budget.mos.ru/budget_isp_o" TargetMode="External"/><Relationship Id="rId61" Type="http://schemas.openxmlformats.org/officeDocument/2006/relationships/hyperlink" Target="http://minfin.tatarstan.ru/rus/otcheti-ob-ispolnenii-byudzheta-respubliki.htm" TargetMode="External"/><Relationship Id="rId82" Type="http://schemas.openxmlformats.org/officeDocument/2006/relationships/hyperlink" Target="http://mari-el.gov.ru/minfin/Pages/budg_acc.aspx" TargetMode="External"/><Relationship Id="rId90" Type="http://schemas.openxmlformats.org/officeDocument/2006/relationships/hyperlink" Target="https://minfin.saratov.gov.ru/budget/zakon-o-byudzhete/ispolnenie-byudzheta/ispolnenie-byudzheta-2020-god" TargetMode="External"/><Relationship Id="rId95" Type="http://schemas.openxmlformats.org/officeDocument/2006/relationships/hyperlink" Target="http://mf.omskportal.ru/oiv/mf/otrasl/otkrbudg/ispolnenie/2020" TargetMode="External"/><Relationship Id="rId19" Type="http://schemas.openxmlformats.org/officeDocument/2006/relationships/hyperlink" Target="http://mf.nnov.ru/index.php?option=com_k2&amp;view=item&amp;id=1514:otchety-ob-ispolnenii-oblastnogo-byudzheta-za-kvartal-polugodie-9-mesyatsev-i-god&amp;Itemid=554" TargetMode="External"/><Relationship Id="rId14" Type="http://schemas.openxmlformats.org/officeDocument/2006/relationships/hyperlink" Target="http://minfin.kalmregion.ru/deyatelnost/byudzhet-respubliki-kalmykiya/uchet-i-otchetnost/" TargetMode="External"/><Relationship Id="rId22" Type="http://schemas.openxmlformats.org/officeDocument/2006/relationships/hyperlink" Target="http://r-19.ru/authorities/ministry-of-finance-of-the-republic-of-khakassia/docs/godovye-i-kvartalnye-otchety-ob-ispolnenii-byudzheta/" TargetMode="External"/><Relationship Id="rId27" Type="http://schemas.openxmlformats.org/officeDocument/2006/relationships/hyperlink" Target="http://budget.govrb.ru/ebudget/Show/Category/15?ItemId=233" TargetMode="External"/><Relationship Id="rId30" Type="http://schemas.openxmlformats.org/officeDocument/2006/relationships/hyperlink" Target="https://admtyumen.ru/ogv_ru/finance/finance/ot.htm" TargetMode="External"/><Relationship Id="rId35" Type="http://schemas.openxmlformats.org/officeDocument/2006/relationships/hyperlink" Target="http://www.minfin74.ru/mBudget/execution/quarterly/" TargetMode="External"/><Relationship Id="rId43" Type="http://schemas.openxmlformats.org/officeDocument/2006/relationships/hyperlink" Target="http://minfin.tularegion.ru/" TargetMode="External"/><Relationship Id="rId48" Type="http://schemas.openxmlformats.org/officeDocument/2006/relationships/hyperlink" Target="http://www.minfin01-maykop.ru/Show/Category/10?ItemId=57" TargetMode="External"/><Relationship Id="rId56" Type="http://schemas.openxmlformats.org/officeDocument/2006/relationships/hyperlink" Target="http://portal.tverfin.ru/portal/Menu/Page/595" TargetMode="External"/><Relationship Id="rId64" Type="http://schemas.openxmlformats.org/officeDocument/2006/relationships/hyperlink" Target="http://www.yarregion.ru/depts/depfin/tmpPages/docs.aspx%20(&#1088;&#1072;&#1079;&#1076;&#1077;&#1083;%20%22&#1041;&#1102;&#1076;&#1078;&#1077;&#1090;&#1085;&#1086;&#1077;%20&#1079;&#1072;&#1082;&#1086;&#1085;&#1086;&#1076;&#1072;&#1090;&#1077;&#1083;&#1100;&#1089;&#1090;&#1074;&#1086;%22)" TargetMode="External"/><Relationship Id="rId69" Type="http://schemas.openxmlformats.org/officeDocument/2006/relationships/hyperlink" Target="http://bryanskoblfin.ru/open/Menu/Page/93" TargetMode="External"/><Relationship Id="rId77" Type="http://schemas.openxmlformats.org/officeDocument/2006/relationships/hyperlink" Target="https://volgafin.volgograd.ru/norms/acts/16723/" TargetMode="External"/><Relationship Id="rId100" Type="http://schemas.openxmlformats.org/officeDocument/2006/relationships/hyperlink" Target="https://fin.amurobl.ru/pages/deyatelnost/otchetnost/" TargetMode="External"/><Relationship Id="rId105" Type="http://schemas.openxmlformats.org/officeDocument/2006/relationships/hyperlink" Target="http://budget.karelia.ru/" TargetMode="External"/><Relationship Id="rId113" Type="http://schemas.openxmlformats.org/officeDocument/2006/relationships/hyperlink" Target="http://adm.rkursk.ru/index.php?id=693&amp;page=1" TargetMode="External"/><Relationship Id="rId118" Type="http://schemas.openxmlformats.org/officeDocument/2006/relationships/hyperlink" Target="http://minfin09.ru/category/%D0%B8%D1%81%D0%BF%D0%BE%D0%BB%D0%BD%D0%B5%D0%BD%D0%B8%D0%B5-%D0%B1%D1%8E%D0%B4%D0%B6%D0%B5%D1%82%D0%B0-%D1%80%D0%B5%D1%81%D0%BF%D1%83%D0%B1%D0%BB%D0%B8%D0%BA%D0%B8/" TargetMode="External"/><Relationship Id="rId8" Type="http://schemas.openxmlformats.org/officeDocument/2006/relationships/hyperlink" Target="http://admoblkaluga.ru/main/work/finances/budget/reports.php" TargetMode="External"/><Relationship Id="rId51" Type="http://schemas.openxmlformats.org/officeDocument/2006/relationships/hyperlink" Target="http://www.mfsk.ru/" TargetMode="External"/><Relationship Id="rId72" Type="http://schemas.openxmlformats.org/officeDocument/2006/relationships/hyperlink" Target="https://minfin.rkomi.ru/deyatelnost/byudjet/ispolnenie-respublikanskogo-i-konsolidirovannogo-byudjetov-respubliki-komi/2020-god" TargetMode="External"/><Relationship Id="rId80" Type="http://schemas.openxmlformats.org/officeDocument/2006/relationships/hyperlink" Target="https://openbudget23region.ru/o-byudzhete/dokumenty/ministerstvo-finansov-krasnodarskogo-kraya" TargetMode="External"/><Relationship Id="rId85" Type="http://schemas.openxmlformats.org/officeDocument/2006/relationships/hyperlink" Target="http://minfin.cap.ru/action/activity/byudzhet/otcheti-ob-ispolnenii-respublikanskogo-byudzheta-c/2020-god" TargetMode="External"/><Relationship Id="rId93" Type="http://schemas.openxmlformats.org/officeDocument/2006/relationships/hyperlink" Target="http://open.minfin74.ru/documenty/otchetnost/oblastnoi_budget" TargetMode="External"/><Relationship Id="rId98" Type="http://schemas.openxmlformats.org/officeDocument/2006/relationships/hyperlink" Target="https://primorsky.ru/authorities/executive-agencies/departments/finance/otchyety-ob-ispolnenii-kraevogo-byudzheta/" TargetMode="External"/><Relationship Id="rId3" Type="http://schemas.openxmlformats.org/officeDocument/2006/relationships/hyperlink" Target="http://ob.fin.amurobl.ru/dokumenty/otchetnost/promezhutochnaya_otchetnost" TargetMode="External"/><Relationship Id="rId12" Type="http://schemas.openxmlformats.org/officeDocument/2006/relationships/hyperlink" Target="https://minfin39.ru/budget/analytics/currentexec/" TargetMode="External"/><Relationship Id="rId17" Type="http://schemas.openxmlformats.org/officeDocument/2006/relationships/hyperlink" Target="http://openbudsk.ru/promezhutochnaya-otchetnost-ob-ispolnenii-byudzheta-i-analiticheskie-dannye/" TargetMode="External"/><Relationship Id="rId25" Type="http://schemas.openxmlformats.org/officeDocument/2006/relationships/hyperlink" Target="https://www.ofukem.ru/reports/quarterly-reports/" TargetMode="External"/><Relationship Id="rId33" Type="http://schemas.openxmlformats.org/officeDocument/2006/relationships/hyperlink" Target="https://mfri.ru/index.php/open-budget/promezhutochnaya-otchetnost-ob-ispolnenii-byudzheta-i-analiticheskie-dannye" TargetMode="External"/><Relationship Id="rId38" Type="http://schemas.openxmlformats.org/officeDocument/2006/relationships/hyperlink" Target="http://depfin.adm44.ru/Budget/Otchet/kvot/index.aspx" TargetMode="External"/><Relationship Id="rId46" Type="http://schemas.openxmlformats.org/officeDocument/2006/relationships/hyperlink" Target="http://minfin.gov-murman.ru/open-budget/budget_execution/budget_execution/" TargetMode="External"/><Relationship Id="rId59" Type="http://schemas.openxmlformats.org/officeDocument/2006/relationships/hyperlink" Target="http://minfin-rzn.ru/portal/Menu/Page/31" TargetMode="External"/><Relationship Id="rId67" Type="http://schemas.openxmlformats.org/officeDocument/2006/relationships/hyperlink" Target="http://portal.novkfo.ru/Menu/Page/1" TargetMode="External"/><Relationship Id="rId103" Type="http://schemas.openxmlformats.org/officeDocument/2006/relationships/hyperlink" Target="https://budget.lenobl.ru/documents" TargetMode="External"/><Relationship Id="rId108" Type="http://schemas.openxmlformats.org/officeDocument/2006/relationships/hyperlink" Target="http://minfin.alania.gov.ru/activity/reporting/execution" TargetMode="External"/><Relationship Id="rId116" Type="http://schemas.openxmlformats.org/officeDocument/2006/relationships/hyperlink" Target="http://info.mfural.ru/ebudget/Menu/Page/1" TargetMode="External"/><Relationship Id="rId20" Type="http://schemas.openxmlformats.org/officeDocument/2006/relationships/hyperlink" Target="http://minfin.orb.ru/%D0%BE%D1%82%D1%87%D0%B5%D1%82%D1%8B-%D0%BE%D0%B1-%D0%B8%D1%81%D0%BF%D0%BE%D0%BB%D0%BD%D0%B5%D0%BD%D0%B8%D0%B8-%D0%B1%D1%8E%D0%B4%D0%B6%D0%B5%D1%82%D0%B0/" TargetMode="External"/><Relationship Id="rId41" Type="http://schemas.openxmlformats.org/officeDocument/2006/relationships/hyperlink" Target="http://www.finsmol.ru/start" TargetMode="External"/><Relationship Id="rId54" Type="http://schemas.openxmlformats.org/officeDocument/2006/relationships/hyperlink" Target="https://minfin.49gov.ru/" TargetMode="External"/><Relationship Id="rId62" Type="http://schemas.openxmlformats.org/officeDocument/2006/relationships/hyperlink" Target="http://budget.orb.ru/" TargetMode="External"/><Relationship Id="rId70" Type="http://schemas.openxmlformats.org/officeDocument/2006/relationships/hyperlink" Target="https://minfin.ryazangov.ru/activities/budget/budget_execution/otchetobl/2020/index.php" TargetMode="External"/><Relationship Id="rId75" Type="http://schemas.openxmlformats.org/officeDocument/2006/relationships/hyperlink" Target="https://fincom.gov.spb.ru/budget/implementation/promezhutok/1" TargetMode="External"/><Relationship Id="rId83" Type="http://schemas.openxmlformats.org/officeDocument/2006/relationships/hyperlink" Target="https://www.minfinrm.ru/budget/otch-isp/2020" TargetMode="External"/><Relationship Id="rId88" Type="http://schemas.openxmlformats.org/officeDocument/2006/relationships/hyperlink" Target="http://minfin-samara.ru/materials-for-basic-parameters/" TargetMode="External"/><Relationship Id="rId91" Type="http://schemas.openxmlformats.org/officeDocument/2006/relationships/hyperlink" Target="http://www.saratov.gov.ru/gov/auth/minfin/" TargetMode="External"/><Relationship Id="rId96" Type="http://schemas.openxmlformats.org/officeDocument/2006/relationships/hyperlink" Target="https://minfin.sakha.gov.ru/ispolnenie/2020-qod" TargetMode="External"/><Relationship Id="rId111" Type="http://schemas.openxmlformats.org/officeDocument/2006/relationships/hyperlink" Target="https://minfin.kamgov.ru/otcety_ispolnenie" TargetMode="External"/><Relationship Id="rId1" Type="http://schemas.openxmlformats.org/officeDocument/2006/relationships/hyperlink" Target="http://chaogov.ru/vlast/organy-vlasti/depfin/" TargetMode="External"/><Relationship Id="rId6" Type="http://schemas.openxmlformats.org/officeDocument/2006/relationships/hyperlink" Target="https://dtf.avo.ru/otcet-ob-ispolnenii-oblastnogo-budzeta" TargetMode="External"/><Relationship Id="rId15" Type="http://schemas.openxmlformats.org/officeDocument/2006/relationships/hyperlink" Target="http://ob.sev.gov.ru/dokumenty/promezhutochnaya-otchetnost" TargetMode="External"/><Relationship Id="rId23" Type="http://schemas.openxmlformats.org/officeDocument/2006/relationships/hyperlink" Target="http://fin22.ru/regul/normal/" TargetMode="External"/><Relationship Id="rId28" Type="http://schemas.openxmlformats.org/officeDocument/2006/relationships/hyperlink" Target="http://iis.minfin.49gov.ru/ebudget/Menu/Page/64" TargetMode="External"/><Relationship Id="rId36" Type="http://schemas.openxmlformats.org/officeDocument/2006/relationships/hyperlink" Target="https://depfin.admhmao.ru/otkrytyy-byudzhet/ispolnenie-byudzheta/ispolnenie-byudzheta-avtonomnogo-okruga/" TargetMode="External"/><Relationship Id="rId49" Type="http://schemas.openxmlformats.org/officeDocument/2006/relationships/hyperlink" Target="http://minfinrd.ru/otchetnost" TargetMode="External"/><Relationship Id="rId57" Type="http://schemas.openxmlformats.org/officeDocument/2006/relationships/hyperlink" Target="http://b4u.gov-murman.ru/" TargetMode="External"/><Relationship Id="rId106" Type="http://schemas.openxmlformats.org/officeDocument/2006/relationships/hyperlink" Target="https://budget.rk.ifinmon.ru/dokumenty/promezhutochnaya-otchetnost" TargetMode="External"/><Relationship Id="rId114" Type="http://schemas.openxmlformats.org/officeDocument/2006/relationships/hyperlink" Target="http://minfin.karelia.ru/ispolnenie-bjudzheta-respubliki-karelija-za-2020-god/" TargetMode="External"/><Relationship Id="rId119" Type="http://schemas.openxmlformats.org/officeDocument/2006/relationships/hyperlink" Target="https://minfin.rtyva.ru/node/15607/" TargetMode="External"/><Relationship Id="rId10" Type="http://schemas.openxmlformats.org/officeDocument/2006/relationships/hyperlink" Target="https://dvinaland.ru/budget/reporting/" TargetMode="External"/><Relationship Id="rId31" Type="http://schemas.openxmlformats.org/officeDocument/2006/relationships/hyperlink" Target="https://minfin.khabkrai.ru/portal/Menu/Page/667" TargetMode="External"/><Relationship Id="rId44" Type="http://schemas.openxmlformats.org/officeDocument/2006/relationships/hyperlink" Target="https://www.mos.ru/findep/function/napravleniia-deyatelnosti/itogi-ispolneniia-biudzheta-goroda-moskvy/mesiachnye-otchety-ob-ispolnenii-biudzheta-po-gorodu-moskve/" TargetMode="External"/><Relationship Id="rId52" Type="http://schemas.openxmlformats.org/officeDocument/2006/relationships/hyperlink" Target="http://finance.pnzreg.ru/docs/nsb/ppo/" TargetMode="External"/><Relationship Id="rId60" Type="http://schemas.openxmlformats.org/officeDocument/2006/relationships/hyperlink" Target="http://bryanskoblfin.ru/Show/Category/11?ItemId=5" TargetMode="External"/><Relationship Id="rId65" Type="http://schemas.openxmlformats.org/officeDocument/2006/relationships/hyperlink" Target="https://budget.gov.spb.ru/" TargetMode="External"/><Relationship Id="rId73" Type="http://schemas.openxmlformats.org/officeDocument/2006/relationships/hyperlink" Target="https://minfin.novreg.ru/2020-god-6.html" TargetMode="External"/><Relationship Id="rId78" Type="http://schemas.openxmlformats.org/officeDocument/2006/relationships/hyperlink" Target="https://minfin.donland.ru/activity/7915/" TargetMode="External"/><Relationship Id="rId81" Type="http://schemas.openxmlformats.org/officeDocument/2006/relationships/hyperlink" Target="http://forcitizens.ru/ob/dokumenty/promezhutochnaya-otchetnost/2020-god" TargetMode="External"/><Relationship Id="rId86" Type="http://schemas.openxmlformats.org/officeDocument/2006/relationships/hyperlink" Target="http://mfin.permkrai.ru/execution/docbud/2020/" TargetMode="External"/><Relationship Id="rId94" Type="http://schemas.openxmlformats.org/officeDocument/2006/relationships/hyperlink" Target="https://www.minfin-altai.ru/deyatelnost/otchety-i-svedeniya-ob-ispolnenii-byudzheta/otchety-ob-ispolnenii-respublikanskogo-byudzheta-respubliki-altay/two-thousand-twenty.php" TargetMode="External"/><Relationship Id="rId99" Type="http://schemas.openxmlformats.org/officeDocument/2006/relationships/hyperlink" Target="http://ebudget.primorsky.ru/Menu/Page/388" TargetMode="External"/><Relationship Id="rId101" Type="http://schemas.openxmlformats.org/officeDocument/2006/relationships/hyperlink" Target="https://minfinkubani.ru/budget_isp/budget_execution.php" TargetMode="External"/><Relationship Id="rId4" Type="http://schemas.openxmlformats.org/officeDocument/2006/relationships/hyperlink" Target="http://dfto.ru/index.php/razdel/ispolnenie-byudzheta/otchety" TargetMode="External"/><Relationship Id="rId9" Type="http://schemas.openxmlformats.org/officeDocument/2006/relationships/hyperlink" Target="https://budget.mosreg.ru/byudzhet-dlya-grazhdan/informaciya-ob-ispolnenii-byudzheta/" TargetMode="External"/><Relationship Id="rId13" Type="http://schemas.openxmlformats.org/officeDocument/2006/relationships/hyperlink" Target="http://dfei.adm-nao.ru/byudzhetnaya-otchetnost/otchetnost-v-sd-nao-sp-nao/" TargetMode="External"/><Relationship Id="rId18" Type="http://schemas.openxmlformats.org/officeDocument/2006/relationships/hyperlink" Target="https://minfin.bashkortostan.ru/activity/2982/" TargetMode="External"/><Relationship Id="rId39" Type="http://schemas.openxmlformats.org/officeDocument/2006/relationships/hyperlink" Target="http://ufin48.ru/Show/Tag/%D0%98%D1%81%D0%BF%D0%BE%D0%BB%D0%BD%D0%B5%D0%BD%D0%B8%D0%B5%20%D0%B1%D1%8E%D0%B4%D0%B6%D0%B5%D1%82%D0%B0" TargetMode="External"/><Relationship Id="rId109" Type="http://schemas.openxmlformats.org/officeDocument/2006/relationships/hyperlink" Target="http://openbudget.gfu.ru/ispolnenie-budgeta/analiticheskie-dannye/section.php?IBLOCK_ID=26&amp;SECTION_ID=3786" TargetMode="External"/><Relationship Id="rId34" Type="http://schemas.openxmlformats.org/officeDocument/2006/relationships/hyperlink" Target="http://minfin.midural.ru/document/category/21" TargetMode="External"/><Relationship Id="rId50" Type="http://schemas.openxmlformats.org/officeDocument/2006/relationships/hyperlink" Target="http://www.minfinchr.ru/" TargetMode="External"/><Relationship Id="rId55" Type="http://schemas.openxmlformats.org/officeDocument/2006/relationships/hyperlink" Target="http://sakhminfin.ru/" TargetMode="External"/><Relationship Id="rId76" Type="http://schemas.openxmlformats.org/officeDocument/2006/relationships/hyperlink" Target="https://minfin.rk.gov.ru/ru/structure/2020_02_19_09_18_2020" TargetMode="External"/><Relationship Id="rId97" Type="http://schemas.openxmlformats.org/officeDocument/2006/relationships/hyperlink" Target="https://&#1086;&#1090;&#1082;&#1088;&#1099;&#1090;&#1099;&#1081;&#1073;&#1102;&#1076;&#1078;&#1077;&#1090;.&#1079;&#1072;&#1073;&#1072;&#1081;&#1082;&#1072;&#1083;&#1100;&#1089;&#1082;&#1080;&#1081;&#1082;&#1088;&#1072;&#1081;.&#1088;&#1092;/portal/Show/Category/4?ItemId=24" TargetMode="External"/><Relationship Id="rId104" Type="http://schemas.openxmlformats.org/officeDocument/2006/relationships/hyperlink" Target="http://depfin.orel-region.ru:8096/ebudget/Menu/Page/2" TargetMode="External"/><Relationship Id="rId120" Type="http://schemas.openxmlformats.org/officeDocument/2006/relationships/printerSettings" Target="../printerSettings/printerSettings4.bin"/><Relationship Id="rId7" Type="http://schemas.openxmlformats.org/officeDocument/2006/relationships/hyperlink" Target="http://df.ivanovoobl.ru/regionalnye-finansy/ispolnenie-byudzheta/otchety-ob-ispolnenii-oblastnogo-byudzheta/" TargetMode="External"/><Relationship Id="rId71" Type="http://schemas.openxmlformats.org/officeDocument/2006/relationships/hyperlink" Target="https://fin.tmbreg.ru/6347/6366/9595.html" TargetMode="External"/><Relationship Id="rId92" Type="http://schemas.openxmlformats.org/officeDocument/2006/relationships/hyperlink" Target="http://ufo.ulntc.ru:8080/dokumenty/promezhutochnaya-otchetnost/2020-god" TargetMode="External"/><Relationship Id="rId2" Type="http://schemas.openxmlformats.org/officeDocument/2006/relationships/hyperlink" Target="http://egov-buryatia.ru/minfin/activities/documents/inye-normativno-pravovye-akty/" TargetMode="External"/><Relationship Id="rId29" Type="http://schemas.openxmlformats.org/officeDocument/2006/relationships/hyperlink" Target="https://openbudget.sakhminfin.ru/Menu/Page/503"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yamalfin.ru/index.php?option=com_content&amp;view=category&amp;id=25%3A2010-04-15-02-50-59&amp;layout=default&amp;Itemid=118" TargetMode="External"/><Relationship Id="rId21" Type="http://schemas.openxmlformats.org/officeDocument/2006/relationships/hyperlink" Target="http://www.finupr.kurganobl.ru/index.php?test=otkv" TargetMode="External"/><Relationship Id="rId42" Type="http://schemas.openxmlformats.org/officeDocument/2006/relationships/hyperlink" Target="http://minfinrd.ru/otchetnost" TargetMode="External"/><Relationship Id="rId47" Type="http://schemas.openxmlformats.org/officeDocument/2006/relationships/hyperlink" Target="https://minfin.ryazangov.ru/activities/budget/budget_execution/infor/" TargetMode="External"/><Relationship Id="rId63" Type="http://schemas.openxmlformats.org/officeDocument/2006/relationships/hyperlink" Target="https://www.mfur.ru/budjet/ispolnenie/otchet_ispolnenie/2020-god.php" TargetMode="External"/><Relationship Id="rId68" Type="http://schemas.openxmlformats.org/officeDocument/2006/relationships/hyperlink" Target="https://minfin.saratov.gov.ru/budget/zakon-o-byudzhete/ispolnenie-byudzheta/ispolnenie-byudzheta-2020-god" TargetMode="External"/><Relationship Id="rId84" Type="http://schemas.openxmlformats.org/officeDocument/2006/relationships/hyperlink" Target="http://portal-ob.volgafin.ru/dokumenty/otchetnost" TargetMode="External"/><Relationship Id="rId89" Type="http://schemas.openxmlformats.org/officeDocument/2006/relationships/hyperlink" Target="https://www.minfinrm.ru/budget/otch-isp/2020" TargetMode="External"/><Relationship Id="rId2" Type="http://schemas.openxmlformats.org/officeDocument/2006/relationships/hyperlink" Target="https://minfin.astrobl.ru/site-page/otchety-po-kvartalam" TargetMode="External"/><Relationship Id="rId16" Type="http://schemas.openxmlformats.org/officeDocument/2006/relationships/hyperlink" Target="http://pravitelstvo.kbr.ru/oigv/minfin/new/ispolnenie_byudzheta/otchety.php" TargetMode="External"/><Relationship Id="rId29" Type="http://schemas.openxmlformats.org/officeDocument/2006/relationships/hyperlink" Target="http://www.mfnso.nso.ru/page/534" TargetMode="External"/><Relationship Id="rId107" Type="http://schemas.openxmlformats.org/officeDocument/2006/relationships/hyperlink" Target="http://finance.lenobl.ru/" TargetMode="External"/><Relationship Id="rId11" Type="http://schemas.openxmlformats.org/officeDocument/2006/relationships/hyperlink" Target="http://finance.pskov.ru/ob-upravlenii/otchety-ob-ispolnenii-byudzheta-pskovskoy-oblasti/otchety-ob-ispolnenii-byudzheta" TargetMode="External"/><Relationship Id="rId24" Type="http://schemas.openxmlformats.org/officeDocument/2006/relationships/hyperlink" Target="http://www.minfin74.ru/mBudget/execution/quarterly/" TargetMode="External"/><Relationship Id="rId32" Type="http://schemas.openxmlformats.org/officeDocument/2006/relationships/hyperlink" Target="https://budget.mosreg.ru/byudzhet-dlya-grazhdan/informaciya-ob-ispolnenii-byudzheta/" TargetMode="External"/><Relationship Id="rId37" Type="http://schemas.openxmlformats.org/officeDocument/2006/relationships/hyperlink" Target="http://minfin.tularegion.ru/" TargetMode="External"/><Relationship Id="rId40" Type="http://schemas.openxmlformats.org/officeDocument/2006/relationships/hyperlink" Target="http://bryanskoblfin.ru/Show/Category/11?ItemId=5" TargetMode="External"/><Relationship Id="rId45" Type="http://schemas.openxmlformats.org/officeDocument/2006/relationships/hyperlink" Target="https://dtf.avo.ru/analiz-ispolnenia-budzeta-2020" TargetMode="External"/><Relationship Id="rId53" Type="http://schemas.openxmlformats.org/officeDocument/2006/relationships/hyperlink" Target="https://df.gov35.ru/otkrytyy-byudzhet/ispolnenie-oblastnogo-byudzheta/analiticheskie-materialy/2020-god/" TargetMode="External"/><Relationship Id="rId58" Type="http://schemas.openxmlformats.org/officeDocument/2006/relationships/hyperlink" Target="https://minfin.donland.ru/activity/7915/" TargetMode="External"/><Relationship Id="rId66" Type="http://schemas.openxmlformats.org/officeDocument/2006/relationships/hyperlink" Target="http://www.minfin.kirov.ru/otkrytyy-byudzhet/dlya-spetsialistov/oblastnoy-byudzhet/%d0%98%d1%81%d0%bf%d0%be%d0%bb%d0%bd%d0%b5%d0%bd%d0%b8%d0%b5%20%d0%be%d0%b1%d0%bb%d0%b0%d1%81%d1%82%d0%bd%d0%be%d0%b3%d0%be%20%d0%b1%d1%8e%d0%b4%d0%b6%d0%b5%d1%82%d0%b0/" TargetMode="External"/><Relationship Id="rId74" Type="http://schemas.openxmlformats.org/officeDocument/2006/relationships/hyperlink" Target="http://mf.omskportal.ru/oiv/mf/otrasl/otkrbudg/ispolnenie/2020" TargetMode="External"/><Relationship Id="rId79" Type="http://schemas.openxmlformats.org/officeDocument/2006/relationships/hyperlink" Target="http://ebudget.primorsky.ru/Menu/Page/388" TargetMode="External"/><Relationship Id="rId87" Type="http://schemas.openxmlformats.org/officeDocument/2006/relationships/hyperlink" Target="http://depfin.orel-region.ru:8096/ebudget/Menu/Page/2" TargetMode="External"/><Relationship Id="rId102" Type="http://schemas.openxmlformats.org/officeDocument/2006/relationships/hyperlink" Target="https://minfin.75.ru/byudzhet/130579-informacionnye-i-analiticheskie-materialy" TargetMode="External"/><Relationship Id="rId110" Type="http://schemas.openxmlformats.org/officeDocument/2006/relationships/printerSettings" Target="../printerSettings/printerSettings5.bin"/><Relationship Id="rId5" Type="http://schemas.openxmlformats.org/officeDocument/2006/relationships/hyperlink" Target="http://ufin48.ru/Show/Tag/%D0%98%D1%81%D0%BF%D0%BE%D0%BB%D0%BD%D0%B5%D0%BD%D0%B8%D0%B5%20%D0%B1%D1%8E%D0%B4%D0%B6%D0%B5%D1%82%D0%B0" TargetMode="External"/><Relationship Id="rId61" Type="http://schemas.openxmlformats.org/officeDocument/2006/relationships/hyperlink" Target="http://www.minfinchr.ru/deyatelnost-3/otchety-ministerstva-finansov-chechenskoj-respubliki/jnchet428/45-news/999-otchet-ob-ispolnenii-konsolidirovannogo-byudzheta-sub-ekta-rossijskoj-federatsii-i-byudzheta-territorialnogo-gosudarstvennogo-vnebyudzhetnogo-fonda-za-2020-god" TargetMode="External"/><Relationship Id="rId82" Type="http://schemas.openxmlformats.org/officeDocument/2006/relationships/hyperlink" Target="https://fin.amurobl.ru/pages/deyatelnost/otchetnost/" TargetMode="External"/><Relationship Id="rId90" Type="http://schemas.openxmlformats.org/officeDocument/2006/relationships/hyperlink" Target="http://openbudget.gfu.ru/ispolnenie-budgeta/analiticheskie-dannye/section.php?IBLOCK_ID=26&amp;SECTION_ID=3786" TargetMode="External"/><Relationship Id="rId95" Type="http://schemas.openxmlformats.org/officeDocument/2006/relationships/hyperlink" Target="http://budget.karelia.ru/" TargetMode="External"/><Relationship Id="rId19" Type="http://schemas.openxmlformats.org/officeDocument/2006/relationships/hyperlink" Target="http://finance.pnzreg.ru/docs/pokazateli-ispolneniya/svodki/ispbudpo/2020/" TargetMode="External"/><Relationship Id="rId14" Type="http://schemas.openxmlformats.org/officeDocument/2006/relationships/hyperlink" Target="https://www.minfinkubani.ru/budget_isp/information_analytics/information_analytics.php" TargetMode="External"/><Relationship Id="rId22" Type="http://schemas.openxmlformats.org/officeDocument/2006/relationships/hyperlink" Target="http://minfin.midural.ru/document/category/21" TargetMode="External"/><Relationship Id="rId27" Type="http://schemas.openxmlformats.org/officeDocument/2006/relationships/hyperlink" Target="http://r-19.ru/authorities/ministry-of-finance-of-the-republic-of-khakassia/docs/ezhemesyachnye-otchety-ob-ispolnenii-byudzheta/" TargetMode="External"/><Relationship Id="rId30" Type="http://schemas.openxmlformats.org/officeDocument/2006/relationships/hyperlink" Target="http://www.eao.ru/isp-vlast/finansovoe-upravlenie-pravitelstva/ispolnenie-byudzheta/" TargetMode="External"/><Relationship Id="rId35" Type="http://schemas.openxmlformats.org/officeDocument/2006/relationships/hyperlink" Target="http://ob.sev.gov.ru/dokumenty/promezhutochnaya-otchetnost" TargetMode="External"/><Relationship Id="rId43" Type="http://schemas.openxmlformats.org/officeDocument/2006/relationships/hyperlink" Target="http://minfin.tatarstan.ru/rus/promezhutochnaya-otchetnost-ob-ispolnenii-byudzhet.htm" TargetMode="External"/><Relationship Id="rId48" Type="http://schemas.openxmlformats.org/officeDocument/2006/relationships/hyperlink" Target="https://fin.tmbreg.ru/6347/6366/9595.html" TargetMode="External"/><Relationship Id="rId56" Type="http://schemas.openxmlformats.org/officeDocument/2006/relationships/hyperlink" Target="https://minfin.rk.gov.ru/ru/structure/2020_02_19_09_18_2020" TargetMode="External"/><Relationship Id="rId64" Type="http://schemas.openxmlformats.org/officeDocument/2006/relationships/hyperlink" Target="http://minfin.cap.ru/action/activity/byudzhet/otcheti-ob-ispolnenii-respublikanskogo-byudzheta-c/2020-god" TargetMode="External"/><Relationship Id="rId69" Type="http://schemas.openxmlformats.org/officeDocument/2006/relationships/hyperlink" Target="http://www.saratov.gov.ru/gov/auth/minfin/" TargetMode="External"/><Relationship Id="rId77" Type="http://schemas.openxmlformats.org/officeDocument/2006/relationships/hyperlink" Target="https://minfin.kamgov.ru/otcety_ispolnenie" TargetMode="External"/><Relationship Id="rId100" Type="http://schemas.openxmlformats.org/officeDocument/2006/relationships/hyperlink" Target="http://minfin.orb.ru/%D0%BC%D0%B5%D1%82%D0%BE%D0%B4%D0%B8%D1%87%D0%B5%D1%81%D0%BA%D0%B8%D0%B5-%D0%B8-%D0%B0%D0%BD%D0%B0%D0%BB%D0%B8%D1%82%D0%B8%D1%87%D0%B5%D1%81%D0%BA%D0%B8%D0%B5-%D0%BC%D0%B0%D1%82%D0%B5%D1%80%D0%B8/" TargetMode="External"/><Relationship Id="rId105" Type="http://schemas.openxmlformats.org/officeDocument/2006/relationships/hyperlink" Target="http://sakhminfin.ru/" TargetMode="External"/><Relationship Id="rId8" Type="http://schemas.openxmlformats.org/officeDocument/2006/relationships/hyperlink" Target="https://www.mos.ru/findep/function/napravleniia-deyatelnosti/itogi-ispolneniia-biudzheta-goroda-moskvy/mesiachnye-otchety-ob-ispolnenii-biudzheta-po-gorodu-moskve/" TargetMode="External"/><Relationship Id="rId51" Type="http://schemas.openxmlformats.org/officeDocument/2006/relationships/hyperlink" Target="http://minfin.karelia.ru/ispolnenie-bjudzheta-respubliki-karelija-za-2020-god/" TargetMode="External"/><Relationship Id="rId72" Type="http://schemas.openxmlformats.org/officeDocument/2006/relationships/hyperlink" Target="http://fin22.ru/isp/ispbud/o2020/" TargetMode="External"/><Relationship Id="rId80" Type="http://schemas.openxmlformats.org/officeDocument/2006/relationships/hyperlink" Target="https://minfin.khabkrai.ru/portal/Menu/Page/667" TargetMode="External"/><Relationship Id="rId85" Type="http://schemas.openxmlformats.org/officeDocument/2006/relationships/hyperlink" Target="http://minfin-samara.ru/materials-for-basic-parameters/" TargetMode="External"/><Relationship Id="rId93" Type="http://schemas.openxmlformats.org/officeDocument/2006/relationships/hyperlink" Target="http://beldepfin.ru/deyatelnost/formirovanie-i-ispolnenie-byudzheta/" TargetMode="External"/><Relationship Id="rId98" Type="http://schemas.openxmlformats.org/officeDocument/2006/relationships/hyperlink" Target="http://minfin09.ru/category/%D0%BE%D1%82%D1%87%D0%B5%D1%82-%D0%BE%D0%B1-%D0%B8%D1%81%D0%BF%D0%BE%D0%BB%D0%BD%D0%B5%D0%BD%D0%B8%D0%B8-%D1%80%D0%B5%D1%81%D0%BF%D1%83%D0%B1%D0%BB%D0%B8%D0%BA%D0%B0%D0%BD%D1%81%D0%BA%D0%BE%D0%B3/" TargetMode="External"/><Relationship Id="rId3" Type="http://schemas.openxmlformats.org/officeDocument/2006/relationships/hyperlink" Target="http://admoblkaluga.ru/main/work/finances/budget/reports.php" TargetMode="External"/><Relationship Id="rId12" Type="http://schemas.openxmlformats.org/officeDocument/2006/relationships/hyperlink" Target="http://www.minfin01-maykop.ru/Menu/Page/203" TargetMode="External"/><Relationship Id="rId17" Type="http://schemas.openxmlformats.org/officeDocument/2006/relationships/hyperlink" Target="http://www.mfsk.ru/working/buh-uchet/konsol-otchet" TargetMode="External"/><Relationship Id="rId25" Type="http://schemas.openxmlformats.org/officeDocument/2006/relationships/hyperlink" Target="https://depfin.admhmao.ru/otkrytyy-byudzhet/ispolnenie-byudzheta/ispolnenie-byudzheta-avtonomnogo-okruga/" TargetMode="External"/><Relationship Id="rId33" Type="http://schemas.openxmlformats.org/officeDocument/2006/relationships/hyperlink" Target="http://portal.tverfin.ru/portal/Menu/Page/595" TargetMode="External"/><Relationship Id="rId38" Type="http://schemas.openxmlformats.org/officeDocument/2006/relationships/hyperlink" Target="http://egov-buryatia.ru/minfin/activities/documents/inye-normativno-pravovye-akty/" TargetMode="External"/><Relationship Id="rId46" Type="http://schemas.openxmlformats.org/officeDocument/2006/relationships/hyperlink" Target="http://df.ivanovoobl.ru/regionalnye-finansy/ispolnenie-byudzheta/informatsionno-analiticheskie-materialy/informatsiya-ob-ispolnenii-byudzhetov-ivanovskoy-oblasti/" TargetMode="External"/><Relationship Id="rId59" Type="http://schemas.openxmlformats.org/officeDocument/2006/relationships/hyperlink" Target="https://orel-region.ru/index.php?head=20&amp;part=25&amp;in=11" TargetMode="External"/><Relationship Id="rId67" Type="http://schemas.openxmlformats.org/officeDocument/2006/relationships/hyperlink" Target="http://mf.nnov.ru/index.php?option=com_k2&amp;view=item&amp;id=1514:otchety-ob-ispolnenii-oblastnogo-byudzheta-za-kvartal-polugodie-9-mesyatsev-i-god&amp;Itemid=554" TargetMode="External"/><Relationship Id="rId103" Type="http://schemas.openxmlformats.org/officeDocument/2006/relationships/hyperlink" Target="https://&#1086;&#1090;&#1082;&#1088;&#1099;&#1090;&#1099;&#1081;&#1073;&#1102;&#1076;&#1078;&#1077;&#1090;.&#1079;&#1072;&#1073;&#1072;&#1081;&#1082;&#1072;&#1083;&#1100;&#1089;&#1082;&#1080;&#1081;&#1082;&#1088;&#1072;&#1081;.&#1088;&#1092;/portal/Show/Category/14?ItemId=25" TargetMode="External"/><Relationship Id="rId108" Type="http://schemas.openxmlformats.org/officeDocument/2006/relationships/hyperlink" Target="https://budget.gov.spb.ru/" TargetMode="External"/><Relationship Id="rId20" Type="http://schemas.openxmlformats.org/officeDocument/2006/relationships/hyperlink" Target="http://ufo.ulntc.ru/index.php?mgf=budget/isp&amp;slep=net" TargetMode="External"/><Relationship Id="rId41" Type="http://schemas.openxmlformats.org/officeDocument/2006/relationships/hyperlink" Target="https://fincom.gov.spb.ru/budget/implementation/promezhutok/1" TargetMode="External"/><Relationship Id="rId54" Type="http://schemas.openxmlformats.org/officeDocument/2006/relationships/hyperlink" Target="https://minfin.novreg.ru/2020-god-6.html" TargetMode="External"/><Relationship Id="rId62" Type="http://schemas.openxmlformats.org/officeDocument/2006/relationships/hyperlink" Target="http://mari-el.gov.ru/minfin/Pages/BudgUchetOtchet_2020.aspx" TargetMode="External"/><Relationship Id="rId70" Type="http://schemas.openxmlformats.org/officeDocument/2006/relationships/hyperlink" Target="https://www.minfin-altai.ru/deyatelnost/otchety-i-svedeniya-ob-ispolnenii-byudzheta/otchety-ob-ispolnenii-respublikanskogo-byudzheta-respubliki-altay/two-thousand-twenty.php" TargetMode="External"/><Relationship Id="rId75" Type="http://schemas.openxmlformats.org/officeDocument/2006/relationships/hyperlink" Target="https://depfin.tomsk.gov.ru/ezhekvartalnaja-informatsija-ob-ispolnenii-oblastnogo-bjudzheta" TargetMode="External"/><Relationship Id="rId83" Type="http://schemas.openxmlformats.org/officeDocument/2006/relationships/hyperlink" Target="http://iis.minfin.49gov.ru/ebudget/Menu/Page/64" TargetMode="External"/><Relationship Id="rId88" Type="http://schemas.openxmlformats.org/officeDocument/2006/relationships/hyperlink" Target="http://minfin.alania.gov.ru/activity/reporting/monthlyreporting" TargetMode="External"/><Relationship Id="rId91" Type="http://schemas.openxmlformats.org/officeDocument/2006/relationships/hyperlink" Target="https://irkobl.ru/sites/minfin/activity/budget/" TargetMode="External"/><Relationship Id="rId96" Type="http://schemas.openxmlformats.org/officeDocument/2006/relationships/hyperlink" Target="http://portal.novkfo.ru/Menu/Page/1" TargetMode="External"/><Relationship Id="rId1" Type="http://schemas.openxmlformats.org/officeDocument/2006/relationships/hyperlink" Target="https://minfin39.ru/budget/analytics/currentincome/" TargetMode="External"/><Relationship Id="rId6" Type="http://schemas.openxmlformats.org/officeDocument/2006/relationships/hyperlink" Target="http://adm.rkursk.ru/index.php?id=693&amp;page=1" TargetMode="External"/><Relationship Id="rId15" Type="http://schemas.openxmlformats.org/officeDocument/2006/relationships/hyperlink" Target="https://mfri.ru/index.php/open-budget/promezhutochnaya-otchetnost-ob-ispolnenii-byudzheta-i-analiticheskie-dannye" TargetMode="External"/><Relationship Id="rId23" Type="http://schemas.openxmlformats.org/officeDocument/2006/relationships/hyperlink" Target="https://admtyumen.ru/ogv_ru/finance/finance/ot.htm" TargetMode="External"/><Relationship Id="rId28" Type="http://schemas.openxmlformats.org/officeDocument/2006/relationships/hyperlink" Target="http://minfin.krskstate.ru/openbudget/execute" TargetMode="External"/><Relationship Id="rId36" Type="http://schemas.openxmlformats.org/officeDocument/2006/relationships/hyperlink" Target="http://budget.govrb.ru/ebudget/Menu/Page/112" TargetMode="External"/><Relationship Id="rId49" Type="http://schemas.openxmlformats.org/officeDocument/2006/relationships/hyperlink" Target="http://www.yarregion.ru/depts/depfin/tmpPages/docs.aspx" TargetMode="External"/><Relationship Id="rId57" Type="http://schemas.openxmlformats.org/officeDocument/2006/relationships/hyperlink" Target="https://volgafin.volgograd.ru/norms/acts/16723/" TargetMode="External"/><Relationship Id="rId106" Type="http://schemas.openxmlformats.org/officeDocument/2006/relationships/hyperlink" Target="https://mef.mosreg.ru/" TargetMode="External"/><Relationship Id="rId10" Type="http://schemas.openxmlformats.org/officeDocument/2006/relationships/hyperlink" Target="http://minfin.gov-murman.ru/open-budget/budget_execution/budget_execution/" TargetMode="External"/><Relationship Id="rId31" Type="http://schemas.openxmlformats.org/officeDocument/2006/relationships/hyperlink" Target="http://chaogov.ru/otkrytyy-byudzhet/ispolnenie-byudzheta.php" TargetMode="External"/><Relationship Id="rId44" Type="http://schemas.openxmlformats.org/officeDocument/2006/relationships/hyperlink" Target="http://bryanskoblfin.ru/open/Menu/Page/93" TargetMode="External"/><Relationship Id="rId52" Type="http://schemas.openxmlformats.org/officeDocument/2006/relationships/hyperlink" Target="https://minfin.rkomi.ru/deyatelnost/byudjet/ispolnenie-respublikanskogo-i-konsolidirovannogo-byudjetov-respubliki-komi/2020-god" TargetMode="External"/><Relationship Id="rId60" Type="http://schemas.openxmlformats.org/officeDocument/2006/relationships/hyperlink" Target="http://budget.lenobl.ru/documents/?page=0&amp;sortOrder=&amp;type=reportsAnalytics&amp;sortName=&amp;sortDate=" TargetMode="External"/><Relationship Id="rId65" Type="http://schemas.openxmlformats.org/officeDocument/2006/relationships/hyperlink" Target="http://mfin.permkrai.ru/execution/smeta/krai_bud/2020/" TargetMode="External"/><Relationship Id="rId73" Type="http://schemas.openxmlformats.org/officeDocument/2006/relationships/hyperlink" Target="https://www.ofukem.ru/reports/quarterly-reports/" TargetMode="External"/><Relationship Id="rId78" Type="http://schemas.openxmlformats.org/officeDocument/2006/relationships/hyperlink" Target="https://primorsky.ru/authorities/executive-agencies/departments/finance/otchyety-ob-ispolnenii-kraevogo-byudzheta/" TargetMode="External"/><Relationship Id="rId81" Type="http://schemas.openxmlformats.org/officeDocument/2006/relationships/hyperlink" Target="http://ob.fin.amurobl.ru/dokumenty/otchetnost/promezhutochnaya_otchetnost" TargetMode="External"/><Relationship Id="rId86" Type="http://schemas.openxmlformats.org/officeDocument/2006/relationships/hyperlink" Target="http://budget.minfin-samara.ru/razdely/ispolnenie-budzheta/dohodi-budzheta/" TargetMode="External"/><Relationship Id="rId94" Type="http://schemas.openxmlformats.org/officeDocument/2006/relationships/hyperlink" Target="https://www.tverfin.ru/deyatelnost-ministerstva/" TargetMode="External"/><Relationship Id="rId99" Type="http://schemas.openxmlformats.org/officeDocument/2006/relationships/hyperlink" Target="http://budget.permkrai.ru/" TargetMode="External"/><Relationship Id="rId101" Type="http://schemas.openxmlformats.org/officeDocument/2006/relationships/hyperlink" Target="http://info.mfural.ru/ebudget/Menu/Page/1" TargetMode="External"/><Relationship Id="rId4" Type="http://schemas.openxmlformats.org/officeDocument/2006/relationships/hyperlink" Target="http://depfin.adm44.ru/Budget/Otchet/kvot/index.aspx" TargetMode="External"/><Relationship Id="rId9" Type="http://schemas.openxmlformats.org/officeDocument/2006/relationships/hyperlink" Target="https://dvinaland.ru/budget/reporting/" TargetMode="External"/><Relationship Id="rId13" Type="http://schemas.openxmlformats.org/officeDocument/2006/relationships/hyperlink" Target="http://minfin.kalmregion.ru/deyatelnost/byudzhet-respubliki-kalmykiya/uchet-i-otchetnost/" TargetMode="External"/><Relationship Id="rId18" Type="http://schemas.openxmlformats.org/officeDocument/2006/relationships/hyperlink" Target="https://minfin.bashkortostan.ru/activity/2982/" TargetMode="External"/><Relationship Id="rId39" Type="http://schemas.openxmlformats.org/officeDocument/2006/relationships/hyperlink" Target="http://minfin-rzn.ru/portal/Menu/Page/1" TargetMode="External"/><Relationship Id="rId109" Type="http://schemas.openxmlformats.org/officeDocument/2006/relationships/hyperlink" Target="https://www.govvrn.ru/ispolnenie?p_p_id=Foldersanddocuments_WAR_foldersanddocumentsportlet&amp;p_p_lifecycle=0&amp;p_p_state=normal&amp;p_p_mode=view&amp;folderId=6543750" TargetMode="External"/><Relationship Id="rId34" Type="http://schemas.openxmlformats.org/officeDocument/2006/relationships/hyperlink" Target="http://dfto.ru/index.php/razdel/ispolnenie-byudzheta/otchety" TargetMode="External"/><Relationship Id="rId50" Type="http://schemas.openxmlformats.org/officeDocument/2006/relationships/hyperlink" Target="http://budget76.ru/razdely/byudzhetnye-dannye/dokhody-byudzheta/informatsiya-ob-ispolnenii-nalogovykh-i-nenalogovykh-dokhodov-byudzhetov" TargetMode="External"/><Relationship Id="rId55" Type="http://schemas.openxmlformats.org/officeDocument/2006/relationships/hyperlink" Target="http://dfei.adm-nao.ru/byudzhetnaya-otchetnost/otchetnost-v-sd-nao-sp-nao/" TargetMode="External"/><Relationship Id="rId76" Type="http://schemas.openxmlformats.org/officeDocument/2006/relationships/hyperlink" Target="https://minfin.sakha.gov.ru/ispolnenie/2020-qod" TargetMode="External"/><Relationship Id="rId97" Type="http://schemas.openxmlformats.org/officeDocument/2006/relationships/hyperlink" Target="https://fin.sev.gov.ru/ispolnenie-bydzheta/otchyety-ob-ispolnenii-byudzheta-sevastopolya/" TargetMode="External"/><Relationship Id="rId104" Type="http://schemas.openxmlformats.org/officeDocument/2006/relationships/hyperlink" Target="https://minfin.49gov.ru/activities/budget/regional_budget/" TargetMode="External"/><Relationship Id="rId7" Type="http://schemas.openxmlformats.org/officeDocument/2006/relationships/hyperlink" Target="http://www.finsmol.ru/minfin/nJv5HcKn" TargetMode="External"/><Relationship Id="rId71" Type="http://schemas.openxmlformats.org/officeDocument/2006/relationships/hyperlink" Target="https://minfin.rtyva.ru/node/10741/" TargetMode="External"/><Relationship Id="rId92" Type="http://schemas.openxmlformats.org/officeDocument/2006/relationships/hyperlink" Target="https://openbudget.sakhminfin.ru/Menu/Page/400"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minfin74.ru/mBudget/execution/monthly/" TargetMode="External"/><Relationship Id="rId21" Type="http://schemas.openxmlformats.org/officeDocument/2006/relationships/hyperlink" Target="http://mf.nnov.ru/index.php?option=com_k2&amp;view=item&amp;id=1514:otchety-ob-ispolnenii-oblastnogo-byudzheta-za-kvartal-polugodie-9-mesyatsev-i-god&amp;Itemid=554" TargetMode="External"/><Relationship Id="rId42" Type="http://schemas.openxmlformats.org/officeDocument/2006/relationships/hyperlink" Target="http://bryanskoblfin.ru/open/Menu/Page/93" TargetMode="External"/><Relationship Id="rId47" Type="http://schemas.openxmlformats.org/officeDocument/2006/relationships/hyperlink" Target="https://fin.tmbreg.ru/6347/6366/9595.html" TargetMode="External"/><Relationship Id="rId63" Type="http://schemas.openxmlformats.org/officeDocument/2006/relationships/hyperlink" Target="https://www.mfur.ru/budjet/ispolnenie/otchet_ispolnenie/2020-god.php" TargetMode="External"/><Relationship Id="rId68" Type="http://schemas.openxmlformats.org/officeDocument/2006/relationships/hyperlink" Target="http://www.saratov.gov.ru/gov/auth/minfin/" TargetMode="External"/><Relationship Id="rId84" Type="http://schemas.openxmlformats.org/officeDocument/2006/relationships/hyperlink" Target="http://portal-ob.volgafin.ru/dokumenty/otchetnost" TargetMode="External"/><Relationship Id="rId89" Type="http://schemas.openxmlformats.org/officeDocument/2006/relationships/hyperlink" Target="https://www.tverfin.ru/deyatelnost-ministerstva/" TargetMode="External"/><Relationship Id="rId7" Type="http://schemas.openxmlformats.org/officeDocument/2006/relationships/hyperlink" Target="https://www.mos.ru/findep/function/napravleniia-deyatelnosti/itogi-ispolneniia-biudzheta-goroda-moskvy/mesiachnye-otchety-ob-ispolnenii-biudzheta-po-gorodu-moskve/" TargetMode="External"/><Relationship Id="rId71" Type="http://schemas.openxmlformats.org/officeDocument/2006/relationships/hyperlink" Target="http://fin22.ru/isp/ispbud/o2020/" TargetMode="External"/><Relationship Id="rId92" Type="http://schemas.openxmlformats.org/officeDocument/2006/relationships/hyperlink" Target="https://fin.sev.gov.ru/ispolnenie-bydzheta/otchyety-ob-ispolnenii-byudzheta-sevastopolya/" TargetMode="External"/><Relationship Id="rId2" Type="http://schemas.openxmlformats.org/officeDocument/2006/relationships/hyperlink" Target="http://minfin.krskstate.ru/openbudget/execute" TargetMode="External"/><Relationship Id="rId16" Type="http://schemas.openxmlformats.org/officeDocument/2006/relationships/hyperlink" Target="https://mfri.ru/index.php/open-budget/promezhutochnaya-otchetnost-ob-ispolnenii-byudzheta-i-analiticheskie-dannye" TargetMode="External"/><Relationship Id="rId29" Type="http://schemas.openxmlformats.org/officeDocument/2006/relationships/hyperlink" Target="http://www.mfnso.nso.ru/page/534" TargetMode="External"/><Relationship Id="rId11" Type="http://schemas.openxmlformats.org/officeDocument/2006/relationships/hyperlink" Target="http://finance.pskov.ru/ob-upravlenii/otchety-ob-ispolnenii-byudzheta-pskovskoy-oblasti/otchety-ob-ispolnenii-byudzheta" TargetMode="External"/><Relationship Id="rId24" Type="http://schemas.openxmlformats.org/officeDocument/2006/relationships/hyperlink" Target="https://admtyumen.ru/ogv_ru/finance/finance/ot.htm" TargetMode="External"/><Relationship Id="rId32" Type="http://schemas.openxmlformats.org/officeDocument/2006/relationships/hyperlink" Target="https://budget.mosreg.ru/byudzhet-dlya-grazhdan/informaciya-ob-ispolnenii-byudzheta/" TargetMode="External"/><Relationship Id="rId37" Type="http://schemas.openxmlformats.org/officeDocument/2006/relationships/hyperlink" Target="https://fincom.gov.spb.ru/budget/implementation/promezhutok/1" TargetMode="External"/><Relationship Id="rId40" Type="http://schemas.openxmlformats.org/officeDocument/2006/relationships/hyperlink" Target="http://minfin.tularegion.ru/" TargetMode="External"/><Relationship Id="rId45" Type="http://schemas.openxmlformats.org/officeDocument/2006/relationships/hyperlink" Target="http://depfin.adm44.ru/Budget/Otchet/kvot/index.aspx" TargetMode="External"/><Relationship Id="rId53" Type="http://schemas.openxmlformats.org/officeDocument/2006/relationships/hyperlink" Target="http://dfei.adm-nao.ru/byudzhetnaya-otchetnost/otchetnost-v-sd-nao-sp-nao/" TargetMode="External"/><Relationship Id="rId58" Type="http://schemas.openxmlformats.org/officeDocument/2006/relationships/hyperlink" Target="http://ufin48.ru/Show/Tag/%D0%98%D1%81%D0%BF%D0%BE%D0%BB%D0%BD%D0%B5%D0%BD%D0%B8%D0%B5%20%D0%B1%D1%8E%D0%B4%D0%B6%D0%B5%D1%82%D0%B0" TargetMode="External"/><Relationship Id="rId66" Type="http://schemas.openxmlformats.org/officeDocument/2006/relationships/hyperlink" Target="http://finance.pnzreg.ru/docs/pokazateli-ispolneniya/svodki/ispbudpo/2020/" TargetMode="External"/><Relationship Id="rId74" Type="http://schemas.openxmlformats.org/officeDocument/2006/relationships/hyperlink" Target="https://depfin.tomsk.gov.ru/ezhekvartalnaja-informatsija-ob-ispolnenii-oblastnogo-bjudzheta" TargetMode="External"/><Relationship Id="rId79" Type="http://schemas.openxmlformats.org/officeDocument/2006/relationships/hyperlink" Target="https://minfin.khabkrai.ru/portal/Menu/Page/667" TargetMode="External"/><Relationship Id="rId87" Type="http://schemas.openxmlformats.org/officeDocument/2006/relationships/hyperlink" Target="http://openbudget.gfu.ru/ispolnenie-budgeta/analiticheskie-dannye/section.php?IBLOCK_ID=26&amp;SECTION_ID=3786" TargetMode="External"/><Relationship Id="rId102" Type="http://schemas.openxmlformats.org/officeDocument/2006/relationships/hyperlink" Target="http://sakhminfin.ru/" TargetMode="External"/><Relationship Id="rId5" Type="http://schemas.openxmlformats.org/officeDocument/2006/relationships/hyperlink" Target="http://adm.rkursk.ru/index.php?id=693&amp;page=1" TargetMode="External"/><Relationship Id="rId61" Type="http://schemas.openxmlformats.org/officeDocument/2006/relationships/hyperlink" Target="http://mari-el.gov.ru/minfin/Pages/BudgUchetOtchet_2020.aspx" TargetMode="External"/><Relationship Id="rId82" Type="http://schemas.openxmlformats.org/officeDocument/2006/relationships/hyperlink" Target="http://iis.minfin.49gov.ru/ebudget/Menu/Page/64" TargetMode="External"/><Relationship Id="rId90" Type="http://schemas.openxmlformats.org/officeDocument/2006/relationships/hyperlink" Target="https://www.yarregion.ru/depts/depfin/tmpPages/docs.aspx%20(%22&#1054;&#1090;&#1095;&#1077;&#1090;&#1099;%20&#1086;&#1073;%20&#1080;&#1089;&#1087;&#1086;&#1083;&#1085;&#1077;&#1085;&#1080;&#1080;%20&#1086;&#1073;&#1083;&#1072;&#1089;&#1090;&#1085;&#1086;&#1075;&#1086;%20&#1073;&#1102;&#1076;&#1078;&#1077;&#1090;&#1072;%22)" TargetMode="External"/><Relationship Id="rId95" Type="http://schemas.openxmlformats.org/officeDocument/2006/relationships/hyperlink" Target="http://budget.permkrai.ru/" TargetMode="External"/><Relationship Id="rId19" Type="http://schemas.openxmlformats.org/officeDocument/2006/relationships/hyperlink" Target="http://www.mfsk.ru/working/buh-uchet/konsol-otchet" TargetMode="External"/><Relationship Id="rId14" Type="http://schemas.openxmlformats.org/officeDocument/2006/relationships/hyperlink" Target="https://www.minfinkubani.ru/budget_isp/information_analytics/information_analytics.php" TargetMode="External"/><Relationship Id="rId22" Type="http://schemas.openxmlformats.org/officeDocument/2006/relationships/hyperlink" Target="http://minfin-samara.ru/reports-on-the-budget/" TargetMode="External"/><Relationship Id="rId27" Type="http://schemas.openxmlformats.org/officeDocument/2006/relationships/hyperlink" Target="https://depfin.admhmao.ru/otkrytyy-byudzhet/ispolnenie-byudzheta/ispolnenie-byudzheta-avtonomnogo-okruga/" TargetMode="External"/><Relationship Id="rId30" Type="http://schemas.openxmlformats.org/officeDocument/2006/relationships/hyperlink" Target="http://www.eao.ru/isp-vlast/finansovoe-upravlenie-pravitelstva/ispolnenie-byudzheta/" TargetMode="External"/><Relationship Id="rId35" Type="http://schemas.openxmlformats.org/officeDocument/2006/relationships/hyperlink" Target="http://ob.sev.gov.ru/dokumenty/promezhutochnaya-otchetnost" TargetMode="External"/><Relationship Id="rId43" Type="http://schemas.openxmlformats.org/officeDocument/2006/relationships/hyperlink" Target="https://dtf.avo.ru/analiz-ispolnenia-budzeta-2020" TargetMode="External"/><Relationship Id="rId48" Type="http://schemas.openxmlformats.org/officeDocument/2006/relationships/hyperlink" Target="http://minfin.karelia.ru/ispolnenie-bjudzheta-respubliki-karelija-za-2020-god/" TargetMode="External"/><Relationship Id="rId56" Type="http://schemas.openxmlformats.org/officeDocument/2006/relationships/hyperlink" Target="https://minfin.donland.ru/activity/7915/" TargetMode="External"/><Relationship Id="rId64" Type="http://schemas.openxmlformats.org/officeDocument/2006/relationships/hyperlink" Target="http://minfin.cap.ru/action/activity/byudzhet/otcheti-ob-ispolnenii-respublikanskogo-byudzheta-c/2020-god" TargetMode="External"/><Relationship Id="rId69" Type="http://schemas.openxmlformats.org/officeDocument/2006/relationships/hyperlink" Target="https://www.minfin-altai.ru/deyatelnost/otchety-i-svedeniya-ob-ispolnenii-byudzheta/otchety-ob-ispolnenii-respublikanskogo-byudzheta-respubliki-altay/two-thousand-twenty.php" TargetMode="External"/><Relationship Id="rId77" Type="http://schemas.openxmlformats.org/officeDocument/2006/relationships/hyperlink" Target="https://primorsky.ru/authorities/executive-agencies/departments/finance/otchyety-ob-ispolnenii-kraevogo-byudzheta/" TargetMode="External"/><Relationship Id="rId100" Type="http://schemas.openxmlformats.org/officeDocument/2006/relationships/hyperlink" Target="https://&#1086;&#1090;&#1082;&#1088;&#1099;&#1090;&#1099;&#1081;&#1073;&#1102;&#1076;&#1078;&#1077;&#1090;.&#1079;&#1072;&#1073;&#1072;&#1081;&#1082;&#1072;&#1083;&#1100;&#1089;&#1082;&#1080;&#1081;&#1082;&#1088;&#1072;&#1081;.&#1088;&#1092;/portal/Show/Category/14?ItemId=25" TargetMode="External"/><Relationship Id="rId105" Type="http://schemas.openxmlformats.org/officeDocument/2006/relationships/hyperlink" Target="https://budget.gov.spb.ru/" TargetMode="External"/><Relationship Id="rId8" Type="http://schemas.openxmlformats.org/officeDocument/2006/relationships/hyperlink" Target="https://dvinaland.ru/budget/reporting/" TargetMode="External"/><Relationship Id="rId51" Type="http://schemas.openxmlformats.org/officeDocument/2006/relationships/hyperlink" Target="http://budget.lenobl.ru/documents/?page=0&amp;sortOrder=&amp;type=reportsAnalytics&amp;sortName=&amp;sortDate=" TargetMode="External"/><Relationship Id="rId72" Type="http://schemas.openxmlformats.org/officeDocument/2006/relationships/hyperlink" Target="https://www.ofukem.ru/reports/quarterly-reports/" TargetMode="External"/><Relationship Id="rId80" Type="http://schemas.openxmlformats.org/officeDocument/2006/relationships/hyperlink" Target="http://ob.fin.amurobl.ru/dokumenty/otchetnost/promezhutochnaya_otchetnost" TargetMode="External"/><Relationship Id="rId85" Type="http://schemas.openxmlformats.org/officeDocument/2006/relationships/hyperlink" Target="http://depfin.orel-region.ru:8096/ebudget/Menu/Page/2" TargetMode="External"/><Relationship Id="rId93" Type="http://schemas.openxmlformats.org/officeDocument/2006/relationships/hyperlink" Target="http://minfin09.ru/category/%D0%BE%D1%82%D1%87%D0%B5%D1%82-%D0%BE%D0%B1-%D0%B8%D1%81%D0%BF%D0%BE%D0%BB%D0%BD%D0%B5%D0%BD%D0%B8%D0%B8-%D1%80%D0%B5%D1%81%D0%BF%D1%83%D0%B1%D0%BB%D0%B8%D0%BA%D0%B0%D0%BD%D1%81%D0%BA%D0%BE%D0%B3/" TargetMode="External"/><Relationship Id="rId98" Type="http://schemas.openxmlformats.org/officeDocument/2006/relationships/hyperlink" Target="http://info.mfural.ru/ebudget/Menu/Page/1" TargetMode="External"/><Relationship Id="rId3" Type="http://schemas.openxmlformats.org/officeDocument/2006/relationships/hyperlink" Target="http://egov-buryatia.ru/minfin/activities/documents/inye-normativno-pravovye-akty/" TargetMode="External"/><Relationship Id="rId12" Type="http://schemas.openxmlformats.org/officeDocument/2006/relationships/hyperlink" Target="http://www.minfin01-maykop.ru/Menu/Page/202" TargetMode="External"/><Relationship Id="rId17" Type="http://schemas.openxmlformats.org/officeDocument/2006/relationships/hyperlink" Target="http://pravitelstvo.kbr.ru/oigv/minfin/new/ispolnenie_byudzheta/otchety.php" TargetMode="External"/><Relationship Id="rId25" Type="http://schemas.openxmlformats.org/officeDocument/2006/relationships/hyperlink" Target="http://minfin.midural.ru/document/category/21" TargetMode="External"/><Relationship Id="rId33" Type="http://schemas.openxmlformats.org/officeDocument/2006/relationships/hyperlink" Target="http://portal.tverfin.ru/portal/Menu/Page/595" TargetMode="External"/><Relationship Id="rId38" Type="http://schemas.openxmlformats.org/officeDocument/2006/relationships/hyperlink" Target="http://minfinrd.ru/otchetnost" TargetMode="External"/><Relationship Id="rId46" Type="http://schemas.openxmlformats.org/officeDocument/2006/relationships/hyperlink" Target="https://minfin.ryazangov.ru/activities/budget/budget_execution/infor/" TargetMode="External"/><Relationship Id="rId59" Type="http://schemas.openxmlformats.org/officeDocument/2006/relationships/hyperlink" Target="https://orel-region.ru/index.php?head=20&amp;part=25&amp;in=10" TargetMode="External"/><Relationship Id="rId67" Type="http://schemas.openxmlformats.org/officeDocument/2006/relationships/hyperlink" Target="https://minfin.saratov.gov.ru/budget/zakon-o-byudzhete/ispolnenie-byudzheta/ispolnenie-byudzheta-2020-god" TargetMode="External"/><Relationship Id="rId103" Type="http://schemas.openxmlformats.org/officeDocument/2006/relationships/hyperlink" Target="https://mef.mosreg.ru/" TargetMode="External"/><Relationship Id="rId20" Type="http://schemas.openxmlformats.org/officeDocument/2006/relationships/hyperlink" Target="https://minfin.bashkortostan.ru/activity/2982/" TargetMode="External"/><Relationship Id="rId41" Type="http://schemas.openxmlformats.org/officeDocument/2006/relationships/hyperlink" Target="http://r-19.ru/authorities/ministry-of-finance-of-the-republic-of-khakassia/docs/ezhemesyachnye-otchety-ob-ispolnenii-byudzheta/" TargetMode="External"/><Relationship Id="rId54" Type="http://schemas.openxmlformats.org/officeDocument/2006/relationships/hyperlink" Target="https://minfin.rk.gov.ru/ru/structure/2020_02_19_09_18_2020" TargetMode="External"/><Relationship Id="rId62" Type="http://schemas.openxmlformats.org/officeDocument/2006/relationships/hyperlink" Target="https://www.minfinrm.ru/budget/otch-isp/2020" TargetMode="External"/><Relationship Id="rId70" Type="http://schemas.openxmlformats.org/officeDocument/2006/relationships/hyperlink" Target="https://minfin.rtyva.ru/node/10741/" TargetMode="External"/><Relationship Id="rId75" Type="http://schemas.openxmlformats.org/officeDocument/2006/relationships/hyperlink" Target="https://minfin.sakha.gov.ru/ispolnenie/2020-qod" TargetMode="External"/><Relationship Id="rId83" Type="http://schemas.openxmlformats.org/officeDocument/2006/relationships/hyperlink" Target="http://budget76.ru/razdely/byudzhetnye-dannye/raskhody-byudzheta/struktura-raskhodov-po-razdelam-byudzhetnoj-klassifikatsii-v-razreze-gosprogramm-i-vidov-raskhodov" TargetMode="External"/><Relationship Id="rId88" Type="http://schemas.openxmlformats.org/officeDocument/2006/relationships/hyperlink" Target="http://openbudget.sakhminfin.ru/Menu/Page/315" TargetMode="External"/><Relationship Id="rId91" Type="http://schemas.openxmlformats.org/officeDocument/2006/relationships/hyperlink" Target="http://budget.karelia.ru/" TargetMode="External"/><Relationship Id="rId96" Type="http://schemas.openxmlformats.org/officeDocument/2006/relationships/hyperlink" Target="http://minfin.orb.ru/%D0%BC%D0%B5%D1%82%D0%BE%D0%B4%D0%B8%D1%87%D0%B5%D1%81%D0%BA%D0%B8%D0%B5-%D0%B8-%D0%B0%D0%BD%D0%B0%D0%BB%D0%B8%D1%82%D0%B8%D1%87%D0%B5%D1%81%D0%BA%D0%B8%D0%B5-%D0%BC%D0%B0%D1%82%D0%B5%D1%80%D0%B8/" TargetMode="External"/><Relationship Id="rId1" Type="http://schemas.openxmlformats.org/officeDocument/2006/relationships/hyperlink" Target="http://minfin.tatarstan.ru/rus/promezhutochnaya-otchetnost-ob-ispolnenii-byudzhet.htm" TargetMode="External"/><Relationship Id="rId6" Type="http://schemas.openxmlformats.org/officeDocument/2006/relationships/hyperlink" Target="http://www.finsmol.ru/minfin/nJv5HcKn" TargetMode="External"/><Relationship Id="rId15" Type="http://schemas.openxmlformats.org/officeDocument/2006/relationships/hyperlink" Target="https://minfin.astrobl.ru/site-page/otchety-po-kvartalam" TargetMode="External"/><Relationship Id="rId23" Type="http://schemas.openxmlformats.org/officeDocument/2006/relationships/hyperlink" Target="http://ufo.ulntc.ru/index.php?mgf=budget/isp&amp;slep=net" TargetMode="External"/><Relationship Id="rId28" Type="http://schemas.openxmlformats.org/officeDocument/2006/relationships/hyperlink" Target="http://www.yamalfin.ru/index.php?option=com_content&amp;view=category&amp;id=25%3A2010-04-15-02-50-59&amp;layout=default&amp;Itemid=118" TargetMode="External"/><Relationship Id="rId36" Type="http://schemas.openxmlformats.org/officeDocument/2006/relationships/hyperlink" Target="http://bryanskoblfin.ru/Show/Category/11?ItemId=5" TargetMode="External"/><Relationship Id="rId49" Type="http://schemas.openxmlformats.org/officeDocument/2006/relationships/hyperlink" Target="https://minfin.rkomi.ru/deyatelnost/byudjet/ispolnenie-respublikanskogo-i-konsolidirovannogo-byudjetov-respubliki-komi/2020-god" TargetMode="External"/><Relationship Id="rId57" Type="http://schemas.openxmlformats.org/officeDocument/2006/relationships/hyperlink" Target="http://beldepfin.ru/deyatelnost/formirovanie-i-ispolnenie-byudzheta/" TargetMode="External"/><Relationship Id="rId106" Type="http://schemas.openxmlformats.org/officeDocument/2006/relationships/printerSettings" Target="../printerSettings/printerSettings6.bin"/><Relationship Id="rId10" Type="http://schemas.openxmlformats.org/officeDocument/2006/relationships/hyperlink" Target="http://minfin.gov-murman.ru/open-budget/budget_execution/budget_execution/" TargetMode="External"/><Relationship Id="rId31" Type="http://schemas.openxmlformats.org/officeDocument/2006/relationships/hyperlink" Target="http://chaogov.ru/otkrytyy-byudzhet/ispolnenie-byudzheta.php" TargetMode="External"/><Relationship Id="rId44" Type="http://schemas.openxmlformats.org/officeDocument/2006/relationships/hyperlink" Target="http://df.ivanovoobl.ru/regionalnye-finansy/ispolnenie-byudzheta/informatsionno-analiticheskie-materialy/informatsiya-ob-ispolnenii-byudzhetov-ivanovskoy-oblasti/" TargetMode="External"/><Relationship Id="rId52" Type="http://schemas.openxmlformats.org/officeDocument/2006/relationships/hyperlink" Target="https://minfin.novreg.ru/2020-god-6.html" TargetMode="External"/><Relationship Id="rId60" Type="http://schemas.openxmlformats.org/officeDocument/2006/relationships/hyperlink" Target="http://www.minfinchr.ru/deyatelnost-3/otchety-ministerstva-finansov-chechenskoj-respubliki/jnchet428/45-news/999-otchet-ob-ispolnenii-konsolidirovannogo-byudzheta-sub-ekta-rossijskoj-federatsii-i-byudzheta-territorialnogo-gosudarstvennogo-vnebyudzhetnogo-fonda-za-2020-god" TargetMode="External"/><Relationship Id="rId65" Type="http://schemas.openxmlformats.org/officeDocument/2006/relationships/hyperlink" Target="http://www.minfin.kirov.ru/otkrytyy-byudzhet/dlya-spetsialistov/oblastnoy-byudzhet/%d0%98%d1%81%d0%bf%d0%be%d0%bb%d0%bd%d0%b5%d0%bd%d0%b8%d0%b5%20%d0%be%d0%b1%d0%bb%d0%b0%d1%81%d1%82%d0%bd%d0%be%d0%b3%d0%be%20%d0%b1%d1%8e%d0%b4%d0%b6%d0%b5%d1%82%d0%b0/" TargetMode="External"/><Relationship Id="rId73" Type="http://schemas.openxmlformats.org/officeDocument/2006/relationships/hyperlink" Target="http://mf.omskportal.ru/oiv/mf/otrasl/otkrbudg/ispolnenie/2020" TargetMode="External"/><Relationship Id="rId78" Type="http://schemas.openxmlformats.org/officeDocument/2006/relationships/hyperlink" Target="http://ebudget.primorsky.ru/Menu/Page/388" TargetMode="External"/><Relationship Id="rId81" Type="http://schemas.openxmlformats.org/officeDocument/2006/relationships/hyperlink" Target="https://fin.amurobl.ru/pages/deyatelnost/otchetnost/" TargetMode="External"/><Relationship Id="rId86" Type="http://schemas.openxmlformats.org/officeDocument/2006/relationships/hyperlink" Target="https://irkobl.ru/sites/minfin/activity/budget/" TargetMode="External"/><Relationship Id="rId94" Type="http://schemas.openxmlformats.org/officeDocument/2006/relationships/hyperlink" Target="http://mfin.permkrai.ru/execution/smeta/krai_bud/2020/" TargetMode="External"/><Relationship Id="rId99" Type="http://schemas.openxmlformats.org/officeDocument/2006/relationships/hyperlink" Target="https://minfin.75.ru/byudzhet/130579-informacionnye-i-analiticheskie-materialy" TargetMode="External"/><Relationship Id="rId101" Type="http://schemas.openxmlformats.org/officeDocument/2006/relationships/hyperlink" Target="https://minfin.49gov.ru/activities/budget/regional_budget/" TargetMode="External"/><Relationship Id="rId4" Type="http://schemas.openxmlformats.org/officeDocument/2006/relationships/hyperlink" Target="http://admoblkaluga.ru/main/work/finances/budget/reports.php" TargetMode="External"/><Relationship Id="rId9" Type="http://schemas.openxmlformats.org/officeDocument/2006/relationships/hyperlink" Target="http://minfin39.ru/budget/analytics/currentexec/" TargetMode="External"/><Relationship Id="rId13" Type="http://schemas.openxmlformats.org/officeDocument/2006/relationships/hyperlink" Target="http://minfin.kalmregion.ru/deyatelnost/byudzhet-respubliki-kalmykiya/uchet-i-otchetnost/" TargetMode="External"/><Relationship Id="rId18" Type="http://schemas.openxmlformats.org/officeDocument/2006/relationships/hyperlink" Target="http://minfin.alania.gov.ru/activity/reporting/monthlyreporting" TargetMode="External"/><Relationship Id="rId39" Type="http://schemas.openxmlformats.org/officeDocument/2006/relationships/hyperlink" Target="http://budget.govrb.ru/ebudget/Menu/Page/114" TargetMode="External"/><Relationship Id="rId34" Type="http://schemas.openxmlformats.org/officeDocument/2006/relationships/hyperlink" Target="http://dfto.ru/index.php/razdel/ispolnenie-byudzheta/otchety" TargetMode="External"/><Relationship Id="rId50" Type="http://schemas.openxmlformats.org/officeDocument/2006/relationships/hyperlink" Target="https://df.gov35.ru/otkrytyy-byudzhet/ispolnenie-oblastnogo-byudzheta/analiticheskie-materialy/2020-god/" TargetMode="External"/><Relationship Id="rId55" Type="http://schemas.openxmlformats.org/officeDocument/2006/relationships/hyperlink" Target="https://volgafin.volgograd.ru/norms/acts/16723/" TargetMode="External"/><Relationship Id="rId76" Type="http://schemas.openxmlformats.org/officeDocument/2006/relationships/hyperlink" Target="https://minfin.kamgov.ru/otcety_ispolnenie" TargetMode="External"/><Relationship Id="rId97" Type="http://schemas.openxmlformats.org/officeDocument/2006/relationships/hyperlink" Target="http://www.finupr.kurganobl.ru/index.php?test=ispol" TargetMode="External"/><Relationship Id="rId104" Type="http://schemas.openxmlformats.org/officeDocument/2006/relationships/hyperlink" Target="http://finance.lenobl.ru/"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portal.tverfin.ru/portal/Menu/Page/595" TargetMode="External"/><Relationship Id="rId21" Type="http://schemas.openxmlformats.org/officeDocument/2006/relationships/hyperlink" Target="http://www.yamalfin.ru/index.php?option=com_content&amp;view=category&amp;id=25%3A2010-04-15-02-50-59&amp;layout=default&amp;Itemid=118" TargetMode="External"/><Relationship Id="rId42" Type="http://schemas.openxmlformats.org/officeDocument/2006/relationships/hyperlink" Target="http://df.ivanovoobl.ru/regionalnye-finansy/ispolnenie-byudzheta/informatsionno-analiticheskie-materialy/informatsiya-ob-ispolnenii-byudzhetov-ivanovskoy-oblasti/" TargetMode="External"/><Relationship Id="rId47" Type="http://schemas.openxmlformats.org/officeDocument/2006/relationships/hyperlink" Target="https://df.gov35.ru/otkrytyy-byudzhet/ispolnenie-oblastnogo-byudzheta/analiticheskie-materialy/2020-god/" TargetMode="External"/><Relationship Id="rId63" Type="http://schemas.openxmlformats.org/officeDocument/2006/relationships/hyperlink" Target="https://minfin.saratov.gov.ru/budget/zakon-o-byudzhete/ispolnenie-byudzheta/ispolnenie-byudzheta-2020-god" TargetMode="External"/><Relationship Id="rId68" Type="http://schemas.openxmlformats.org/officeDocument/2006/relationships/hyperlink" Target="https://www.ofukem.ru/activity/budget-execution-and-analytical-data/2020/" TargetMode="External"/><Relationship Id="rId84" Type="http://schemas.openxmlformats.org/officeDocument/2006/relationships/hyperlink" Target="http://www.finsmol.ru/start" TargetMode="External"/><Relationship Id="rId89" Type="http://schemas.openxmlformats.org/officeDocument/2006/relationships/hyperlink" Target="http://www.minfinchr.ru/" TargetMode="External"/><Relationship Id="rId112" Type="http://schemas.openxmlformats.org/officeDocument/2006/relationships/printerSettings" Target="../printerSettings/printerSettings7.bin"/><Relationship Id="rId2" Type="http://schemas.openxmlformats.org/officeDocument/2006/relationships/hyperlink" Target="http://www.minfin74.ru/mBudget/execution/quarterly/" TargetMode="External"/><Relationship Id="rId16" Type="http://schemas.openxmlformats.org/officeDocument/2006/relationships/hyperlink" Target="http://pravitelstvo.kbr.ru/oigv/minfin/new/ispolnenie_byudzheta/analitika.php" TargetMode="External"/><Relationship Id="rId29" Type="http://schemas.openxmlformats.org/officeDocument/2006/relationships/hyperlink" Target="http://budget.mos.ru/isp_exp" TargetMode="External"/><Relationship Id="rId107" Type="http://schemas.openxmlformats.org/officeDocument/2006/relationships/hyperlink" Target="https://www.mos.ru/findep/function/napravleniia-deyatelnosti/itogi-ispolneniia-biudzheta-goroda-moskvy/mesiachnye-otchety-ob-ispolnenii-biudzheta-po-gorodu-moskve/" TargetMode="External"/><Relationship Id="rId11" Type="http://schemas.openxmlformats.org/officeDocument/2006/relationships/hyperlink" Target="http://dfei.adm-nao.ru/byudzhetnaya-otchetnost/otchetnost-v-sd-nao-sp-nao/" TargetMode="External"/><Relationship Id="rId24" Type="http://schemas.openxmlformats.org/officeDocument/2006/relationships/hyperlink" Target="http://www.mfnso.nso.ru/page/534" TargetMode="External"/><Relationship Id="rId32" Type="http://schemas.openxmlformats.org/officeDocument/2006/relationships/hyperlink" Target="http://budget.minfin-samara.ru/razdely/ispolnenie-budzheta/rashodi-budzheta/" TargetMode="External"/><Relationship Id="rId37" Type="http://schemas.openxmlformats.org/officeDocument/2006/relationships/hyperlink" Target="http://minfin-rzn.ru/portal/Menu/Page/1" TargetMode="External"/><Relationship Id="rId40" Type="http://schemas.openxmlformats.org/officeDocument/2006/relationships/hyperlink" Target="https://admtyumen.ru/ogv_ru/finance/finance/ot.htm" TargetMode="External"/><Relationship Id="rId45" Type="http://schemas.openxmlformats.org/officeDocument/2006/relationships/hyperlink" Target="http://minfin.karelia.ru/ispolnenie-bjudzheta-respubliki-karelija-za-2020-god/" TargetMode="External"/><Relationship Id="rId53" Type="http://schemas.openxmlformats.org/officeDocument/2006/relationships/hyperlink" Target="https://minfin.donland.ru/activity/7915/" TargetMode="External"/><Relationship Id="rId58" Type="http://schemas.openxmlformats.org/officeDocument/2006/relationships/hyperlink" Target="https://www.minfinrm.ru/budget/otch-isp/2020" TargetMode="External"/><Relationship Id="rId66" Type="http://schemas.openxmlformats.org/officeDocument/2006/relationships/hyperlink" Target="https://www.minfin-altai.ru/deyatelnost/otchety-i-svedeniya-ob-ispolnenii-byudzheta/otchety-ob-ispolnenii-respublikanskogo-byudzheta-respubliki-altay/two-thousand-twenty.php" TargetMode="External"/><Relationship Id="rId74" Type="http://schemas.openxmlformats.org/officeDocument/2006/relationships/hyperlink" Target="http://ebudget.primorsky.ru/Menu/Page/388" TargetMode="External"/><Relationship Id="rId79" Type="http://schemas.openxmlformats.org/officeDocument/2006/relationships/hyperlink" Target="https://www.mfur.ru/budjet/ispolnenie/otchet_ispolnenie/2020-god.php" TargetMode="External"/><Relationship Id="rId87" Type="http://schemas.openxmlformats.org/officeDocument/2006/relationships/hyperlink" Target="https://fin.sev.gov.ru/ispolnenie-bydzheta/otchyety-ob-ispolnenii-byudzheta-sevastopolya/" TargetMode="External"/><Relationship Id="rId102" Type="http://schemas.openxmlformats.org/officeDocument/2006/relationships/hyperlink" Target="https://minfin.49gov.ru/activities/budget/regional_budget/" TargetMode="External"/><Relationship Id="rId110" Type="http://schemas.openxmlformats.org/officeDocument/2006/relationships/hyperlink" Target="https://budget.gov.spb.ru/" TargetMode="External"/><Relationship Id="rId5" Type="http://schemas.openxmlformats.org/officeDocument/2006/relationships/hyperlink" Target="http://admoblkaluga.ru/main/work/finances/budget/reports.php" TargetMode="External"/><Relationship Id="rId61" Type="http://schemas.openxmlformats.org/officeDocument/2006/relationships/hyperlink" Target="http://mfin.permkrai.ru/execution/smeta/krai_bud/2020/" TargetMode="External"/><Relationship Id="rId82" Type="http://schemas.openxmlformats.org/officeDocument/2006/relationships/hyperlink" Target="https://egov-buryatia.ru/minfin/activities/documents/inye-normativno-pravovye-akty/" TargetMode="External"/><Relationship Id="rId90" Type="http://schemas.openxmlformats.org/officeDocument/2006/relationships/hyperlink" Target="http://www.mfsk.ru/" TargetMode="External"/><Relationship Id="rId95" Type="http://schemas.openxmlformats.org/officeDocument/2006/relationships/hyperlink" Target="http://minfin-samara.ru/materials-for-basic-parameters/" TargetMode="External"/><Relationship Id="rId19" Type="http://schemas.openxmlformats.org/officeDocument/2006/relationships/hyperlink" Target="http://minfin.midural.ru/document/category/21" TargetMode="External"/><Relationship Id="rId14" Type="http://schemas.openxmlformats.org/officeDocument/2006/relationships/hyperlink" Target="http://minfin.kalmregion.ru/deyatelnost/byudzhet-respubliki-kalmykiya/uchet-i-otchetnost/" TargetMode="External"/><Relationship Id="rId22" Type="http://schemas.openxmlformats.org/officeDocument/2006/relationships/hyperlink" Target="https://r-19.ru/authorities/ministry-of-finance-of-the-republic-of-khakassia/docs/godovye-i-kvartalnye-otchety-ob-ispolnenii-byudzheta/" TargetMode="External"/><Relationship Id="rId27" Type="http://schemas.openxmlformats.org/officeDocument/2006/relationships/hyperlink" Target="http://dfto.ru/index.php/razdel/ispolnenie-byudzheta/otchety" TargetMode="External"/><Relationship Id="rId30" Type="http://schemas.openxmlformats.org/officeDocument/2006/relationships/hyperlink" Target="http://ob.sev.gov.ru/dokumenty/promezhutochnaya-otchetnost" TargetMode="External"/><Relationship Id="rId35" Type="http://schemas.openxmlformats.org/officeDocument/2006/relationships/hyperlink" Target="http://iis.minfin.49gov.ru/ebudget/Menu/Page/64" TargetMode="External"/><Relationship Id="rId43" Type="http://schemas.openxmlformats.org/officeDocument/2006/relationships/hyperlink" Target="https://minfin.ryazangov.ru/activities/budget/budget_execution/infor/" TargetMode="External"/><Relationship Id="rId48" Type="http://schemas.openxmlformats.org/officeDocument/2006/relationships/hyperlink" Target="http://budget.lenobl.ru/documents/?page=0&amp;sortOrder=&amp;type=reportsAnalytics&amp;sortName=&amp;sortDate=" TargetMode="External"/><Relationship Id="rId56" Type="http://schemas.openxmlformats.org/officeDocument/2006/relationships/hyperlink" Target="https://mfri.ru/index.php/open-budget/promezhutochnaya-otchetnost-ob-ispolnenii-byudzheta-i-analiticheskie-dannye" TargetMode="External"/><Relationship Id="rId64" Type="http://schemas.openxmlformats.org/officeDocument/2006/relationships/hyperlink" Target="http://www.saratov.gov.ru/gov/auth/minfin/" TargetMode="External"/><Relationship Id="rId69" Type="http://schemas.openxmlformats.org/officeDocument/2006/relationships/hyperlink" Target="http://mf.omskportal.ru/oiv/mf/otrasl/otkrbudg/ispolnenie/2020" TargetMode="External"/><Relationship Id="rId77" Type="http://schemas.openxmlformats.org/officeDocument/2006/relationships/hyperlink" Target="http://depfin.adm44.ru/Budget/Otchet/mesot/" TargetMode="External"/><Relationship Id="rId100" Type="http://schemas.openxmlformats.org/officeDocument/2006/relationships/hyperlink" Target="https://&#1086;&#1090;&#1082;&#1088;&#1099;&#1090;&#1099;&#1081;&#1073;&#1102;&#1076;&#1078;&#1077;&#1090;.&#1079;&#1072;&#1073;&#1072;&#1081;&#1082;&#1072;&#1083;&#1100;&#1089;&#1082;&#1080;&#1081;&#1082;&#1088;&#1072;&#1081;.&#1088;&#1092;/portal/Show/Category/14?ItemId=25" TargetMode="External"/><Relationship Id="rId105" Type="http://schemas.openxmlformats.org/officeDocument/2006/relationships/hyperlink" Target="http://chaogov.ru/vlast/organy-vlasti/depfin/" TargetMode="External"/><Relationship Id="rId8" Type="http://schemas.openxmlformats.org/officeDocument/2006/relationships/hyperlink" Target="https://dvinaland.ru/budget/reporting/" TargetMode="External"/><Relationship Id="rId51" Type="http://schemas.openxmlformats.org/officeDocument/2006/relationships/hyperlink" Target="https://minfin.rk.gov.ru/ru/structure/2020_02_19_09_18_2020" TargetMode="External"/><Relationship Id="rId72" Type="http://schemas.openxmlformats.org/officeDocument/2006/relationships/hyperlink" Target="https://minfin.kamgov.ru/otcety_ispolnenie" TargetMode="External"/><Relationship Id="rId80" Type="http://schemas.openxmlformats.org/officeDocument/2006/relationships/hyperlink" Target="http://openbudget.gfu.ru/ispolnenie-budgeta/analiticheskie-dannye/section.php?IBLOCK_ID=26&amp;SECTION_ID=3786%20%D0%A2%D0%9E%D0%A2%20%D0%96%D0%95%20%D0%A1%D0%90%D0%9C%D0%AB%D0%99%20%D0%9F%D0%90%D0%9A%D0%95%D0%A2%20%D0%94%D0%9E%D0%9A%D0%A3%D0%9C%D0%95%D0%9D%D0%A2%D0%9E%D0%92,%20%D0%A7%D0%A2%D0%9E%20%D0%9D%D0%90%20%D0%A1%D0%90%D0%99%D0%A2%D0%95%20%D0%A4%D0%98%D0%9D%D0%90%D0%9D%D0%A1%D0%9E%D0%92%D0%9E%D0%93%D0%9E%20%D0%9E%D0%A0%D0%93%D0%90%D0%9D%D0%90" TargetMode="External"/><Relationship Id="rId85" Type="http://schemas.openxmlformats.org/officeDocument/2006/relationships/hyperlink" Target="https://www.tverfin.ru/deyatelnost-ministerstva/" TargetMode="External"/><Relationship Id="rId93" Type="http://schemas.openxmlformats.org/officeDocument/2006/relationships/hyperlink" Target="http://budget.permkrai.ru/" TargetMode="External"/><Relationship Id="rId98" Type="http://schemas.openxmlformats.org/officeDocument/2006/relationships/hyperlink" Target="http://info.mfural.ru/ebudget/Menu/Page/1" TargetMode="External"/><Relationship Id="rId3" Type="http://schemas.openxmlformats.org/officeDocument/2006/relationships/hyperlink" Target="http://www.yarregion.ru/depts/depfin/tmpPages/docs.aspx" TargetMode="External"/><Relationship Id="rId12" Type="http://schemas.openxmlformats.org/officeDocument/2006/relationships/hyperlink" Target="https://fincom.gov.spb.ru/budget/implementation/promezhutok/1" TargetMode="External"/><Relationship Id="rId17" Type="http://schemas.openxmlformats.org/officeDocument/2006/relationships/hyperlink" Target="https://minfin.bashkortostan.ru/activity/2982/" TargetMode="External"/><Relationship Id="rId25" Type="http://schemas.openxmlformats.org/officeDocument/2006/relationships/hyperlink" Target="https://budget.mosreg.ru/byudzhet-dlya-grazhdan/informaciya-ob-ispolnenii-byudzheta/" TargetMode="External"/><Relationship Id="rId33" Type="http://schemas.openxmlformats.org/officeDocument/2006/relationships/hyperlink" Target="http://budget.govrb.ru/ebudget/Menu/Page/10" TargetMode="External"/><Relationship Id="rId38" Type="http://schemas.openxmlformats.org/officeDocument/2006/relationships/hyperlink" Target="http://bryanskoblfin.ru/Show/Category/11?ItemId=5" TargetMode="External"/><Relationship Id="rId46" Type="http://schemas.openxmlformats.org/officeDocument/2006/relationships/hyperlink" Target="https://minfin.rkomi.ru/deyatelnost/byudjet/ispolnenie-respublikanskogo-i-konsolidirovannogo-byudjetov-respubliki-komi/2020-god" TargetMode="External"/><Relationship Id="rId59" Type="http://schemas.openxmlformats.org/officeDocument/2006/relationships/hyperlink" Target="https://www.mfur.ru/budjet/ispolnenie/otchet_ispolnenie/2020-god.php" TargetMode="External"/><Relationship Id="rId67" Type="http://schemas.openxmlformats.org/officeDocument/2006/relationships/hyperlink" Target="http://fin22.ru/isp/gp/gp2020/" TargetMode="External"/><Relationship Id="rId103" Type="http://schemas.openxmlformats.org/officeDocument/2006/relationships/hyperlink" Target="http://sakhminfin.ru/" TargetMode="External"/><Relationship Id="rId108" Type="http://schemas.openxmlformats.org/officeDocument/2006/relationships/hyperlink" Target="http://finance.lenobl.ru/" TargetMode="External"/><Relationship Id="rId20" Type="http://schemas.openxmlformats.org/officeDocument/2006/relationships/hyperlink" Target="https://depfin.admhmao.ru/otkrytyy-byudzhet/ispolnenie-byudzheta/ispolnenie-byudzheta-avtonomnogo-okruga/" TargetMode="External"/><Relationship Id="rId41" Type="http://schemas.openxmlformats.org/officeDocument/2006/relationships/hyperlink" Target="http://bryanskoblfin.ru/open/Menu/Page/93" TargetMode="External"/><Relationship Id="rId54" Type="http://schemas.openxmlformats.org/officeDocument/2006/relationships/hyperlink" Target="http://ufin48.ru/Show/Tag/%D0%98%D1%81%D0%BF%D0%BE%D0%BB%D0%BD%D0%B5%D0%BD%D0%B8%D0%B5%20%D0%B1%D1%8E%D0%B4%D0%B6%D0%B5%D1%82%D0%B0" TargetMode="External"/><Relationship Id="rId62" Type="http://schemas.openxmlformats.org/officeDocument/2006/relationships/hyperlink" Target="http://www.minfin.kirov.ru/otkrytyy-byudzhet/dlya-spetsialistov/oblastnoy-byudzhet/%d0%98%d1%81%d0%bf%d0%be%d0%bb%d0%bd%d0%b5%d0%bd%d0%b8%d0%b5%20%d0%be%d0%b1%d0%bb%d0%b0%d1%81%d1%82%d0%bd%d0%be%d0%b3%d0%be%20%d0%b1%d1%8e%d0%b4%d0%b6%d0%b5%d1%82%d0%b0/" TargetMode="External"/><Relationship Id="rId70" Type="http://schemas.openxmlformats.org/officeDocument/2006/relationships/hyperlink" Target="https://depfin.tomsk.gov.ru/ezhekvartalnaja-informatsija-ob-ispolnenii-oblastnogo-bjudzheta" TargetMode="External"/><Relationship Id="rId75" Type="http://schemas.openxmlformats.org/officeDocument/2006/relationships/hyperlink" Target="https://fin.amurobl.ru/pages/deyatelnost/otchetnost/" TargetMode="External"/><Relationship Id="rId83" Type="http://schemas.openxmlformats.org/officeDocument/2006/relationships/hyperlink" Target="http://beldepfin.ru/deyatelnost/formirovanie-i-ispolnenie-byudzheta/" TargetMode="External"/><Relationship Id="rId88" Type="http://schemas.openxmlformats.org/officeDocument/2006/relationships/hyperlink" Target="http://minfin.alania.gov.ru/activity/reporting/monthlyreporting" TargetMode="External"/><Relationship Id="rId91" Type="http://schemas.openxmlformats.org/officeDocument/2006/relationships/hyperlink" Target="http://mari-el.gov.ru/minfin/SitePages/Prome_otchet_o_isp_budj.aspx" TargetMode="External"/><Relationship Id="rId96" Type="http://schemas.openxmlformats.org/officeDocument/2006/relationships/hyperlink" Target="http://ufo.ulntc.ru/index.php?mgf=budget/isp&amp;slep=net" TargetMode="External"/><Relationship Id="rId111" Type="http://schemas.openxmlformats.org/officeDocument/2006/relationships/hyperlink" Target="https://www.govvrn.ru/ispolnenie?p_p_id=Foldersanddocuments_WAR_foldersanddocumentsportlet&amp;p_p_lifecycle=0&amp;p_p_state=normal&amp;p_p_mode=view&amp;folderId=6543750" TargetMode="External"/><Relationship Id="rId1" Type="http://schemas.openxmlformats.org/officeDocument/2006/relationships/hyperlink" Target="http://minfin.orb.ru/%D0%B3%D0%BE%D1%81%D1%83%D0%B4%D0%B0%D1%80%D1%81%D1%82%D0%B2%D0%B5%D0%BD%D0%BD%D1%8B%D0%B5-%D0%BF%D1%80%D0%BE%D0%B3%D1%80%D0%B0%D0%BC%D0%BC%D1%8B/" TargetMode="External"/><Relationship Id="rId6" Type="http://schemas.openxmlformats.org/officeDocument/2006/relationships/hyperlink" Target="http://adm.rkursk.ru/index.php?id=693&amp;page=1" TargetMode="External"/><Relationship Id="rId15" Type="http://schemas.openxmlformats.org/officeDocument/2006/relationships/hyperlink" Target="https://minfin.astrobl.ru/site-page/otchety-po-kvartalam" TargetMode="External"/><Relationship Id="rId23" Type="http://schemas.openxmlformats.org/officeDocument/2006/relationships/hyperlink" Target="http://minfin.krskstate.ru/openbudget/execute" TargetMode="External"/><Relationship Id="rId28" Type="http://schemas.openxmlformats.org/officeDocument/2006/relationships/hyperlink" Target="http://budget76.ru/razdely/byudzhetnye-dannye/raskhody-byudzheta/struktura-raskhodov-v-razreze-gosprogramm" TargetMode="External"/><Relationship Id="rId36" Type="http://schemas.openxmlformats.org/officeDocument/2006/relationships/hyperlink" Target="http://openbudget.sakhminfin.ru/Menu/Page/313" TargetMode="External"/><Relationship Id="rId49" Type="http://schemas.openxmlformats.org/officeDocument/2006/relationships/hyperlink" Target="https://minfin.novreg.ru/2020-god-6.html" TargetMode="External"/><Relationship Id="rId57" Type="http://schemas.openxmlformats.org/officeDocument/2006/relationships/hyperlink" Target="http://forcitizens.ru/ob/dokumenty/promezhutochnaya-otchetnost/2020-god" TargetMode="External"/><Relationship Id="rId106" Type="http://schemas.openxmlformats.org/officeDocument/2006/relationships/hyperlink" Target="https://mef.mosreg.ru/" TargetMode="External"/><Relationship Id="rId10" Type="http://schemas.openxmlformats.org/officeDocument/2006/relationships/hyperlink" Target="http://minfin.gov-murman.ru/open-budget/budget_execution/budget_execution/" TargetMode="External"/><Relationship Id="rId31" Type="http://schemas.openxmlformats.org/officeDocument/2006/relationships/hyperlink" Target="http://openbudsk.ru/promezhutochnaya-otchetnost-ob-ispolnenii-byudzheta-i-analiticheskie-dannye/" TargetMode="External"/><Relationship Id="rId44" Type="http://schemas.openxmlformats.org/officeDocument/2006/relationships/hyperlink" Target="https://fin.tmbreg.ru/6347/6366/9595.html" TargetMode="External"/><Relationship Id="rId52" Type="http://schemas.openxmlformats.org/officeDocument/2006/relationships/hyperlink" Target="https://volgafin.volgograd.ru/norms/acts/16723/" TargetMode="External"/><Relationship Id="rId60" Type="http://schemas.openxmlformats.org/officeDocument/2006/relationships/hyperlink" Target="https://budget.cap.ru/Show/Category/279?ItemId=886" TargetMode="External"/><Relationship Id="rId65" Type="http://schemas.openxmlformats.org/officeDocument/2006/relationships/hyperlink" Target="http://ufo.ulntc.ru:8080/dokumenty/promezhutochnaya-otchetnost/2020-god" TargetMode="External"/><Relationship Id="rId73" Type="http://schemas.openxmlformats.org/officeDocument/2006/relationships/hyperlink" Target="https://primorsky.ru/authorities/executive-agencies/departments/finance/otchyety-ob-ispolnenii-kraevogo-byudzheta/" TargetMode="External"/><Relationship Id="rId78" Type="http://schemas.openxmlformats.org/officeDocument/2006/relationships/hyperlink" Target="http://depfin.orel-region.ru:8096/ebudget/Menu/Page/2" TargetMode="External"/><Relationship Id="rId81" Type="http://schemas.openxmlformats.org/officeDocument/2006/relationships/hyperlink" Target="https://irkobl.ru/sites/minfin/activity/budget/" TargetMode="External"/><Relationship Id="rId86" Type="http://schemas.openxmlformats.org/officeDocument/2006/relationships/hyperlink" Target="http://budget.karelia.ru/" TargetMode="External"/><Relationship Id="rId94" Type="http://schemas.openxmlformats.org/officeDocument/2006/relationships/hyperlink" Target="http://finance.pnzreg.ru/docs/pokazateli-ispolneniya/kratkiyanaliz/" TargetMode="External"/><Relationship Id="rId99" Type="http://schemas.openxmlformats.org/officeDocument/2006/relationships/hyperlink" Target="https://minfin.75.ru/byudzhet/130579-informacionnye-i-analiticheskie-materialy" TargetMode="External"/><Relationship Id="rId101" Type="http://schemas.openxmlformats.org/officeDocument/2006/relationships/hyperlink" Target="https://minfin.khabkrai.ru/portal/Menu/Page/667" TargetMode="External"/><Relationship Id="rId4" Type="http://schemas.openxmlformats.org/officeDocument/2006/relationships/hyperlink" Target="https://dtf.avo.ru/ispolnenie-oblastnogo-budzeta-v-razreze-gosudarstvennyh-programm" TargetMode="External"/><Relationship Id="rId9" Type="http://schemas.openxmlformats.org/officeDocument/2006/relationships/hyperlink" Target="http://minfin39.ru/budget/analytics/currentexec/" TargetMode="External"/><Relationship Id="rId13" Type="http://schemas.openxmlformats.org/officeDocument/2006/relationships/hyperlink" Target="http://www.minfin01-maykop.ru/Menu/Page/205" TargetMode="External"/><Relationship Id="rId18" Type="http://schemas.openxmlformats.org/officeDocument/2006/relationships/hyperlink" Target="http://mf.nnov.ru/index.php?option=com_k2&amp;view=item&amp;id=1514:otchety-ob-ispolnenii-oblastnogo-byudzheta-za-kvartal-polugodie-9-mesyatsev-i-god&amp;Itemid=554" TargetMode="External"/><Relationship Id="rId39" Type="http://schemas.openxmlformats.org/officeDocument/2006/relationships/hyperlink" Target="http://minfin.tularegion.ru/" TargetMode="External"/><Relationship Id="rId109" Type="http://schemas.openxmlformats.org/officeDocument/2006/relationships/hyperlink" Target="http://finance.pskov.ru/ob-upravlenii/otchety-ob-ispolnenii-byudzheta-pskovskoy-oblasti/otchety-ob-ispolnenii-byudzheta" TargetMode="External"/><Relationship Id="rId34" Type="http://schemas.openxmlformats.org/officeDocument/2006/relationships/hyperlink" Target="http://ob.fin.amurobl.ru/analitika/raskhody/vidy_raskhodov" TargetMode="External"/><Relationship Id="rId50" Type="http://schemas.openxmlformats.org/officeDocument/2006/relationships/hyperlink" Target="http://bks.pskov.ru/ebudget/Menu/Page/362" TargetMode="External"/><Relationship Id="rId55" Type="http://schemas.openxmlformats.org/officeDocument/2006/relationships/hyperlink" Target="https://www.minfinkubani.ru/budget_isp/information_analytics/information_analytics.php" TargetMode="External"/><Relationship Id="rId76" Type="http://schemas.openxmlformats.org/officeDocument/2006/relationships/hyperlink" Target="http://portal-ob.volgafin.ru/analitika/gosudarstvennyye_programmy" TargetMode="External"/><Relationship Id="rId97" Type="http://schemas.openxmlformats.org/officeDocument/2006/relationships/hyperlink" Target="http://www.finupr.kurganobl.ru/index.php?test=ispol" TargetMode="External"/><Relationship Id="rId104" Type="http://schemas.openxmlformats.org/officeDocument/2006/relationships/hyperlink" Target="http://www.eao.ru/isp-vlast/finansovoe-upravlenie-pravitelstva/" TargetMode="External"/><Relationship Id="rId7" Type="http://schemas.openxmlformats.org/officeDocument/2006/relationships/hyperlink" Target="http://orel-region.ru/index.php?head=6&amp;part=73&amp;unit=3&amp;op=8&amp;in=10" TargetMode="External"/><Relationship Id="rId71" Type="http://schemas.openxmlformats.org/officeDocument/2006/relationships/hyperlink" Target="https://minfin.sakha.gov.ru/ispolnenie/2020-qod" TargetMode="External"/><Relationship Id="rId92" Type="http://schemas.openxmlformats.org/officeDocument/2006/relationships/hyperlink" Target="http://minfin.cap.ru/action/activity/byudzhet/otcheti-ob-ispolnenii-respublikanskogo-byudzheta-c/2020-god"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budget.mosreg.ru/byudzhet-dlya-grazhdan/informaciya-ob-ispolnenii-byudzheta/" TargetMode="External"/><Relationship Id="rId21" Type="http://schemas.openxmlformats.org/officeDocument/2006/relationships/hyperlink" Target="http://minfin.midural.ru/document/category/21" TargetMode="External"/><Relationship Id="rId42" Type="http://schemas.openxmlformats.org/officeDocument/2006/relationships/hyperlink" Target="https://minfin.ryazangov.ru/activities/budget/budget_execution/infor/" TargetMode="External"/><Relationship Id="rId47" Type="http://schemas.openxmlformats.org/officeDocument/2006/relationships/hyperlink" Target="https://minfin.novreg.ru/2020-god-6.html" TargetMode="External"/><Relationship Id="rId63" Type="http://schemas.openxmlformats.org/officeDocument/2006/relationships/hyperlink" Target="http://ufo.ulntc.ru:8080/dokumenty/promezhutochnaya-otchetnost/2020-god" TargetMode="External"/><Relationship Id="rId68" Type="http://schemas.openxmlformats.org/officeDocument/2006/relationships/hyperlink" Target="https://depfin.tomsk.gov.ru/ispolnenie-bjudzheta-po-dohodam-i-rashodam" TargetMode="External"/><Relationship Id="rId84" Type="http://schemas.openxmlformats.org/officeDocument/2006/relationships/hyperlink" Target="http://www.finsmol.ru/start" TargetMode="External"/><Relationship Id="rId89" Type="http://schemas.openxmlformats.org/officeDocument/2006/relationships/hyperlink" Target="https://fin.sev.gov.ru/ispolnenie-bydzheta/otchyety-ob-ispolnenii-byudzheta-sevastopolya/" TargetMode="External"/><Relationship Id="rId112" Type="http://schemas.openxmlformats.org/officeDocument/2006/relationships/printerSettings" Target="../printerSettings/printerSettings8.bin"/><Relationship Id="rId2" Type="http://schemas.openxmlformats.org/officeDocument/2006/relationships/hyperlink" Target="https://dtf.avo.ru/svedenia-o-mezbudzetnyh-transfertah-predostavlaemyh-iz-oblastnogo-budzeta-budzetam-municipal-nyh-obrazovanij-vladimirskoj-oblasti" TargetMode="External"/><Relationship Id="rId16" Type="http://schemas.openxmlformats.org/officeDocument/2006/relationships/hyperlink" Target="https://dvinaland.ru/budget/reporting/" TargetMode="External"/><Relationship Id="rId29" Type="http://schemas.openxmlformats.org/officeDocument/2006/relationships/hyperlink" Target="http://budget.lenobl.ru/documents/?page=0&amp;sortOrder=&amp;type=reportsAnalytics&amp;sortName=&amp;sortDate=" TargetMode="External"/><Relationship Id="rId107" Type="http://schemas.openxmlformats.org/officeDocument/2006/relationships/hyperlink" Target="https://www.mos.ru/findep/function/napravleniia-deyatelnosti/itogi-ispolneniia-biudzheta-goroda-moskvy/mesiachnye-otchety-ob-ispolnenii-biudzheta-po-gorodu-moskve/" TargetMode="External"/><Relationship Id="rId11" Type="http://schemas.openxmlformats.org/officeDocument/2006/relationships/hyperlink" Target="http://minfin-rzn.ru/portal/Menu/Page/1" TargetMode="External"/><Relationship Id="rId24" Type="http://schemas.openxmlformats.org/officeDocument/2006/relationships/hyperlink" Target="https://minfin.bashkortostan.ru/activity/2982/" TargetMode="External"/><Relationship Id="rId32" Type="http://schemas.openxmlformats.org/officeDocument/2006/relationships/hyperlink" Target="http://budget.govrb.ru/ebudget/Menu/Page/65" TargetMode="External"/><Relationship Id="rId37" Type="http://schemas.openxmlformats.org/officeDocument/2006/relationships/hyperlink" Target="http://finance.pnzreg.ru/docs/mo/mt/" TargetMode="External"/><Relationship Id="rId40" Type="http://schemas.openxmlformats.org/officeDocument/2006/relationships/hyperlink" Target="http://bryanskoblfin.ru/open/Menu/Page/93" TargetMode="External"/><Relationship Id="rId45" Type="http://schemas.openxmlformats.org/officeDocument/2006/relationships/hyperlink" Target="https://minfin.rkomi.ru/deyatelnost/byudjet/ispolnenie-respublikanskogo-i-konsolidirovannogo-byudjetov-respubliki-komi/2020-god" TargetMode="External"/><Relationship Id="rId53" Type="http://schemas.openxmlformats.org/officeDocument/2006/relationships/hyperlink" Target="http://ufin48.ru/Show/Tag/%D0%98%D1%81%D0%BF%D0%BE%D0%BB%D0%BD%D0%B5%D0%BD%D0%B8%D0%B5%20%D0%B1%D1%8E%D0%B4%D0%B6%D0%B5%D1%82%D0%B0" TargetMode="External"/><Relationship Id="rId58" Type="http://schemas.openxmlformats.org/officeDocument/2006/relationships/hyperlink" Target="https://budget.cap.ru/Show/Category/284?ItemId=891" TargetMode="External"/><Relationship Id="rId66" Type="http://schemas.openxmlformats.org/officeDocument/2006/relationships/hyperlink" Target="https://www.ofukem.ru/activity/budget-execution-and-analytical-data/2020/" TargetMode="External"/><Relationship Id="rId74" Type="http://schemas.openxmlformats.org/officeDocument/2006/relationships/hyperlink" Target="https://minfin.khabkrai.ru/portal/Menu/Page/667" TargetMode="External"/><Relationship Id="rId79" Type="http://schemas.openxmlformats.org/officeDocument/2006/relationships/hyperlink" Target="https://minfin.tatarstan.ru/promezhutochnaya-otchetnost-ob-ispolnenii-byudzhet.htm" TargetMode="External"/><Relationship Id="rId87" Type="http://schemas.openxmlformats.org/officeDocument/2006/relationships/hyperlink" Target="https://volgafin.volgograd.ru/norms/acts/16723/" TargetMode="External"/><Relationship Id="rId102" Type="http://schemas.openxmlformats.org/officeDocument/2006/relationships/hyperlink" Target="https://&#1086;&#1090;&#1082;&#1088;&#1099;&#1090;&#1099;&#1081;&#1073;&#1102;&#1076;&#1078;&#1077;&#1090;.&#1079;&#1072;&#1073;&#1072;&#1081;&#1082;&#1072;&#1083;&#1100;&#1089;&#1082;&#1080;&#1081;&#1082;&#1088;&#1072;&#1081;.&#1088;&#1092;/portal/Show/Category/14?ItemId=25" TargetMode="External"/><Relationship Id="rId110" Type="http://schemas.openxmlformats.org/officeDocument/2006/relationships/hyperlink" Target="https://budget.gov.spb.ru/" TargetMode="External"/><Relationship Id="rId5" Type="http://schemas.openxmlformats.org/officeDocument/2006/relationships/hyperlink" Target="http://minfin.kalmregion.ru/deyatelnost/byudzhet-respubliki-kalmykiya/uchet-i-otchetnost/" TargetMode="External"/><Relationship Id="rId61" Type="http://schemas.openxmlformats.org/officeDocument/2006/relationships/hyperlink" Target="https://minfin.saratov.gov.ru/budget/zakon-o-byudzhete/ispolnenie-byudzheta/ispolnenie-byudzheta-2020-god" TargetMode="External"/><Relationship Id="rId82" Type="http://schemas.openxmlformats.org/officeDocument/2006/relationships/hyperlink" Target="https://irkobl.ru/sites/minfin/activity/budget/" TargetMode="External"/><Relationship Id="rId90" Type="http://schemas.openxmlformats.org/officeDocument/2006/relationships/hyperlink" Target="http://minfin.alania.gov.ru/activity/reporting/monthlyreporting" TargetMode="External"/><Relationship Id="rId95" Type="http://schemas.openxmlformats.org/officeDocument/2006/relationships/hyperlink" Target="http://mfin.permkrai.ru/execution/smeta/krai_bud/2020/" TargetMode="External"/><Relationship Id="rId19" Type="http://schemas.openxmlformats.org/officeDocument/2006/relationships/hyperlink" Target="http://www.minfin74.ru/mBudget/execution/quarterly/" TargetMode="External"/><Relationship Id="rId14" Type="http://schemas.openxmlformats.org/officeDocument/2006/relationships/hyperlink" Target="http://adm.rkursk.ru/index.php?id=693&amp;page=1" TargetMode="External"/><Relationship Id="rId22" Type="http://schemas.openxmlformats.org/officeDocument/2006/relationships/hyperlink" Target="http://minfin.orb.ru/%D0%BC%D0%B5%D1%82%D0%BE%D0%B4%D0%B8%D1%87%D0%B5%D1%81%D0%BA%D0%B8%D0%B5-%D0%B8-%D0%B0%D0%BD%D0%B0%D0%BB%D0%B8%D1%82%D0%B8%D1%87%D0%B5%D1%81%D0%BA%D0%B8%D0%B5-%D0%BC%D0%B0%D1%82%D0%B5%D1%80%D0%B8/" TargetMode="External"/><Relationship Id="rId27" Type="http://schemas.openxmlformats.org/officeDocument/2006/relationships/hyperlink" Target="http://dfto.ru/index.php/razdel/ispolnenie-byudzheta/otchety" TargetMode="External"/><Relationship Id="rId30" Type="http://schemas.openxmlformats.org/officeDocument/2006/relationships/hyperlink" Target="http://www.ob.sev.gov.ru/dokumenty/promezhutochnaya-otchetnost" TargetMode="External"/><Relationship Id="rId35" Type="http://schemas.openxmlformats.org/officeDocument/2006/relationships/hyperlink" Target="http://bryanskoblfin.ru/Show/Category/11?ItemId=5" TargetMode="External"/><Relationship Id="rId43" Type="http://schemas.openxmlformats.org/officeDocument/2006/relationships/hyperlink" Target="https://fin.tmbreg.ru/6237/6494/8697.html" TargetMode="External"/><Relationship Id="rId48" Type="http://schemas.openxmlformats.org/officeDocument/2006/relationships/hyperlink" Target="http://bks.pskov.ru/ebudget/Menu/Page/364" TargetMode="External"/><Relationship Id="rId56" Type="http://schemas.openxmlformats.org/officeDocument/2006/relationships/hyperlink" Target="http://forcitizens.ru/ob/dokumenty/promezhutochnaya-otchetnost/2020-god" TargetMode="External"/><Relationship Id="rId64" Type="http://schemas.openxmlformats.org/officeDocument/2006/relationships/hyperlink" Target="http://www.finupr.kurganobl.ru/index.php?test=ispol" TargetMode="External"/><Relationship Id="rId69" Type="http://schemas.openxmlformats.org/officeDocument/2006/relationships/hyperlink" Target="https://minfin.sakha.gov.ru/ispolnenie/2020-qod" TargetMode="External"/><Relationship Id="rId77" Type="http://schemas.openxmlformats.org/officeDocument/2006/relationships/hyperlink" Target="https://fincom.gov.spb.ru/budget/interaction/transfers/1" TargetMode="External"/><Relationship Id="rId100" Type="http://schemas.openxmlformats.org/officeDocument/2006/relationships/hyperlink" Target="https://egov-buryatia.ru/minfin/activities/documents/inye-normativno-pravovye-akty/" TargetMode="External"/><Relationship Id="rId105" Type="http://schemas.openxmlformats.org/officeDocument/2006/relationships/hyperlink" Target="http://chaogov.ru/vlast/organy-vlasti/depfin/" TargetMode="External"/><Relationship Id="rId8" Type="http://schemas.openxmlformats.org/officeDocument/2006/relationships/hyperlink" Target="http://openbudget.sakhminfin.ru/Menu/Page/510" TargetMode="External"/><Relationship Id="rId51" Type="http://schemas.openxmlformats.org/officeDocument/2006/relationships/hyperlink" Target="https://minfin.donland.ru/activity/7915/" TargetMode="External"/><Relationship Id="rId72" Type="http://schemas.openxmlformats.org/officeDocument/2006/relationships/hyperlink" Target="https://primorsky.ru/authorities/executive-agencies/departments/finance/otchyety-ob-ispolnenii-kraevogo-byudzheta/" TargetMode="External"/><Relationship Id="rId80" Type="http://schemas.openxmlformats.org/officeDocument/2006/relationships/hyperlink" Target="https://www.mfur.ru/budjet/ispolnenie/otchet_ispolnenie/2020-god.php" TargetMode="External"/><Relationship Id="rId85" Type="http://schemas.openxmlformats.org/officeDocument/2006/relationships/hyperlink" Target="https://www.tverfin.ru/deyatelnost-ministerstva/" TargetMode="External"/><Relationship Id="rId93" Type="http://schemas.openxmlformats.org/officeDocument/2006/relationships/hyperlink" Target="http://mari-el.gov.ru/minfin/SitePages/Prome_otchet_o_isp_budj.aspx" TargetMode="External"/><Relationship Id="rId98" Type="http://schemas.openxmlformats.org/officeDocument/2006/relationships/hyperlink" Target="http://info.mfural.ru/ebudget/Menu/Page/1" TargetMode="External"/><Relationship Id="rId3" Type="http://schemas.openxmlformats.org/officeDocument/2006/relationships/hyperlink" Target="http://portal.tverfin.ru/portal/Menu/Page/595" TargetMode="External"/><Relationship Id="rId12" Type="http://schemas.openxmlformats.org/officeDocument/2006/relationships/hyperlink" Target="http://df.ivanovoobl.ru/regionalnye-finansy/ispolnenie-byudzheta/informatsionno-analiticheskie-materialy/informatsiya-ob-ispolnenii-byudzhetov-ivanovskoy-oblasti/" TargetMode="External"/><Relationship Id="rId17" Type="http://schemas.openxmlformats.org/officeDocument/2006/relationships/hyperlink" Target="http://www.mfnso.nso.ru/page/534" TargetMode="External"/><Relationship Id="rId25" Type="http://schemas.openxmlformats.org/officeDocument/2006/relationships/hyperlink" Target="http://minfin.gov-murman.ru/open-budget/budget_execution/budget_execution/" TargetMode="External"/><Relationship Id="rId33" Type="http://schemas.openxmlformats.org/officeDocument/2006/relationships/hyperlink" Target="http://ob.fin.amurobl.ru/analitika/mezhbyudzhetnyye_otnosheniya/peredavayemyye_transferty/dop_svedeniy" TargetMode="External"/><Relationship Id="rId38" Type="http://schemas.openxmlformats.org/officeDocument/2006/relationships/hyperlink" Target="http://fin22.ru/isp/isploc/" TargetMode="External"/><Relationship Id="rId46" Type="http://schemas.openxmlformats.org/officeDocument/2006/relationships/hyperlink" Target="https://df.gov35.ru/otkrytyy-byudzhet/ispolnenie-oblastnogo-byudzheta/analiticheskie-materialy/2020-god/" TargetMode="External"/><Relationship Id="rId59" Type="http://schemas.openxmlformats.org/officeDocument/2006/relationships/hyperlink" Target="http://www.minfin.kirov.ru/otkrytyy-byudzhet/dlya-spetsialistov/oblastnoy-byudzhet/%d0%98%d1%81%d0%bf%d0%be%d0%bb%d0%bd%d0%b5%d0%bd%d0%b8%d0%b5%20%d0%be%d0%b1%d0%bb%d0%b0%d1%81%d1%82%d0%bd%d0%be%d0%b3%d0%be%20%d0%b1%d1%8e%d0%b4%d0%b6%d0%b5%d1%82%d0%b0/" TargetMode="External"/><Relationship Id="rId67" Type="http://schemas.openxmlformats.org/officeDocument/2006/relationships/hyperlink" Target="http://mf.omskportal.ru/oiv/mf/otrasl/otkrbudg/ispolnenie/2020" TargetMode="External"/><Relationship Id="rId103" Type="http://schemas.openxmlformats.org/officeDocument/2006/relationships/hyperlink" Target="https://minfin.49gov.ru/activities/budget/regional_budget/" TargetMode="External"/><Relationship Id="rId108" Type="http://schemas.openxmlformats.org/officeDocument/2006/relationships/hyperlink" Target="http://finance.lenobl.ru/" TargetMode="External"/><Relationship Id="rId20" Type="http://schemas.openxmlformats.org/officeDocument/2006/relationships/hyperlink" Target="https://admtyumen.ru/ogv_ru/finance/finance/ot.htm" TargetMode="External"/><Relationship Id="rId41" Type="http://schemas.openxmlformats.org/officeDocument/2006/relationships/hyperlink" Target="http://depfin.adm44.ru/Budget/Otchet/mesot/" TargetMode="External"/><Relationship Id="rId54" Type="http://schemas.openxmlformats.org/officeDocument/2006/relationships/hyperlink" Target="https://www.minfinkubani.ru/budget_isp/information_analytics/information_analytics.php" TargetMode="External"/><Relationship Id="rId62" Type="http://schemas.openxmlformats.org/officeDocument/2006/relationships/hyperlink" Target="http://www.saratov.gov.ru/gov/auth/minfin/" TargetMode="External"/><Relationship Id="rId70" Type="http://schemas.openxmlformats.org/officeDocument/2006/relationships/hyperlink" Target="https://minfin.kamgov.ru/otcety_ispolnenie" TargetMode="External"/><Relationship Id="rId75" Type="http://schemas.openxmlformats.org/officeDocument/2006/relationships/hyperlink" Target="https://fin.amurobl.ru/pages/deyatelnost/otchetnost/" TargetMode="External"/><Relationship Id="rId83" Type="http://schemas.openxmlformats.org/officeDocument/2006/relationships/hyperlink" Target="https://www.govvrn.ru/ispolnenie" TargetMode="External"/><Relationship Id="rId88" Type="http://schemas.openxmlformats.org/officeDocument/2006/relationships/hyperlink" Target="https://minfin.astrobl.ru/site-page/otchety-po-kvartalam" TargetMode="External"/><Relationship Id="rId91" Type="http://schemas.openxmlformats.org/officeDocument/2006/relationships/hyperlink" Target="http://www.minfinchr.ru/" TargetMode="External"/><Relationship Id="rId96" Type="http://schemas.openxmlformats.org/officeDocument/2006/relationships/hyperlink" Target="http://budget.permkrai.ru/" TargetMode="External"/><Relationship Id="rId111" Type="http://schemas.openxmlformats.org/officeDocument/2006/relationships/hyperlink" Target="http://mf.nnov.ru:8015/index.php/razdely/mezhbyudzhetnye-transferty/fo-0002-0024-nizhniynovgorod" TargetMode="External"/><Relationship Id="rId1" Type="http://schemas.openxmlformats.org/officeDocument/2006/relationships/hyperlink" Target="http://budget76.ru/razdely/byudzhetnye-dannye/raskhody-byudzheta/perechislenie-mezhbyudzhetnykh-transfertov-byudzhetam-munitsipalnykh-obrazovanij" TargetMode="External"/><Relationship Id="rId6" Type="http://schemas.openxmlformats.org/officeDocument/2006/relationships/hyperlink" Target="http://www.yamalfin.ru/index.php?option=com_content&amp;view=category&amp;id=25%3A2010-04-15-02-50-59&amp;layout=default&amp;Itemid=118" TargetMode="External"/><Relationship Id="rId15" Type="http://schemas.openxmlformats.org/officeDocument/2006/relationships/hyperlink" Target="http://orel-region.ru/index.php?head=6&amp;part=73&amp;unit=3&amp;op=8&amp;in=10" TargetMode="External"/><Relationship Id="rId23" Type="http://schemas.openxmlformats.org/officeDocument/2006/relationships/hyperlink" Target="http://mf.nnov.ru/index.php?option=com_k2&amp;view=item&amp;id=1514:otchety-ob-ispolnenii-oblastnogo-byudzheta-za-kvartal-polugodie-9-mesyatsev-i-god&amp;Itemid=554" TargetMode="External"/><Relationship Id="rId28" Type="http://schemas.openxmlformats.org/officeDocument/2006/relationships/hyperlink" Target="http://budget.mos.ru/budg_transfers_m" TargetMode="External"/><Relationship Id="rId36" Type="http://schemas.openxmlformats.org/officeDocument/2006/relationships/hyperlink" Target="https://minfin39.ru/budget/analytics/currentexec/" TargetMode="External"/><Relationship Id="rId49" Type="http://schemas.openxmlformats.org/officeDocument/2006/relationships/hyperlink" Target="http://dfei.adm-nao.ru/byudzhetnaya-otchetnost/otchetnost-v-sd-nao-sp-nao/" TargetMode="External"/><Relationship Id="rId57" Type="http://schemas.openxmlformats.org/officeDocument/2006/relationships/hyperlink" Target="https://www.minfinrm.ru/budget/otch-isp/2020" TargetMode="External"/><Relationship Id="rId106" Type="http://schemas.openxmlformats.org/officeDocument/2006/relationships/hyperlink" Target="https://mef.mosreg.ru/" TargetMode="External"/><Relationship Id="rId10" Type="http://schemas.openxmlformats.org/officeDocument/2006/relationships/hyperlink" Target="http://www.yarregion.ru/depts/depfin/tmpPages/docs.aspx" TargetMode="External"/><Relationship Id="rId31" Type="http://schemas.openxmlformats.org/officeDocument/2006/relationships/hyperlink" Target="http://openbudsk.ru/promezhutochnaya-otchetnost-ob-ispolnenii-byudzheta-i-analiticheskie-dannye/" TargetMode="External"/><Relationship Id="rId44" Type="http://schemas.openxmlformats.org/officeDocument/2006/relationships/hyperlink" Target="http://minfin.karelia.ru/ispolnenie-bjudzheta-respubliki-karelija-za-2020-god/" TargetMode="External"/><Relationship Id="rId52" Type="http://schemas.openxmlformats.org/officeDocument/2006/relationships/hyperlink" Target="http://beldepfin.ru/deyatelnost/formirovanie-i-ispolnenie-byudzheta/" TargetMode="External"/><Relationship Id="rId60" Type="http://schemas.openxmlformats.org/officeDocument/2006/relationships/hyperlink" Target="http://minfin-samara.ru/materials-for-basic-parameters/" TargetMode="External"/><Relationship Id="rId65" Type="http://schemas.openxmlformats.org/officeDocument/2006/relationships/hyperlink" Target="https://www.minfin-altai.ru/deyatelnost/otchety-i-svedeniya-ob-ispolnenii-byudzheta/otchety-ob-ispolnenii-respublikanskogo-byudzheta-respubliki-altay/two-thousand-twenty.php" TargetMode="External"/><Relationship Id="rId73" Type="http://schemas.openxmlformats.org/officeDocument/2006/relationships/hyperlink" Target="http://ebudget.primorsky.ru/Menu/Page/388" TargetMode="External"/><Relationship Id="rId78" Type="http://schemas.openxmlformats.org/officeDocument/2006/relationships/hyperlink" Target="http://portal-ob.volgafin.ru/analitika/mezhbyudzhetnyye_otnosheniya/peredavayemyye_transferty/raspredelenie_po_mo" TargetMode="External"/><Relationship Id="rId81" Type="http://schemas.openxmlformats.org/officeDocument/2006/relationships/hyperlink" Target="http://openbudget.gfu.ru/ispolnenie-budgeta/analiticheskie-dannye/section.php?IBLOCK_ID=26&amp;SECTION_ID=3786%20%D0%A2%D0%9E%D0%A2%20%D0%96%D0%95%20%D0%A1%D0%90%D0%9C%D0%AB%D0%99%20%D0%9F%D0%90%D0%9A%D0%95%D0%A2%20%D0%94%D0%9E%D0%9A%D0%A3%D0%9C%D0%95%D0%9D%D0%A2%D0%9E%D0%92,%20%D0%A7%D0%A2%D0%9E%20%D0%9D%D0%90%20%D0%A1%D0%90%D0%99%D0%A2%D0%95%20%D0%A4%D0%98%D0%9D%D0%90%D0%9D%D0%A1%D0%9E%D0%92%D0%9E%D0%93%D0%9E%20%D0%9E%D0%A0%D0%93%D0%90%D0%9D%D0%90" TargetMode="External"/><Relationship Id="rId86" Type="http://schemas.openxmlformats.org/officeDocument/2006/relationships/hyperlink" Target="http://budget.karelia.ru/" TargetMode="External"/><Relationship Id="rId94" Type="http://schemas.openxmlformats.org/officeDocument/2006/relationships/hyperlink" Target="http://minfin.cap.ru/action/activity/byudzhet/otcheti-ob-ispolnenii-respublikanskogo-byudzheta-c/2020-god" TargetMode="External"/><Relationship Id="rId99" Type="http://schemas.openxmlformats.org/officeDocument/2006/relationships/hyperlink" Target="https://r-19.ru/authorities/ministry-of-finance-of-the-republic-of-khakassia/dop_info/?SECTION_ID=7308" TargetMode="External"/><Relationship Id="rId101" Type="http://schemas.openxmlformats.org/officeDocument/2006/relationships/hyperlink" Target="https://minfin.75.ru/byudzhet/130579-informacionnye-i-analiticheskie-materialy" TargetMode="External"/><Relationship Id="rId4" Type="http://schemas.openxmlformats.org/officeDocument/2006/relationships/hyperlink" Target="http://pravitelstvo.kbr.ru/oigv/minfin/new/ispolnenie_byudzheta/analitika.php" TargetMode="External"/><Relationship Id="rId9" Type="http://schemas.openxmlformats.org/officeDocument/2006/relationships/hyperlink" Target="http://www.minfin01-maykop.ru/Menu/Page/102" TargetMode="External"/><Relationship Id="rId13" Type="http://schemas.openxmlformats.org/officeDocument/2006/relationships/hyperlink" Target="http://admoblkaluga.ru/main/work/finances/budget/reports.php" TargetMode="External"/><Relationship Id="rId18" Type="http://schemas.openxmlformats.org/officeDocument/2006/relationships/hyperlink" Target="https://depfin.admhmao.ru/otkrytyy-byudzhet/ispolnenie-byudzheta/ispolnenie-byudzheta-avtonomnogo-okruga/" TargetMode="External"/><Relationship Id="rId39" Type="http://schemas.openxmlformats.org/officeDocument/2006/relationships/hyperlink" Target="http://minfin.tularegion.ru/" TargetMode="External"/><Relationship Id="rId109" Type="http://schemas.openxmlformats.org/officeDocument/2006/relationships/hyperlink" Target="http://finance.pskov.ru/ob-upravlenii/otchety-ob-ispolnenii-byudzheta-pskovskoy-oblasti/otchety-ob-ispolnenii-byudzheta" TargetMode="External"/><Relationship Id="rId34" Type="http://schemas.openxmlformats.org/officeDocument/2006/relationships/hyperlink" Target="http://iis.minfin.49gov.ru/ebudget/Menu/Page/64" TargetMode="External"/><Relationship Id="rId50" Type="http://schemas.openxmlformats.org/officeDocument/2006/relationships/hyperlink" Target="https://minfin.rk.gov.ru/ru/structure/2020_02_19_09_18_2020" TargetMode="External"/><Relationship Id="rId55" Type="http://schemas.openxmlformats.org/officeDocument/2006/relationships/hyperlink" Target="https://mfri.ru/index.php/open-budget/promezhutochnaya-otchetnost-ob-ispolnenii-byudzheta-i-analiticheskie-dannye" TargetMode="External"/><Relationship Id="rId76" Type="http://schemas.openxmlformats.org/officeDocument/2006/relationships/hyperlink" Target="http://depfin.orel-region.ru:8096/ebudget/Menu/Page/2" TargetMode="External"/><Relationship Id="rId97" Type="http://schemas.openxmlformats.org/officeDocument/2006/relationships/hyperlink" Target="http://ufo.ulntc.ru/index.php?mgf=budget/isp&amp;slep=net" TargetMode="External"/><Relationship Id="rId104" Type="http://schemas.openxmlformats.org/officeDocument/2006/relationships/hyperlink" Target="http://sakhminfin.ru/" TargetMode="External"/><Relationship Id="rId7" Type="http://schemas.openxmlformats.org/officeDocument/2006/relationships/hyperlink" Target="http://minfin.krskstate.ru/openbudget/execute" TargetMode="External"/><Relationship Id="rId71" Type="http://schemas.openxmlformats.org/officeDocument/2006/relationships/hyperlink" Target="http://openbudget.kamgov.ru/Dashboard" TargetMode="External"/><Relationship Id="rId92" Type="http://schemas.openxmlformats.org/officeDocument/2006/relationships/hyperlink" Target="http://www.mfsk.ru/"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www.eao.ru/isp-vlast/finansovoe-upravlenie-pravitelstva/gosudarstvennyy-dolg-eao/" TargetMode="External"/><Relationship Id="rId21" Type="http://schemas.openxmlformats.org/officeDocument/2006/relationships/hyperlink" Target="https://admtyumen.ru/ogv_ru/finance/finance/ot.htm" TargetMode="External"/><Relationship Id="rId42" Type="http://schemas.openxmlformats.org/officeDocument/2006/relationships/hyperlink" Target="http://minfin.tularegion.ru/" TargetMode="External"/><Relationship Id="rId47" Type="http://schemas.openxmlformats.org/officeDocument/2006/relationships/hyperlink" Target="http://depfin.adm44.ru/gosdolg/infodolg/index.aspx" TargetMode="External"/><Relationship Id="rId63" Type="http://schemas.openxmlformats.org/officeDocument/2006/relationships/hyperlink" Target="https://minfin.saratov.gov.ru/budget/analitika/dolgovaya-politika/gosudarstvennyj-dolg" TargetMode="External"/><Relationship Id="rId68" Type="http://schemas.openxmlformats.org/officeDocument/2006/relationships/hyperlink" Target="https://minfin.rtyva.ru/topic/706/" TargetMode="External"/><Relationship Id="rId84" Type="http://schemas.openxmlformats.org/officeDocument/2006/relationships/hyperlink" Target="https://minfin-samara.ru/check-of-state-debt-book/" TargetMode="External"/><Relationship Id="rId89" Type="http://schemas.openxmlformats.org/officeDocument/2006/relationships/hyperlink" Target="https://orel-region.ru/index.php?head=6&amp;part=73&amp;unit=3&amp;op=8&amp;in=21" TargetMode="External"/><Relationship Id="rId7" Type="http://schemas.openxmlformats.org/officeDocument/2006/relationships/hyperlink" Target="http://adm.rkursk.ru/index.php?id=693&amp;page=1" TargetMode="External"/><Relationship Id="rId71" Type="http://schemas.openxmlformats.org/officeDocument/2006/relationships/hyperlink" Target="https://minfin.sakha.gov.ru/ispolnenie/2020-qod" TargetMode="External"/><Relationship Id="rId92" Type="http://schemas.openxmlformats.org/officeDocument/2006/relationships/hyperlink" Target="https://fin.sev.gov.ru/ispolnenie-bydzheta/otchyety-ob-ispolnenii-byudzheta-sevastopolya/" TargetMode="External"/><Relationship Id="rId2" Type="http://schemas.openxmlformats.org/officeDocument/2006/relationships/hyperlink" Target="http://r-19.ru/authorities/ministry-of-finance-of-the-republic-of-khakassia/docs/gosudarstvennyy-dolg-respubliki-khakasiya/" TargetMode="External"/><Relationship Id="rId16" Type="http://schemas.openxmlformats.org/officeDocument/2006/relationships/hyperlink" Target="http://minfin.alania.gov.ru/activity/reporting/statedebt" TargetMode="External"/><Relationship Id="rId29" Type="http://schemas.openxmlformats.org/officeDocument/2006/relationships/hyperlink" Target="http://novkfo.ru/informatciya-ob-ob-eme-i-strukture-gosudarstvennogo-dolga.html" TargetMode="External"/><Relationship Id="rId107" Type="http://schemas.openxmlformats.org/officeDocument/2006/relationships/printerSettings" Target="../printerSettings/printerSettings9.bin"/><Relationship Id="rId11" Type="http://schemas.openxmlformats.org/officeDocument/2006/relationships/hyperlink" Target="http://minfin.gov-murman.ru/open-budget/budget_execution/budget_execution/" TargetMode="External"/><Relationship Id="rId24" Type="http://schemas.openxmlformats.org/officeDocument/2006/relationships/hyperlink" Target="http://egov-buryatia.ru/minfin/activities/gosdolg/gosudarstvennyy-i-munitsipalnyy-dolg/" TargetMode="External"/><Relationship Id="rId32" Type="http://schemas.openxmlformats.org/officeDocument/2006/relationships/hyperlink" Target="http://mari-el.gov.ru/minfin/Pages/gosdolgRME.aspx" TargetMode="External"/><Relationship Id="rId37" Type="http://schemas.openxmlformats.org/officeDocument/2006/relationships/hyperlink" Target="http://budget.mos.ru/debt_types" TargetMode="External"/><Relationship Id="rId40" Type="http://schemas.openxmlformats.org/officeDocument/2006/relationships/hyperlink" Target="http://ob.fin.amurobl.ru/analitika/gosudarstvennyy_dolg/gosdyolg" TargetMode="External"/><Relationship Id="rId45" Type="http://schemas.openxmlformats.org/officeDocument/2006/relationships/hyperlink" Target="http://beldepfin.ru/deyatelnost/gosudarstvennyj-dolg-oblasti/informaciya-po-vnutrennemu-dolgu/" TargetMode="External"/><Relationship Id="rId53" Type="http://schemas.openxmlformats.org/officeDocument/2006/relationships/hyperlink" Target="http://volgafin.volgograd.ru/current-activity/analytics/16927/" TargetMode="External"/><Relationship Id="rId58" Type="http://schemas.openxmlformats.org/officeDocument/2006/relationships/hyperlink" Target="http://minfin.cap.ru/action/activity/dolgovaya-politika-i-kreditnij-rejting/dolgovaya-politika/2020-god" TargetMode="External"/><Relationship Id="rId66" Type="http://schemas.openxmlformats.org/officeDocument/2006/relationships/hyperlink" Target="https://depfin.admhmao.ru/otkrytyy-byudzhet/gosudarstvennyy-i-munitsipalnyy-dolg/gosudarstvennyy-dolg-avtonomnogo-okruga/3909253/gosudarstvennyy-dolg-khanty-mansiyskogo-avtonomnogo-okruga-yugry-za-2020-god" TargetMode="External"/><Relationship Id="rId74" Type="http://schemas.openxmlformats.org/officeDocument/2006/relationships/hyperlink" Target="http://ebudget.primorsky.ru/Menu/Page/388" TargetMode="External"/><Relationship Id="rId79" Type="http://schemas.openxmlformats.org/officeDocument/2006/relationships/hyperlink" Target="https://minfin.kamgov.ru/upravlenie-gosdolgom/ezemesacnaa-informacia-o-velicine-i-strukture-dolgovyh-obazatelstv-kamcatskogo-kraa" TargetMode="External"/><Relationship Id="rId87" Type="http://schemas.openxmlformats.org/officeDocument/2006/relationships/hyperlink" Target="http://openbudget.gfu.ru/ispolnenie-budgeta/osnovnye-pokazateli-byudzheta/gosudarstvennyy-dolg-i-ego-struktura.php" TargetMode="External"/><Relationship Id="rId102" Type="http://schemas.openxmlformats.org/officeDocument/2006/relationships/hyperlink" Target="https://mef.mosreg.ru/" TargetMode="External"/><Relationship Id="rId5" Type="http://schemas.openxmlformats.org/officeDocument/2006/relationships/hyperlink" Target="http://df.ivanovoobl.ru/regionalnye-finansy/gosudarstvennyy-dolg/informatsiya-ob-obeme-dolga/" TargetMode="External"/><Relationship Id="rId61" Type="http://schemas.openxmlformats.org/officeDocument/2006/relationships/hyperlink" Target="http://finance.pnzreg.ru/docs/gosimundolg/svedeniya-o-dolgovykh-obyazatelstvakh-penzenskoy-oblasti/2020/" TargetMode="External"/><Relationship Id="rId82" Type="http://schemas.openxmlformats.org/officeDocument/2006/relationships/hyperlink" Target="https://minfin.tatarstan.ru/gosudarstvenniy-dolg-respubliki-tatarstan.htm" TargetMode="External"/><Relationship Id="rId90" Type="http://schemas.openxmlformats.org/officeDocument/2006/relationships/hyperlink" Target="http://www.finsmol.ru/minfin/nJvSDcK7" TargetMode="External"/><Relationship Id="rId95" Type="http://schemas.openxmlformats.org/officeDocument/2006/relationships/hyperlink" Target="http://www.minfinchr.ru/" TargetMode="External"/><Relationship Id="rId19" Type="http://schemas.openxmlformats.org/officeDocument/2006/relationships/hyperlink" Target="http://minfin.orb.ru/%D0%B3%D0%BE%D1%81%D1%83%D0%B4%D0%B0%D1%80%D1%81%D1%82%D0%B2%D0%B5%D0%BD%D0%BD%D1%8B%D0%B9-%D0%B4%D0%BE%D0%BB%D0%B3/" TargetMode="External"/><Relationship Id="rId14" Type="http://schemas.openxmlformats.org/officeDocument/2006/relationships/hyperlink" Target="https://minfin.astrobl.ru/site-page/gosdolg-ao" TargetMode="External"/><Relationship Id="rId22" Type="http://schemas.openxmlformats.org/officeDocument/2006/relationships/hyperlink" Target="http://www.yamalfin.ru/index.php?option=com_content&amp;view=category&amp;id=25%3A2010-04-15-02-50-59&amp;layout=default&amp;Itemid=118" TargetMode="External"/><Relationship Id="rId27" Type="http://schemas.openxmlformats.org/officeDocument/2006/relationships/hyperlink" Target="https://minfin.ryazangov.ru/activities/budget/budget_execution/infor/" TargetMode="External"/><Relationship Id="rId30" Type="http://schemas.openxmlformats.org/officeDocument/2006/relationships/hyperlink" Target="http://www.minfin01-maykop.ru/Menu/Page/110" TargetMode="External"/><Relationship Id="rId35" Type="http://schemas.openxmlformats.org/officeDocument/2006/relationships/hyperlink" Target="http://portal.tverfin.ru/portal/Menu/Page/595" TargetMode="External"/><Relationship Id="rId43" Type="http://schemas.openxmlformats.org/officeDocument/2006/relationships/hyperlink" Target="https://www.minfinrm.ru/state-debt/ob-dolg/2020/" TargetMode="External"/><Relationship Id="rId48" Type="http://schemas.openxmlformats.org/officeDocument/2006/relationships/hyperlink" Target="http://minfin.karelia.ru/2020-god-4/" TargetMode="External"/><Relationship Id="rId56" Type="http://schemas.openxmlformats.org/officeDocument/2006/relationships/hyperlink" Target="https://www.minfinkubani.ru/budget_isp/information_analytics/information_analytics.php" TargetMode="External"/><Relationship Id="rId64" Type="http://schemas.openxmlformats.org/officeDocument/2006/relationships/hyperlink" Target="http://ufo.ulntc.ru:8080/dokumenty/promezhutochnaya-otchetnost/2020-god" TargetMode="External"/><Relationship Id="rId69" Type="http://schemas.openxmlformats.org/officeDocument/2006/relationships/hyperlink" Target="http://fin22.ru/gosdolg/g2020/" TargetMode="External"/><Relationship Id="rId77" Type="http://schemas.openxmlformats.org/officeDocument/2006/relationships/hyperlink" Target="https://budget.lenobl.ru/documents" TargetMode="External"/><Relationship Id="rId100" Type="http://schemas.openxmlformats.org/officeDocument/2006/relationships/hyperlink" Target="http://mf.omskportal.ru/oiv/mf/otrasl/otkrbudg/ispolnenie/2020" TargetMode="External"/><Relationship Id="rId105" Type="http://schemas.openxmlformats.org/officeDocument/2006/relationships/hyperlink" Target="http://finance.pskov.ru/ob-upravlenii/otchety-ob-ispolnenii-byudzheta-pskovskoy-oblasti/otchety-ob-ispolnenii-byudzheta" TargetMode="External"/><Relationship Id="rId8" Type="http://schemas.openxmlformats.org/officeDocument/2006/relationships/hyperlink" Target="http://www.yarregion.ru/depts/depfin/tmpPages/docs.aspx" TargetMode="External"/><Relationship Id="rId51" Type="http://schemas.openxmlformats.org/officeDocument/2006/relationships/hyperlink" Target="http://bks.pskov.ru/ebudget/Menu/Page/362" TargetMode="External"/><Relationship Id="rId72" Type="http://schemas.openxmlformats.org/officeDocument/2006/relationships/hyperlink" Target="https://minfin.75.ru/dolgovaya-politika/gosudarstvennyy-dolg/141293-2020" TargetMode="External"/><Relationship Id="rId80" Type="http://schemas.openxmlformats.org/officeDocument/2006/relationships/hyperlink" Target="http://&#1095;&#1091;&#1082;&#1086;&#1090;&#1082;&#1072;.&#1088;&#1092;/vlast/organy-vlasti/depfin/analiticheskie-doklady-i-obzory-informatsionnogo-kharaktera.php" TargetMode="External"/><Relationship Id="rId85" Type="http://schemas.openxmlformats.org/officeDocument/2006/relationships/hyperlink" Target="https://budget.minfin-samara.ru/razdely/gosudarstvenniy-dolg-i-dolgovaya-politika/gosudarstvennyj-dolg/" TargetMode="External"/><Relationship Id="rId93" Type="http://schemas.openxmlformats.org/officeDocument/2006/relationships/hyperlink" Target="http://minfinrd.ru/otchetnost" TargetMode="External"/><Relationship Id="rId98" Type="http://schemas.openxmlformats.org/officeDocument/2006/relationships/hyperlink" Target="http://www.finupr.kurganobl.ru/index.php?test=ispol" TargetMode="External"/><Relationship Id="rId3" Type="http://schemas.openxmlformats.org/officeDocument/2006/relationships/hyperlink" Target="http://minfin.krskstate.ru/openbudget/gosdolg" TargetMode="External"/><Relationship Id="rId12" Type="http://schemas.openxmlformats.org/officeDocument/2006/relationships/hyperlink" Target="http://dfei.adm-nao.ru/byudzhetnaya-otchetnost/otchetnost-v-sd-nao-sp-nao/" TargetMode="External"/><Relationship Id="rId17" Type="http://schemas.openxmlformats.org/officeDocument/2006/relationships/hyperlink" Target="https://minfin.bashkortostan.ru/documents/projects/197318/" TargetMode="External"/><Relationship Id="rId25" Type="http://schemas.openxmlformats.org/officeDocument/2006/relationships/hyperlink" Target="https://minfin.49gov.ru/activities/budget/regional_budget/" TargetMode="External"/><Relationship Id="rId33" Type="http://schemas.openxmlformats.org/officeDocument/2006/relationships/hyperlink" Target="https://minfin.khabkrai.ru/portal/Show/Category/42?ItemId=185" TargetMode="External"/><Relationship Id="rId38" Type="http://schemas.openxmlformats.org/officeDocument/2006/relationships/hyperlink" Target="http://www.ob.sev.gov.ru/byudzhet-dlya-grazhdan/ispolnenie-byudzheta/gosudarstvennyj-dolg" TargetMode="External"/><Relationship Id="rId46" Type="http://schemas.openxmlformats.org/officeDocument/2006/relationships/hyperlink" Target="https://dtf.avo.ru/gosudarstvennyj-municipal-nyj-dolg/-/asset_publisher/QwlkoSylYriO/content/svedenia-o-gosudarstvennom-dolge-vladimirskoj-oblasti-za-2019-g-1?_com_liferay_asset_publisher_web_portlet_AssetPublisherPortlet_INSTANCE_QwlkoSylYriO_redirect=https%3A%2F%2Fdtf.avo.ru%3A443%2Fgosudarstvennyj-municipal-nyj-dolg%3Fp_p_id%3Dcom_liferay_asset_publisher_web_portlet_AssetPublisherPortlet_INSTANCE_QwlkoSylYriO%26p_p_lifecycle%3D0%26p_p_state%3Dnormal%26p_p_mode%3Dview%26p_p_col_id%3Dcolumn-3%26p_p_col_count%3D1%26_com_liferay_asset_publisher_web_portlet_AssetPublisherPortlet_INSTANCE_QwlkoSylYriO_cur%3D0%26_com_liferay_asset_publisher_web_portlet_AssetPublisherPortlet_INSTANCE_QwlkoSylYriO_delta%3D0%26p_r_p_resetCur%3Dfalse%26_com_liferay_asset_publisher_web_portlet_AssetPublisherPortlet_INSTANCE_QwlkoSylYriO_assetEntryId%3D2665281" TargetMode="External"/><Relationship Id="rId59" Type="http://schemas.openxmlformats.org/officeDocument/2006/relationships/hyperlink" Target="http://www.minfin.kirov.ru/otkrytyy-byudzhet/dlya-spetsialistov/upravlenie-gosudarstvennym-dolgom/v-dolg/" TargetMode="External"/><Relationship Id="rId67" Type="http://schemas.openxmlformats.org/officeDocument/2006/relationships/hyperlink" Target="https://www.minfin-altai.ru/deyatelnost/gosudarstvennyy-dolg-respubliki-altay/informatsiya-ob-obeme-gosudarstvennogo-dolga-respubliki-altay/za-kvartal/two-hundred-two.php" TargetMode="External"/><Relationship Id="rId103" Type="http://schemas.openxmlformats.org/officeDocument/2006/relationships/hyperlink" Target="http://finance.lenobl.ru/" TargetMode="External"/><Relationship Id="rId20" Type="http://schemas.openxmlformats.org/officeDocument/2006/relationships/hyperlink" Target="http://minfin.midural.ru/document/category/29" TargetMode="External"/><Relationship Id="rId41" Type="http://schemas.openxmlformats.org/officeDocument/2006/relationships/hyperlink" Target="http://bryanskoblfin.ru/Show/Category/11?ItemId=5" TargetMode="External"/><Relationship Id="rId54" Type="http://schemas.openxmlformats.org/officeDocument/2006/relationships/hyperlink" Target="https://minfin.donland.ru/activity/7915/" TargetMode="External"/><Relationship Id="rId62" Type="http://schemas.openxmlformats.org/officeDocument/2006/relationships/hyperlink" Target="http://www.saratov.gov.ru/gov/auth/minfin/" TargetMode="External"/><Relationship Id="rId70" Type="http://schemas.openxmlformats.org/officeDocument/2006/relationships/hyperlink" Target="https://depfin.tomsk.gov.ru/ezhekvartalnaja-informatsija-" TargetMode="External"/><Relationship Id="rId75" Type="http://schemas.openxmlformats.org/officeDocument/2006/relationships/hyperlink" Target="https://fin.amurobl.ru/pages/deyatelnost/otchetnost/" TargetMode="External"/><Relationship Id="rId83" Type="http://schemas.openxmlformats.org/officeDocument/2006/relationships/hyperlink" Target="https://www.mfur.ru/gm_dolg/2020-god.php" TargetMode="External"/><Relationship Id="rId88" Type="http://schemas.openxmlformats.org/officeDocument/2006/relationships/hyperlink" Target="https://www.ofukem.ru/activity/public-debt/dynamics/" TargetMode="External"/><Relationship Id="rId91" Type="http://schemas.openxmlformats.org/officeDocument/2006/relationships/hyperlink" Target="https://www.tverfin.ru/deyatelnost-ministerstva/" TargetMode="External"/><Relationship Id="rId96" Type="http://schemas.openxmlformats.org/officeDocument/2006/relationships/hyperlink" Target="http://www.mfsk.ru/" TargetMode="External"/><Relationship Id="rId1" Type="http://schemas.openxmlformats.org/officeDocument/2006/relationships/hyperlink" Target="https://fincom.gov.spb.ru/budget/public-debt/state/1" TargetMode="External"/><Relationship Id="rId6" Type="http://schemas.openxmlformats.org/officeDocument/2006/relationships/hyperlink" Target="http://admoblkaluga.ru/main/work/finances/budget/reports.php" TargetMode="External"/><Relationship Id="rId15" Type="http://schemas.openxmlformats.org/officeDocument/2006/relationships/hyperlink" Target="http://pravitelstvo.kbr.ru/oigv/minfin/gosdolg/vnutrennij_dolg_kbr.php" TargetMode="External"/><Relationship Id="rId23" Type="http://schemas.openxmlformats.org/officeDocument/2006/relationships/hyperlink" Target="http://www.mfnso.nso.ru/page/534" TargetMode="External"/><Relationship Id="rId28" Type="http://schemas.openxmlformats.org/officeDocument/2006/relationships/hyperlink" Target="http://fin.tmbreg.ru/6241/6444.html" TargetMode="External"/><Relationship Id="rId36" Type="http://schemas.openxmlformats.org/officeDocument/2006/relationships/hyperlink" Target="https://dfto.ru/razdel/ispolnenie-byudzheta/struktura-gosudarstvennogo-dolga" TargetMode="External"/><Relationship Id="rId49" Type="http://schemas.openxmlformats.org/officeDocument/2006/relationships/hyperlink" Target="https://minfin.rkomi.ru/deyatelnost/gosudarstvennyy-i-municipalnyy-dolg/gosudarstvennyy-dolg-respubliki-komi/obem-gosudarstvennogo-dolga-respubliki-komi-v-2020-godu" TargetMode="External"/><Relationship Id="rId57" Type="http://schemas.openxmlformats.org/officeDocument/2006/relationships/hyperlink" Target="http://forcitizens.ru/ob/dokumenty/promezhutochnaya-otchetnost/2020-god" TargetMode="External"/><Relationship Id="rId106" Type="http://schemas.openxmlformats.org/officeDocument/2006/relationships/hyperlink" Target="https://www.govvrn.ru/gosdolg" TargetMode="External"/><Relationship Id="rId10" Type="http://schemas.openxmlformats.org/officeDocument/2006/relationships/hyperlink" Target="https://minfin39.ru/budget/debt/current/" TargetMode="External"/><Relationship Id="rId31" Type="http://schemas.openxmlformats.org/officeDocument/2006/relationships/hyperlink" Target="http://minfin09.ru/category/load/%D0%B1%D1%8E%D0%B4%D0%B6%D0%B5%D1%82%D1%80%D0%B5%D1%81%D0%BF%D1%83%D0%B1%D0%BB%D0%B8%D0%BA%D0%B8/%D0%B3%D0%BE%D1%81%D0%B4%D0%BE%D0%BB%D0%B3/" TargetMode="External"/><Relationship Id="rId44" Type="http://schemas.openxmlformats.org/officeDocument/2006/relationships/hyperlink" Target="http://bryanskoblfin.ru/open/Menu/Page/93" TargetMode="External"/><Relationship Id="rId52" Type="http://schemas.openxmlformats.org/officeDocument/2006/relationships/hyperlink" Target="https://minfin.rk.gov.ru/ru/structure/2020_02_19_09_18_2020" TargetMode="External"/><Relationship Id="rId60" Type="http://schemas.openxmlformats.org/officeDocument/2006/relationships/hyperlink" Target="http://mf.nnov.ru/index.php?option=com_k2&amp;view=item&amp;id=1514:otchety-ob-ispolnenii-oblastnogo-byudzheta-za-kvartal-polugodie-9-mesyatsev-i-god&amp;Itemid=554" TargetMode="External"/><Relationship Id="rId65" Type="http://schemas.openxmlformats.org/officeDocument/2006/relationships/hyperlink" Target="http://open.minfin74.ru/documenty/otchetnost/oblastnoi_budget" TargetMode="External"/><Relationship Id="rId73" Type="http://schemas.openxmlformats.org/officeDocument/2006/relationships/hyperlink" Target="https://primorsky.ru/authorities/executive-agencies/departments/finance/otchyety-ob-ispolnenii-kraevogo-byudzheta/" TargetMode="External"/><Relationship Id="rId78" Type="http://schemas.openxmlformats.org/officeDocument/2006/relationships/hyperlink" Target="https://www.minfin74.ru/mBudget/execution/debt/" TargetMode="External"/><Relationship Id="rId81" Type="http://schemas.openxmlformats.org/officeDocument/2006/relationships/hyperlink" Target="http://depfin.orel-region.ru:8096/ebudget/Menu/Page/2" TargetMode="External"/><Relationship Id="rId86" Type="http://schemas.openxmlformats.org/officeDocument/2006/relationships/hyperlink" Target="https://irkobl.ru/sites/minfin/activity/dolg/" TargetMode="External"/><Relationship Id="rId94" Type="http://schemas.openxmlformats.org/officeDocument/2006/relationships/hyperlink" Target="https://mfri.ru/index.php/open-budget/promezhutochnaya-otchetnost-ob-ispolnenii-byudzheta-i-analiticheskie-dannye" TargetMode="External"/><Relationship Id="rId99" Type="http://schemas.openxmlformats.org/officeDocument/2006/relationships/hyperlink" Target="http://info.mfural.ru/ebudget/Menu/Page/1" TargetMode="External"/><Relationship Id="rId101" Type="http://schemas.openxmlformats.org/officeDocument/2006/relationships/hyperlink" Target="http://sakhminfin.ru/" TargetMode="External"/><Relationship Id="rId4" Type="http://schemas.openxmlformats.org/officeDocument/2006/relationships/hyperlink" Target="https://openbudget.sakhminfin.ru/Menu/Page/366" TargetMode="External"/><Relationship Id="rId9" Type="http://schemas.openxmlformats.org/officeDocument/2006/relationships/hyperlink" Target="https://dvinaland.ru/budget/reporting/" TargetMode="External"/><Relationship Id="rId13" Type="http://schemas.openxmlformats.org/officeDocument/2006/relationships/hyperlink" Target="http://minfin.kalmregion.ru/deyatelnost/byudzhet-respubliki-kalmykiya/uchet-i-otchetnost/" TargetMode="External"/><Relationship Id="rId18" Type="http://schemas.openxmlformats.org/officeDocument/2006/relationships/hyperlink" Target="http://mfin.permkrai.ru/Struktura/2020/" TargetMode="External"/><Relationship Id="rId39" Type="http://schemas.openxmlformats.org/officeDocument/2006/relationships/hyperlink" Target="http://openbudsk.ru/promezhutochnaya-otchetnost-ob-ispolnenii-byudzheta-i-analiticheskie-dannye/" TargetMode="External"/><Relationship Id="rId34" Type="http://schemas.openxmlformats.org/officeDocument/2006/relationships/hyperlink" Target="https://budget.mosreg.ru/byudzhet-dlya-grazhdan/informaciya-ob-ispolnenii-byudzheta/" TargetMode="External"/><Relationship Id="rId50" Type="http://schemas.openxmlformats.org/officeDocument/2006/relationships/hyperlink" Target="https://df.gov35.ru/otkrytyy-byudzhet/dolgovaya-politika/informatsiya-o-dolge/" TargetMode="External"/><Relationship Id="rId55" Type="http://schemas.openxmlformats.org/officeDocument/2006/relationships/hyperlink" Target="http://ufin48.ru/Show/Tag/%D0%98%D1%81%D0%BF%D0%BE%D0%BB%D0%BD%D0%B5%D0%BD%D0%B8%D0%B5%20%D0%B1%D1%8E%D0%B4%D0%B6%D0%B5%D1%82%D0%B0" TargetMode="External"/><Relationship Id="rId76" Type="http://schemas.openxmlformats.org/officeDocument/2006/relationships/hyperlink" Target="http://iis.minfin.49gov.ru/ebudget/Menu/Page/64" TargetMode="External"/><Relationship Id="rId97" Type="http://schemas.openxmlformats.org/officeDocument/2006/relationships/hyperlink" Target="http://ufo.ulntc.ru/index.php?mgf=budget/isp&amp;slep=net" TargetMode="External"/><Relationship Id="rId104" Type="http://schemas.openxmlformats.org/officeDocument/2006/relationships/hyperlink" Target="https://budget.gov.spb.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B33E-F7E6-4592-BFDB-A73A3F3BBD8C}">
  <dimension ref="A1:N95"/>
  <sheetViews>
    <sheetView zoomScaleNormal="100" zoomScalePageLayoutView="80" workbookViewId="0">
      <pane ySplit="3" topLeftCell="A4" activePane="bottomLeft" state="frozen"/>
      <selection activeCell="G103" sqref="G103"/>
      <selection pane="bottomLeft" activeCell="A2" sqref="A2"/>
    </sheetView>
  </sheetViews>
  <sheetFormatPr defaultColWidth="8.81640625" defaultRowHeight="14.5" x14ac:dyDescent="0.35"/>
  <cols>
    <col min="1" max="1" width="32.81640625" customWidth="1"/>
    <col min="2" max="2" width="13.1796875" customWidth="1"/>
    <col min="3" max="3" width="10.1796875" customWidth="1"/>
    <col min="4" max="4" width="19.26953125" customWidth="1"/>
    <col min="5" max="5" width="16.453125" customWidth="1"/>
    <col min="6" max="6" width="18.6328125" customWidth="1"/>
    <col min="7" max="7" width="18" customWidth="1"/>
    <col min="8" max="8" width="20.453125" customWidth="1"/>
    <col min="9" max="9" width="14.1796875" customWidth="1"/>
    <col min="10" max="10" width="13.81640625" customWidth="1"/>
    <col min="11" max="11" width="15.453125" customWidth="1"/>
    <col min="12" max="12" width="14.26953125" customWidth="1"/>
    <col min="13" max="13" width="14.81640625" customWidth="1"/>
    <col min="14" max="14" width="18.26953125" customWidth="1"/>
  </cols>
  <sheetData>
    <row r="1" spans="1:14" ht="19.5" customHeight="1" x14ac:dyDescent="0.35">
      <c r="A1" s="71" t="s">
        <v>755</v>
      </c>
      <c r="B1" s="92"/>
      <c r="C1" s="92"/>
      <c r="D1" s="92"/>
      <c r="E1" s="92"/>
      <c r="F1" s="92"/>
      <c r="G1" s="92"/>
      <c r="H1" s="92"/>
      <c r="I1" s="92"/>
      <c r="J1" s="92"/>
      <c r="K1" s="92"/>
      <c r="L1" s="92"/>
      <c r="M1" s="70"/>
      <c r="N1" s="70"/>
    </row>
    <row r="2" spans="1:14" ht="16.5" customHeight="1" x14ac:dyDescent="0.35">
      <c r="A2" s="94" t="s">
        <v>759</v>
      </c>
      <c r="B2" s="93"/>
      <c r="C2" s="93"/>
      <c r="D2" s="93"/>
      <c r="E2" s="93"/>
      <c r="F2" s="93"/>
      <c r="G2" s="93"/>
      <c r="H2" s="93"/>
      <c r="I2" s="93"/>
      <c r="J2" s="93"/>
      <c r="K2" s="93"/>
      <c r="L2" s="93"/>
      <c r="M2" s="93"/>
      <c r="N2" s="93"/>
    </row>
    <row r="3" spans="1:14" ht="192" customHeight="1" x14ac:dyDescent="0.35">
      <c r="A3" s="200" t="s">
        <v>97</v>
      </c>
      <c r="B3" s="201" t="s">
        <v>104</v>
      </c>
      <c r="C3" s="201" t="s">
        <v>105</v>
      </c>
      <c r="D3" s="200" t="str">
        <f>'3.1'!B3</f>
        <v>3.1. Размещаются ли в открытом доступе на сайте, предназначенном для размещения бюджетных данных, отчеты об исполнении бюджета субъекта Российской Федерации за первый квартал, полугодие, девять месяцев 2020 года, утвержденные высшим исполнительным органом государственной власти субъекта Российской Федерации?</v>
      </c>
      <c r="E3" s="200" t="str">
        <f>'3.2'!B3</f>
        <v>3.2. Размещаются ли сведения об исполнении бюджета субъекта Российской Федерации за первый квартал, полугодие, девять месяцев 2020 года по доходам в разрезе видов доходов в сравнении с запланированными значениями на соответствующий период (финансовый год)?</v>
      </c>
      <c r="F3" s="200" t="str">
        <f>'3.3'!B3</f>
        <v>3.3. Размещаются ли сведения об исполнении бюджета субъекта Российской Федерации за первый квартал, полугодие, девять месяцев 2020 года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v>
      </c>
      <c r="G3" s="200" t="str">
        <f>'3.4'!B3</f>
        <v>3.4. Размещаются ли сведения об исполнении бюджета субъекта Российской Федерации за первый квартал, полугодие, девять месяцев 2020 года по расходам в разрезе государственных программ в сравнении с запланированными значениями на соответствующий период (финансовый год)?</v>
      </c>
      <c r="H3" s="200" t="str">
        <f>'3.5'!B3</f>
        <v>3.5. Размещаются ли сведения о предоставленных из бюджета субъекта Российской Федерации межбюджетных трансфертах бюджетам муниципальных образований за первый квартал, полугодие, девять месяцев 2020 года в сравнении с запланированными значениями на соответствующий период (финансовый год)?</v>
      </c>
      <c r="I3" s="200" t="str">
        <f>'3.6'!B3</f>
        <v>3.6. Размещаются ли сведения об объеме государственного внутреннего и внешнего (при наличии) долга субъекта Российской Федерации по состоянию на 1 января, 1 апреля, 1 июля и 1 октября 2020 года?</v>
      </c>
      <c r="J3" s="200" t="str">
        <f>'3.7'!B3</f>
        <v>3.7. Размещаются ли сведения о поступлении доходов в бюджет субъекта Российской Федерации по видам доходов за первый квартал, полугодие, девять месяцев 2020 года в сравнении с соответствующим периодом прошлого года?</v>
      </c>
      <c r="K3" s="200" t="str">
        <f>'3.8'!B3</f>
        <v>3.8. Размещаются ли сведения о расходах бюджета субъекта Российской Федерации по разделам и подразделам классификации расходов бюджетов за первый квартал, полугодие, девять месяцев 2020 года в сравнении с соответствующим периодом прошлого года?</v>
      </c>
      <c r="L3" s="200" t="str">
        <f>'3.9'!B3</f>
        <v>3.9. Размещаются ли сведения о расходах бюджета субъекта Российской Федерации по государственным программам за первый квартал, полугодие, девять месяцев 2020 года в сравнении с соответствующим периодом прошлого года?</v>
      </c>
      <c r="M3" s="200" t="str">
        <f>'3.10'!B3</f>
        <v>3.10. Размещаются ли сведения об исполнении консолидированного бюджета субъекта Российской Федерации по доходам в разрезе видов доходов за первый квартал, полугодие, девять месяцев 2020 года в сравнении с соответствующим периодом прошлого года?</v>
      </c>
      <c r="N3" s="200" t="str">
        <f>'3.11'!B3</f>
        <v>3.11. Размещаются ли сведения об исполнении консолидированного бюджета субъекта Российской Федерации по расходам в разрезе разделов и подразделов классификации расходов бюджетов за первый квартал, полугодие, девять месяцев 2020 года в сравнении с соответствующим периодом прошлого года?</v>
      </c>
    </row>
    <row r="4" spans="1:14" ht="16" customHeight="1" x14ac:dyDescent="0.35">
      <c r="A4" s="187" t="s">
        <v>87</v>
      </c>
      <c r="B4" s="95" t="s">
        <v>103</v>
      </c>
      <c r="C4" s="95" t="s">
        <v>88</v>
      </c>
      <c r="D4" s="188" t="s">
        <v>88</v>
      </c>
      <c r="E4" s="189" t="s">
        <v>88</v>
      </c>
      <c r="F4" s="189" t="s">
        <v>88</v>
      </c>
      <c r="G4" s="189" t="s">
        <v>88</v>
      </c>
      <c r="H4" s="189" t="s">
        <v>88</v>
      </c>
      <c r="I4" s="189" t="s">
        <v>88</v>
      </c>
      <c r="J4" s="189" t="s">
        <v>88</v>
      </c>
      <c r="K4" s="189" t="s">
        <v>88</v>
      </c>
      <c r="L4" s="189" t="s">
        <v>88</v>
      </c>
      <c r="M4" s="189" t="s">
        <v>88</v>
      </c>
      <c r="N4" s="189" t="s">
        <v>88</v>
      </c>
    </row>
    <row r="5" spans="1:14" ht="16" customHeight="1" x14ac:dyDescent="0.35">
      <c r="A5" s="187" t="s">
        <v>98</v>
      </c>
      <c r="B5" s="95"/>
      <c r="C5" s="95">
        <v>22</v>
      </c>
      <c r="D5" s="188">
        <v>2</v>
      </c>
      <c r="E5" s="189">
        <v>2</v>
      </c>
      <c r="F5" s="189">
        <v>2</v>
      </c>
      <c r="G5" s="189">
        <v>2</v>
      </c>
      <c r="H5" s="189">
        <v>2</v>
      </c>
      <c r="I5" s="189">
        <v>2</v>
      </c>
      <c r="J5" s="189">
        <v>2</v>
      </c>
      <c r="K5" s="189">
        <v>2</v>
      </c>
      <c r="L5" s="189">
        <v>2</v>
      </c>
      <c r="M5" s="189">
        <v>2</v>
      </c>
      <c r="N5" s="189">
        <v>2</v>
      </c>
    </row>
    <row r="6" spans="1:14" ht="16" customHeight="1" x14ac:dyDescent="0.35">
      <c r="A6" s="197" t="s">
        <v>712</v>
      </c>
      <c r="B6" s="95"/>
      <c r="C6" s="95"/>
      <c r="D6" s="188"/>
      <c r="E6" s="189"/>
      <c r="F6" s="189"/>
      <c r="G6" s="189"/>
      <c r="H6" s="189"/>
      <c r="I6" s="189"/>
      <c r="J6" s="189"/>
      <c r="K6" s="189"/>
      <c r="L6" s="189"/>
      <c r="M6" s="189"/>
      <c r="N6" s="189"/>
    </row>
    <row r="7" spans="1:14" ht="16" customHeight="1" x14ac:dyDescent="0.35">
      <c r="A7" s="96" t="s">
        <v>6</v>
      </c>
      <c r="B7" s="191">
        <f t="shared" ref="B7:B38" si="0">C7/$C$5*100</f>
        <v>100</v>
      </c>
      <c r="C7" s="191">
        <f t="shared" ref="C7:C38" si="1">SUM(D7:N7)</f>
        <v>22</v>
      </c>
      <c r="D7" s="192">
        <f>'3.1'!F12</f>
        <v>2</v>
      </c>
      <c r="E7" s="193">
        <f>'3.2'!F12</f>
        <v>2</v>
      </c>
      <c r="F7" s="193">
        <f>'3.3'!F12</f>
        <v>2</v>
      </c>
      <c r="G7" s="193">
        <f>'3.4'!F12</f>
        <v>2</v>
      </c>
      <c r="H7" s="193">
        <f>'3.5'!F12</f>
        <v>2</v>
      </c>
      <c r="I7" s="193">
        <f>'3.6'!F13</f>
        <v>2</v>
      </c>
      <c r="J7" s="193">
        <f>'3.7'!F12</f>
        <v>2</v>
      </c>
      <c r="K7" s="193">
        <f>'3.8'!F12</f>
        <v>2</v>
      </c>
      <c r="L7" s="193">
        <f>'3.9'!F12</f>
        <v>2</v>
      </c>
      <c r="M7" s="193">
        <f>'3.10'!F12</f>
        <v>2</v>
      </c>
      <c r="N7" s="193">
        <f>'3.11'!F12</f>
        <v>2</v>
      </c>
    </row>
    <row r="8" spans="1:14" ht="16" customHeight="1" x14ac:dyDescent="0.35">
      <c r="A8" s="96" t="s">
        <v>16</v>
      </c>
      <c r="B8" s="191">
        <f t="shared" si="0"/>
        <v>100</v>
      </c>
      <c r="C8" s="191">
        <f t="shared" si="1"/>
        <v>22</v>
      </c>
      <c r="D8" s="192">
        <f>'3.1'!F22</f>
        <v>2</v>
      </c>
      <c r="E8" s="193">
        <f>'3.2'!F22</f>
        <v>2</v>
      </c>
      <c r="F8" s="193">
        <f>'3.3'!F22</f>
        <v>2</v>
      </c>
      <c r="G8" s="193">
        <f>'3.4'!F22</f>
        <v>2</v>
      </c>
      <c r="H8" s="193">
        <f>'3.5'!F22</f>
        <v>2</v>
      </c>
      <c r="I8" s="193">
        <f>'3.6'!F23</f>
        <v>2</v>
      </c>
      <c r="J8" s="193">
        <f>'3.7'!F22</f>
        <v>2</v>
      </c>
      <c r="K8" s="193">
        <f>'3.8'!F22</f>
        <v>2</v>
      </c>
      <c r="L8" s="193">
        <f>'3.9'!F22</f>
        <v>2</v>
      </c>
      <c r="M8" s="193">
        <f>'3.10'!F22</f>
        <v>2</v>
      </c>
      <c r="N8" s="193">
        <f>'3.11'!F22</f>
        <v>2</v>
      </c>
    </row>
    <row r="9" spans="1:14" ht="16" customHeight="1" x14ac:dyDescent="0.35">
      <c r="A9" s="96" t="s">
        <v>564</v>
      </c>
      <c r="B9" s="191">
        <f t="shared" si="0"/>
        <v>100</v>
      </c>
      <c r="C9" s="191">
        <f t="shared" si="1"/>
        <v>22</v>
      </c>
      <c r="D9" s="192">
        <f>'3.1'!F24</f>
        <v>2</v>
      </c>
      <c r="E9" s="193">
        <f>'3.2'!F24</f>
        <v>2</v>
      </c>
      <c r="F9" s="193">
        <f>'3.3'!F24</f>
        <v>2</v>
      </c>
      <c r="G9" s="193">
        <f>'3.4'!F24</f>
        <v>2</v>
      </c>
      <c r="H9" s="193">
        <f>'3.5'!F24</f>
        <v>2</v>
      </c>
      <c r="I9" s="193">
        <f>'3.6'!F25</f>
        <v>2</v>
      </c>
      <c r="J9" s="193">
        <f>'3.7'!F24</f>
        <v>2</v>
      </c>
      <c r="K9" s="193">
        <f>'3.8'!F24</f>
        <v>2</v>
      </c>
      <c r="L9" s="193">
        <f>'3.9'!F24</f>
        <v>2</v>
      </c>
      <c r="M9" s="193">
        <f>'3.10'!F24</f>
        <v>2</v>
      </c>
      <c r="N9" s="193">
        <f>'3.11'!F24</f>
        <v>2</v>
      </c>
    </row>
    <row r="10" spans="1:14" ht="16" customHeight="1" x14ac:dyDescent="0.35">
      <c r="A10" s="96" t="s">
        <v>21</v>
      </c>
      <c r="B10" s="191">
        <f t="shared" si="0"/>
        <v>100</v>
      </c>
      <c r="C10" s="191">
        <f t="shared" si="1"/>
        <v>22</v>
      </c>
      <c r="D10" s="192">
        <f>'3.1'!F28</f>
        <v>2</v>
      </c>
      <c r="E10" s="193">
        <f>'3.2'!F28</f>
        <v>2</v>
      </c>
      <c r="F10" s="193">
        <f>'3.3'!F28</f>
        <v>2</v>
      </c>
      <c r="G10" s="193">
        <f>'3.4'!F28</f>
        <v>2</v>
      </c>
      <c r="H10" s="193">
        <f>'3.5'!F28</f>
        <v>2</v>
      </c>
      <c r="I10" s="193">
        <f>'3.6'!F29</f>
        <v>2</v>
      </c>
      <c r="J10" s="193">
        <f>'3.7'!F28</f>
        <v>2</v>
      </c>
      <c r="K10" s="193">
        <f>'3.8'!F28</f>
        <v>2</v>
      </c>
      <c r="L10" s="193">
        <f>'3.9'!F28</f>
        <v>2</v>
      </c>
      <c r="M10" s="193">
        <f>'3.10'!F28</f>
        <v>2</v>
      </c>
      <c r="N10" s="193">
        <f>'3.11'!F28</f>
        <v>2</v>
      </c>
    </row>
    <row r="11" spans="1:14" ht="16" customHeight="1" x14ac:dyDescent="0.35">
      <c r="A11" s="96" t="s">
        <v>22</v>
      </c>
      <c r="B11" s="191">
        <f t="shared" si="0"/>
        <v>100</v>
      </c>
      <c r="C11" s="191">
        <f t="shared" si="1"/>
        <v>22</v>
      </c>
      <c r="D11" s="192">
        <f>'3.1'!F29</f>
        <v>2</v>
      </c>
      <c r="E11" s="193">
        <f>'3.2'!F29</f>
        <v>2</v>
      </c>
      <c r="F11" s="193">
        <f>'3.3'!F29</f>
        <v>2</v>
      </c>
      <c r="G11" s="193">
        <f>'3.4'!F29</f>
        <v>2</v>
      </c>
      <c r="H11" s="193">
        <f>'3.5'!F29</f>
        <v>2</v>
      </c>
      <c r="I11" s="193">
        <f>'3.6'!F30</f>
        <v>2</v>
      </c>
      <c r="J11" s="193">
        <f>'3.7'!F29</f>
        <v>2</v>
      </c>
      <c r="K11" s="193">
        <f>'3.8'!F29</f>
        <v>2</v>
      </c>
      <c r="L11" s="193">
        <f>'3.9'!F29</f>
        <v>2</v>
      </c>
      <c r="M11" s="193">
        <f>'3.10'!F29</f>
        <v>2</v>
      </c>
      <c r="N11" s="193">
        <f>'3.11'!F29</f>
        <v>2</v>
      </c>
    </row>
    <row r="12" spans="1:14" ht="16" customHeight="1" x14ac:dyDescent="0.35">
      <c r="A12" s="96" t="s">
        <v>28</v>
      </c>
      <c r="B12" s="191">
        <f t="shared" si="0"/>
        <v>100</v>
      </c>
      <c r="C12" s="191">
        <f t="shared" si="1"/>
        <v>22</v>
      </c>
      <c r="D12" s="192">
        <f>'3.1'!F36</f>
        <v>2</v>
      </c>
      <c r="E12" s="193">
        <f>'3.2'!F36</f>
        <v>2</v>
      </c>
      <c r="F12" s="193">
        <f>'3.3'!F36</f>
        <v>2</v>
      </c>
      <c r="G12" s="193">
        <f>'3.4'!F36</f>
        <v>2</v>
      </c>
      <c r="H12" s="193">
        <f>'3.5'!F36</f>
        <v>2</v>
      </c>
      <c r="I12" s="193">
        <f>'3.6'!F37</f>
        <v>2</v>
      </c>
      <c r="J12" s="193">
        <f>'3.7'!F36</f>
        <v>2</v>
      </c>
      <c r="K12" s="193">
        <f>'3.8'!F36</f>
        <v>2</v>
      </c>
      <c r="L12" s="193">
        <f>'3.9'!F36</f>
        <v>2</v>
      </c>
      <c r="M12" s="193">
        <f>'3.10'!F36</f>
        <v>2</v>
      </c>
      <c r="N12" s="193">
        <f>'3.11'!F36</f>
        <v>2</v>
      </c>
    </row>
    <row r="13" spans="1:14" ht="16" customHeight="1" x14ac:dyDescent="0.35">
      <c r="A13" s="96" t="s">
        <v>45</v>
      </c>
      <c r="B13" s="191">
        <f t="shared" si="0"/>
        <v>100</v>
      </c>
      <c r="C13" s="191">
        <f t="shared" si="1"/>
        <v>22</v>
      </c>
      <c r="D13" s="192">
        <f>'3.1'!F56</f>
        <v>2</v>
      </c>
      <c r="E13" s="193">
        <f>'3.2'!F56</f>
        <v>2</v>
      </c>
      <c r="F13" s="193">
        <f>'3.3'!F56</f>
        <v>2</v>
      </c>
      <c r="G13" s="193">
        <f>'3.4'!F56</f>
        <v>2</v>
      </c>
      <c r="H13" s="193">
        <f>'3.5'!F56</f>
        <v>2</v>
      </c>
      <c r="I13" s="193">
        <f>'3.6'!F57</f>
        <v>2</v>
      </c>
      <c r="J13" s="193">
        <f>'3.7'!F56</f>
        <v>2</v>
      </c>
      <c r="K13" s="193">
        <f>'3.8'!F56</f>
        <v>2</v>
      </c>
      <c r="L13" s="193">
        <f>'3.9'!F56</f>
        <v>2</v>
      </c>
      <c r="M13" s="193">
        <f>'3.10'!F56</f>
        <v>2</v>
      </c>
      <c r="N13" s="193">
        <f>'3.11'!F56</f>
        <v>2</v>
      </c>
    </row>
    <row r="14" spans="1:14" s="1" customFormat="1" ht="16" customHeight="1" x14ac:dyDescent="0.35">
      <c r="A14" s="96" t="s">
        <v>49</v>
      </c>
      <c r="B14" s="191">
        <f t="shared" si="0"/>
        <v>100</v>
      </c>
      <c r="C14" s="191">
        <f t="shared" si="1"/>
        <v>22</v>
      </c>
      <c r="D14" s="192">
        <f>'3.1'!F60</f>
        <v>2</v>
      </c>
      <c r="E14" s="193">
        <f>'3.2'!F60</f>
        <v>2</v>
      </c>
      <c r="F14" s="193">
        <f>'3.3'!F60</f>
        <v>2</v>
      </c>
      <c r="G14" s="193">
        <f>'3.4'!F60</f>
        <v>2</v>
      </c>
      <c r="H14" s="193">
        <f>'3.5'!F60</f>
        <v>2</v>
      </c>
      <c r="I14" s="193">
        <f>'3.6'!F61</f>
        <v>2</v>
      </c>
      <c r="J14" s="193">
        <f>'3.7'!F60</f>
        <v>2</v>
      </c>
      <c r="K14" s="193">
        <f>'3.8'!F60</f>
        <v>2</v>
      </c>
      <c r="L14" s="193">
        <f>'3.9'!F60</f>
        <v>2</v>
      </c>
      <c r="M14" s="193">
        <f>'3.10'!F60</f>
        <v>2</v>
      </c>
      <c r="N14" s="193">
        <f>'3.11'!F60</f>
        <v>2</v>
      </c>
    </row>
    <row r="15" spans="1:14" ht="16" customHeight="1" x14ac:dyDescent="0.35">
      <c r="A15" s="96" t="s">
        <v>56</v>
      </c>
      <c r="B15" s="191">
        <f t="shared" si="0"/>
        <v>100</v>
      </c>
      <c r="C15" s="191">
        <f t="shared" si="1"/>
        <v>22</v>
      </c>
      <c r="D15" s="192">
        <f>'3.1'!F67</f>
        <v>2</v>
      </c>
      <c r="E15" s="193">
        <f>'3.2'!F67</f>
        <v>2</v>
      </c>
      <c r="F15" s="193">
        <f>'3.3'!F67</f>
        <v>2</v>
      </c>
      <c r="G15" s="193">
        <f>'3.4'!F67</f>
        <v>2</v>
      </c>
      <c r="H15" s="193">
        <f>'3.5'!F67</f>
        <v>2</v>
      </c>
      <c r="I15" s="193">
        <f>'3.6'!F68</f>
        <v>2</v>
      </c>
      <c r="J15" s="193">
        <f>'3.7'!F67</f>
        <v>2</v>
      </c>
      <c r="K15" s="193">
        <f>'3.8'!F67</f>
        <v>2</v>
      </c>
      <c r="L15" s="193">
        <f>'3.9'!F67</f>
        <v>2</v>
      </c>
      <c r="M15" s="193">
        <f>'3.10'!F67</f>
        <v>2</v>
      </c>
      <c r="N15" s="193">
        <f>'3.11'!F67</f>
        <v>2</v>
      </c>
    </row>
    <row r="16" spans="1:14" ht="16" customHeight="1" x14ac:dyDescent="0.35">
      <c r="A16" s="97" t="s">
        <v>63</v>
      </c>
      <c r="B16" s="191">
        <f t="shared" si="0"/>
        <v>100</v>
      </c>
      <c r="C16" s="191">
        <f t="shared" si="1"/>
        <v>22</v>
      </c>
      <c r="D16" s="192">
        <f>'3.1'!F74</f>
        <v>2</v>
      </c>
      <c r="E16" s="193">
        <f>'3.2'!F74</f>
        <v>2</v>
      </c>
      <c r="F16" s="193">
        <f>'3.3'!F74</f>
        <v>2</v>
      </c>
      <c r="G16" s="193">
        <f>'3.4'!F74</f>
        <v>2</v>
      </c>
      <c r="H16" s="193">
        <f>'3.5'!F74</f>
        <v>2</v>
      </c>
      <c r="I16" s="193">
        <f>'3.6'!F75</f>
        <v>2</v>
      </c>
      <c r="J16" s="193">
        <f>'3.7'!F74</f>
        <v>2</v>
      </c>
      <c r="K16" s="193">
        <f>'3.8'!F74</f>
        <v>2</v>
      </c>
      <c r="L16" s="193">
        <f>'3.9'!F74</f>
        <v>2</v>
      </c>
      <c r="M16" s="193">
        <f>'3.10'!F74</f>
        <v>2</v>
      </c>
      <c r="N16" s="193">
        <f>'3.11'!F74</f>
        <v>2</v>
      </c>
    </row>
    <row r="17" spans="1:14" ht="16" customHeight="1" x14ac:dyDescent="0.35">
      <c r="A17" s="96" t="s">
        <v>72</v>
      </c>
      <c r="B17" s="191">
        <f t="shared" si="0"/>
        <v>100</v>
      </c>
      <c r="C17" s="191">
        <f t="shared" si="1"/>
        <v>22</v>
      </c>
      <c r="D17" s="192">
        <f>'3.1'!F81</f>
        <v>2</v>
      </c>
      <c r="E17" s="193">
        <f>'3.2'!F81</f>
        <v>2</v>
      </c>
      <c r="F17" s="193">
        <f>'3.3'!F81</f>
        <v>2</v>
      </c>
      <c r="G17" s="193">
        <f>'3.4'!F81</f>
        <v>2</v>
      </c>
      <c r="H17" s="193">
        <f>'3.5'!F81</f>
        <v>2</v>
      </c>
      <c r="I17" s="193">
        <f>'3.6'!F82</f>
        <v>2</v>
      </c>
      <c r="J17" s="193">
        <f>'3.7'!F81</f>
        <v>2</v>
      </c>
      <c r="K17" s="193">
        <f>'3.8'!F81</f>
        <v>2</v>
      </c>
      <c r="L17" s="193">
        <f>'3.9'!F81</f>
        <v>2</v>
      </c>
      <c r="M17" s="193">
        <f>'3.10'!F81</f>
        <v>2</v>
      </c>
      <c r="N17" s="193">
        <f>'3.11'!F81</f>
        <v>2</v>
      </c>
    </row>
    <row r="18" spans="1:14" s="1" customFormat="1" ht="16" customHeight="1" x14ac:dyDescent="0.35">
      <c r="A18" s="96" t="s">
        <v>78</v>
      </c>
      <c r="B18" s="191">
        <f t="shared" si="0"/>
        <v>100</v>
      </c>
      <c r="C18" s="191">
        <f t="shared" si="1"/>
        <v>22</v>
      </c>
      <c r="D18" s="192">
        <f>'3.1'!F89</f>
        <v>2</v>
      </c>
      <c r="E18" s="193">
        <f>'3.2'!F89</f>
        <v>2</v>
      </c>
      <c r="F18" s="193">
        <f>'3.3'!F89</f>
        <v>2</v>
      </c>
      <c r="G18" s="193">
        <f>'3.4'!F89</f>
        <v>2</v>
      </c>
      <c r="H18" s="193">
        <f>'3.5'!F89</f>
        <v>2</v>
      </c>
      <c r="I18" s="193">
        <f>'3.6'!F90</f>
        <v>2</v>
      </c>
      <c r="J18" s="193">
        <f>'3.7'!F89</f>
        <v>2</v>
      </c>
      <c r="K18" s="193">
        <f>'3.8'!F89</f>
        <v>2</v>
      </c>
      <c r="L18" s="193">
        <f>'3.9'!F89</f>
        <v>2</v>
      </c>
      <c r="M18" s="193">
        <f>'3.10'!F89</f>
        <v>2</v>
      </c>
      <c r="N18" s="193">
        <f>'3.11'!F89</f>
        <v>2</v>
      </c>
    </row>
    <row r="19" spans="1:14" ht="16" customHeight="1" x14ac:dyDescent="0.35">
      <c r="A19" s="96" t="s">
        <v>80</v>
      </c>
      <c r="B19" s="191">
        <f t="shared" si="0"/>
        <v>100</v>
      </c>
      <c r="C19" s="191">
        <f t="shared" si="1"/>
        <v>22</v>
      </c>
      <c r="D19" s="192">
        <f>'3.1'!F92</f>
        <v>2</v>
      </c>
      <c r="E19" s="193">
        <f>'3.2'!F92</f>
        <v>2</v>
      </c>
      <c r="F19" s="193">
        <f>'3.3'!F92</f>
        <v>2</v>
      </c>
      <c r="G19" s="193">
        <f>'3.4'!F92</f>
        <v>2</v>
      </c>
      <c r="H19" s="193">
        <f>'3.5'!F92</f>
        <v>2</v>
      </c>
      <c r="I19" s="193">
        <f>'3.6'!F93</f>
        <v>2</v>
      </c>
      <c r="J19" s="193">
        <f>'3.7'!F92</f>
        <v>2</v>
      </c>
      <c r="K19" s="193">
        <f>'3.8'!F92</f>
        <v>2</v>
      </c>
      <c r="L19" s="193">
        <f>'3.9'!F92</f>
        <v>2</v>
      </c>
      <c r="M19" s="193">
        <f>'3.10'!F92</f>
        <v>2</v>
      </c>
      <c r="N19" s="193">
        <f>'3.11'!F92</f>
        <v>2</v>
      </c>
    </row>
    <row r="20" spans="1:14" ht="16" customHeight="1" x14ac:dyDescent="0.35">
      <c r="A20" s="96" t="s">
        <v>8</v>
      </c>
      <c r="B20" s="191">
        <f t="shared" si="0"/>
        <v>95.454545454545453</v>
      </c>
      <c r="C20" s="191">
        <f t="shared" si="1"/>
        <v>21</v>
      </c>
      <c r="D20" s="192">
        <f>'3.1'!F14</f>
        <v>1</v>
      </c>
      <c r="E20" s="193">
        <f>'3.2'!F14</f>
        <v>2</v>
      </c>
      <c r="F20" s="193">
        <f>'3.3'!F14</f>
        <v>2</v>
      </c>
      <c r="G20" s="193">
        <f>'3.4'!F14</f>
        <v>2</v>
      </c>
      <c r="H20" s="193">
        <f>'3.5'!F14</f>
        <v>2</v>
      </c>
      <c r="I20" s="193">
        <f>'3.6'!F15</f>
        <v>2</v>
      </c>
      <c r="J20" s="193">
        <f>'3.7'!F14</f>
        <v>2</v>
      </c>
      <c r="K20" s="193">
        <f>'3.8'!F14</f>
        <v>2</v>
      </c>
      <c r="L20" s="193">
        <f>'3.9'!F14</f>
        <v>2</v>
      </c>
      <c r="M20" s="193">
        <f>'3.10'!F14</f>
        <v>2</v>
      </c>
      <c r="N20" s="193">
        <f>'3.11'!F14</f>
        <v>2</v>
      </c>
    </row>
    <row r="21" spans="1:14" ht="16" customHeight="1" x14ac:dyDescent="0.35">
      <c r="A21" s="96" t="s">
        <v>10</v>
      </c>
      <c r="B21" s="191">
        <f t="shared" si="0"/>
        <v>95.454545454545453</v>
      </c>
      <c r="C21" s="191">
        <f t="shared" si="1"/>
        <v>21</v>
      </c>
      <c r="D21" s="192">
        <f>'3.1'!F16</f>
        <v>1</v>
      </c>
      <c r="E21" s="193">
        <f>'3.2'!F16</f>
        <v>2</v>
      </c>
      <c r="F21" s="193">
        <f>'3.3'!F16</f>
        <v>2</v>
      </c>
      <c r="G21" s="193">
        <f>'3.4'!F16</f>
        <v>2</v>
      </c>
      <c r="H21" s="193">
        <f>'3.5'!F16</f>
        <v>2</v>
      </c>
      <c r="I21" s="193">
        <f>'3.6'!F17</f>
        <v>2</v>
      </c>
      <c r="J21" s="193">
        <f>'3.7'!F16</f>
        <v>2</v>
      </c>
      <c r="K21" s="193">
        <f>'3.8'!F16</f>
        <v>2</v>
      </c>
      <c r="L21" s="193">
        <f>'3.9'!F16</f>
        <v>2</v>
      </c>
      <c r="M21" s="193">
        <f>'3.10'!F16</f>
        <v>2</v>
      </c>
      <c r="N21" s="193">
        <f>'3.11'!F16</f>
        <v>2</v>
      </c>
    </row>
    <row r="22" spans="1:14" ht="16" customHeight="1" x14ac:dyDescent="0.35">
      <c r="A22" s="96" t="s">
        <v>24</v>
      </c>
      <c r="B22" s="191">
        <f t="shared" si="0"/>
        <v>95.454545454545453</v>
      </c>
      <c r="C22" s="191">
        <f t="shared" si="1"/>
        <v>21</v>
      </c>
      <c r="D22" s="192">
        <f>'3.1'!F31</f>
        <v>1</v>
      </c>
      <c r="E22" s="193">
        <f>'3.2'!F31</f>
        <v>2</v>
      </c>
      <c r="F22" s="193">
        <f>'3.3'!F31</f>
        <v>2</v>
      </c>
      <c r="G22" s="193">
        <f>'3.4'!F31</f>
        <v>2</v>
      </c>
      <c r="H22" s="193">
        <f>'3.5'!F31</f>
        <v>2</v>
      </c>
      <c r="I22" s="193">
        <f>'3.6'!F32</f>
        <v>2</v>
      </c>
      <c r="J22" s="193">
        <f>'3.7'!F31</f>
        <v>2</v>
      </c>
      <c r="K22" s="193">
        <f>'3.8'!F31</f>
        <v>2</v>
      </c>
      <c r="L22" s="193">
        <f>'3.9'!F31</f>
        <v>2</v>
      </c>
      <c r="M22" s="193">
        <f>'3.10'!F31</f>
        <v>2</v>
      </c>
      <c r="N22" s="193">
        <f>'3.11'!F31</f>
        <v>2</v>
      </c>
    </row>
    <row r="23" spans="1:14" ht="16" customHeight="1" x14ac:dyDescent="0.35">
      <c r="A23" s="96" t="s">
        <v>565</v>
      </c>
      <c r="B23" s="191">
        <f t="shared" si="0"/>
        <v>95.454545454545453</v>
      </c>
      <c r="C23" s="191">
        <f t="shared" si="1"/>
        <v>21</v>
      </c>
      <c r="D23" s="192">
        <f>'3.1'!F35</f>
        <v>1</v>
      </c>
      <c r="E23" s="193">
        <f>'3.2'!F35</f>
        <v>2</v>
      </c>
      <c r="F23" s="193">
        <f>'3.3'!F35</f>
        <v>2</v>
      </c>
      <c r="G23" s="193">
        <f>'3.4'!F35</f>
        <v>2</v>
      </c>
      <c r="H23" s="193">
        <f>'3.5'!F35</f>
        <v>2</v>
      </c>
      <c r="I23" s="193">
        <f>'3.6'!F36</f>
        <v>2</v>
      </c>
      <c r="J23" s="193">
        <f>'3.7'!F35</f>
        <v>2</v>
      </c>
      <c r="K23" s="193">
        <f>'3.8'!F35</f>
        <v>2</v>
      </c>
      <c r="L23" s="193">
        <f>'3.9'!F35</f>
        <v>2</v>
      </c>
      <c r="M23" s="193">
        <f>'3.10'!F35</f>
        <v>2</v>
      </c>
      <c r="N23" s="193">
        <f>'3.11'!F35</f>
        <v>2</v>
      </c>
    </row>
    <row r="24" spans="1:14" ht="16" customHeight="1" x14ac:dyDescent="0.35">
      <c r="A24" s="96" t="s">
        <v>94</v>
      </c>
      <c r="B24" s="191">
        <f t="shared" si="0"/>
        <v>95.454545454545453</v>
      </c>
      <c r="C24" s="191">
        <f t="shared" si="1"/>
        <v>21</v>
      </c>
      <c r="D24" s="192">
        <f>'3.1'!F40</f>
        <v>1</v>
      </c>
      <c r="E24" s="193">
        <f>'3.2'!F40</f>
        <v>2</v>
      </c>
      <c r="F24" s="193">
        <f>'3.3'!F40</f>
        <v>2</v>
      </c>
      <c r="G24" s="193">
        <f>'3.4'!F40</f>
        <v>2</v>
      </c>
      <c r="H24" s="193">
        <f>'3.5'!F40</f>
        <v>2</v>
      </c>
      <c r="I24" s="193">
        <f>'3.6'!F41</f>
        <v>2</v>
      </c>
      <c r="J24" s="193">
        <f>'3.7'!F40</f>
        <v>2</v>
      </c>
      <c r="K24" s="193">
        <f>'3.8'!F40</f>
        <v>2</v>
      </c>
      <c r="L24" s="193">
        <f>'3.9'!F40</f>
        <v>2</v>
      </c>
      <c r="M24" s="193">
        <f>'3.10'!F40</f>
        <v>2</v>
      </c>
      <c r="N24" s="193">
        <f>'3.11'!F40</f>
        <v>2</v>
      </c>
    </row>
    <row r="25" spans="1:14" ht="16" customHeight="1" x14ac:dyDescent="0.35">
      <c r="A25" s="96" t="s">
        <v>75</v>
      </c>
      <c r="B25" s="191">
        <f t="shared" si="0"/>
        <v>95.454545454545453</v>
      </c>
      <c r="C25" s="191">
        <f t="shared" si="1"/>
        <v>21</v>
      </c>
      <c r="D25" s="192">
        <f>'3.1'!F85</f>
        <v>1</v>
      </c>
      <c r="E25" s="193">
        <f>'3.2'!F85</f>
        <v>2</v>
      </c>
      <c r="F25" s="193">
        <f>'3.3'!F85</f>
        <v>2</v>
      </c>
      <c r="G25" s="193">
        <f>'3.4'!F85</f>
        <v>2</v>
      </c>
      <c r="H25" s="193">
        <f>'3.5'!F85</f>
        <v>2</v>
      </c>
      <c r="I25" s="193">
        <f>'3.6'!F86</f>
        <v>2</v>
      </c>
      <c r="J25" s="193">
        <f>'3.7'!F85</f>
        <v>2</v>
      </c>
      <c r="K25" s="193">
        <f>'3.8'!F85</f>
        <v>2</v>
      </c>
      <c r="L25" s="193">
        <f>'3.9'!F85</f>
        <v>2</v>
      </c>
      <c r="M25" s="193">
        <f>'3.10'!F85</f>
        <v>2</v>
      </c>
      <c r="N25" s="193">
        <f>'3.11'!F85</f>
        <v>2</v>
      </c>
    </row>
    <row r="26" spans="1:14" s="1" customFormat="1" ht="16" customHeight="1" x14ac:dyDescent="0.35">
      <c r="A26" s="96" t="s">
        <v>1</v>
      </c>
      <c r="B26" s="191">
        <f t="shared" si="0"/>
        <v>90.909090909090907</v>
      </c>
      <c r="C26" s="191">
        <f t="shared" si="1"/>
        <v>20</v>
      </c>
      <c r="D26" s="192">
        <f>'3.1'!F7</f>
        <v>0</v>
      </c>
      <c r="E26" s="193">
        <f>'3.2'!F7</f>
        <v>2</v>
      </c>
      <c r="F26" s="193">
        <f>'3.3'!F7</f>
        <v>2</v>
      </c>
      <c r="G26" s="193">
        <f>'3.4'!F7</f>
        <v>2</v>
      </c>
      <c r="H26" s="193">
        <f>'3.5'!F7</f>
        <v>2</v>
      </c>
      <c r="I26" s="193">
        <f>'3.6'!F8</f>
        <v>2</v>
      </c>
      <c r="J26" s="193">
        <f>'3.7'!F7</f>
        <v>2</v>
      </c>
      <c r="K26" s="193">
        <f>'3.8'!F7</f>
        <v>2</v>
      </c>
      <c r="L26" s="193">
        <f>'3.9'!F7</f>
        <v>2</v>
      </c>
      <c r="M26" s="193">
        <f>'3.10'!F7</f>
        <v>2</v>
      </c>
      <c r="N26" s="193">
        <f>'3.11'!F7</f>
        <v>2</v>
      </c>
    </row>
    <row r="27" spans="1:14" ht="16" customHeight="1" x14ac:dyDescent="0.35">
      <c r="A27" s="96" t="s">
        <v>5</v>
      </c>
      <c r="B27" s="191">
        <f t="shared" si="0"/>
        <v>90.909090909090907</v>
      </c>
      <c r="C27" s="191">
        <f t="shared" si="1"/>
        <v>20</v>
      </c>
      <c r="D27" s="192">
        <f>'3.1'!F11</f>
        <v>0</v>
      </c>
      <c r="E27" s="193">
        <f>'3.2'!F11</f>
        <v>2</v>
      </c>
      <c r="F27" s="193">
        <f>'3.3'!F11</f>
        <v>2</v>
      </c>
      <c r="G27" s="193">
        <f>'3.4'!F11</f>
        <v>2</v>
      </c>
      <c r="H27" s="193">
        <f>'3.5'!F11</f>
        <v>2</v>
      </c>
      <c r="I27" s="193">
        <f>'3.6'!F12</f>
        <v>2</v>
      </c>
      <c r="J27" s="193">
        <f>'3.7'!F11</f>
        <v>2</v>
      </c>
      <c r="K27" s="193">
        <f>'3.8'!F11</f>
        <v>2</v>
      </c>
      <c r="L27" s="193">
        <f>'3.9'!F11</f>
        <v>2</v>
      </c>
      <c r="M27" s="193">
        <f>'3.10'!F11</f>
        <v>2</v>
      </c>
      <c r="N27" s="193">
        <f>'3.11'!F11</f>
        <v>2</v>
      </c>
    </row>
    <row r="28" spans="1:14" ht="16" customHeight="1" x14ac:dyDescent="0.35">
      <c r="A28" s="96" t="s">
        <v>12</v>
      </c>
      <c r="B28" s="191">
        <f t="shared" si="0"/>
        <v>90.909090909090907</v>
      </c>
      <c r="C28" s="191">
        <f t="shared" si="1"/>
        <v>20</v>
      </c>
      <c r="D28" s="192">
        <f>'3.1'!F18</f>
        <v>0</v>
      </c>
      <c r="E28" s="193">
        <f>'3.2'!F18</f>
        <v>2</v>
      </c>
      <c r="F28" s="193">
        <f>'3.3'!F18</f>
        <v>2</v>
      </c>
      <c r="G28" s="193">
        <f>'3.4'!F18</f>
        <v>2</v>
      </c>
      <c r="H28" s="193">
        <f>'3.5'!F18</f>
        <v>2</v>
      </c>
      <c r="I28" s="193">
        <f>'3.6'!F19</f>
        <v>2</v>
      </c>
      <c r="J28" s="193">
        <f>'3.7'!F18</f>
        <v>2</v>
      </c>
      <c r="K28" s="193">
        <f>'3.8'!F18</f>
        <v>2</v>
      </c>
      <c r="L28" s="193">
        <f>'3.9'!F18</f>
        <v>2</v>
      </c>
      <c r="M28" s="193">
        <f>'3.10'!F18</f>
        <v>2</v>
      </c>
      <c r="N28" s="193">
        <f>'3.11'!F18</f>
        <v>2</v>
      </c>
    </row>
    <row r="29" spans="1:14" ht="16" customHeight="1" x14ac:dyDescent="0.35">
      <c r="A29" s="96" t="s">
        <v>15</v>
      </c>
      <c r="B29" s="191">
        <f t="shared" si="0"/>
        <v>90.909090909090907</v>
      </c>
      <c r="C29" s="191">
        <f t="shared" si="1"/>
        <v>20</v>
      </c>
      <c r="D29" s="192">
        <f>'3.1'!F21</f>
        <v>0</v>
      </c>
      <c r="E29" s="193">
        <f>'3.2'!F21</f>
        <v>2</v>
      </c>
      <c r="F29" s="193">
        <f>'3.3'!F21</f>
        <v>2</v>
      </c>
      <c r="G29" s="193">
        <f>'3.4'!F21</f>
        <v>2</v>
      </c>
      <c r="H29" s="193">
        <f>'3.5'!F21</f>
        <v>2</v>
      </c>
      <c r="I29" s="193">
        <f>'3.6'!F22</f>
        <v>2</v>
      </c>
      <c r="J29" s="193">
        <f>'3.7'!F21</f>
        <v>2</v>
      </c>
      <c r="K29" s="193">
        <f>'3.8'!F21</f>
        <v>2</v>
      </c>
      <c r="L29" s="193">
        <f>'3.9'!F21</f>
        <v>2</v>
      </c>
      <c r="M29" s="193">
        <f>'3.10'!F21</f>
        <v>2</v>
      </c>
      <c r="N29" s="193">
        <f>'3.11'!F21</f>
        <v>2</v>
      </c>
    </row>
    <row r="30" spans="1:14" ht="16" customHeight="1" x14ac:dyDescent="0.35">
      <c r="A30" s="96" t="s">
        <v>20</v>
      </c>
      <c r="B30" s="191">
        <f t="shared" si="0"/>
        <v>90.909090909090907</v>
      </c>
      <c r="C30" s="191">
        <f t="shared" si="1"/>
        <v>20</v>
      </c>
      <c r="D30" s="192">
        <f>'3.1'!F27</f>
        <v>0</v>
      </c>
      <c r="E30" s="193">
        <f>'3.2'!F27</f>
        <v>2</v>
      </c>
      <c r="F30" s="193">
        <f>'3.3'!F27</f>
        <v>2</v>
      </c>
      <c r="G30" s="193">
        <f>'3.4'!F27</f>
        <v>2</v>
      </c>
      <c r="H30" s="193">
        <f>'3.5'!F27</f>
        <v>2</v>
      </c>
      <c r="I30" s="193">
        <f>'3.6'!F28</f>
        <v>2</v>
      </c>
      <c r="J30" s="193">
        <f>'3.7'!F27</f>
        <v>2</v>
      </c>
      <c r="K30" s="193">
        <f>'3.8'!F27</f>
        <v>2</v>
      </c>
      <c r="L30" s="193">
        <f>'3.9'!F27</f>
        <v>2</v>
      </c>
      <c r="M30" s="193">
        <f>'3.10'!F27</f>
        <v>2</v>
      </c>
      <c r="N30" s="193">
        <f>'3.11'!F27</f>
        <v>2</v>
      </c>
    </row>
    <row r="31" spans="1:14" ht="15.65" customHeight="1" x14ac:dyDescent="0.35">
      <c r="A31" s="96" t="s">
        <v>25</v>
      </c>
      <c r="B31" s="191">
        <f t="shared" si="0"/>
        <v>90.909090909090907</v>
      </c>
      <c r="C31" s="191">
        <f t="shared" si="1"/>
        <v>20</v>
      </c>
      <c r="D31" s="192">
        <f>'3.1'!F32</f>
        <v>0</v>
      </c>
      <c r="E31" s="193">
        <f>'3.2'!F32</f>
        <v>2</v>
      </c>
      <c r="F31" s="193">
        <f>'3.3'!F32</f>
        <v>2</v>
      </c>
      <c r="G31" s="193">
        <f>'3.4'!F32</f>
        <v>2</v>
      </c>
      <c r="H31" s="193">
        <f>'3.5'!F32</f>
        <v>2</v>
      </c>
      <c r="I31" s="193">
        <f>'3.6'!F33</f>
        <v>2</v>
      </c>
      <c r="J31" s="193">
        <f>'3.7'!F32</f>
        <v>2</v>
      </c>
      <c r="K31" s="193">
        <f>'3.8'!F32</f>
        <v>2</v>
      </c>
      <c r="L31" s="193">
        <f>'3.9'!F32</f>
        <v>2</v>
      </c>
      <c r="M31" s="193">
        <f>'3.10'!F32</f>
        <v>2</v>
      </c>
      <c r="N31" s="193">
        <f>'3.11'!F32</f>
        <v>2</v>
      </c>
    </row>
    <row r="32" spans="1:14" s="1" customFormat="1" ht="16" customHeight="1" x14ac:dyDescent="0.35">
      <c r="A32" s="96" t="s">
        <v>30</v>
      </c>
      <c r="B32" s="191">
        <f t="shared" si="0"/>
        <v>90.909090909090907</v>
      </c>
      <c r="C32" s="191">
        <f t="shared" si="1"/>
        <v>20</v>
      </c>
      <c r="D32" s="192">
        <f>'3.1'!F38</f>
        <v>2</v>
      </c>
      <c r="E32" s="193">
        <f>'3.2'!F38</f>
        <v>2</v>
      </c>
      <c r="F32" s="193">
        <f>'3.3'!F38</f>
        <v>2</v>
      </c>
      <c r="G32" s="193">
        <f>'3.4'!F38</f>
        <v>2</v>
      </c>
      <c r="H32" s="193">
        <f>'3.5'!F38</f>
        <v>0</v>
      </c>
      <c r="I32" s="193">
        <f>'3.6'!F39</f>
        <v>2</v>
      </c>
      <c r="J32" s="193">
        <f>'3.7'!F38</f>
        <v>2</v>
      </c>
      <c r="K32" s="193">
        <f>'3.8'!F38</f>
        <v>2</v>
      </c>
      <c r="L32" s="193">
        <f>'3.9'!F38</f>
        <v>2</v>
      </c>
      <c r="M32" s="193">
        <f>'3.10'!F38</f>
        <v>2</v>
      </c>
      <c r="N32" s="193">
        <f>'3.11'!F38</f>
        <v>2</v>
      </c>
    </row>
    <row r="33" spans="1:14" s="1" customFormat="1" ht="16" customHeight="1" x14ac:dyDescent="0.35">
      <c r="A33" s="96" t="s">
        <v>31</v>
      </c>
      <c r="B33" s="191">
        <f t="shared" si="0"/>
        <v>90.909090909090907</v>
      </c>
      <c r="C33" s="191">
        <f t="shared" si="1"/>
        <v>20</v>
      </c>
      <c r="D33" s="192">
        <f>'3.1'!F39</f>
        <v>2</v>
      </c>
      <c r="E33" s="193">
        <f>'3.2'!F39</f>
        <v>2</v>
      </c>
      <c r="F33" s="193">
        <f>'3.3'!F39</f>
        <v>2</v>
      </c>
      <c r="G33" s="193">
        <f>'3.4'!F39</f>
        <v>2</v>
      </c>
      <c r="H33" s="193">
        <f>'3.5'!F39</f>
        <v>0</v>
      </c>
      <c r="I33" s="193">
        <f>'3.6'!F40</f>
        <v>2</v>
      </c>
      <c r="J33" s="193">
        <f>'3.7'!F39</f>
        <v>2</v>
      </c>
      <c r="K33" s="193">
        <f>'3.8'!F39</f>
        <v>2</v>
      </c>
      <c r="L33" s="193">
        <f>'3.9'!F39</f>
        <v>2</v>
      </c>
      <c r="M33" s="193">
        <f>'3.10'!F39</f>
        <v>2</v>
      </c>
      <c r="N33" s="193">
        <f>'3.11'!F39</f>
        <v>2</v>
      </c>
    </row>
    <row r="34" spans="1:14" ht="16" customHeight="1" x14ac:dyDescent="0.35">
      <c r="A34" s="96" t="s">
        <v>32</v>
      </c>
      <c r="B34" s="191">
        <f t="shared" si="0"/>
        <v>90.909090909090907</v>
      </c>
      <c r="C34" s="191">
        <f t="shared" si="1"/>
        <v>20</v>
      </c>
      <c r="D34" s="192">
        <f>'3.1'!F41</f>
        <v>0</v>
      </c>
      <c r="E34" s="193">
        <f>'3.2'!F41</f>
        <v>2</v>
      </c>
      <c r="F34" s="193">
        <f>'3.3'!F41</f>
        <v>2</v>
      </c>
      <c r="G34" s="193">
        <f>'3.4'!F41</f>
        <v>2</v>
      </c>
      <c r="H34" s="193">
        <f>'3.5'!F41</f>
        <v>2</v>
      </c>
      <c r="I34" s="193">
        <f>'3.6'!F42</f>
        <v>2</v>
      </c>
      <c r="J34" s="193">
        <f>'3.7'!F41</f>
        <v>2</v>
      </c>
      <c r="K34" s="193">
        <f>'3.8'!F41</f>
        <v>2</v>
      </c>
      <c r="L34" s="193">
        <f>'3.9'!F41</f>
        <v>2</v>
      </c>
      <c r="M34" s="193">
        <f>'3.10'!F41</f>
        <v>2</v>
      </c>
      <c r="N34" s="193">
        <f>'3.11'!F41</f>
        <v>2</v>
      </c>
    </row>
    <row r="35" spans="1:14" ht="16" customHeight="1" x14ac:dyDescent="0.35">
      <c r="A35" s="96" t="s">
        <v>102</v>
      </c>
      <c r="B35" s="191">
        <f t="shared" si="0"/>
        <v>90.909090909090907</v>
      </c>
      <c r="C35" s="191">
        <f t="shared" si="1"/>
        <v>20</v>
      </c>
      <c r="D35" s="192">
        <f>'3.1'!F45</f>
        <v>0</v>
      </c>
      <c r="E35" s="193">
        <f>'3.2'!F45</f>
        <v>2</v>
      </c>
      <c r="F35" s="193">
        <f>'3.3'!F45</f>
        <v>2</v>
      </c>
      <c r="G35" s="193">
        <f>'3.4'!F45</f>
        <v>2</v>
      </c>
      <c r="H35" s="193">
        <f>'3.5'!F45</f>
        <v>2</v>
      </c>
      <c r="I35" s="193">
        <f>'3.6'!F46</f>
        <v>2</v>
      </c>
      <c r="J35" s="193">
        <f>'3.7'!F45</f>
        <v>2</v>
      </c>
      <c r="K35" s="193">
        <f>'3.8'!F45</f>
        <v>2</v>
      </c>
      <c r="L35" s="193">
        <f>'3.9'!F45</f>
        <v>2</v>
      </c>
      <c r="M35" s="193">
        <f>'3.10'!F45</f>
        <v>2</v>
      </c>
      <c r="N35" s="193">
        <f>'3.11'!F45</f>
        <v>2</v>
      </c>
    </row>
    <row r="36" spans="1:14" ht="16" customHeight="1" x14ac:dyDescent="0.35">
      <c r="A36" s="96" t="s">
        <v>55</v>
      </c>
      <c r="B36" s="191">
        <f t="shared" si="0"/>
        <v>90.909090909090907</v>
      </c>
      <c r="C36" s="191">
        <f t="shared" si="1"/>
        <v>20</v>
      </c>
      <c r="D36" s="192">
        <f>'3.1'!F66</f>
        <v>2</v>
      </c>
      <c r="E36" s="193">
        <f>'3.2'!F66</f>
        <v>0</v>
      </c>
      <c r="F36" s="193">
        <f>'3.3'!F66</f>
        <v>2</v>
      </c>
      <c r="G36" s="193">
        <f>'3.4'!F66</f>
        <v>2</v>
      </c>
      <c r="H36" s="193">
        <f>'3.5'!F66</f>
        <v>2</v>
      </c>
      <c r="I36" s="193">
        <f>'3.6'!F67</f>
        <v>2</v>
      </c>
      <c r="J36" s="193">
        <f>'3.7'!F66</f>
        <v>2</v>
      </c>
      <c r="K36" s="193">
        <f>'3.8'!F66</f>
        <v>2</v>
      </c>
      <c r="L36" s="193">
        <f>'3.9'!F66</f>
        <v>2</v>
      </c>
      <c r="M36" s="193">
        <f>'3.10'!F66</f>
        <v>2</v>
      </c>
      <c r="N36" s="193">
        <f>'3.11'!F66</f>
        <v>2</v>
      </c>
    </row>
    <row r="37" spans="1:14" ht="16" customHeight="1" x14ac:dyDescent="0.35">
      <c r="A37" s="96" t="s">
        <v>64</v>
      </c>
      <c r="B37" s="191">
        <f t="shared" si="0"/>
        <v>90.909090909090907</v>
      </c>
      <c r="C37" s="191">
        <f t="shared" si="1"/>
        <v>20</v>
      </c>
      <c r="D37" s="192">
        <f>'3.1'!F75</f>
        <v>2</v>
      </c>
      <c r="E37" s="193">
        <f>'3.2'!F75</f>
        <v>2</v>
      </c>
      <c r="F37" s="193">
        <f>'3.3'!F75</f>
        <v>2</v>
      </c>
      <c r="G37" s="193">
        <f>'3.4'!F75</f>
        <v>2</v>
      </c>
      <c r="H37" s="193">
        <f>'3.5'!F75</f>
        <v>0</v>
      </c>
      <c r="I37" s="193">
        <f>'3.6'!F76</f>
        <v>2</v>
      </c>
      <c r="J37" s="193">
        <f>'3.7'!F75</f>
        <v>2</v>
      </c>
      <c r="K37" s="193">
        <f>'3.8'!F75</f>
        <v>2</v>
      </c>
      <c r="L37" s="193">
        <f>'3.9'!F75</f>
        <v>2</v>
      </c>
      <c r="M37" s="193">
        <f>'3.10'!F75</f>
        <v>2</v>
      </c>
      <c r="N37" s="193">
        <f>'3.11'!F75</f>
        <v>2</v>
      </c>
    </row>
    <row r="38" spans="1:14" ht="16" customHeight="1" x14ac:dyDescent="0.35">
      <c r="A38" s="96" t="s">
        <v>566</v>
      </c>
      <c r="B38" s="191">
        <f t="shared" si="0"/>
        <v>90.909090909090907</v>
      </c>
      <c r="C38" s="191">
        <f t="shared" si="1"/>
        <v>20</v>
      </c>
      <c r="D38" s="192">
        <f>'3.1'!F83</f>
        <v>0</v>
      </c>
      <c r="E38" s="193">
        <f>'3.2'!F83</f>
        <v>2</v>
      </c>
      <c r="F38" s="193">
        <f>'3.3'!F83</f>
        <v>2</v>
      </c>
      <c r="G38" s="193">
        <f>'3.4'!F83</f>
        <v>2</v>
      </c>
      <c r="H38" s="193">
        <f>'3.5'!F83</f>
        <v>2</v>
      </c>
      <c r="I38" s="193">
        <f>'3.6'!F84</f>
        <v>2</v>
      </c>
      <c r="J38" s="193">
        <f>'3.7'!F83</f>
        <v>2</v>
      </c>
      <c r="K38" s="193">
        <f>'3.8'!F83</f>
        <v>2</v>
      </c>
      <c r="L38" s="193">
        <f>'3.9'!F83</f>
        <v>2</v>
      </c>
      <c r="M38" s="193">
        <f>'3.10'!F83</f>
        <v>2</v>
      </c>
      <c r="N38" s="193">
        <f>'3.11'!F83</f>
        <v>2</v>
      </c>
    </row>
    <row r="39" spans="1:14" ht="16" customHeight="1" x14ac:dyDescent="0.35">
      <c r="A39" s="96" t="s">
        <v>76</v>
      </c>
      <c r="B39" s="191">
        <f t="shared" ref="B39:B58" si="2">C39/$C$5*100</f>
        <v>90.909090909090907</v>
      </c>
      <c r="C39" s="191">
        <f t="shared" ref="C39:C58" si="3">SUM(D39:N39)</f>
        <v>20</v>
      </c>
      <c r="D39" s="192">
        <f>'3.1'!F86</f>
        <v>2</v>
      </c>
      <c r="E39" s="193">
        <f>'3.2'!F86</f>
        <v>2</v>
      </c>
      <c r="F39" s="193">
        <f>'3.3'!F86</f>
        <v>2</v>
      </c>
      <c r="G39" s="193">
        <f>'3.4'!F86</f>
        <v>2</v>
      </c>
      <c r="H39" s="193">
        <f>'3.5'!F86</f>
        <v>0</v>
      </c>
      <c r="I39" s="193">
        <f>'3.6'!F87</f>
        <v>2</v>
      </c>
      <c r="J39" s="193">
        <f>'3.7'!F86</f>
        <v>2</v>
      </c>
      <c r="K39" s="193">
        <f>'3.8'!F86</f>
        <v>2</v>
      </c>
      <c r="L39" s="193">
        <f>'3.9'!F86</f>
        <v>2</v>
      </c>
      <c r="M39" s="193">
        <f>'3.10'!F86</f>
        <v>2</v>
      </c>
      <c r="N39" s="193">
        <f>'3.11'!F86</f>
        <v>2</v>
      </c>
    </row>
    <row r="40" spans="1:14" s="1" customFormat="1" ht="16" customHeight="1" x14ac:dyDescent="0.35">
      <c r="A40" s="96" t="s">
        <v>2</v>
      </c>
      <c r="B40" s="191">
        <f t="shared" si="2"/>
        <v>86.36363636363636</v>
      </c>
      <c r="C40" s="191">
        <f t="shared" si="3"/>
        <v>19</v>
      </c>
      <c r="D40" s="192">
        <f>'3.1'!F8</f>
        <v>2</v>
      </c>
      <c r="E40" s="193">
        <f>'3.2'!F8</f>
        <v>2</v>
      </c>
      <c r="F40" s="193">
        <f>'3.3'!F8</f>
        <v>2</v>
      </c>
      <c r="G40" s="193">
        <f>'3.4'!F8</f>
        <v>2</v>
      </c>
      <c r="H40" s="193">
        <f>'3.5'!F8</f>
        <v>0</v>
      </c>
      <c r="I40" s="193">
        <f>'3.6'!F9</f>
        <v>2</v>
      </c>
      <c r="J40" s="193">
        <f>'3.7'!F8</f>
        <v>2</v>
      </c>
      <c r="K40" s="193">
        <f>'3.8'!F8</f>
        <v>2</v>
      </c>
      <c r="L40" s="193">
        <f>'3.9'!F8</f>
        <v>2</v>
      </c>
      <c r="M40" s="193">
        <f>'3.10'!F8</f>
        <v>1</v>
      </c>
      <c r="N40" s="193">
        <f>'3.11'!F8</f>
        <v>2</v>
      </c>
    </row>
    <row r="41" spans="1:14" ht="16" customHeight="1" x14ac:dyDescent="0.35">
      <c r="A41" s="96" t="s">
        <v>26</v>
      </c>
      <c r="B41" s="191">
        <f t="shared" si="2"/>
        <v>86.36363636363636</v>
      </c>
      <c r="C41" s="191">
        <f t="shared" si="3"/>
        <v>19</v>
      </c>
      <c r="D41" s="192">
        <f>'3.1'!F33</f>
        <v>1</v>
      </c>
      <c r="E41" s="193">
        <f>'3.2'!F33</f>
        <v>2</v>
      </c>
      <c r="F41" s="193">
        <f>'3.3'!F33</f>
        <v>2</v>
      </c>
      <c r="G41" s="193">
        <f>'3.4'!F33</f>
        <v>2</v>
      </c>
      <c r="H41" s="193">
        <f>'3.5'!F33</f>
        <v>2</v>
      </c>
      <c r="I41" s="193">
        <f>'3.6'!F34</f>
        <v>0</v>
      </c>
      <c r="J41" s="193">
        <f>'3.7'!F33</f>
        <v>2</v>
      </c>
      <c r="K41" s="193">
        <f>'3.8'!F33</f>
        <v>2</v>
      </c>
      <c r="L41" s="193">
        <f>'3.9'!F33</f>
        <v>2</v>
      </c>
      <c r="M41" s="193">
        <f>'3.10'!F33</f>
        <v>2</v>
      </c>
      <c r="N41" s="193">
        <f>'3.11'!F33</f>
        <v>2</v>
      </c>
    </row>
    <row r="42" spans="1:14" ht="16" customHeight="1" x14ac:dyDescent="0.35">
      <c r="A42" s="96" t="s">
        <v>27</v>
      </c>
      <c r="B42" s="191">
        <f t="shared" si="2"/>
        <v>86.36363636363636</v>
      </c>
      <c r="C42" s="191">
        <f t="shared" si="3"/>
        <v>19</v>
      </c>
      <c r="D42" s="192">
        <f>'3.1'!F34</f>
        <v>0</v>
      </c>
      <c r="E42" s="193">
        <f>'3.2'!F34</f>
        <v>2</v>
      </c>
      <c r="F42" s="193">
        <f>'3.3'!F34</f>
        <v>2</v>
      </c>
      <c r="G42" s="193">
        <f>'3.4'!F34</f>
        <v>2</v>
      </c>
      <c r="H42" s="193">
        <f>'3.5'!F34</f>
        <v>1</v>
      </c>
      <c r="I42" s="193">
        <f>'3.6'!F35</f>
        <v>2</v>
      </c>
      <c r="J42" s="193">
        <f>'3.7'!F34</f>
        <v>2</v>
      </c>
      <c r="K42" s="193">
        <f>'3.8'!F34</f>
        <v>2</v>
      </c>
      <c r="L42" s="193">
        <f>'3.9'!F34</f>
        <v>2</v>
      </c>
      <c r="M42" s="193">
        <f>'3.10'!F34</f>
        <v>2</v>
      </c>
      <c r="N42" s="193">
        <f>'3.11'!F34</f>
        <v>2</v>
      </c>
    </row>
    <row r="43" spans="1:14" ht="16" customHeight="1" x14ac:dyDescent="0.35">
      <c r="A43" s="96" t="s">
        <v>41</v>
      </c>
      <c r="B43" s="191">
        <f t="shared" si="2"/>
        <v>86.36363636363636</v>
      </c>
      <c r="C43" s="191">
        <f t="shared" si="3"/>
        <v>19</v>
      </c>
      <c r="D43" s="192">
        <f>'3.1'!F52</f>
        <v>1</v>
      </c>
      <c r="E43" s="193">
        <f>'3.2'!F52</f>
        <v>2</v>
      </c>
      <c r="F43" s="193">
        <f>'3.3'!F52</f>
        <v>2</v>
      </c>
      <c r="G43" s="193">
        <f>'3.4'!F52</f>
        <v>2</v>
      </c>
      <c r="H43" s="193">
        <f>'3.5'!F52</f>
        <v>0</v>
      </c>
      <c r="I43" s="193">
        <f>'3.6'!F53</f>
        <v>2</v>
      </c>
      <c r="J43" s="193">
        <f>'3.7'!F52</f>
        <v>2</v>
      </c>
      <c r="K43" s="193">
        <f>'3.8'!F52</f>
        <v>2</v>
      </c>
      <c r="L43" s="193">
        <f>'3.9'!F52</f>
        <v>2</v>
      </c>
      <c r="M43" s="193">
        <f>'3.10'!F52</f>
        <v>2</v>
      </c>
      <c r="N43" s="193">
        <f>'3.11'!F52</f>
        <v>2</v>
      </c>
    </row>
    <row r="44" spans="1:14" ht="16" customHeight="1" x14ac:dyDescent="0.35">
      <c r="A44" s="96" t="s">
        <v>47</v>
      </c>
      <c r="B44" s="191">
        <f t="shared" si="2"/>
        <v>86.36363636363636</v>
      </c>
      <c r="C44" s="191">
        <f t="shared" si="3"/>
        <v>19</v>
      </c>
      <c r="D44" s="192">
        <f>'3.1'!F58</f>
        <v>1</v>
      </c>
      <c r="E44" s="193">
        <f>'3.2'!F58</f>
        <v>2</v>
      </c>
      <c r="F44" s="193">
        <f>'3.3'!F58</f>
        <v>2</v>
      </c>
      <c r="G44" s="193">
        <f>'3.4'!F58</f>
        <v>2</v>
      </c>
      <c r="H44" s="193">
        <f>'3.5'!F58</f>
        <v>0</v>
      </c>
      <c r="I44" s="193">
        <f>'3.6'!F59</f>
        <v>2</v>
      </c>
      <c r="J44" s="193">
        <f>'3.7'!F58</f>
        <v>2</v>
      </c>
      <c r="K44" s="193">
        <f>'3.8'!F58</f>
        <v>2</v>
      </c>
      <c r="L44" s="193">
        <f>'3.9'!F58</f>
        <v>2</v>
      </c>
      <c r="M44" s="193">
        <f>'3.10'!F58</f>
        <v>2</v>
      </c>
      <c r="N44" s="193">
        <f>'3.11'!F58</f>
        <v>2</v>
      </c>
    </row>
    <row r="45" spans="1:14" ht="16" customHeight="1" x14ac:dyDescent="0.35">
      <c r="A45" s="96" t="s">
        <v>52</v>
      </c>
      <c r="B45" s="191">
        <f t="shared" si="2"/>
        <v>86.36363636363636</v>
      </c>
      <c r="C45" s="191">
        <f t="shared" si="3"/>
        <v>19</v>
      </c>
      <c r="D45" s="192">
        <f>'3.1'!F63</f>
        <v>1</v>
      </c>
      <c r="E45" s="193">
        <f>'3.2'!F63</f>
        <v>2</v>
      </c>
      <c r="F45" s="193">
        <f>'3.3'!F63</f>
        <v>2</v>
      </c>
      <c r="G45" s="193">
        <f>'3.4'!F63</f>
        <v>2</v>
      </c>
      <c r="H45" s="193">
        <f>'3.5'!F63</f>
        <v>0</v>
      </c>
      <c r="I45" s="193">
        <f>'3.6'!F64</f>
        <v>2</v>
      </c>
      <c r="J45" s="193">
        <f>'3.7'!F63</f>
        <v>2</v>
      </c>
      <c r="K45" s="193">
        <f>'3.8'!F63</f>
        <v>2</v>
      </c>
      <c r="L45" s="193">
        <f>'3.9'!F63</f>
        <v>2</v>
      </c>
      <c r="M45" s="193">
        <f>'3.10'!F63</f>
        <v>2</v>
      </c>
      <c r="N45" s="193">
        <f>'3.11'!F63</f>
        <v>2</v>
      </c>
    </row>
    <row r="46" spans="1:14" ht="16" customHeight="1" x14ac:dyDescent="0.35">
      <c r="A46" s="96" t="s">
        <v>53</v>
      </c>
      <c r="B46" s="191">
        <f t="shared" si="2"/>
        <v>86.36363636363636</v>
      </c>
      <c r="C46" s="191">
        <f t="shared" si="3"/>
        <v>19</v>
      </c>
      <c r="D46" s="192">
        <f>'3.1'!F64</f>
        <v>1</v>
      </c>
      <c r="E46" s="193">
        <f>'3.2'!F64</f>
        <v>2</v>
      </c>
      <c r="F46" s="193">
        <f>'3.3'!F64</f>
        <v>2</v>
      </c>
      <c r="G46" s="193">
        <f>'3.4'!F64</f>
        <v>2</v>
      </c>
      <c r="H46" s="193">
        <f>'3.5'!F64</f>
        <v>2</v>
      </c>
      <c r="I46" s="193">
        <f>'3.6'!F65</f>
        <v>2</v>
      </c>
      <c r="J46" s="193">
        <f>'3.7'!F64</f>
        <v>2</v>
      </c>
      <c r="K46" s="193">
        <f>'3.8'!F64</f>
        <v>0</v>
      </c>
      <c r="L46" s="193">
        <f>'3.9'!F64</f>
        <v>2</v>
      </c>
      <c r="M46" s="193">
        <f>'3.10'!F64</f>
        <v>2</v>
      </c>
      <c r="N46" s="193">
        <f>'3.11'!F64</f>
        <v>2</v>
      </c>
    </row>
    <row r="47" spans="1:14" ht="16" customHeight="1" x14ac:dyDescent="0.35">
      <c r="A47" s="96" t="s">
        <v>66</v>
      </c>
      <c r="B47" s="191">
        <f t="shared" si="2"/>
        <v>86.36363636363636</v>
      </c>
      <c r="C47" s="191">
        <f t="shared" si="3"/>
        <v>19</v>
      </c>
      <c r="D47" s="192">
        <f>'3.1'!F77</f>
        <v>1</v>
      </c>
      <c r="E47" s="193">
        <f>'3.2'!F77</f>
        <v>2</v>
      </c>
      <c r="F47" s="193">
        <f>'3.3'!F77</f>
        <v>2</v>
      </c>
      <c r="G47" s="193">
        <f>'3.4'!F77</f>
        <v>2</v>
      </c>
      <c r="H47" s="193">
        <f>'3.5'!F77</f>
        <v>0</v>
      </c>
      <c r="I47" s="193">
        <f>'3.6'!F78</f>
        <v>2</v>
      </c>
      <c r="J47" s="193">
        <f>'3.7'!F77</f>
        <v>2</v>
      </c>
      <c r="K47" s="193">
        <f>'3.8'!F77</f>
        <v>2</v>
      </c>
      <c r="L47" s="193">
        <f>'3.9'!F77</f>
        <v>2</v>
      </c>
      <c r="M47" s="193">
        <f>'3.10'!F77</f>
        <v>2</v>
      </c>
      <c r="N47" s="193">
        <f>'3.11'!F77</f>
        <v>2</v>
      </c>
    </row>
    <row r="48" spans="1:14" ht="16" customHeight="1" x14ac:dyDescent="0.35">
      <c r="A48" s="96" t="s">
        <v>74</v>
      </c>
      <c r="B48" s="191">
        <f t="shared" si="2"/>
        <v>86.36363636363636</v>
      </c>
      <c r="C48" s="191">
        <f t="shared" si="3"/>
        <v>19</v>
      </c>
      <c r="D48" s="192">
        <f>'3.1'!F84</f>
        <v>1</v>
      </c>
      <c r="E48" s="193">
        <f>'3.2'!F84</f>
        <v>2</v>
      </c>
      <c r="F48" s="193">
        <f>'3.3'!F84</f>
        <v>2</v>
      </c>
      <c r="G48" s="193">
        <f>'3.4'!F84</f>
        <v>2</v>
      </c>
      <c r="H48" s="193">
        <f>'3.5'!F84</f>
        <v>0</v>
      </c>
      <c r="I48" s="193">
        <f>'3.6'!F85</f>
        <v>2</v>
      </c>
      <c r="J48" s="193">
        <f>'3.7'!F84</f>
        <v>2</v>
      </c>
      <c r="K48" s="193">
        <f>'3.8'!F84</f>
        <v>2</v>
      </c>
      <c r="L48" s="193">
        <f>'3.9'!F84</f>
        <v>2</v>
      </c>
      <c r="M48" s="193">
        <f>'3.10'!F84</f>
        <v>2</v>
      </c>
      <c r="N48" s="193">
        <f>'3.11'!F84</f>
        <v>2</v>
      </c>
    </row>
    <row r="49" spans="1:14" ht="16" customHeight="1" x14ac:dyDescent="0.35">
      <c r="A49" s="96" t="s">
        <v>83</v>
      </c>
      <c r="B49" s="191">
        <f t="shared" si="2"/>
        <v>86.36363636363636</v>
      </c>
      <c r="C49" s="191">
        <f t="shared" si="3"/>
        <v>19</v>
      </c>
      <c r="D49" s="192">
        <f>'3.1'!F95</f>
        <v>1</v>
      </c>
      <c r="E49" s="193">
        <f>'3.2'!F95</f>
        <v>2</v>
      </c>
      <c r="F49" s="193">
        <f>'3.3'!F95</f>
        <v>2</v>
      </c>
      <c r="G49" s="193">
        <f>'3.4'!F95</f>
        <v>2</v>
      </c>
      <c r="H49" s="193">
        <f>'3.5'!F95</f>
        <v>0</v>
      </c>
      <c r="I49" s="193">
        <f>'3.6'!F96</f>
        <v>2</v>
      </c>
      <c r="J49" s="193">
        <f>'3.7'!F95</f>
        <v>2</v>
      </c>
      <c r="K49" s="193">
        <f>'3.8'!F95</f>
        <v>2</v>
      </c>
      <c r="L49" s="193">
        <f>'3.9'!F95</f>
        <v>2</v>
      </c>
      <c r="M49" s="193">
        <f>'3.10'!F95</f>
        <v>2</v>
      </c>
      <c r="N49" s="193">
        <f>'3.11'!F95</f>
        <v>2</v>
      </c>
    </row>
    <row r="50" spans="1:14" ht="16" customHeight="1" x14ac:dyDescent="0.35">
      <c r="A50" s="96" t="s">
        <v>67</v>
      </c>
      <c r="B50" s="191">
        <f t="shared" si="2"/>
        <v>84.090909090909093</v>
      </c>
      <c r="C50" s="191">
        <f t="shared" si="3"/>
        <v>18.5</v>
      </c>
      <c r="D50" s="192">
        <f>'3.1'!F88</f>
        <v>0.5</v>
      </c>
      <c r="E50" s="193">
        <f>'3.2'!F88</f>
        <v>2</v>
      </c>
      <c r="F50" s="193">
        <f>'3.3'!F88</f>
        <v>2</v>
      </c>
      <c r="G50" s="193">
        <f>'3.4'!F88</f>
        <v>2</v>
      </c>
      <c r="H50" s="193">
        <f>'3.5'!F88</f>
        <v>0</v>
      </c>
      <c r="I50" s="193">
        <f>'3.6'!F89</f>
        <v>2</v>
      </c>
      <c r="J50" s="193">
        <f>'3.7'!F88</f>
        <v>2</v>
      </c>
      <c r="K50" s="193">
        <f>'3.8'!F88</f>
        <v>2</v>
      </c>
      <c r="L50" s="193">
        <f>'3.9'!F88</f>
        <v>2</v>
      </c>
      <c r="M50" s="193">
        <f>'3.10'!F88</f>
        <v>2</v>
      </c>
      <c r="N50" s="193">
        <f>'3.11'!F88</f>
        <v>2</v>
      </c>
    </row>
    <row r="51" spans="1:14" ht="16" customHeight="1" x14ac:dyDescent="0.35">
      <c r="A51" s="96" t="s">
        <v>4</v>
      </c>
      <c r="B51" s="191">
        <f t="shared" si="2"/>
        <v>81.818181818181827</v>
      </c>
      <c r="C51" s="191">
        <f t="shared" si="3"/>
        <v>18</v>
      </c>
      <c r="D51" s="192">
        <f>'3.1'!F10</f>
        <v>0</v>
      </c>
      <c r="E51" s="193">
        <f>'3.2'!F10</f>
        <v>2</v>
      </c>
      <c r="F51" s="193">
        <f>'3.3'!F10</f>
        <v>2</v>
      </c>
      <c r="G51" s="193">
        <f>'3.4'!F10</f>
        <v>2</v>
      </c>
      <c r="H51" s="193">
        <f>'3.5'!F10</f>
        <v>0</v>
      </c>
      <c r="I51" s="193">
        <f>'3.6'!F11</f>
        <v>2</v>
      </c>
      <c r="J51" s="193">
        <f>'3.7'!F10</f>
        <v>2</v>
      </c>
      <c r="K51" s="193">
        <f>'3.8'!F10</f>
        <v>2</v>
      </c>
      <c r="L51" s="193">
        <f>'3.9'!F10</f>
        <v>2</v>
      </c>
      <c r="M51" s="193">
        <f>'3.10'!F10</f>
        <v>2</v>
      </c>
      <c r="N51" s="193">
        <f>'3.11'!F10</f>
        <v>2</v>
      </c>
    </row>
    <row r="52" spans="1:14" ht="16" customHeight="1" x14ac:dyDescent="0.35">
      <c r="A52" s="96" t="s">
        <v>14</v>
      </c>
      <c r="B52" s="191">
        <f t="shared" si="2"/>
        <v>81.818181818181827</v>
      </c>
      <c r="C52" s="191">
        <f t="shared" si="3"/>
        <v>18</v>
      </c>
      <c r="D52" s="192">
        <f>'3.1'!F20</f>
        <v>1</v>
      </c>
      <c r="E52" s="193">
        <f>'3.2'!F20</f>
        <v>2</v>
      </c>
      <c r="F52" s="193">
        <f>'3.3'!F20</f>
        <v>2</v>
      </c>
      <c r="G52" s="193">
        <f>'3.4'!F20</f>
        <v>2</v>
      </c>
      <c r="H52" s="193">
        <f>'3.5'!F20</f>
        <v>0</v>
      </c>
      <c r="I52" s="193">
        <f>'3.6'!F21</f>
        <v>2</v>
      </c>
      <c r="J52" s="193">
        <f>'3.7'!F20</f>
        <v>2</v>
      </c>
      <c r="K52" s="193">
        <f>'3.8'!F20</f>
        <v>2</v>
      </c>
      <c r="L52" s="193">
        <f>'3.9'!F20</f>
        <v>2</v>
      </c>
      <c r="M52" s="193">
        <f>'3.10'!F20</f>
        <v>2</v>
      </c>
      <c r="N52" s="193">
        <f>'3.11'!F20</f>
        <v>1</v>
      </c>
    </row>
    <row r="53" spans="1:14" ht="16" customHeight="1" x14ac:dyDescent="0.35">
      <c r="A53" s="96" t="s">
        <v>23</v>
      </c>
      <c r="B53" s="191">
        <f t="shared" si="2"/>
        <v>81.818181818181827</v>
      </c>
      <c r="C53" s="191">
        <f t="shared" si="3"/>
        <v>18</v>
      </c>
      <c r="D53" s="192">
        <f>'3.1'!F30</f>
        <v>0</v>
      </c>
      <c r="E53" s="193">
        <f>'3.2'!F30</f>
        <v>2</v>
      </c>
      <c r="F53" s="193">
        <f>'3.3'!F30</f>
        <v>2</v>
      </c>
      <c r="G53" s="193">
        <f>'3.4'!F30</f>
        <v>2</v>
      </c>
      <c r="H53" s="193">
        <f>'3.5'!F30</f>
        <v>0</v>
      </c>
      <c r="I53" s="193">
        <f>'3.6'!F31</f>
        <v>2</v>
      </c>
      <c r="J53" s="193">
        <f>'3.7'!F30</f>
        <v>2</v>
      </c>
      <c r="K53" s="193">
        <f>'3.8'!F30</f>
        <v>2</v>
      </c>
      <c r="L53" s="193">
        <f>'3.9'!F30</f>
        <v>2</v>
      </c>
      <c r="M53" s="193">
        <f>'3.10'!F30</f>
        <v>2</v>
      </c>
      <c r="N53" s="193">
        <f>'3.11'!F30</f>
        <v>2</v>
      </c>
    </row>
    <row r="54" spans="1:14" s="1" customFormat="1" ht="16" customHeight="1" x14ac:dyDescent="0.35">
      <c r="A54" s="96" t="s">
        <v>48</v>
      </c>
      <c r="B54" s="191">
        <f t="shared" si="2"/>
        <v>81.818181818181827</v>
      </c>
      <c r="C54" s="191">
        <f t="shared" si="3"/>
        <v>18</v>
      </c>
      <c r="D54" s="192">
        <f>'3.1'!F59</f>
        <v>0</v>
      </c>
      <c r="E54" s="193">
        <f>'3.2'!F59</f>
        <v>2</v>
      </c>
      <c r="F54" s="193">
        <f>'3.3'!F59</f>
        <v>2</v>
      </c>
      <c r="G54" s="193">
        <f>'3.4'!F59</f>
        <v>2</v>
      </c>
      <c r="H54" s="193">
        <f>'3.5'!F59</f>
        <v>0</v>
      </c>
      <c r="I54" s="193">
        <f>'3.6'!F60</f>
        <v>2</v>
      </c>
      <c r="J54" s="193">
        <f>'3.7'!F59</f>
        <v>2</v>
      </c>
      <c r="K54" s="193">
        <f>'3.8'!F59</f>
        <v>2</v>
      </c>
      <c r="L54" s="193">
        <f>'3.9'!F59</f>
        <v>2</v>
      </c>
      <c r="M54" s="193">
        <f>'3.10'!F59</f>
        <v>2</v>
      </c>
      <c r="N54" s="193">
        <f>'3.11'!F59</f>
        <v>2</v>
      </c>
    </row>
    <row r="55" spans="1:14" ht="16" customHeight="1" x14ac:dyDescent="0.35">
      <c r="A55" s="96" t="s">
        <v>61</v>
      </c>
      <c r="B55" s="191">
        <f t="shared" si="2"/>
        <v>81.818181818181827</v>
      </c>
      <c r="C55" s="191">
        <f t="shared" si="3"/>
        <v>18</v>
      </c>
      <c r="D55" s="192">
        <f>'3.1'!F72</f>
        <v>0</v>
      </c>
      <c r="E55" s="193">
        <f>'3.2'!F72</f>
        <v>2</v>
      </c>
      <c r="F55" s="193">
        <f>'3.3'!F72</f>
        <v>2</v>
      </c>
      <c r="G55" s="193">
        <f>'3.4'!F72</f>
        <v>2</v>
      </c>
      <c r="H55" s="193">
        <f>'3.5'!F72</f>
        <v>0</v>
      </c>
      <c r="I55" s="193">
        <f>'3.6'!F73</f>
        <v>2</v>
      </c>
      <c r="J55" s="193">
        <f>'3.7'!F72</f>
        <v>2</v>
      </c>
      <c r="K55" s="193">
        <f>'3.8'!F72</f>
        <v>2</v>
      </c>
      <c r="L55" s="193">
        <f>'3.9'!F72</f>
        <v>2</v>
      </c>
      <c r="M55" s="193">
        <f>'3.10'!F72</f>
        <v>2</v>
      </c>
      <c r="N55" s="193">
        <f>'3.11'!F72</f>
        <v>2</v>
      </c>
    </row>
    <row r="56" spans="1:14" ht="16" customHeight="1" x14ac:dyDescent="0.35">
      <c r="A56" s="96" t="s">
        <v>70</v>
      </c>
      <c r="B56" s="191">
        <f t="shared" si="2"/>
        <v>81.818181818181827</v>
      </c>
      <c r="C56" s="191">
        <f t="shared" si="3"/>
        <v>18</v>
      </c>
      <c r="D56" s="192">
        <f>'3.1'!F80</f>
        <v>0</v>
      </c>
      <c r="E56" s="193">
        <f>'3.2'!F80</f>
        <v>2</v>
      </c>
      <c r="F56" s="193">
        <f>'3.3'!F80</f>
        <v>2</v>
      </c>
      <c r="G56" s="193">
        <f>'3.4'!F80</f>
        <v>2</v>
      </c>
      <c r="H56" s="193">
        <f>'3.5'!F80</f>
        <v>0</v>
      </c>
      <c r="I56" s="193">
        <f>'3.6'!F81</f>
        <v>2</v>
      </c>
      <c r="J56" s="193">
        <f>'3.7'!F80</f>
        <v>2</v>
      </c>
      <c r="K56" s="193">
        <f>'3.8'!F80</f>
        <v>2</v>
      </c>
      <c r="L56" s="193">
        <f>'3.9'!F80</f>
        <v>2</v>
      </c>
      <c r="M56" s="193">
        <f>'3.10'!F80</f>
        <v>2</v>
      </c>
      <c r="N56" s="193">
        <f>'3.11'!F80</f>
        <v>2</v>
      </c>
    </row>
    <row r="57" spans="1:14" ht="16" customHeight="1" x14ac:dyDescent="0.35">
      <c r="A57" s="96" t="s">
        <v>79</v>
      </c>
      <c r="B57" s="191">
        <f t="shared" si="2"/>
        <v>81.818181818181827</v>
      </c>
      <c r="C57" s="191">
        <f t="shared" si="3"/>
        <v>18</v>
      </c>
      <c r="D57" s="192">
        <f>'3.1'!F91</f>
        <v>0</v>
      </c>
      <c r="E57" s="193">
        <f>'3.2'!F91</f>
        <v>2</v>
      </c>
      <c r="F57" s="193">
        <f>'3.3'!F91</f>
        <v>2</v>
      </c>
      <c r="G57" s="193">
        <f>'3.4'!F91</f>
        <v>2</v>
      </c>
      <c r="H57" s="193">
        <f>'3.5'!F91</f>
        <v>0</v>
      </c>
      <c r="I57" s="193">
        <f>'3.6'!F92</f>
        <v>2</v>
      </c>
      <c r="J57" s="193">
        <f>'3.7'!F91</f>
        <v>2</v>
      </c>
      <c r="K57" s="193">
        <f>'3.8'!F91</f>
        <v>2</v>
      </c>
      <c r="L57" s="193">
        <f>'3.9'!F91</f>
        <v>2</v>
      </c>
      <c r="M57" s="193">
        <f>'3.10'!F91</f>
        <v>2</v>
      </c>
      <c r="N57" s="193">
        <f>'3.11'!F91</f>
        <v>2</v>
      </c>
    </row>
    <row r="58" spans="1:14" ht="16" customHeight="1" x14ac:dyDescent="0.35">
      <c r="A58" s="96" t="s">
        <v>84</v>
      </c>
      <c r="B58" s="191">
        <f t="shared" si="2"/>
        <v>81.818181818181827</v>
      </c>
      <c r="C58" s="191">
        <f t="shared" si="3"/>
        <v>18</v>
      </c>
      <c r="D58" s="192">
        <f>'3.1'!F96</f>
        <v>0</v>
      </c>
      <c r="E58" s="193">
        <f>'3.2'!F96</f>
        <v>2</v>
      </c>
      <c r="F58" s="193">
        <f>'3.3'!F96</f>
        <v>2</v>
      </c>
      <c r="G58" s="193">
        <f>'3.4'!F96</f>
        <v>2</v>
      </c>
      <c r="H58" s="193">
        <f>'3.5'!F96</f>
        <v>0</v>
      </c>
      <c r="I58" s="193">
        <f>'3.6'!F97</f>
        <v>2</v>
      </c>
      <c r="J58" s="193">
        <f>'3.7'!F96</f>
        <v>2</v>
      </c>
      <c r="K58" s="193">
        <f>'3.8'!F96</f>
        <v>2</v>
      </c>
      <c r="L58" s="193">
        <f>'3.9'!F96</f>
        <v>2</v>
      </c>
      <c r="M58" s="193">
        <f>'3.10'!F96</f>
        <v>2</v>
      </c>
      <c r="N58" s="193">
        <f>'3.11'!F96</f>
        <v>2</v>
      </c>
    </row>
    <row r="59" spans="1:14" ht="16" customHeight="1" x14ac:dyDescent="0.35">
      <c r="A59" s="198" t="s">
        <v>713</v>
      </c>
      <c r="B59" s="191"/>
      <c r="C59" s="191"/>
      <c r="D59" s="192"/>
      <c r="E59" s="193"/>
      <c r="F59" s="193"/>
      <c r="G59" s="193"/>
      <c r="H59" s="193"/>
      <c r="I59" s="193"/>
      <c r="J59" s="193"/>
      <c r="K59" s="193"/>
      <c r="L59" s="193"/>
      <c r="M59" s="193"/>
      <c r="N59" s="193"/>
    </row>
    <row r="60" spans="1:14" ht="16" customHeight="1" x14ac:dyDescent="0.35">
      <c r="A60" s="96" t="s">
        <v>3</v>
      </c>
      <c r="B60" s="191">
        <f t="shared" ref="B60:B71" si="4">C60/$C$5*100</f>
        <v>77.272727272727266</v>
      </c>
      <c r="C60" s="191">
        <f t="shared" ref="C60:C71" si="5">SUM(D60:N60)</f>
        <v>17</v>
      </c>
      <c r="D60" s="192">
        <f>'3.1'!F9</f>
        <v>2</v>
      </c>
      <c r="E60" s="193">
        <f>'3.2'!F9</f>
        <v>2</v>
      </c>
      <c r="F60" s="193">
        <f>'3.3'!F9</f>
        <v>2</v>
      </c>
      <c r="G60" s="193">
        <f>'3.4'!F9</f>
        <v>2</v>
      </c>
      <c r="H60" s="193">
        <f>'3.5'!F9</f>
        <v>0</v>
      </c>
      <c r="I60" s="193">
        <f>'3.6'!F10</f>
        <v>2</v>
      </c>
      <c r="J60" s="193">
        <f>'3.7'!F9</f>
        <v>2</v>
      </c>
      <c r="K60" s="193">
        <f>'3.8'!F9</f>
        <v>2</v>
      </c>
      <c r="L60" s="193">
        <f>'3.9'!F9</f>
        <v>2</v>
      </c>
      <c r="M60" s="193">
        <f>'3.10'!F9</f>
        <v>0</v>
      </c>
      <c r="N60" s="193">
        <f>'3.11'!F9</f>
        <v>1</v>
      </c>
    </row>
    <row r="61" spans="1:14" ht="16" customHeight="1" x14ac:dyDescent="0.35">
      <c r="A61" s="96" t="s">
        <v>42</v>
      </c>
      <c r="B61" s="191">
        <f t="shared" si="4"/>
        <v>77.272727272727266</v>
      </c>
      <c r="C61" s="191">
        <f t="shared" si="5"/>
        <v>17</v>
      </c>
      <c r="D61" s="192">
        <f>'3.1'!F53</f>
        <v>1</v>
      </c>
      <c r="E61" s="193">
        <f>'3.2'!F53</f>
        <v>2</v>
      </c>
      <c r="F61" s="193">
        <f>'3.3'!F53</f>
        <v>2</v>
      </c>
      <c r="G61" s="193">
        <f>'3.4'!F53</f>
        <v>2</v>
      </c>
      <c r="H61" s="193">
        <f>'3.5'!F53</f>
        <v>2</v>
      </c>
      <c r="I61" s="193">
        <f>'3.6'!F54</f>
        <v>2</v>
      </c>
      <c r="J61" s="193">
        <f>'3.7'!F53</f>
        <v>0</v>
      </c>
      <c r="K61" s="193">
        <f>'3.8'!F53</f>
        <v>2</v>
      </c>
      <c r="L61" s="193">
        <f>'3.9'!F53</f>
        <v>2</v>
      </c>
      <c r="M61" s="193">
        <f>'3.10'!F53</f>
        <v>0</v>
      </c>
      <c r="N61" s="193">
        <f>'3.11'!F53</f>
        <v>2</v>
      </c>
    </row>
    <row r="62" spans="1:14" ht="16" customHeight="1" x14ac:dyDescent="0.35">
      <c r="A62" s="96" t="s">
        <v>50</v>
      </c>
      <c r="B62" s="191">
        <f t="shared" si="4"/>
        <v>77.272727272727266</v>
      </c>
      <c r="C62" s="191">
        <f t="shared" si="5"/>
        <v>17</v>
      </c>
      <c r="D62" s="192">
        <f>'3.1'!F61</f>
        <v>0</v>
      </c>
      <c r="E62" s="193">
        <f>'3.2'!F61</f>
        <v>2</v>
      </c>
      <c r="F62" s="193">
        <f>'3.3'!F61</f>
        <v>2</v>
      </c>
      <c r="G62" s="193">
        <f>'3.4'!F61</f>
        <v>2</v>
      </c>
      <c r="H62" s="193">
        <f>'3.5'!F61</f>
        <v>0</v>
      </c>
      <c r="I62" s="193">
        <f>'3.6'!F62</f>
        <v>2</v>
      </c>
      <c r="J62" s="193">
        <f>'3.7'!F61</f>
        <v>2</v>
      </c>
      <c r="K62" s="193">
        <f>'3.8'!F61</f>
        <v>2</v>
      </c>
      <c r="L62" s="193">
        <f>'3.9'!F61</f>
        <v>2</v>
      </c>
      <c r="M62" s="193">
        <f>'3.10'!F61</f>
        <v>2</v>
      </c>
      <c r="N62" s="193">
        <f>'3.11'!F61</f>
        <v>1</v>
      </c>
    </row>
    <row r="63" spans="1:14" ht="16" customHeight="1" x14ac:dyDescent="0.35">
      <c r="A63" s="96" t="s">
        <v>62</v>
      </c>
      <c r="B63" s="191">
        <f t="shared" si="4"/>
        <v>77.272727272727266</v>
      </c>
      <c r="C63" s="191">
        <f t="shared" si="5"/>
        <v>17</v>
      </c>
      <c r="D63" s="192">
        <f>'3.1'!F73</f>
        <v>1</v>
      </c>
      <c r="E63" s="193">
        <f>'3.2'!F73</f>
        <v>2</v>
      </c>
      <c r="F63" s="193">
        <f>'3.3'!F73</f>
        <v>2</v>
      </c>
      <c r="G63" s="193">
        <f>'3.4'!F73</f>
        <v>2</v>
      </c>
      <c r="H63" s="193">
        <f>'3.5'!F73</f>
        <v>1</v>
      </c>
      <c r="I63" s="193">
        <f>'3.6'!F74</f>
        <v>2</v>
      </c>
      <c r="J63" s="193">
        <f>'3.7'!F73</f>
        <v>2</v>
      </c>
      <c r="K63" s="193">
        <f>'3.8'!F73</f>
        <v>0.5</v>
      </c>
      <c r="L63" s="193">
        <f>'3.9'!F73</f>
        <v>2</v>
      </c>
      <c r="M63" s="193">
        <f>'3.10'!F73</f>
        <v>2</v>
      </c>
      <c r="N63" s="193">
        <f>'3.11'!F73</f>
        <v>0.5</v>
      </c>
    </row>
    <row r="64" spans="1:14" ht="16" customHeight="1" x14ac:dyDescent="0.35">
      <c r="A64" s="96" t="s">
        <v>19</v>
      </c>
      <c r="B64" s="191">
        <f t="shared" si="4"/>
        <v>72.727272727272734</v>
      </c>
      <c r="C64" s="191">
        <f t="shared" si="5"/>
        <v>16</v>
      </c>
      <c r="D64" s="192">
        <f>'3.1'!F26</f>
        <v>0</v>
      </c>
      <c r="E64" s="193">
        <f>'3.2'!F26</f>
        <v>2</v>
      </c>
      <c r="F64" s="193">
        <f>'3.3'!F26</f>
        <v>2</v>
      </c>
      <c r="G64" s="193">
        <f>'3.4'!F26</f>
        <v>0</v>
      </c>
      <c r="H64" s="193">
        <f>'3.5'!F26</f>
        <v>2</v>
      </c>
      <c r="I64" s="193">
        <f>'3.6'!F27</f>
        <v>2</v>
      </c>
      <c r="J64" s="193">
        <f>'3.7'!F26</f>
        <v>2</v>
      </c>
      <c r="K64" s="193">
        <f>'3.8'!F26</f>
        <v>2</v>
      </c>
      <c r="L64" s="193">
        <f>'3.9'!F26</f>
        <v>0</v>
      </c>
      <c r="M64" s="193">
        <f>'3.10'!F26</f>
        <v>2</v>
      </c>
      <c r="N64" s="193">
        <f>'3.11'!F26</f>
        <v>2</v>
      </c>
    </row>
    <row r="65" spans="1:14" ht="16" customHeight="1" x14ac:dyDescent="0.35">
      <c r="A65" s="96" t="s">
        <v>33</v>
      </c>
      <c r="B65" s="191">
        <f t="shared" si="4"/>
        <v>72.727272727272734</v>
      </c>
      <c r="C65" s="191">
        <f t="shared" si="5"/>
        <v>16</v>
      </c>
      <c r="D65" s="192">
        <f>'3.1'!F42</f>
        <v>2</v>
      </c>
      <c r="E65" s="193">
        <f>'3.2'!F42</f>
        <v>2</v>
      </c>
      <c r="F65" s="193">
        <f>'3.3'!F42</f>
        <v>2</v>
      </c>
      <c r="G65" s="193">
        <f>'3.4'!F42</f>
        <v>2</v>
      </c>
      <c r="H65" s="193">
        <f>'3.5'!F42</f>
        <v>0</v>
      </c>
      <c r="I65" s="193">
        <f>'3.6'!F43</f>
        <v>2</v>
      </c>
      <c r="J65" s="193">
        <f>'3.7'!F42</f>
        <v>0</v>
      </c>
      <c r="K65" s="193">
        <f>'3.8'!F42</f>
        <v>2</v>
      </c>
      <c r="L65" s="193">
        <f>'3.9'!F42</f>
        <v>2</v>
      </c>
      <c r="M65" s="193">
        <f>'3.10'!F42</f>
        <v>0</v>
      </c>
      <c r="N65" s="193">
        <f>'3.11'!F42</f>
        <v>2</v>
      </c>
    </row>
    <row r="66" spans="1:14" ht="16" customHeight="1" x14ac:dyDescent="0.35">
      <c r="A66" s="96" t="s">
        <v>35</v>
      </c>
      <c r="B66" s="191">
        <f t="shared" si="4"/>
        <v>72.727272727272734</v>
      </c>
      <c r="C66" s="191">
        <f t="shared" si="5"/>
        <v>16</v>
      </c>
      <c r="D66" s="192">
        <f>'3.1'!F44</f>
        <v>0</v>
      </c>
      <c r="E66" s="193">
        <f>'3.2'!F44</f>
        <v>2</v>
      </c>
      <c r="F66" s="193">
        <f>'3.3'!F44</f>
        <v>2</v>
      </c>
      <c r="G66" s="193">
        <f>'3.4'!F44</f>
        <v>2</v>
      </c>
      <c r="H66" s="193">
        <f>'3.5'!F44</f>
        <v>2</v>
      </c>
      <c r="I66" s="193">
        <f>'3.6'!F45</f>
        <v>2</v>
      </c>
      <c r="J66" s="193">
        <f>'3.7'!F44</f>
        <v>2</v>
      </c>
      <c r="K66" s="193">
        <f>'3.8'!F44</f>
        <v>0</v>
      </c>
      <c r="L66" s="193">
        <f>'3.9'!F44</f>
        <v>2</v>
      </c>
      <c r="M66" s="193">
        <f>'3.10'!F44</f>
        <v>2</v>
      </c>
      <c r="N66" s="193">
        <f>'3.11'!F44</f>
        <v>0</v>
      </c>
    </row>
    <row r="67" spans="1:14" ht="16" customHeight="1" x14ac:dyDescent="0.35">
      <c r="A67" s="96" t="s">
        <v>60</v>
      </c>
      <c r="B67" s="191">
        <f t="shared" si="4"/>
        <v>72.727272727272734</v>
      </c>
      <c r="C67" s="191">
        <f t="shared" si="5"/>
        <v>16</v>
      </c>
      <c r="D67" s="192">
        <f>'3.1'!F71</f>
        <v>0</v>
      </c>
      <c r="E67" s="193">
        <f>'3.2'!F71</f>
        <v>2</v>
      </c>
      <c r="F67" s="193">
        <f>'3.3'!F71</f>
        <v>2</v>
      </c>
      <c r="G67" s="193">
        <f>'3.4'!F71</f>
        <v>2</v>
      </c>
      <c r="H67" s="193">
        <f>'3.5'!F71</f>
        <v>2</v>
      </c>
      <c r="I67" s="193">
        <f>'3.6'!F72</f>
        <v>2</v>
      </c>
      <c r="J67" s="193">
        <f>'3.7'!F71</f>
        <v>0</v>
      </c>
      <c r="K67" s="193">
        <f>'3.8'!F71</f>
        <v>2</v>
      </c>
      <c r="L67" s="193">
        <f>'3.9'!F71</f>
        <v>2</v>
      </c>
      <c r="M67" s="193">
        <f>'3.10'!F71</f>
        <v>0</v>
      </c>
      <c r="N67" s="193">
        <f>'3.11'!F71</f>
        <v>2</v>
      </c>
    </row>
    <row r="68" spans="1:14" ht="16" customHeight="1" x14ac:dyDescent="0.35">
      <c r="A68" s="96" t="s">
        <v>82</v>
      </c>
      <c r="B68" s="191">
        <f t="shared" si="4"/>
        <v>72.727272727272734</v>
      </c>
      <c r="C68" s="191">
        <f t="shared" si="5"/>
        <v>16</v>
      </c>
      <c r="D68" s="192">
        <f>'3.1'!F94</f>
        <v>0</v>
      </c>
      <c r="E68" s="193">
        <f>'3.2'!F94</f>
        <v>2</v>
      </c>
      <c r="F68" s="193">
        <f>'3.3'!F94</f>
        <v>2</v>
      </c>
      <c r="G68" s="193">
        <f>'3.4'!F94</f>
        <v>2</v>
      </c>
      <c r="H68" s="193">
        <f>'3.5'!F94</f>
        <v>2</v>
      </c>
      <c r="I68" s="193">
        <f>'3.6'!F95</f>
        <v>2</v>
      </c>
      <c r="J68" s="193">
        <f>'3.7'!F94</f>
        <v>0</v>
      </c>
      <c r="K68" s="193">
        <f>'3.8'!F94</f>
        <v>2</v>
      </c>
      <c r="L68" s="193">
        <f>'3.9'!F94</f>
        <v>2</v>
      </c>
      <c r="M68" s="193">
        <f>'3.10'!F94</f>
        <v>0</v>
      </c>
      <c r="N68" s="193">
        <f>'3.11'!F94</f>
        <v>2</v>
      </c>
    </row>
    <row r="69" spans="1:14" ht="16" customHeight="1" x14ac:dyDescent="0.35">
      <c r="A69" s="96" t="s">
        <v>17</v>
      </c>
      <c r="B69" s="191">
        <f t="shared" si="4"/>
        <v>68.181818181818173</v>
      </c>
      <c r="C69" s="191">
        <f t="shared" si="5"/>
        <v>15</v>
      </c>
      <c r="D69" s="192">
        <f>'3.1'!F23</f>
        <v>1</v>
      </c>
      <c r="E69" s="193">
        <f>'3.2'!F23</f>
        <v>2</v>
      </c>
      <c r="F69" s="193">
        <f>'3.3'!F23</f>
        <v>2</v>
      </c>
      <c r="G69" s="193">
        <f>'3.4'!F23</f>
        <v>2</v>
      </c>
      <c r="H69" s="193">
        <f>'3.5'!F23</f>
        <v>0</v>
      </c>
      <c r="I69" s="193">
        <f>'3.6'!F24</f>
        <v>2</v>
      </c>
      <c r="J69" s="193">
        <f>'3.7'!F23</f>
        <v>2</v>
      </c>
      <c r="K69" s="193">
        <f>'3.8'!F23</f>
        <v>0</v>
      </c>
      <c r="L69" s="193">
        <f>'3.9'!F23</f>
        <v>2</v>
      </c>
      <c r="M69" s="193">
        <f>'3.10'!F23</f>
        <v>2</v>
      </c>
      <c r="N69" s="193">
        <f>'3.11'!F23</f>
        <v>0</v>
      </c>
    </row>
    <row r="70" spans="1:14" ht="16" customHeight="1" x14ac:dyDescent="0.35">
      <c r="A70" s="96" t="s">
        <v>44</v>
      </c>
      <c r="B70" s="191">
        <f t="shared" si="4"/>
        <v>68.181818181818173</v>
      </c>
      <c r="C70" s="191">
        <f t="shared" si="5"/>
        <v>15</v>
      </c>
      <c r="D70" s="192">
        <f>'3.1'!F55</f>
        <v>0</v>
      </c>
      <c r="E70" s="193">
        <f>'3.2'!F55</f>
        <v>2</v>
      </c>
      <c r="F70" s="193">
        <f>'3.3'!F55</f>
        <v>2</v>
      </c>
      <c r="G70" s="193">
        <f>'3.4'!F55</f>
        <v>2</v>
      </c>
      <c r="H70" s="193">
        <f>'3.5'!F55</f>
        <v>0</v>
      </c>
      <c r="I70" s="193">
        <f>'3.6'!F56</f>
        <v>2</v>
      </c>
      <c r="J70" s="193">
        <f>'3.7'!F55</f>
        <v>0</v>
      </c>
      <c r="K70" s="193">
        <f>'3.8'!F55</f>
        <v>2</v>
      </c>
      <c r="L70" s="193">
        <f>'3.9'!F55</f>
        <v>2</v>
      </c>
      <c r="M70" s="193">
        <f>'3.10'!F55</f>
        <v>1</v>
      </c>
      <c r="N70" s="193">
        <f>'3.11'!F55</f>
        <v>2</v>
      </c>
    </row>
    <row r="71" spans="1:14" ht="16" customHeight="1" x14ac:dyDescent="0.35">
      <c r="A71" s="96" t="s">
        <v>51</v>
      </c>
      <c r="B71" s="191">
        <f t="shared" si="4"/>
        <v>63.636363636363633</v>
      </c>
      <c r="C71" s="191">
        <f t="shared" si="5"/>
        <v>14</v>
      </c>
      <c r="D71" s="192">
        <f>'3.1'!F62</f>
        <v>2</v>
      </c>
      <c r="E71" s="193">
        <f>'3.2'!F62</f>
        <v>1</v>
      </c>
      <c r="F71" s="193">
        <f>'3.3'!F62</f>
        <v>2</v>
      </c>
      <c r="G71" s="193">
        <f>'3.4'!F62</f>
        <v>2</v>
      </c>
      <c r="H71" s="193">
        <f>'3.5'!F62</f>
        <v>0</v>
      </c>
      <c r="I71" s="193">
        <f>'3.6'!F63</f>
        <v>2</v>
      </c>
      <c r="J71" s="193">
        <f>'3.7'!F62</f>
        <v>1</v>
      </c>
      <c r="K71" s="193">
        <f>'3.8'!F62</f>
        <v>2</v>
      </c>
      <c r="L71" s="193">
        <f>'3.9'!F62</f>
        <v>2</v>
      </c>
      <c r="M71" s="193">
        <f>'3.10'!F62</f>
        <v>0</v>
      </c>
      <c r="N71" s="193">
        <f>'3.11'!F62</f>
        <v>0</v>
      </c>
    </row>
    <row r="72" spans="1:14" ht="16" customHeight="1" x14ac:dyDescent="0.35">
      <c r="A72" s="197" t="s">
        <v>714</v>
      </c>
      <c r="B72" s="191"/>
      <c r="C72" s="191"/>
      <c r="D72" s="192"/>
      <c r="E72" s="193"/>
      <c r="F72" s="193"/>
      <c r="G72" s="193"/>
      <c r="H72" s="193"/>
      <c r="I72" s="193"/>
      <c r="J72" s="193"/>
      <c r="K72" s="193"/>
      <c r="L72" s="193"/>
      <c r="M72" s="193"/>
      <c r="N72" s="193"/>
    </row>
    <row r="73" spans="1:14" ht="16" customHeight="1" x14ac:dyDescent="0.35">
      <c r="A73" s="96" t="s">
        <v>57</v>
      </c>
      <c r="B73" s="191">
        <f t="shared" ref="B73:B79" si="6">C73/$C$5*100</f>
        <v>59.090909090909093</v>
      </c>
      <c r="C73" s="191">
        <f t="shared" ref="C73:C79" si="7">SUM(D73:N73)</f>
        <v>13</v>
      </c>
      <c r="D73" s="192">
        <f>'3.1'!F68</f>
        <v>1</v>
      </c>
      <c r="E73" s="193">
        <f>'3.2'!F68</f>
        <v>2</v>
      </c>
      <c r="F73" s="193">
        <f>'3.3'!F68</f>
        <v>2</v>
      </c>
      <c r="G73" s="193">
        <f>'3.4'!F68</f>
        <v>2</v>
      </c>
      <c r="H73" s="193">
        <f>'3.5'!F68</f>
        <v>2</v>
      </c>
      <c r="I73" s="193">
        <f>'3.6'!F69</f>
        <v>2</v>
      </c>
      <c r="J73" s="193">
        <f>'3.7'!F68</f>
        <v>0</v>
      </c>
      <c r="K73" s="193">
        <f>'3.8'!F68</f>
        <v>0</v>
      </c>
      <c r="L73" s="193">
        <f>'3.9'!F68</f>
        <v>2</v>
      </c>
      <c r="M73" s="193">
        <f>'3.10'!F68</f>
        <v>0</v>
      </c>
      <c r="N73" s="193">
        <f>'3.11'!F68</f>
        <v>0</v>
      </c>
    </row>
    <row r="74" spans="1:14" ht="16" customHeight="1" x14ac:dyDescent="0.35">
      <c r="A74" s="96" t="s">
        <v>34</v>
      </c>
      <c r="B74" s="191">
        <f t="shared" si="6"/>
        <v>54.54545454545454</v>
      </c>
      <c r="C74" s="191">
        <f t="shared" si="7"/>
        <v>12</v>
      </c>
      <c r="D74" s="192">
        <f>'3.1'!F43</f>
        <v>0</v>
      </c>
      <c r="E74" s="193">
        <f>'3.2'!F43</f>
        <v>2</v>
      </c>
      <c r="F74" s="193">
        <f>'3.3'!F43</f>
        <v>2</v>
      </c>
      <c r="G74" s="193">
        <f>'3.4'!F43</f>
        <v>2</v>
      </c>
      <c r="H74" s="193">
        <f>'3.5'!F43</f>
        <v>2</v>
      </c>
      <c r="I74" s="193">
        <f>'3.6'!F44</f>
        <v>2</v>
      </c>
      <c r="J74" s="193">
        <f>'3.7'!F43</f>
        <v>0</v>
      </c>
      <c r="K74" s="193">
        <f>'3.8'!F43</f>
        <v>0.5</v>
      </c>
      <c r="L74" s="193">
        <f>'3.9'!F43</f>
        <v>1</v>
      </c>
      <c r="M74" s="193">
        <f>'3.10'!F43</f>
        <v>0</v>
      </c>
      <c r="N74" s="193">
        <f>'3.11'!F43</f>
        <v>0.5</v>
      </c>
    </row>
    <row r="75" spans="1:14" ht="16" customHeight="1" x14ac:dyDescent="0.35">
      <c r="A75" s="96" t="s">
        <v>9</v>
      </c>
      <c r="B75" s="191">
        <f t="shared" si="6"/>
        <v>45.454545454545453</v>
      </c>
      <c r="C75" s="191">
        <f t="shared" si="7"/>
        <v>10</v>
      </c>
      <c r="D75" s="192">
        <f>'3.1'!F15</f>
        <v>0</v>
      </c>
      <c r="E75" s="193">
        <f>'3.2'!F15</f>
        <v>1</v>
      </c>
      <c r="F75" s="193">
        <f>'3.3'!F15</f>
        <v>1</v>
      </c>
      <c r="G75" s="193">
        <f>'3.4'!F15</f>
        <v>1</v>
      </c>
      <c r="H75" s="193">
        <f>'3.5'!F15</f>
        <v>1</v>
      </c>
      <c r="I75" s="193">
        <f>'3.6'!F16</f>
        <v>1</v>
      </c>
      <c r="J75" s="193">
        <f>'3.7'!F15</f>
        <v>1</v>
      </c>
      <c r="K75" s="193">
        <f>'3.8'!F15</f>
        <v>1</v>
      </c>
      <c r="L75" s="193">
        <f>'3.9'!F15</f>
        <v>1</v>
      </c>
      <c r="M75" s="193">
        <f>'3.10'!F15</f>
        <v>1</v>
      </c>
      <c r="N75" s="193">
        <f>'3.11'!F15</f>
        <v>1</v>
      </c>
    </row>
    <row r="76" spans="1:14" ht="16" customHeight="1" x14ac:dyDescent="0.35">
      <c r="A76" s="96" t="s">
        <v>54</v>
      </c>
      <c r="B76" s="191">
        <f t="shared" si="6"/>
        <v>45.454545454545453</v>
      </c>
      <c r="C76" s="191">
        <f t="shared" si="7"/>
        <v>10</v>
      </c>
      <c r="D76" s="192">
        <f>'3.1'!F65</f>
        <v>0</v>
      </c>
      <c r="E76" s="193">
        <f>'3.2'!F65</f>
        <v>2</v>
      </c>
      <c r="F76" s="193">
        <f>'3.3'!F65</f>
        <v>2</v>
      </c>
      <c r="G76" s="193">
        <f>'3.4'!F65</f>
        <v>0</v>
      </c>
      <c r="H76" s="193">
        <f>'3.5'!F65</f>
        <v>0</v>
      </c>
      <c r="I76" s="193">
        <f>'3.6'!F66</f>
        <v>2</v>
      </c>
      <c r="J76" s="193">
        <f>'3.7'!F65</f>
        <v>2</v>
      </c>
      <c r="K76" s="193">
        <f>'3.8'!F65</f>
        <v>0</v>
      </c>
      <c r="L76" s="193">
        <f>'3.9'!F65</f>
        <v>0</v>
      </c>
      <c r="M76" s="193">
        <f>'3.10'!F65</f>
        <v>2</v>
      </c>
      <c r="N76" s="193">
        <f>'3.11'!F65</f>
        <v>0</v>
      </c>
    </row>
    <row r="77" spans="1:14" ht="16" customHeight="1" x14ac:dyDescent="0.35">
      <c r="A77" s="96" t="s">
        <v>46</v>
      </c>
      <c r="B77" s="191">
        <f t="shared" si="6"/>
        <v>40.909090909090914</v>
      </c>
      <c r="C77" s="191">
        <f t="shared" si="7"/>
        <v>9</v>
      </c>
      <c r="D77" s="192">
        <f>'3.1'!F57</f>
        <v>1</v>
      </c>
      <c r="E77" s="193">
        <f>'3.2'!F57</f>
        <v>2</v>
      </c>
      <c r="F77" s="193">
        <f>'3.3'!F57</f>
        <v>2</v>
      </c>
      <c r="G77" s="193">
        <f>'3.4'!F57</f>
        <v>0</v>
      </c>
      <c r="H77" s="193">
        <f>'3.5'!F57</f>
        <v>0</v>
      </c>
      <c r="I77" s="193">
        <f>'3.6'!F58</f>
        <v>2</v>
      </c>
      <c r="J77" s="193">
        <f>'3.7'!F57</f>
        <v>1</v>
      </c>
      <c r="K77" s="193">
        <f>'3.8'!F57</f>
        <v>0</v>
      </c>
      <c r="L77" s="193">
        <f>'3.9'!F57</f>
        <v>0</v>
      </c>
      <c r="M77" s="193">
        <f>'3.10'!F57</f>
        <v>1</v>
      </c>
      <c r="N77" s="193">
        <f>'3.11'!F57</f>
        <v>0</v>
      </c>
    </row>
    <row r="78" spans="1:14" ht="16" customHeight="1" x14ac:dyDescent="0.35">
      <c r="A78" s="96" t="s">
        <v>73</v>
      </c>
      <c r="B78" s="191">
        <f t="shared" si="6"/>
        <v>40.909090909090914</v>
      </c>
      <c r="C78" s="191">
        <f t="shared" si="7"/>
        <v>9</v>
      </c>
      <c r="D78" s="192">
        <f>'3.1'!F82</f>
        <v>1</v>
      </c>
      <c r="E78" s="193">
        <f>'3.2'!F82</f>
        <v>2</v>
      </c>
      <c r="F78" s="193">
        <f>'3.3'!F82</f>
        <v>2</v>
      </c>
      <c r="G78" s="193">
        <f>'3.4'!F82</f>
        <v>2</v>
      </c>
      <c r="H78" s="193">
        <f>'3.5'!F82</f>
        <v>0</v>
      </c>
      <c r="I78" s="193">
        <f>'3.6'!F83</f>
        <v>2</v>
      </c>
      <c r="J78" s="193">
        <f>'3.7'!F82</f>
        <v>0</v>
      </c>
      <c r="K78" s="193">
        <f>'3.8'!F82</f>
        <v>0</v>
      </c>
      <c r="L78" s="193">
        <f>'3.9'!F82</f>
        <v>0</v>
      </c>
      <c r="M78" s="193">
        <f>'3.10'!F82</f>
        <v>0</v>
      </c>
      <c r="N78" s="193">
        <f>'3.11'!F82</f>
        <v>0</v>
      </c>
    </row>
    <row r="79" spans="1:14" ht="16" customHeight="1" x14ac:dyDescent="0.35">
      <c r="A79" s="96" t="s">
        <v>71</v>
      </c>
      <c r="B79" s="191">
        <f t="shared" si="6"/>
        <v>40.909090909090914</v>
      </c>
      <c r="C79" s="191">
        <f t="shared" si="7"/>
        <v>9</v>
      </c>
      <c r="D79" s="192">
        <f>'3.1'!F90</f>
        <v>1</v>
      </c>
      <c r="E79" s="193">
        <f>'3.2'!F90</f>
        <v>2</v>
      </c>
      <c r="F79" s="193">
        <f>'3.3'!F90</f>
        <v>2</v>
      </c>
      <c r="G79" s="193">
        <f>'3.4'!F90</f>
        <v>2</v>
      </c>
      <c r="H79" s="193">
        <f>'3.5'!F90</f>
        <v>0</v>
      </c>
      <c r="I79" s="193">
        <f>'3.6'!F91</f>
        <v>2</v>
      </c>
      <c r="J79" s="193">
        <f>'3.7'!F90</f>
        <v>0</v>
      </c>
      <c r="K79" s="193">
        <f>'3.8'!F90</f>
        <v>0</v>
      </c>
      <c r="L79" s="193">
        <f>'3.9'!F90</f>
        <v>0</v>
      </c>
      <c r="M79" s="193">
        <f>'3.10'!F90</f>
        <v>0</v>
      </c>
      <c r="N79" s="193">
        <f>'3.11'!F90</f>
        <v>0</v>
      </c>
    </row>
    <row r="80" spans="1:14" ht="16" customHeight="1" x14ac:dyDescent="0.35">
      <c r="A80" s="197" t="s">
        <v>715</v>
      </c>
      <c r="B80" s="191"/>
      <c r="C80" s="191"/>
      <c r="D80" s="192"/>
      <c r="E80" s="193"/>
      <c r="F80" s="193"/>
      <c r="G80" s="193"/>
      <c r="H80" s="193"/>
      <c r="I80" s="193"/>
      <c r="J80" s="193"/>
      <c r="K80" s="193"/>
      <c r="L80" s="193"/>
      <c r="M80" s="193"/>
      <c r="N80" s="193"/>
    </row>
    <row r="81" spans="1:14" ht="16" customHeight="1" x14ac:dyDescent="0.35">
      <c r="A81" s="96" t="s">
        <v>7</v>
      </c>
      <c r="B81" s="191">
        <f t="shared" ref="B81:B91" si="8">C81/$C$5*100</f>
        <v>36.363636363636367</v>
      </c>
      <c r="C81" s="191">
        <f t="shared" ref="C81:C91" si="9">SUM(D81:N81)</f>
        <v>8</v>
      </c>
      <c r="D81" s="192">
        <f>'3.1'!F13</f>
        <v>0</v>
      </c>
      <c r="E81" s="193">
        <f>'3.2'!F13</f>
        <v>1</v>
      </c>
      <c r="F81" s="193">
        <f>'3.3'!F13</f>
        <v>1</v>
      </c>
      <c r="G81" s="193">
        <f>'3.4'!F13</f>
        <v>1</v>
      </c>
      <c r="H81" s="193">
        <f>'3.5'!F13</f>
        <v>0</v>
      </c>
      <c r="I81" s="193">
        <f>'3.6'!F14</f>
        <v>2</v>
      </c>
      <c r="J81" s="193">
        <f>'3.7'!F13</f>
        <v>0</v>
      </c>
      <c r="K81" s="193">
        <f>'3.8'!F13</f>
        <v>1</v>
      </c>
      <c r="L81" s="193">
        <f>'3.9'!F13</f>
        <v>1</v>
      </c>
      <c r="M81" s="193">
        <f>'3.10'!F13</f>
        <v>0</v>
      </c>
      <c r="N81" s="193">
        <f>'3.11'!F13</f>
        <v>1</v>
      </c>
    </row>
    <row r="82" spans="1:14" ht="16" customHeight="1" x14ac:dyDescent="0.35">
      <c r="A82" s="96" t="s">
        <v>11</v>
      </c>
      <c r="B82" s="191">
        <f t="shared" si="8"/>
        <v>36.363636363636367</v>
      </c>
      <c r="C82" s="191">
        <f t="shared" si="9"/>
        <v>8</v>
      </c>
      <c r="D82" s="192">
        <f>'3.1'!F17</f>
        <v>1</v>
      </c>
      <c r="E82" s="193">
        <f>'3.2'!F17</f>
        <v>2</v>
      </c>
      <c r="F82" s="193">
        <f>'3.3'!F17</f>
        <v>2</v>
      </c>
      <c r="G82" s="193">
        <f>'3.4'!F17</f>
        <v>1</v>
      </c>
      <c r="H82" s="193">
        <f>'3.5'!F17</f>
        <v>0</v>
      </c>
      <c r="I82" s="193">
        <f>'3.6'!F18</f>
        <v>2</v>
      </c>
      <c r="J82" s="193">
        <f>'3.7'!F17</f>
        <v>0</v>
      </c>
      <c r="K82" s="193">
        <f>'3.8'!F17</f>
        <v>0</v>
      </c>
      <c r="L82" s="193">
        <f>'3.9'!F17</f>
        <v>0</v>
      </c>
      <c r="M82" s="193">
        <f>'3.10'!F17</f>
        <v>0</v>
      </c>
      <c r="N82" s="193">
        <f>'3.11'!F17</f>
        <v>0</v>
      </c>
    </row>
    <row r="83" spans="1:14" ht="16" customHeight="1" x14ac:dyDescent="0.35">
      <c r="A83" s="96" t="s">
        <v>39</v>
      </c>
      <c r="B83" s="191">
        <f t="shared" si="8"/>
        <v>36.363636363636367</v>
      </c>
      <c r="C83" s="191">
        <f t="shared" si="9"/>
        <v>8</v>
      </c>
      <c r="D83" s="192">
        <f>'3.1'!F49</f>
        <v>0</v>
      </c>
      <c r="E83" s="193">
        <f>'3.2'!F49</f>
        <v>2</v>
      </c>
      <c r="F83" s="193">
        <f>'3.3'!F49</f>
        <v>2</v>
      </c>
      <c r="G83" s="193">
        <f>'3.4'!F49</f>
        <v>0</v>
      </c>
      <c r="H83" s="193">
        <f>'3.5'!F49</f>
        <v>2</v>
      </c>
      <c r="I83" s="193">
        <f>'3.6'!F50</f>
        <v>2</v>
      </c>
      <c r="J83" s="193">
        <f>'3.7'!F49</f>
        <v>0</v>
      </c>
      <c r="K83" s="193">
        <f>'3.8'!F49</f>
        <v>0</v>
      </c>
      <c r="L83" s="193">
        <f>'3.9'!F49</f>
        <v>0</v>
      </c>
      <c r="M83" s="193">
        <f>'3.10'!F49</f>
        <v>0</v>
      </c>
      <c r="N83" s="193">
        <f>'3.11'!F49</f>
        <v>0</v>
      </c>
    </row>
    <row r="84" spans="1:14" ht="16" customHeight="1" x14ac:dyDescent="0.35">
      <c r="A84" s="96" t="s">
        <v>69</v>
      </c>
      <c r="B84" s="191">
        <f t="shared" si="8"/>
        <v>36.363636363636367</v>
      </c>
      <c r="C84" s="191">
        <f t="shared" si="9"/>
        <v>8</v>
      </c>
      <c r="D84" s="192">
        <f>'3.1'!F79</f>
        <v>2</v>
      </c>
      <c r="E84" s="193">
        <f>'3.2'!F79</f>
        <v>2</v>
      </c>
      <c r="F84" s="193">
        <f>'3.3'!F79</f>
        <v>2</v>
      </c>
      <c r="G84" s="193">
        <f>'3.4'!F79</f>
        <v>2</v>
      </c>
      <c r="H84" s="193">
        <f>'3.5'!F79</f>
        <v>0</v>
      </c>
      <c r="I84" s="193">
        <f>'3.6'!F80</f>
        <v>0</v>
      </c>
      <c r="J84" s="193">
        <f>'3.7'!F79</f>
        <v>0</v>
      </c>
      <c r="K84" s="193">
        <f>'3.8'!F79</f>
        <v>0</v>
      </c>
      <c r="L84" s="193">
        <f>'3.9'!F79</f>
        <v>0</v>
      </c>
      <c r="M84" s="193">
        <f>'3.10'!F79</f>
        <v>0</v>
      </c>
      <c r="N84" s="193">
        <f>'3.11'!F79</f>
        <v>0</v>
      </c>
    </row>
    <row r="85" spans="1:14" ht="16" customHeight="1" x14ac:dyDescent="0.35">
      <c r="A85" s="96" t="s">
        <v>38</v>
      </c>
      <c r="B85" s="191">
        <f t="shared" si="8"/>
        <v>31.818181818181817</v>
      </c>
      <c r="C85" s="191">
        <f t="shared" si="9"/>
        <v>7</v>
      </c>
      <c r="D85" s="192">
        <f>'3.1'!F48</f>
        <v>1</v>
      </c>
      <c r="E85" s="193">
        <f>'3.2'!F48</f>
        <v>2</v>
      </c>
      <c r="F85" s="193">
        <f>'3.3'!F48</f>
        <v>2</v>
      </c>
      <c r="G85" s="193">
        <f>'3.4'!F48</f>
        <v>2</v>
      </c>
      <c r="H85" s="193">
        <f>'3.5'!F48</f>
        <v>0</v>
      </c>
      <c r="I85" s="193">
        <f>'3.6'!F49</f>
        <v>0</v>
      </c>
      <c r="J85" s="193">
        <f>'3.7'!F48</f>
        <v>0</v>
      </c>
      <c r="K85" s="193">
        <f>'3.8'!F48</f>
        <v>0</v>
      </c>
      <c r="L85" s="193">
        <f>'3.9'!F48</f>
        <v>0</v>
      </c>
      <c r="M85" s="193">
        <f>'3.10'!F48</f>
        <v>0</v>
      </c>
      <c r="N85" s="193">
        <f>'3.11'!F48</f>
        <v>0</v>
      </c>
    </row>
    <row r="86" spans="1:14" ht="16" customHeight="1" x14ac:dyDescent="0.35">
      <c r="A86" s="96" t="s">
        <v>81</v>
      </c>
      <c r="B86" s="191">
        <f t="shared" si="8"/>
        <v>31.818181818181817</v>
      </c>
      <c r="C86" s="191">
        <f t="shared" si="9"/>
        <v>7</v>
      </c>
      <c r="D86" s="192">
        <f>'3.1'!F93</f>
        <v>1</v>
      </c>
      <c r="E86" s="193">
        <f>'3.2'!F93</f>
        <v>2</v>
      </c>
      <c r="F86" s="193">
        <f>'3.3'!F93</f>
        <v>2</v>
      </c>
      <c r="G86" s="193">
        <f>'3.4'!F93</f>
        <v>0</v>
      </c>
      <c r="H86" s="193">
        <f>'3.5'!F93</f>
        <v>0</v>
      </c>
      <c r="I86" s="193">
        <f>'3.6'!F94</f>
        <v>2</v>
      </c>
      <c r="J86" s="193">
        <f>'3.7'!F93</f>
        <v>0</v>
      </c>
      <c r="K86" s="193">
        <f>'3.8'!F93</f>
        <v>0</v>
      </c>
      <c r="L86" s="193">
        <f>'3.9'!F93</f>
        <v>0</v>
      </c>
      <c r="M86" s="193">
        <f>'3.10'!F93</f>
        <v>0</v>
      </c>
      <c r="N86" s="193">
        <f>'3.11'!F93</f>
        <v>0</v>
      </c>
    </row>
    <row r="87" spans="1:14" ht="15.65" customHeight="1" x14ac:dyDescent="0.35">
      <c r="A87" s="96" t="s">
        <v>40</v>
      </c>
      <c r="B87" s="191">
        <f t="shared" si="8"/>
        <v>27.27272727272727</v>
      </c>
      <c r="C87" s="191">
        <f t="shared" si="9"/>
        <v>6</v>
      </c>
      <c r="D87" s="192">
        <f>'3.1'!F50</f>
        <v>0</v>
      </c>
      <c r="E87" s="193">
        <f>'3.2'!F50</f>
        <v>2</v>
      </c>
      <c r="F87" s="193">
        <f>'3.3'!F50</f>
        <v>2</v>
      </c>
      <c r="G87" s="193">
        <f>'3.4'!F50</f>
        <v>0</v>
      </c>
      <c r="H87" s="193">
        <f>'3.5'!F50</f>
        <v>0</v>
      </c>
      <c r="I87" s="193">
        <f>'3.6'!F51</f>
        <v>2</v>
      </c>
      <c r="J87" s="193">
        <f>'3.7'!F50</f>
        <v>0</v>
      </c>
      <c r="K87" s="193">
        <f>'3.8'!F50</f>
        <v>0</v>
      </c>
      <c r="L87" s="193">
        <f>'3.9'!F50</f>
        <v>0</v>
      </c>
      <c r="M87" s="193">
        <f>'3.10'!F50</f>
        <v>0</v>
      </c>
      <c r="N87" s="193">
        <f>'3.11'!F50</f>
        <v>0</v>
      </c>
    </row>
    <row r="88" spans="1:14" ht="16" customHeight="1" x14ac:dyDescent="0.35">
      <c r="A88" s="96" t="s">
        <v>89</v>
      </c>
      <c r="B88" s="191">
        <f t="shared" si="8"/>
        <v>27.27272727272727</v>
      </c>
      <c r="C88" s="191">
        <f t="shared" si="9"/>
        <v>6</v>
      </c>
      <c r="D88" s="192">
        <f>'3.1'!F51</f>
        <v>1</v>
      </c>
      <c r="E88" s="193">
        <f>'3.2'!F51</f>
        <v>2</v>
      </c>
      <c r="F88" s="193">
        <f>'3.3'!F51</f>
        <v>2</v>
      </c>
      <c r="G88" s="193">
        <f>'3.4'!F51</f>
        <v>0</v>
      </c>
      <c r="H88" s="193">
        <f>'3.5'!F51</f>
        <v>0</v>
      </c>
      <c r="I88" s="193">
        <f>'3.6'!F52</f>
        <v>1</v>
      </c>
      <c r="J88" s="193">
        <f>'3.7'!F51</f>
        <v>0</v>
      </c>
      <c r="K88" s="193">
        <f>'3.8'!F51</f>
        <v>0</v>
      </c>
      <c r="L88" s="193">
        <f>'3.9'!F51</f>
        <v>0</v>
      </c>
      <c r="M88" s="193">
        <f>'3.10'!F51</f>
        <v>0</v>
      </c>
      <c r="N88" s="193">
        <f>'3.11'!F51</f>
        <v>0</v>
      </c>
    </row>
    <row r="89" spans="1:14" ht="16" customHeight="1" x14ac:dyDescent="0.35">
      <c r="A89" s="96" t="s">
        <v>68</v>
      </c>
      <c r="B89" s="191">
        <f t="shared" si="8"/>
        <v>22.727272727272727</v>
      </c>
      <c r="C89" s="191">
        <f t="shared" si="9"/>
        <v>5</v>
      </c>
      <c r="D89" s="192">
        <f>'3.1'!F78</f>
        <v>0</v>
      </c>
      <c r="E89" s="193">
        <f>'3.2'!F78</f>
        <v>2</v>
      </c>
      <c r="F89" s="193">
        <f>'3.3'!F78</f>
        <v>2</v>
      </c>
      <c r="G89" s="193">
        <f>'3.4'!F78</f>
        <v>0</v>
      </c>
      <c r="H89" s="193">
        <f>'3.5'!F78</f>
        <v>0</v>
      </c>
      <c r="I89" s="193">
        <f>'3.6'!F79</f>
        <v>1</v>
      </c>
      <c r="J89" s="193">
        <f>'3.7'!F78</f>
        <v>0</v>
      </c>
      <c r="K89" s="193">
        <f>'3.8'!F78</f>
        <v>0</v>
      </c>
      <c r="L89" s="193">
        <f>'3.9'!F78</f>
        <v>0</v>
      </c>
      <c r="M89" s="193">
        <f>'3.10'!F78</f>
        <v>0</v>
      </c>
      <c r="N89" s="193">
        <f>'3.11'!F78</f>
        <v>0</v>
      </c>
    </row>
    <row r="90" spans="1:14" ht="16" customHeight="1" x14ac:dyDescent="0.35">
      <c r="A90" s="96" t="s">
        <v>85</v>
      </c>
      <c r="B90" s="191">
        <f t="shared" si="8"/>
        <v>22.727272727272727</v>
      </c>
      <c r="C90" s="191">
        <f t="shared" si="9"/>
        <v>5</v>
      </c>
      <c r="D90" s="192">
        <f>'3.1'!F97</f>
        <v>0</v>
      </c>
      <c r="E90" s="193">
        <f>'3.2'!F97</f>
        <v>2</v>
      </c>
      <c r="F90" s="193">
        <f>'3.3'!F97</f>
        <v>2</v>
      </c>
      <c r="G90" s="193">
        <f>'3.4'!F97</f>
        <v>0</v>
      </c>
      <c r="H90" s="193">
        <f>'3.5'!F97</f>
        <v>0</v>
      </c>
      <c r="I90" s="193">
        <f>'3.6'!F98</f>
        <v>1</v>
      </c>
      <c r="J90" s="193">
        <f>'3.7'!F97</f>
        <v>0</v>
      </c>
      <c r="K90" s="193">
        <f>'3.8'!F97</f>
        <v>0</v>
      </c>
      <c r="L90" s="193">
        <f>'3.9'!F97</f>
        <v>0</v>
      </c>
      <c r="M90" s="193">
        <f>'3.10'!F97</f>
        <v>0</v>
      </c>
      <c r="N90" s="193">
        <f>'3.11'!F97</f>
        <v>0</v>
      </c>
    </row>
    <row r="91" spans="1:14" ht="16" customHeight="1" x14ac:dyDescent="0.35">
      <c r="A91" s="96" t="s">
        <v>86</v>
      </c>
      <c r="B91" s="191">
        <f t="shared" si="8"/>
        <v>22.727272727272727</v>
      </c>
      <c r="C91" s="191">
        <f t="shared" si="9"/>
        <v>5</v>
      </c>
      <c r="D91" s="196">
        <f>'3.1'!F98</f>
        <v>0</v>
      </c>
      <c r="E91" s="193">
        <f>'3.2'!F98</f>
        <v>2</v>
      </c>
      <c r="F91" s="193">
        <f>'3.3'!F98</f>
        <v>2</v>
      </c>
      <c r="G91" s="193">
        <f>'3.4'!F98</f>
        <v>0</v>
      </c>
      <c r="H91" s="193">
        <f>'3.5'!F98</f>
        <v>0</v>
      </c>
      <c r="I91" s="193">
        <f>'3.6'!F99</f>
        <v>1</v>
      </c>
      <c r="J91" s="193">
        <f>'3.7'!F98</f>
        <v>0</v>
      </c>
      <c r="K91" s="193">
        <f>'3.8'!F98</f>
        <v>0</v>
      </c>
      <c r="L91" s="193">
        <f>'3.9'!F98</f>
        <v>0</v>
      </c>
      <c r="M91" s="193">
        <f>'3.10'!F98</f>
        <v>0</v>
      </c>
      <c r="N91" s="193">
        <f>'3.11'!F98</f>
        <v>0</v>
      </c>
    </row>
    <row r="92" spans="1:14" ht="16" customHeight="1" x14ac:dyDescent="0.35">
      <c r="A92" s="199" t="s">
        <v>716</v>
      </c>
      <c r="B92" s="191"/>
      <c r="C92" s="191"/>
      <c r="D92" s="196"/>
      <c r="E92" s="193"/>
      <c r="F92" s="193"/>
      <c r="G92" s="193"/>
      <c r="H92" s="193"/>
      <c r="I92" s="193"/>
      <c r="J92" s="193"/>
      <c r="K92" s="193"/>
      <c r="L92" s="193"/>
      <c r="M92" s="193"/>
      <c r="N92" s="193"/>
    </row>
    <row r="93" spans="1:14" ht="16" customHeight="1" x14ac:dyDescent="0.35">
      <c r="A93" s="96" t="s">
        <v>37</v>
      </c>
      <c r="B93" s="191">
        <f>C93/$C$5*100</f>
        <v>18.181818181818183</v>
      </c>
      <c r="C93" s="191">
        <f>SUM(D93:N93)</f>
        <v>4</v>
      </c>
      <c r="D93" s="192">
        <f>'3.1'!F47</f>
        <v>0</v>
      </c>
      <c r="E93" s="193">
        <f>'3.2'!F47</f>
        <v>2</v>
      </c>
      <c r="F93" s="193">
        <f>'3.3'!F47</f>
        <v>2</v>
      </c>
      <c r="G93" s="193">
        <f>'3.4'!F47</f>
        <v>0</v>
      </c>
      <c r="H93" s="193">
        <f>'3.5'!F47</f>
        <v>0</v>
      </c>
      <c r="I93" s="193">
        <f>'3.6'!F48</f>
        <v>0</v>
      </c>
      <c r="J93" s="193">
        <f>'3.7'!F47</f>
        <v>0</v>
      </c>
      <c r="K93" s="193">
        <f>'3.8'!F47</f>
        <v>0</v>
      </c>
      <c r="L93" s="193">
        <f>'3.9'!F47</f>
        <v>0</v>
      </c>
      <c r="M93" s="193">
        <f>'3.10'!F47</f>
        <v>0</v>
      </c>
      <c r="N93" s="193">
        <f>'3.11'!F47</f>
        <v>0</v>
      </c>
    </row>
    <row r="94" spans="1:14" ht="16" customHeight="1" x14ac:dyDescent="0.35">
      <c r="A94" s="96" t="s">
        <v>59</v>
      </c>
      <c r="B94" s="191">
        <f>C94/$C$5*100</f>
        <v>18.181818181818183</v>
      </c>
      <c r="C94" s="191">
        <f>SUM(D94:N94)</f>
        <v>4</v>
      </c>
      <c r="D94" s="192">
        <f>'3.1'!F70</f>
        <v>0</v>
      </c>
      <c r="E94" s="193">
        <f>'3.2'!F70</f>
        <v>2</v>
      </c>
      <c r="F94" s="193">
        <f>'3.3'!F70</f>
        <v>2</v>
      </c>
      <c r="G94" s="193">
        <f>'3.4'!F70</f>
        <v>0</v>
      </c>
      <c r="H94" s="193">
        <f>'3.5'!F70</f>
        <v>0</v>
      </c>
      <c r="I94" s="193">
        <f>'3.6'!F71</f>
        <v>0</v>
      </c>
      <c r="J94" s="193">
        <f>'3.7'!F70</f>
        <v>0</v>
      </c>
      <c r="K94" s="193">
        <f>'3.8'!F70</f>
        <v>0</v>
      </c>
      <c r="L94" s="193">
        <f>'3.9'!F70</f>
        <v>0</v>
      </c>
      <c r="M94" s="193">
        <f>'3.10'!F70</f>
        <v>0</v>
      </c>
      <c r="N94" s="193">
        <f>'3.11'!F70</f>
        <v>0</v>
      </c>
    </row>
    <row r="95" spans="1:14" ht="16" customHeight="1" x14ac:dyDescent="0.35">
      <c r="A95" s="96" t="s">
        <v>13</v>
      </c>
      <c r="B95" s="191">
        <f>C95/$C$5*100</f>
        <v>13.636363636363635</v>
      </c>
      <c r="C95" s="191">
        <f>SUM(D95:N95)</f>
        <v>3</v>
      </c>
      <c r="D95" s="192">
        <f>'3.1'!F19</f>
        <v>0</v>
      </c>
      <c r="E95" s="193">
        <f>'3.2'!F19</f>
        <v>1</v>
      </c>
      <c r="F95" s="193">
        <f>'3.3'!F19</f>
        <v>1</v>
      </c>
      <c r="G95" s="193">
        <f>'3.4'!F19</f>
        <v>0</v>
      </c>
      <c r="H95" s="193">
        <f>'3.5'!F19</f>
        <v>0</v>
      </c>
      <c r="I95" s="193">
        <f>'3.6'!F20</f>
        <v>1</v>
      </c>
      <c r="J95" s="193">
        <f>'3.7'!F19</f>
        <v>0</v>
      </c>
      <c r="K95" s="193">
        <f>'3.8'!F19</f>
        <v>0</v>
      </c>
      <c r="L95" s="193">
        <f>'3.9'!F19</f>
        <v>0</v>
      </c>
      <c r="M95" s="193">
        <f>'3.10'!F19</f>
        <v>0</v>
      </c>
      <c r="N95" s="193">
        <f>'3.11'!F19</f>
        <v>0</v>
      </c>
    </row>
  </sheetData>
  <sortState xmlns:xlrd2="http://schemas.microsoft.com/office/spreadsheetml/2017/richdata2" ref="A7:N95">
    <sortCondition descending="1" ref="B7:B95"/>
  </sortState>
  <pageMargins left="0.70866141732283472" right="0.70866141732283472" top="0.78740157480314965" bottom="0.78740157480314965" header="0.43307086614173229" footer="0.43307086614173229"/>
  <pageSetup paperSize="9" scale="60" fitToHeight="3" orientation="landscape" r:id="rId1"/>
  <headerFooter scaleWithDoc="0">
    <oddFooter>&amp;C&amp;"Times New Roman,обычный"&amp;8&amp;A&amp;R&amp;9&amp;P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23"/>
  <sheetViews>
    <sheetView zoomScaleNormal="100" workbookViewId="0">
      <pane ySplit="6" topLeftCell="A7" activePane="bottomLeft" state="frozen"/>
      <selection activeCell="B16" sqref="B16"/>
      <selection pane="bottomLeft" activeCell="D10" sqref="D10"/>
    </sheetView>
  </sheetViews>
  <sheetFormatPr defaultColWidth="8.81640625" defaultRowHeight="11.5" x14ac:dyDescent="0.25"/>
  <cols>
    <col min="1" max="1" width="24.6328125" style="13" customWidth="1"/>
    <col min="2" max="2" width="34.08984375" style="14" customWidth="1"/>
    <col min="3" max="3" width="5.6328125" style="14" customWidth="1"/>
    <col min="4" max="5" width="4.6328125" style="14" customWidth="1"/>
    <col min="6" max="6" width="5.6328125" style="87" customWidth="1"/>
    <col min="7" max="7" width="7.6328125" style="13" customWidth="1"/>
    <col min="8" max="8" width="8.26953125" style="13" customWidth="1"/>
    <col min="9" max="9" width="7.54296875" style="13" customWidth="1"/>
    <col min="10" max="10" width="8.6328125" style="13" customWidth="1"/>
    <col min="11" max="11" width="11.36328125" style="13" customWidth="1"/>
    <col min="12" max="12" width="10.81640625" style="29" customWidth="1"/>
    <col min="13" max="14" width="16.6328125" style="30" customWidth="1"/>
    <col min="15" max="15" width="16.6328125" style="14" customWidth="1"/>
    <col min="16" max="16" width="8.81640625" style="140"/>
    <col min="17" max="16384" width="8.81640625" style="13"/>
  </cols>
  <sheetData>
    <row r="1" spans="1:16" ht="28" customHeight="1" x14ac:dyDescent="0.25">
      <c r="A1" s="222" t="s">
        <v>343</v>
      </c>
      <c r="B1" s="223"/>
      <c r="C1" s="223"/>
      <c r="D1" s="223"/>
      <c r="E1" s="223"/>
      <c r="F1" s="223"/>
      <c r="G1" s="223"/>
      <c r="H1" s="223"/>
      <c r="I1" s="223"/>
      <c r="J1" s="223"/>
      <c r="K1" s="223"/>
      <c r="L1" s="223"/>
      <c r="M1" s="223"/>
      <c r="N1" s="223"/>
      <c r="O1" s="224"/>
    </row>
    <row r="2" spans="1:16" ht="15" customHeight="1" x14ac:dyDescent="0.25">
      <c r="A2" s="219" t="s">
        <v>762</v>
      </c>
      <c r="B2" s="220"/>
      <c r="C2" s="220"/>
      <c r="D2" s="220"/>
      <c r="E2" s="220"/>
      <c r="F2" s="220"/>
      <c r="G2" s="220"/>
      <c r="H2" s="220"/>
      <c r="I2" s="220"/>
      <c r="J2" s="220"/>
      <c r="K2" s="220"/>
      <c r="L2" s="220"/>
      <c r="M2" s="220"/>
      <c r="N2" s="220"/>
      <c r="O2" s="221"/>
    </row>
    <row r="3" spans="1:16" ht="70.5" customHeight="1" x14ac:dyDescent="0.25">
      <c r="A3" s="225" t="s">
        <v>95</v>
      </c>
      <c r="B3" s="162" t="s">
        <v>344</v>
      </c>
      <c r="C3" s="228" t="s">
        <v>130</v>
      </c>
      <c r="D3" s="228"/>
      <c r="E3" s="228"/>
      <c r="F3" s="228"/>
      <c r="G3" s="225" t="s">
        <v>160</v>
      </c>
      <c r="H3" s="225"/>
      <c r="I3" s="227"/>
      <c r="J3" s="225" t="s">
        <v>150</v>
      </c>
      <c r="K3" s="227"/>
      <c r="L3" s="225" t="s">
        <v>146</v>
      </c>
      <c r="M3" s="225" t="s">
        <v>101</v>
      </c>
      <c r="N3" s="225" t="s">
        <v>145</v>
      </c>
      <c r="O3" s="225" t="s">
        <v>143</v>
      </c>
    </row>
    <row r="4" spans="1:16" ht="15" customHeight="1" x14ac:dyDescent="0.25">
      <c r="A4" s="225"/>
      <c r="B4" s="11" t="s">
        <v>107</v>
      </c>
      <c r="C4" s="225" t="s">
        <v>92</v>
      </c>
      <c r="D4" s="225" t="s">
        <v>99</v>
      </c>
      <c r="E4" s="225" t="s">
        <v>165</v>
      </c>
      <c r="F4" s="228" t="s">
        <v>96</v>
      </c>
      <c r="G4" s="225" t="s">
        <v>147</v>
      </c>
      <c r="H4" s="225" t="s">
        <v>148</v>
      </c>
      <c r="I4" s="225" t="s">
        <v>149</v>
      </c>
      <c r="J4" s="225" t="s">
        <v>152</v>
      </c>
      <c r="K4" s="225" t="s">
        <v>153</v>
      </c>
      <c r="L4" s="225"/>
      <c r="M4" s="225"/>
      <c r="N4" s="225"/>
      <c r="O4" s="225"/>
    </row>
    <row r="5" spans="1:16" ht="38.25" customHeight="1" x14ac:dyDescent="0.25">
      <c r="A5" s="225"/>
      <c r="B5" s="11" t="s">
        <v>120</v>
      </c>
      <c r="C5" s="225"/>
      <c r="D5" s="225"/>
      <c r="E5" s="225"/>
      <c r="F5" s="228"/>
      <c r="G5" s="227"/>
      <c r="H5" s="227"/>
      <c r="I5" s="227"/>
      <c r="J5" s="227"/>
      <c r="K5" s="227"/>
      <c r="L5" s="225"/>
      <c r="M5" s="227"/>
      <c r="N5" s="227"/>
      <c r="O5" s="225"/>
    </row>
    <row r="6" spans="1:16" s="20" customFormat="1" ht="15" customHeight="1" x14ac:dyDescent="0.25">
      <c r="A6" s="7" t="s">
        <v>0</v>
      </c>
      <c r="B6" s="8"/>
      <c r="C6" s="8"/>
      <c r="D6" s="8"/>
      <c r="E6" s="8"/>
      <c r="F6" s="8"/>
      <c r="G6" s="139"/>
      <c r="H6" s="139"/>
      <c r="I6" s="139"/>
      <c r="J6" s="139"/>
      <c r="K6" s="139"/>
      <c r="L6" s="84"/>
      <c r="M6" s="7"/>
      <c r="N6" s="7"/>
      <c r="O6" s="8"/>
      <c r="P6" s="120"/>
    </row>
    <row r="7" spans="1:16" s="20" customFormat="1" ht="15" customHeight="1" x14ac:dyDescent="0.25">
      <c r="A7" s="142" t="s">
        <v>1</v>
      </c>
      <c r="B7" s="119" t="s">
        <v>107</v>
      </c>
      <c r="C7" s="122">
        <f>IF(B7="Да, размещаются",2,0)</f>
        <v>2</v>
      </c>
      <c r="D7" s="122"/>
      <c r="E7" s="122"/>
      <c r="F7" s="123">
        <f>C7*(1-D7)*(1-E7)</f>
        <v>2</v>
      </c>
      <c r="G7" s="121" t="s">
        <v>141</v>
      </c>
      <c r="H7" s="121" t="s">
        <v>141</v>
      </c>
      <c r="I7" s="121" t="s">
        <v>141</v>
      </c>
      <c r="J7" s="121" t="s">
        <v>141</v>
      </c>
      <c r="K7" s="121" t="s">
        <v>141</v>
      </c>
      <c r="L7" s="121" t="s">
        <v>141</v>
      </c>
      <c r="M7" s="119" t="s">
        <v>501</v>
      </c>
      <c r="N7" s="124" t="s">
        <v>455</v>
      </c>
      <c r="O7" s="124" t="s">
        <v>164</v>
      </c>
      <c r="P7" s="120"/>
    </row>
    <row r="8" spans="1:16" s="20" customFormat="1" ht="15" customHeight="1" x14ac:dyDescent="0.25">
      <c r="A8" s="142" t="s">
        <v>2</v>
      </c>
      <c r="B8" s="119" t="s">
        <v>107</v>
      </c>
      <c r="C8" s="122">
        <f t="shared" ref="C8:C71" si="0">IF(B8="Да, размещаются",2,0)</f>
        <v>2</v>
      </c>
      <c r="D8" s="122"/>
      <c r="E8" s="122"/>
      <c r="F8" s="123">
        <f t="shared" ref="F8:F71" si="1">C8*(1-D8)*(1-E8)</f>
        <v>2</v>
      </c>
      <c r="G8" s="121" t="s">
        <v>141</v>
      </c>
      <c r="H8" s="121" t="s">
        <v>141</v>
      </c>
      <c r="I8" s="121" t="s">
        <v>141</v>
      </c>
      <c r="J8" s="121" t="s">
        <v>141</v>
      </c>
      <c r="K8" s="121" t="s">
        <v>141</v>
      </c>
      <c r="L8" s="121" t="s">
        <v>141</v>
      </c>
      <c r="M8" s="119" t="s">
        <v>501</v>
      </c>
      <c r="N8" s="124" t="s">
        <v>315</v>
      </c>
      <c r="O8" s="124" t="s">
        <v>172</v>
      </c>
      <c r="P8" s="120" t="s">
        <v>501</v>
      </c>
    </row>
    <row r="9" spans="1:16" s="20" customFormat="1" ht="15" customHeight="1" x14ac:dyDescent="0.25">
      <c r="A9" s="142" t="s">
        <v>3</v>
      </c>
      <c r="B9" s="119" t="s">
        <v>107</v>
      </c>
      <c r="C9" s="122">
        <f t="shared" si="0"/>
        <v>2</v>
      </c>
      <c r="D9" s="122"/>
      <c r="E9" s="122"/>
      <c r="F9" s="123">
        <f t="shared" si="1"/>
        <v>2</v>
      </c>
      <c r="G9" s="121" t="s">
        <v>141</v>
      </c>
      <c r="H9" s="121" t="s">
        <v>141</v>
      </c>
      <c r="I9" s="121" t="s">
        <v>141</v>
      </c>
      <c r="J9" s="121" t="s">
        <v>141</v>
      </c>
      <c r="K9" s="121" t="s">
        <v>141</v>
      </c>
      <c r="L9" s="121" t="s">
        <v>141</v>
      </c>
      <c r="M9" s="119" t="s">
        <v>501</v>
      </c>
      <c r="N9" s="124" t="s">
        <v>353</v>
      </c>
      <c r="O9" s="124" t="s">
        <v>164</v>
      </c>
      <c r="P9" s="120"/>
    </row>
    <row r="10" spans="1:16" s="20" customFormat="1" ht="15" customHeight="1" x14ac:dyDescent="0.25">
      <c r="A10" s="142" t="s">
        <v>4</v>
      </c>
      <c r="B10" s="119" t="s">
        <v>107</v>
      </c>
      <c r="C10" s="122">
        <f t="shared" si="0"/>
        <v>2</v>
      </c>
      <c r="D10" s="122"/>
      <c r="E10" s="122"/>
      <c r="F10" s="123">
        <f t="shared" si="1"/>
        <v>2</v>
      </c>
      <c r="G10" s="121" t="s">
        <v>141</v>
      </c>
      <c r="H10" s="121" t="s">
        <v>141</v>
      </c>
      <c r="I10" s="121" t="s">
        <v>141</v>
      </c>
      <c r="J10" s="121" t="s">
        <v>141</v>
      </c>
      <c r="K10" s="121" t="s">
        <v>141</v>
      </c>
      <c r="L10" s="121" t="s">
        <v>141</v>
      </c>
      <c r="M10" s="119" t="s">
        <v>501</v>
      </c>
      <c r="N10" s="124" t="s">
        <v>556</v>
      </c>
      <c r="O10" s="124" t="s">
        <v>164</v>
      </c>
      <c r="P10" s="120" t="s">
        <v>501</v>
      </c>
    </row>
    <row r="11" spans="1:16" s="20" customFormat="1" ht="15" customHeight="1" x14ac:dyDescent="0.25">
      <c r="A11" s="142" t="s">
        <v>5</v>
      </c>
      <c r="B11" s="119" t="s">
        <v>107</v>
      </c>
      <c r="C11" s="122">
        <f t="shared" si="0"/>
        <v>2</v>
      </c>
      <c r="D11" s="122"/>
      <c r="E11" s="122"/>
      <c r="F11" s="123">
        <f t="shared" si="1"/>
        <v>2</v>
      </c>
      <c r="G11" s="121" t="s">
        <v>141</v>
      </c>
      <c r="H11" s="121" t="s">
        <v>141</v>
      </c>
      <c r="I11" s="121" t="s">
        <v>141</v>
      </c>
      <c r="J11" s="121" t="s">
        <v>141</v>
      </c>
      <c r="K11" s="121" t="s">
        <v>141</v>
      </c>
      <c r="L11" s="121" t="s">
        <v>141</v>
      </c>
      <c r="M11" s="119" t="s">
        <v>501</v>
      </c>
      <c r="N11" s="124" t="s">
        <v>137</v>
      </c>
      <c r="O11" s="124" t="s">
        <v>164</v>
      </c>
      <c r="P11" s="120"/>
    </row>
    <row r="12" spans="1:16" s="20" customFormat="1" ht="15" customHeight="1" x14ac:dyDescent="0.25">
      <c r="A12" s="142" t="s">
        <v>6</v>
      </c>
      <c r="B12" s="119" t="s">
        <v>107</v>
      </c>
      <c r="C12" s="122">
        <f t="shared" si="0"/>
        <v>2</v>
      </c>
      <c r="D12" s="122"/>
      <c r="E12" s="122"/>
      <c r="F12" s="123">
        <f t="shared" si="1"/>
        <v>2</v>
      </c>
      <c r="G12" s="121" t="s">
        <v>141</v>
      </c>
      <c r="H12" s="121" t="s">
        <v>141</v>
      </c>
      <c r="I12" s="121" t="s">
        <v>141</v>
      </c>
      <c r="J12" s="121" t="s">
        <v>141</v>
      </c>
      <c r="K12" s="121" t="s">
        <v>141</v>
      </c>
      <c r="L12" s="121" t="s">
        <v>141</v>
      </c>
      <c r="M12" s="119" t="s">
        <v>501</v>
      </c>
      <c r="N12" s="147" t="s">
        <v>134</v>
      </c>
      <c r="O12" s="124" t="s">
        <v>164</v>
      </c>
      <c r="P12" s="120"/>
    </row>
    <row r="13" spans="1:16" s="20" customFormat="1" ht="15" customHeight="1" x14ac:dyDescent="0.25">
      <c r="A13" s="142" t="s">
        <v>7</v>
      </c>
      <c r="B13" s="119" t="s">
        <v>120</v>
      </c>
      <c r="C13" s="122">
        <f t="shared" si="0"/>
        <v>0</v>
      </c>
      <c r="D13" s="122"/>
      <c r="E13" s="122"/>
      <c r="F13" s="123">
        <f t="shared" si="1"/>
        <v>0</v>
      </c>
      <c r="G13" s="121" t="s">
        <v>142</v>
      </c>
      <c r="H13" s="121" t="s">
        <v>142</v>
      </c>
      <c r="I13" s="121" t="s">
        <v>142</v>
      </c>
      <c r="J13" s="121" t="s">
        <v>501</v>
      </c>
      <c r="K13" s="121" t="s">
        <v>501</v>
      </c>
      <c r="L13" s="121" t="s">
        <v>501</v>
      </c>
      <c r="M13" s="119" t="s">
        <v>573</v>
      </c>
      <c r="N13" s="124" t="s">
        <v>504</v>
      </c>
      <c r="O13" s="124" t="s">
        <v>164</v>
      </c>
      <c r="P13" s="120"/>
    </row>
    <row r="14" spans="1:16" s="20" customFormat="1" ht="15" customHeight="1" x14ac:dyDescent="0.25">
      <c r="A14" s="142" t="s">
        <v>8</v>
      </c>
      <c r="B14" s="119" t="s">
        <v>107</v>
      </c>
      <c r="C14" s="122">
        <f t="shared" si="0"/>
        <v>2</v>
      </c>
      <c r="D14" s="122"/>
      <c r="E14" s="122"/>
      <c r="F14" s="123">
        <f t="shared" si="1"/>
        <v>2</v>
      </c>
      <c r="G14" s="121" t="s">
        <v>141</v>
      </c>
      <c r="H14" s="121" t="s">
        <v>141</v>
      </c>
      <c r="I14" s="121" t="s">
        <v>141</v>
      </c>
      <c r="J14" s="121" t="s">
        <v>141</v>
      </c>
      <c r="K14" s="121" t="s">
        <v>141</v>
      </c>
      <c r="L14" s="121" t="s">
        <v>141</v>
      </c>
      <c r="M14" s="119" t="s">
        <v>501</v>
      </c>
      <c r="N14" s="124" t="s">
        <v>283</v>
      </c>
      <c r="O14" s="124" t="s">
        <v>164</v>
      </c>
      <c r="P14" s="120"/>
    </row>
    <row r="15" spans="1:16" s="20" customFormat="1" ht="15" customHeight="1" x14ac:dyDescent="0.25">
      <c r="A15" s="142" t="s">
        <v>9</v>
      </c>
      <c r="B15" s="119" t="s">
        <v>107</v>
      </c>
      <c r="C15" s="122">
        <f t="shared" si="0"/>
        <v>2</v>
      </c>
      <c r="D15" s="122">
        <v>0.5</v>
      </c>
      <c r="E15" s="122"/>
      <c r="F15" s="123">
        <f t="shared" si="1"/>
        <v>1</v>
      </c>
      <c r="G15" s="121" t="s">
        <v>141</v>
      </c>
      <c r="H15" s="121" t="s">
        <v>141</v>
      </c>
      <c r="I15" s="121" t="s">
        <v>141</v>
      </c>
      <c r="J15" s="121" t="s">
        <v>141</v>
      </c>
      <c r="K15" s="121" t="s">
        <v>141</v>
      </c>
      <c r="L15" s="121" t="s">
        <v>141</v>
      </c>
      <c r="M15" s="119" t="s">
        <v>557</v>
      </c>
      <c r="N15" s="147" t="s">
        <v>170</v>
      </c>
      <c r="O15" s="124" t="s">
        <v>164</v>
      </c>
      <c r="P15" s="120"/>
    </row>
    <row r="16" spans="1:16" s="20" customFormat="1" ht="15" customHeight="1" x14ac:dyDescent="0.25">
      <c r="A16" s="142" t="s">
        <v>10</v>
      </c>
      <c r="B16" s="119" t="s">
        <v>107</v>
      </c>
      <c r="C16" s="122">
        <f t="shared" si="0"/>
        <v>2</v>
      </c>
      <c r="D16" s="122"/>
      <c r="E16" s="122"/>
      <c r="F16" s="123">
        <f t="shared" si="1"/>
        <v>2</v>
      </c>
      <c r="G16" s="121" t="s">
        <v>141</v>
      </c>
      <c r="H16" s="121" t="s">
        <v>141</v>
      </c>
      <c r="I16" s="121" t="s">
        <v>141</v>
      </c>
      <c r="J16" s="121" t="s">
        <v>141</v>
      </c>
      <c r="K16" s="121" t="s">
        <v>141</v>
      </c>
      <c r="L16" s="121" t="s">
        <v>141</v>
      </c>
      <c r="M16" s="119" t="s">
        <v>501</v>
      </c>
      <c r="N16" s="124" t="s">
        <v>307</v>
      </c>
      <c r="O16" s="126" t="s">
        <v>171</v>
      </c>
      <c r="P16" s="120" t="s">
        <v>501</v>
      </c>
    </row>
    <row r="17" spans="1:16" s="20" customFormat="1" ht="15" customHeight="1" x14ac:dyDescent="0.25">
      <c r="A17" s="142" t="s">
        <v>11</v>
      </c>
      <c r="B17" s="119" t="s">
        <v>120</v>
      </c>
      <c r="C17" s="122">
        <f t="shared" si="0"/>
        <v>0</v>
      </c>
      <c r="D17" s="122"/>
      <c r="E17" s="122"/>
      <c r="F17" s="123">
        <f t="shared" si="1"/>
        <v>0</v>
      </c>
      <c r="G17" s="121" t="s">
        <v>142</v>
      </c>
      <c r="H17" s="121" t="s">
        <v>142</v>
      </c>
      <c r="I17" s="121" t="s">
        <v>142</v>
      </c>
      <c r="J17" s="121" t="s">
        <v>501</v>
      </c>
      <c r="K17" s="121" t="s">
        <v>501</v>
      </c>
      <c r="L17" s="121" t="s">
        <v>501</v>
      </c>
      <c r="M17" s="119" t="s">
        <v>573</v>
      </c>
      <c r="N17" s="147" t="s">
        <v>649</v>
      </c>
      <c r="O17" s="124" t="s">
        <v>311</v>
      </c>
      <c r="P17" s="120" t="s">
        <v>501</v>
      </c>
    </row>
    <row r="18" spans="1:16" s="20" customFormat="1" ht="15" customHeight="1" x14ac:dyDescent="0.25">
      <c r="A18" s="142" t="s">
        <v>12</v>
      </c>
      <c r="B18" s="119" t="s">
        <v>107</v>
      </c>
      <c r="C18" s="122">
        <f t="shared" si="0"/>
        <v>2</v>
      </c>
      <c r="D18" s="122"/>
      <c r="E18" s="122"/>
      <c r="F18" s="123">
        <f t="shared" si="1"/>
        <v>2</v>
      </c>
      <c r="G18" s="121" t="s">
        <v>141</v>
      </c>
      <c r="H18" s="121" t="s">
        <v>141</v>
      </c>
      <c r="I18" s="121" t="s">
        <v>141</v>
      </c>
      <c r="J18" s="121" t="s">
        <v>141</v>
      </c>
      <c r="K18" s="121" t="s">
        <v>141</v>
      </c>
      <c r="L18" s="121" t="s">
        <v>141</v>
      </c>
      <c r="M18" s="119" t="s">
        <v>501</v>
      </c>
      <c r="N18" s="148" t="s">
        <v>207</v>
      </c>
      <c r="O18" s="124" t="s">
        <v>172</v>
      </c>
      <c r="P18" s="120" t="s">
        <v>501</v>
      </c>
    </row>
    <row r="19" spans="1:16" s="20" customFormat="1" ht="15" customHeight="1" x14ac:dyDescent="0.25">
      <c r="A19" s="142" t="s">
        <v>13</v>
      </c>
      <c r="B19" s="119" t="s">
        <v>120</v>
      </c>
      <c r="C19" s="122">
        <f t="shared" si="0"/>
        <v>0</v>
      </c>
      <c r="D19" s="122"/>
      <c r="E19" s="122"/>
      <c r="F19" s="123">
        <f t="shared" si="1"/>
        <v>0</v>
      </c>
      <c r="G19" s="121" t="s">
        <v>142</v>
      </c>
      <c r="H19" s="121" t="s">
        <v>142</v>
      </c>
      <c r="I19" s="121" t="s">
        <v>142</v>
      </c>
      <c r="J19" s="121" t="s">
        <v>501</v>
      </c>
      <c r="K19" s="121" t="s">
        <v>501</v>
      </c>
      <c r="L19" s="121" t="s">
        <v>501</v>
      </c>
      <c r="M19" s="119" t="s">
        <v>573</v>
      </c>
      <c r="N19" s="124" t="s">
        <v>506</v>
      </c>
      <c r="O19" s="124" t="s">
        <v>164</v>
      </c>
      <c r="P19" s="120"/>
    </row>
    <row r="20" spans="1:16" s="20" customFormat="1" ht="15" customHeight="1" x14ac:dyDescent="0.25">
      <c r="A20" s="142" t="s">
        <v>14</v>
      </c>
      <c r="B20" s="119" t="s">
        <v>107</v>
      </c>
      <c r="C20" s="122">
        <f t="shared" si="0"/>
        <v>2</v>
      </c>
      <c r="D20" s="122"/>
      <c r="E20" s="122"/>
      <c r="F20" s="123">
        <f t="shared" si="1"/>
        <v>2</v>
      </c>
      <c r="G20" s="121" t="s">
        <v>141</v>
      </c>
      <c r="H20" s="121" t="s">
        <v>141</v>
      </c>
      <c r="I20" s="121" t="s">
        <v>141</v>
      </c>
      <c r="J20" s="121" t="s">
        <v>141</v>
      </c>
      <c r="K20" s="121" t="s">
        <v>141</v>
      </c>
      <c r="L20" s="121" t="s">
        <v>141</v>
      </c>
      <c r="M20" s="119" t="s">
        <v>501</v>
      </c>
      <c r="N20" s="124" t="s">
        <v>360</v>
      </c>
      <c r="O20" s="124" t="s">
        <v>164</v>
      </c>
      <c r="P20" s="120" t="s">
        <v>501</v>
      </c>
    </row>
    <row r="21" spans="1:16" s="20" customFormat="1" ht="15" customHeight="1" x14ac:dyDescent="0.25">
      <c r="A21" s="142" t="s">
        <v>15</v>
      </c>
      <c r="B21" s="119" t="s">
        <v>107</v>
      </c>
      <c r="C21" s="122">
        <f t="shared" si="0"/>
        <v>2</v>
      </c>
      <c r="D21" s="122"/>
      <c r="E21" s="122"/>
      <c r="F21" s="123">
        <f t="shared" si="1"/>
        <v>2</v>
      </c>
      <c r="G21" s="121" t="s">
        <v>141</v>
      </c>
      <c r="H21" s="121" t="s">
        <v>141</v>
      </c>
      <c r="I21" s="121" t="s">
        <v>141</v>
      </c>
      <c r="J21" s="121" t="s">
        <v>141</v>
      </c>
      <c r="K21" s="121" t="s">
        <v>141</v>
      </c>
      <c r="L21" s="121" t="s">
        <v>141</v>
      </c>
      <c r="M21" s="119" t="s">
        <v>501</v>
      </c>
      <c r="N21" s="124" t="s">
        <v>174</v>
      </c>
      <c r="O21" s="147" t="s">
        <v>175</v>
      </c>
      <c r="P21" s="120" t="s">
        <v>501</v>
      </c>
    </row>
    <row r="22" spans="1:16" s="20" customFormat="1" ht="15" customHeight="1" x14ac:dyDescent="0.25">
      <c r="A22" s="142" t="s">
        <v>16</v>
      </c>
      <c r="B22" s="119" t="s">
        <v>107</v>
      </c>
      <c r="C22" s="122">
        <f t="shared" si="0"/>
        <v>2</v>
      </c>
      <c r="D22" s="122"/>
      <c r="E22" s="122"/>
      <c r="F22" s="123">
        <f t="shared" si="1"/>
        <v>2</v>
      </c>
      <c r="G22" s="121" t="s">
        <v>141</v>
      </c>
      <c r="H22" s="121" t="s">
        <v>141</v>
      </c>
      <c r="I22" s="121" t="s">
        <v>141</v>
      </c>
      <c r="J22" s="121" t="s">
        <v>141</v>
      </c>
      <c r="K22" s="121" t="s">
        <v>141</v>
      </c>
      <c r="L22" s="121" t="s">
        <v>141</v>
      </c>
      <c r="M22" s="119" t="s">
        <v>501</v>
      </c>
      <c r="N22" s="124" t="s">
        <v>312</v>
      </c>
      <c r="O22" s="147" t="s">
        <v>176</v>
      </c>
      <c r="P22" s="120" t="s">
        <v>501</v>
      </c>
    </row>
    <row r="23" spans="1:16" s="20" customFormat="1" ht="15" customHeight="1" x14ac:dyDescent="0.25">
      <c r="A23" s="142" t="s">
        <v>17</v>
      </c>
      <c r="B23" s="119" t="s">
        <v>107</v>
      </c>
      <c r="C23" s="122">
        <f t="shared" si="0"/>
        <v>2</v>
      </c>
      <c r="D23" s="122"/>
      <c r="E23" s="122"/>
      <c r="F23" s="123">
        <f t="shared" si="1"/>
        <v>2</v>
      </c>
      <c r="G23" s="121" t="s">
        <v>141</v>
      </c>
      <c r="H23" s="121" t="s">
        <v>141</v>
      </c>
      <c r="I23" s="121" t="s">
        <v>141</v>
      </c>
      <c r="J23" s="121" t="s">
        <v>141</v>
      </c>
      <c r="K23" s="121" t="s">
        <v>141</v>
      </c>
      <c r="L23" s="121" t="s">
        <v>141</v>
      </c>
      <c r="M23" s="119" t="s">
        <v>501</v>
      </c>
      <c r="N23" s="147" t="s">
        <v>312</v>
      </c>
      <c r="O23" s="124" t="s">
        <v>210</v>
      </c>
      <c r="P23" s="120" t="s">
        <v>501</v>
      </c>
    </row>
    <row r="24" spans="1:16" s="20" customFormat="1" ht="15" customHeight="1" x14ac:dyDescent="0.25">
      <c r="A24" s="142" t="s">
        <v>564</v>
      </c>
      <c r="B24" s="119" t="s">
        <v>107</v>
      </c>
      <c r="C24" s="122">
        <f t="shared" si="0"/>
        <v>2</v>
      </c>
      <c r="D24" s="122"/>
      <c r="E24" s="122"/>
      <c r="F24" s="123">
        <f t="shared" si="1"/>
        <v>2</v>
      </c>
      <c r="G24" s="121" t="s">
        <v>141</v>
      </c>
      <c r="H24" s="121" t="s">
        <v>141</v>
      </c>
      <c r="I24" s="121" t="s">
        <v>141</v>
      </c>
      <c r="J24" s="121" t="s">
        <v>141</v>
      </c>
      <c r="K24" s="121" t="s">
        <v>141</v>
      </c>
      <c r="L24" s="121" t="s">
        <v>141</v>
      </c>
      <c r="M24" s="119" t="s">
        <v>501</v>
      </c>
      <c r="N24" s="124" t="s">
        <v>178</v>
      </c>
      <c r="O24" s="124" t="s">
        <v>212</v>
      </c>
      <c r="P24" s="120" t="s">
        <v>501</v>
      </c>
    </row>
    <row r="25" spans="1:16" s="20" customFormat="1" ht="15" customHeight="1" x14ac:dyDescent="0.25">
      <c r="A25" s="130" t="s">
        <v>18</v>
      </c>
      <c r="B25" s="127"/>
      <c r="C25" s="129"/>
      <c r="D25" s="129"/>
      <c r="E25" s="129"/>
      <c r="F25" s="129"/>
      <c r="G25" s="128"/>
      <c r="H25" s="128"/>
      <c r="I25" s="128"/>
      <c r="J25" s="128"/>
      <c r="K25" s="128"/>
      <c r="L25" s="128"/>
      <c r="M25" s="127"/>
      <c r="N25" s="130"/>
      <c r="O25" s="130"/>
      <c r="P25" s="120"/>
    </row>
    <row r="26" spans="1:16" s="20" customFormat="1" ht="15" customHeight="1" x14ac:dyDescent="0.25">
      <c r="A26" s="142" t="s">
        <v>19</v>
      </c>
      <c r="B26" s="119" t="s">
        <v>107</v>
      </c>
      <c r="C26" s="122">
        <f t="shared" si="0"/>
        <v>2</v>
      </c>
      <c r="D26" s="122"/>
      <c r="E26" s="122"/>
      <c r="F26" s="123">
        <f t="shared" si="1"/>
        <v>2</v>
      </c>
      <c r="G26" s="121" t="s">
        <v>141</v>
      </c>
      <c r="H26" s="121" t="s">
        <v>141</v>
      </c>
      <c r="I26" s="121" t="s">
        <v>141</v>
      </c>
      <c r="J26" s="121" t="s">
        <v>141</v>
      </c>
      <c r="K26" s="121" t="s">
        <v>141</v>
      </c>
      <c r="L26" s="121" t="s">
        <v>141</v>
      </c>
      <c r="M26" s="119" t="s">
        <v>501</v>
      </c>
      <c r="N26" s="148" t="s">
        <v>362</v>
      </c>
      <c r="O26" s="148" t="s">
        <v>480</v>
      </c>
      <c r="P26" s="120" t="s">
        <v>501</v>
      </c>
    </row>
    <row r="27" spans="1:16" s="20" customFormat="1" ht="15" customHeight="1" x14ac:dyDescent="0.25">
      <c r="A27" s="142" t="s">
        <v>20</v>
      </c>
      <c r="B27" s="119" t="s">
        <v>107</v>
      </c>
      <c r="C27" s="122">
        <f t="shared" si="0"/>
        <v>2</v>
      </c>
      <c r="D27" s="122"/>
      <c r="E27" s="122"/>
      <c r="F27" s="123">
        <f t="shared" si="1"/>
        <v>2</v>
      </c>
      <c r="G27" s="121" t="s">
        <v>141</v>
      </c>
      <c r="H27" s="121" t="s">
        <v>141</v>
      </c>
      <c r="I27" s="121" t="s">
        <v>141</v>
      </c>
      <c r="J27" s="121" t="s">
        <v>141</v>
      </c>
      <c r="K27" s="121" t="s">
        <v>141</v>
      </c>
      <c r="L27" s="121" t="s">
        <v>141</v>
      </c>
      <c r="M27" s="119" t="s">
        <v>501</v>
      </c>
      <c r="N27" s="124" t="s">
        <v>364</v>
      </c>
      <c r="O27" s="124" t="s">
        <v>164</v>
      </c>
      <c r="P27" s="120"/>
    </row>
    <row r="28" spans="1:16" s="20" customFormat="1" ht="15" customHeight="1" x14ac:dyDescent="0.25">
      <c r="A28" s="142" t="s">
        <v>21</v>
      </c>
      <c r="B28" s="119" t="s">
        <v>107</v>
      </c>
      <c r="C28" s="122">
        <f t="shared" si="0"/>
        <v>2</v>
      </c>
      <c r="D28" s="122"/>
      <c r="E28" s="122"/>
      <c r="F28" s="123">
        <f t="shared" si="1"/>
        <v>2</v>
      </c>
      <c r="G28" s="121" t="s">
        <v>141</v>
      </c>
      <c r="H28" s="121" t="s">
        <v>141</v>
      </c>
      <c r="I28" s="121" t="s">
        <v>141</v>
      </c>
      <c r="J28" s="121" t="s">
        <v>141</v>
      </c>
      <c r="K28" s="121" t="s">
        <v>141</v>
      </c>
      <c r="L28" s="121" t="s">
        <v>141</v>
      </c>
      <c r="M28" s="119" t="s">
        <v>501</v>
      </c>
      <c r="N28" s="147" t="s">
        <v>213</v>
      </c>
      <c r="O28" s="124" t="s">
        <v>164</v>
      </c>
      <c r="P28" s="120"/>
    </row>
    <row r="29" spans="1:16" s="20" customFormat="1" ht="15" customHeight="1" x14ac:dyDescent="0.25">
      <c r="A29" s="142" t="s">
        <v>22</v>
      </c>
      <c r="B29" s="119" t="s">
        <v>107</v>
      </c>
      <c r="C29" s="122">
        <f t="shared" si="0"/>
        <v>2</v>
      </c>
      <c r="D29" s="122"/>
      <c r="E29" s="122"/>
      <c r="F29" s="123">
        <f t="shared" si="1"/>
        <v>2</v>
      </c>
      <c r="G29" s="121" t="s">
        <v>141</v>
      </c>
      <c r="H29" s="121" t="s">
        <v>141</v>
      </c>
      <c r="I29" s="121" t="s">
        <v>141</v>
      </c>
      <c r="J29" s="121" t="s">
        <v>141</v>
      </c>
      <c r="K29" s="121" t="s">
        <v>141</v>
      </c>
      <c r="L29" s="121" t="s">
        <v>141</v>
      </c>
      <c r="M29" s="119" t="s">
        <v>501</v>
      </c>
      <c r="N29" s="124" t="s">
        <v>366</v>
      </c>
      <c r="O29" s="124" t="s">
        <v>164</v>
      </c>
      <c r="P29" s="120"/>
    </row>
    <row r="30" spans="1:16" s="20" customFormat="1" ht="15" customHeight="1" x14ac:dyDescent="0.25">
      <c r="A30" s="142" t="s">
        <v>23</v>
      </c>
      <c r="B30" s="119" t="s">
        <v>107</v>
      </c>
      <c r="C30" s="122">
        <f t="shared" si="0"/>
        <v>2</v>
      </c>
      <c r="D30" s="122"/>
      <c r="E30" s="122"/>
      <c r="F30" s="123">
        <f t="shared" si="1"/>
        <v>2</v>
      </c>
      <c r="G30" s="121" t="s">
        <v>141</v>
      </c>
      <c r="H30" s="121" t="s">
        <v>141</v>
      </c>
      <c r="I30" s="121" t="s">
        <v>141</v>
      </c>
      <c r="J30" s="121" t="s">
        <v>141</v>
      </c>
      <c r="K30" s="121" t="s">
        <v>141</v>
      </c>
      <c r="L30" s="121" t="s">
        <v>141</v>
      </c>
      <c r="M30" s="119" t="s">
        <v>501</v>
      </c>
      <c r="N30" s="147" t="s">
        <v>214</v>
      </c>
      <c r="O30" s="124" t="s">
        <v>164</v>
      </c>
      <c r="P30" s="120"/>
    </row>
    <row r="31" spans="1:16" s="20" customFormat="1" ht="15" customHeight="1" x14ac:dyDescent="0.25">
      <c r="A31" s="142" t="s">
        <v>24</v>
      </c>
      <c r="B31" s="119" t="s">
        <v>107</v>
      </c>
      <c r="C31" s="122">
        <f t="shared" si="0"/>
        <v>2</v>
      </c>
      <c r="D31" s="122"/>
      <c r="E31" s="122"/>
      <c r="F31" s="123">
        <f t="shared" si="1"/>
        <v>2</v>
      </c>
      <c r="G31" s="121" t="s">
        <v>141</v>
      </c>
      <c r="H31" s="121" t="s">
        <v>141</v>
      </c>
      <c r="I31" s="121" t="s">
        <v>141</v>
      </c>
      <c r="J31" s="121" t="s">
        <v>141</v>
      </c>
      <c r="K31" s="121" t="s">
        <v>141</v>
      </c>
      <c r="L31" s="121" t="s">
        <v>141</v>
      </c>
      <c r="M31" s="119" t="s">
        <v>501</v>
      </c>
      <c r="N31" s="124" t="s">
        <v>182</v>
      </c>
      <c r="O31" s="148" t="s">
        <v>215</v>
      </c>
      <c r="P31" s="120" t="s">
        <v>501</v>
      </c>
    </row>
    <row r="32" spans="1:16" s="20" customFormat="1" ht="15" customHeight="1" x14ac:dyDescent="0.25">
      <c r="A32" s="142" t="s">
        <v>25</v>
      </c>
      <c r="B32" s="119" t="s">
        <v>107</v>
      </c>
      <c r="C32" s="122">
        <f t="shared" si="0"/>
        <v>2</v>
      </c>
      <c r="D32" s="122"/>
      <c r="E32" s="122"/>
      <c r="F32" s="123">
        <f t="shared" si="1"/>
        <v>2</v>
      </c>
      <c r="G32" s="121" t="s">
        <v>141</v>
      </c>
      <c r="H32" s="121" t="s">
        <v>141</v>
      </c>
      <c r="I32" s="121" t="s">
        <v>141</v>
      </c>
      <c r="J32" s="121" t="s">
        <v>141</v>
      </c>
      <c r="K32" s="121" t="s">
        <v>141</v>
      </c>
      <c r="L32" s="121" t="s">
        <v>141</v>
      </c>
      <c r="M32" s="119" t="s">
        <v>501</v>
      </c>
      <c r="N32" s="147" t="s">
        <v>183</v>
      </c>
      <c r="O32" s="148" t="s">
        <v>172</v>
      </c>
      <c r="P32" s="120" t="s">
        <v>501</v>
      </c>
    </row>
    <row r="33" spans="1:16" s="20" customFormat="1" ht="15" customHeight="1" x14ac:dyDescent="0.25">
      <c r="A33" s="142" t="s">
        <v>26</v>
      </c>
      <c r="B33" s="119" t="s">
        <v>107</v>
      </c>
      <c r="C33" s="122">
        <f t="shared" si="0"/>
        <v>2</v>
      </c>
      <c r="D33" s="122"/>
      <c r="E33" s="122"/>
      <c r="F33" s="123">
        <f t="shared" si="1"/>
        <v>2</v>
      </c>
      <c r="G33" s="121" t="s">
        <v>141</v>
      </c>
      <c r="H33" s="121" t="s">
        <v>141</v>
      </c>
      <c r="I33" s="121" t="s">
        <v>141</v>
      </c>
      <c r="J33" s="121" t="s">
        <v>141</v>
      </c>
      <c r="K33" s="121" t="s">
        <v>141</v>
      </c>
      <c r="L33" s="121" t="s">
        <v>141</v>
      </c>
      <c r="M33" s="119" t="s">
        <v>501</v>
      </c>
      <c r="N33" s="147" t="s">
        <v>367</v>
      </c>
      <c r="O33" s="148" t="s">
        <v>172</v>
      </c>
      <c r="P33" s="120" t="s">
        <v>501</v>
      </c>
    </row>
    <row r="34" spans="1:16" s="20" customFormat="1" ht="15" customHeight="1" x14ac:dyDescent="0.25">
      <c r="A34" s="142" t="s">
        <v>27</v>
      </c>
      <c r="B34" s="119" t="s">
        <v>107</v>
      </c>
      <c r="C34" s="122">
        <f t="shared" si="0"/>
        <v>2</v>
      </c>
      <c r="D34" s="122"/>
      <c r="E34" s="122"/>
      <c r="F34" s="123">
        <f t="shared" si="1"/>
        <v>2</v>
      </c>
      <c r="G34" s="121" t="s">
        <v>141</v>
      </c>
      <c r="H34" s="121" t="s">
        <v>141</v>
      </c>
      <c r="I34" s="121" t="s">
        <v>141</v>
      </c>
      <c r="J34" s="121" t="s">
        <v>141</v>
      </c>
      <c r="K34" s="121" t="s">
        <v>141</v>
      </c>
      <c r="L34" s="121" t="s">
        <v>141</v>
      </c>
      <c r="M34" s="121" t="s">
        <v>501</v>
      </c>
      <c r="N34" s="147" t="s">
        <v>184</v>
      </c>
      <c r="O34" s="148" t="s">
        <v>368</v>
      </c>
      <c r="P34" s="120" t="s">
        <v>501</v>
      </c>
    </row>
    <row r="35" spans="1:16" s="20" customFormat="1" ht="15" customHeight="1" x14ac:dyDescent="0.25">
      <c r="A35" s="142" t="s">
        <v>565</v>
      </c>
      <c r="B35" s="119" t="s">
        <v>107</v>
      </c>
      <c r="C35" s="122">
        <f t="shared" si="0"/>
        <v>2</v>
      </c>
      <c r="D35" s="122"/>
      <c r="E35" s="122"/>
      <c r="F35" s="123">
        <f t="shared" si="1"/>
        <v>2</v>
      </c>
      <c r="G35" s="121" t="s">
        <v>141</v>
      </c>
      <c r="H35" s="121" t="s">
        <v>141</v>
      </c>
      <c r="I35" s="121" t="s">
        <v>141</v>
      </c>
      <c r="J35" s="121" t="s">
        <v>141</v>
      </c>
      <c r="K35" s="121" t="s">
        <v>141</v>
      </c>
      <c r="L35" s="121" t="s">
        <v>141</v>
      </c>
      <c r="M35" s="119" t="s">
        <v>501</v>
      </c>
      <c r="N35" s="147" t="s">
        <v>287</v>
      </c>
      <c r="O35" s="124" t="s">
        <v>326</v>
      </c>
      <c r="P35" s="120" t="s">
        <v>501</v>
      </c>
    </row>
    <row r="36" spans="1:16" s="20" customFormat="1" ht="15" customHeight="1" x14ac:dyDescent="0.25">
      <c r="A36" s="142" t="s">
        <v>28</v>
      </c>
      <c r="B36" s="119" t="s">
        <v>107</v>
      </c>
      <c r="C36" s="122">
        <f t="shared" si="0"/>
        <v>2</v>
      </c>
      <c r="D36" s="122"/>
      <c r="E36" s="122"/>
      <c r="F36" s="123">
        <f t="shared" si="1"/>
        <v>2</v>
      </c>
      <c r="G36" s="121" t="s">
        <v>141</v>
      </c>
      <c r="H36" s="121" t="s">
        <v>141</v>
      </c>
      <c r="I36" s="121" t="s">
        <v>141</v>
      </c>
      <c r="J36" s="121" t="s">
        <v>141</v>
      </c>
      <c r="K36" s="121" t="s">
        <v>141</v>
      </c>
      <c r="L36" s="121" t="s">
        <v>141</v>
      </c>
      <c r="M36" s="119" t="s">
        <v>501</v>
      </c>
      <c r="N36" s="124" t="s">
        <v>185</v>
      </c>
      <c r="O36" s="124" t="s">
        <v>164</v>
      </c>
      <c r="P36" s="120"/>
    </row>
    <row r="37" spans="1:16" s="20" customFormat="1" ht="15" customHeight="1" x14ac:dyDescent="0.25">
      <c r="A37" s="130" t="s">
        <v>29</v>
      </c>
      <c r="B37" s="127"/>
      <c r="C37" s="129"/>
      <c r="D37" s="129"/>
      <c r="E37" s="129"/>
      <c r="F37" s="129"/>
      <c r="G37" s="128"/>
      <c r="H37" s="128"/>
      <c r="I37" s="128"/>
      <c r="J37" s="128"/>
      <c r="K37" s="128"/>
      <c r="L37" s="128"/>
      <c r="M37" s="127"/>
      <c r="N37" s="130"/>
      <c r="O37" s="130"/>
      <c r="P37" s="120"/>
    </row>
    <row r="38" spans="1:16" s="20" customFormat="1" ht="15" customHeight="1" x14ac:dyDescent="0.25">
      <c r="A38" s="142" t="s">
        <v>30</v>
      </c>
      <c r="B38" s="119" t="s">
        <v>107</v>
      </c>
      <c r="C38" s="122">
        <f t="shared" si="0"/>
        <v>2</v>
      </c>
      <c r="D38" s="122"/>
      <c r="E38" s="122"/>
      <c r="F38" s="123">
        <f t="shared" si="1"/>
        <v>2</v>
      </c>
      <c r="G38" s="121" t="s">
        <v>141</v>
      </c>
      <c r="H38" s="121" t="s">
        <v>141</v>
      </c>
      <c r="I38" s="121" t="s">
        <v>141</v>
      </c>
      <c r="J38" s="121" t="s">
        <v>141</v>
      </c>
      <c r="K38" s="121" t="s">
        <v>141</v>
      </c>
      <c r="L38" s="121" t="s">
        <v>141</v>
      </c>
      <c r="M38" s="119" t="s">
        <v>501</v>
      </c>
      <c r="N38" s="124" t="s">
        <v>269</v>
      </c>
      <c r="O38" s="124" t="s">
        <v>164</v>
      </c>
      <c r="P38" s="120"/>
    </row>
    <row r="39" spans="1:16" s="20" customFormat="1" ht="15" customHeight="1" x14ac:dyDescent="0.25">
      <c r="A39" s="142" t="s">
        <v>31</v>
      </c>
      <c r="B39" s="119" t="s">
        <v>107</v>
      </c>
      <c r="C39" s="122">
        <f t="shared" si="0"/>
        <v>2</v>
      </c>
      <c r="D39" s="122"/>
      <c r="E39" s="122"/>
      <c r="F39" s="123">
        <f t="shared" si="1"/>
        <v>2</v>
      </c>
      <c r="G39" s="121" t="s">
        <v>141</v>
      </c>
      <c r="H39" s="121" t="s">
        <v>141</v>
      </c>
      <c r="I39" s="121" t="s">
        <v>141</v>
      </c>
      <c r="J39" s="121" t="s">
        <v>141</v>
      </c>
      <c r="K39" s="121" t="s">
        <v>141</v>
      </c>
      <c r="L39" s="121" t="s">
        <v>141</v>
      </c>
      <c r="M39" s="119" t="s">
        <v>501</v>
      </c>
      <c r="N39" s="147" t="s">
        <v>186</v>
      </c>
      <c r="O39" s="124" t="s">
        <v>164</v>
      </c>
      <c r="P39" s="120"/>
    </row>
    <row r="40" spans="1:16" s="20" customFormat="1" ht="15" customHeight="1" x14ac:dyDescent="0.25">
      <c r="A40" s="142" t="s">
        <v>94</v>
      </c>
      <c r="B40" s="119" t="s">
        <v>107</v>
      </c>
      <c r="C40" s="122">
        <f t="shared" si="0"/>
        <v>2</v>
      </c>
      <c r="D40" s="122"/>
      <c r="E40" s="122"/>
      <c r="F40" s="123">
        <f t="shared" si="1"/>
        <v>2</v>
      </c>
      <c r="G40" s="121" t="s">
        <v>141</v>
      </c>
      <c r="H40" s="121" t="s">
        <v>141</v>
      </c>
      <c r="I40" s="121" t="s">
        <v>141</v>
      </c>
      <c r="J40" s="121" t="s">
        <v>141</v>
      </c>
      <c r="K40" s="121" t="s">
        <v>141</v>
      </c>
      <c r="L40" s="121" t="s">
        <v>141</v>
      </c>
      <c r="M40" s="119" t="s">
        <v>501</v>
      </c>
      <c r="N40" s="124" t="s">
        <v>370</v>
      </c>
      <c r="O40" s="148" t="s">
        <v>172</v>
      </c>
      <c r="P40" s="120" t="s">
        <v>501</v>
      </c>
    </row>
    <row r="41" spans="1:16" s="20" customFormat="1" ht="15" customHeight="1" x14ac:dyDescent="0.25">
      <c r="A41" s="142" t="s">
        <v>32</v>
      </c>
      <c r="B41" s="119" t="s">
        <v>107</v>
      </c>
      <c r="C41" s="122">
        <f t="shared" si="0"/>
        <v>2</v>
      </c>
      <c r="D41" s="122"/>
      <c r="E41" s="122"/>
      <c r="F41" s="123">
        <f t="shared" si="1"/>
        <v>2</v>
      </c>
      <c r="G41" s="121" t="s">
        <v>141</v>
      </c>
      <c r="H41" s="121" t="s">
        <v>141</v>
      </c>
      <c r="I41" s="121" t="s">
        <v>141</v>
      </c>
      <c r="J41" s="121" t="s">
        <v>141</v>
      </c>
      <c r="K41" s="121" t="s">
        <v>141</v>
      </c>
      <c r="L41" s="121" t="s">
        <v>141</v>
      </c>
      <c r="M41" s="119" t="s">
        <v>501</v>
      </c>
      <c r="N41" s="147" t="s">
        <v>217</v>
      </c>
      <c r="O41" s="148" t="s">
        <v>172</v>
      </c>
      <c r="P41" s="120" t="s">
        <v>501</v>
      </c>
    </row>
    <row r="42" spans="1:16" s="20" customFormat="1" ht="15" customHeight="1" x14ac:dyDescent="0.25">
      <c r="A42" s="142" t="s">
        <v>33</v>
      </c>
      <c r="B42" s="119" t="s">
        <v>120</v>
      </c>
      <c r="C42" s="122">
        <f t="shared" si="0"/>
        <v>0</v>
      </c>
      <c r="D42" s="122">
        <v>0.5</v>
      </c>
      <c r="E42" s="122"/>
      <c r="F42" s="123">
        <f t="shared" si="1"/>
        <v>0</v>
      </c>
      <c r="G42" s="121" t="s">
        <v>609</v>
      </c>
      <c r="H42" s="121" t="s">
        <v>609</v>
      </c>
      <c r="I42" s="121" t="s">
        <v>609</v>
      </c>
      <c r="J42" s="121" t="s">
        <v>142</v>
      </c>
      <c r="K42" s="121" t="s">
        <v>142</v>
      </c>
      <c r="L42" s="121" t="s">
        <v>141</v>
      </c>
      <c r="M42" s="119" t="s">
        <v>652</v>
      </c>
      <c r="N42" s="147" t="s">
        <v>651</v>
      </c>
      <c r="O42" s="124" t="s">
        <v>164</v>
      </c>
      <c r="P42" s="120" t="s">
        <v>501</v>
      </c>
    </row>
    <row r="43" spans="1:16" s="20" customFormat="1" ht="15" customHeight="1" x14ac:dyDescent="0.25">
      <c r="A43" s="142" t="s">
        <v>34</v>
      </c>
      <c r="B43" s="119" t="s">
        <v>120</v>
      </c>
      <c r="C43" s="122">
        <f t="shared" si="0"/>
        <v>0</v>
      </c>
      <c r="D43" s="122"/>
      <c r="E43" s="122"/>
      <c r="F43" s="123">
        <f t="shared" si="1"/>
        <v>0</v>
      </c>
      <c r="G43" s="121" t="s">
        <v>609</v>
      </c>
      <c r="H43" s="121" t="s">
        <v>609</v>
      </c>
      <c r="I43" s="121" t="s">
        <v>609</v>
      </c>
      <c r="J43" s="121" t="s">
        <v>142</v>
      </c>
      <c r="K43" s="121" t="s">
        <v>142</v>
      </c>
      <c r="L43" s="121" t="s">
        <v>141</v>
      </c>
      <c r="M43" s="119" t="s">
        <v>654</v>
      </c>
      <c r="N43" s="124" t="s">
        <v>482</v>
      </c>
      <c r="O43" s="124" t="s">
        <v>650</v>
      </c>
      <c r="P43" s="120" t="s">
        <v>501</v>
      </c>
    </row>
    <row r="44" spans="1:16" s="20" customFormat="1" ht="15" customHeight="1" x14ac:dyDescent="0.25">
      <c r="A44" s="142" t="s">
        <v>35</v>
      </c>
      <c r="B44" s="119" t="s">
        <v>107</v>
      </c>
      <c r="C44" s="122">
        <f t="shared" si="0"/>
        <v>2</v>
      </c>
      <c r="D44" s="123"/>
      <c r="E44" s="123"/>
      <c r="F44" s="123">
        <f t="shared" si="1"/>
        <v>2</v>
      </c>
      <c r="G44" s="121" t="s">
        <v>141</v>
      </c>
      <c r="H44" s="121" t="s">
        <v>141</v>
      </c>
      <c r="I44" s="121" t="s">
        <v>141</v>
      </c>
      <c r="J44" s="121" t="s">
        <v>141</v>
      </c>
      <c r="K44" s="121" t="s">
        <v>141</v>
      </c>
      <c r="L44" s="121" t="s">
        <v>141</v>
      </c>
      <c r="M44" s="119" t="s">
        <v>501</v>
      </c>
      <c r="N44" s="124" t="s">
        <v>373</v>
      </c>
      <c r="O44" s="148" t="s">
        <v>172</v>
      </c>
      <c r="P44" s="120" t="s">
        <v>501</v>
      </c>
    </row>
    <row r="45" spans="1:16" s="20" customFormat="1" ht="15" customHeight="1" x14ac:dyDescent="0.25">
      <c r="A45" s="142" t="s">
        <v>102</v>
      </c>
      <c r="B45" s="119" t="s">
        <v>107</v>
      </c>
      <c r="C45" s="122">
        <f t="shared" si="0"/>
        <v>2</v>
      </c>
      <c r="D45" s="122"/>
      <c r="E45" s="122"/>
      <c r="F45" s="123">
        <f t="shared" si="1"/>
        <v>2</v>
      </c>
      <c r="G45" s="121" t="s">
        <v>141</v>
      </c>
      <c r="H45" s="121" t="s">
        <v>141</v>
      </c>
      <c r="I45" s="121" t="s">
        <v>141</v>
      </c>
      <c r="J45" s="121" t="s">
        <v>141</v>
      </c>
      <c r="K45" s="121" t="s">
        <v>141</v>
      </c>
      <c r="L45" s="121" t="s">
        <v>141</v>
      </c>
      <c r="M45" s="119" t="s">
        <v>501</v>
      </c>
      <c r="N45" s="124" t="s">
        <v>482</v>
      </c>
      <c r="O45" s="147" t="s">
        <v>188</v>
      </c>
      <c r="P45" s="120" t="s">
        <v>501</v>
      </c>
    </row>
    <row r="46" spans="1:16" ht="15" customHeight="1" x14ac:dyDescent="0.25">
      <c r="A46" s="130" t="s">
        <v>36</v>
      </c>
      <c r="B46" s="133"/>
      <c r="C46" s="135"/>
      <c r="D46" s="135"/>
      <c r="E46" s="135"/>
      <c r="F46" s="135"/>
      <c r="G46" s="128"/>
      <c r="H46" s="128"/>
      <c r="I46" s="128"/>
      <c r="J46" s="128"/>
      <c r="K46" s="128"/>
      <c r="L46" s="128"/>
      <c r="M46" s="133"/>
      <c r="N46" s="130"/>
      <c r="O46" s="130"/>
    </row>
    <row r="47" spans="1:16" s="20" customFormat="1" ht="15" customHeight="1" x14ac:dyDescent="0.25">
      <c r="A47" s="142" t="s">
        <v>37</v>
      </c>
      <c r="B47" s="119" t="s">
        <v>120</v>
      </c>
      <c r="C47" s="122">
        <f t="shared" si="0"/>
        <v>0</v>
      </c>
      <c r="D47" s="122"/>
      <c r="E47" s="122"/>
      <c r="F47" s="123">
        <f t="shared" si="1"/>
        <v>0</v>
      </c>
      <c r="G47" s="121" t="s">
        <v>142</v>
      </c>
      <c r="H47" s="121" t="s">
        <v>142</v>
      </c>
      <c r="I47" s="121" t="s">
        <v>142</v>
      </c>
      <c r="J47" s="121" t="s">
        <v>501</v>
      </c>
      <c r="K47" s="121" t="s">
        <v>501</v>
      </c>
      <c r="L47" s="121" t="s">
        <v>501</v>
      </c>
      <c r="M47" s="119" t="s">
        <v>573</v>
      </c>
      <c r="N47" s="124" t="s">
        <v>318</v>
      </c>
      <c r="O47" s="124" t="s">
        <v>570</v>
      </c>
      <c r="P47" s="120" t="s">
        <v>501</v>
      </c>
    </row>
    <row r="48" spans="1:16" s="20" customFormat="1" ht="15" customHeight="1" x14ac:dyDescent="0.25">
      <c r="A48" s="142" t="s">
        <v>38</v>
      </c>
      <c r="B48" s="119" t="s">
        <v>120</v>
      </c>
      <c r="C48" s="122">
        <f t="shared" si="0"/>
        <v>0</v>
      </c>
      <c r="D48" s="122"/>
      <c r="E48" s="122"/>
      <c r="F48" s="123">
        <f t="shared" si="1"/>
        <v>0</v>
      </c>
      <c r="G48" s="121" t="s">
        <v>142</v>
      </c>
      <c r="H48" s="121" t="s">
        <v>142</v>
      </c>
      <c r="I48" s="121" t="s">
        <v>142</v>
      </c>
      <c r="J48" s="121" t="s">
        <v>501</v>
      </c>
      <c r="K48" s="121" t="s">
        <v>501</v>
      </c>
      <c r="L48" s="121" t="s">
        <v>501</v>
      </c>
      <c r="M48" s="119" t="s">
        <v>573</v>
      </c>
      <c r="N48" s="147" t="s">
        <v>189</v>
      </c>
      <c r="O48" s="124" t="s">
        <v>164</v>
      </c>
      <c r="P48" s="120"/>
    </row>
    <row r="49" spans="1:16" s="20" customFormat="1" ht="15" customHeight="1" x14ac:dyDescent="0.25">
      <c r="A49" s="142" t="s">
        <v>39</v>
      </c>
      <c r="B49" s="119" t="s">
        <v>120</v>
      </c>
      <c r="C49" s="122">
        <f t="shared" si="0"/>
        <v>0</v>
      </c>
      <c r="D49" s="122"/>
      <c r="E49" s="122"/>
      <c r="F49" s="123">
        <f t="shared" si="1"/>
        <v>0</v>
      </c>
      <c r="G49" s="121" t="s">
        <v>142</v>
      </c>
      <c r="H49" s="121" t="s">
        <v>141</v>
      </c>
      <c r="I49" s="121" t="s">
        <v>141</v>
      </c>
      <c r="J49" s="121" t="s">
        <v>141</v>
      </c>
      <c r="K49" s="121" t="s">
        <v>141</v>
      </c>
      <c r="L49" s="121" t="s">
        <v>141</v>
      </c>
      <c r="M49" s="119" t="s">
        <v>501</v>
      </c>
      <c r="N49" s="147" t="s">
        <v>235</v>
      </c>
      <c r="O49" s="124" t="s">
        <v>164</v>
      </c>
      <c r="P49" s="120"/>
    </row>
    <row r="50" spans="1:16" s="20" customFormat="1" ht="15" customHeight="1" x14ac:dyDescent="0.25">
      <c r="A50" s="142" t="s">
        <v>40</v>
      </c>
      <c r="B50" s="119" t="s">
        <v>120</v>
      </c>
      <c r="C50" s="122">
        <f t="shared" si="0"/>
        <v>0</v>
      </c>
      <c r="D50" s="122">
        <v>0.5</v>
      </c>
      <c r="E50" s="122"/>
      <c r="F50" s="123">
        <f t="shared" si="1"/>
        <v>0</v>
      </c>
      <c r="G50" s="121" t="s">
        <v>141</v>
      </c>
      <c r="H50" s="121" t="s">
        <v>522</v>
      </c>
      <c r="I50" s="121" t="s">
        <v>141</v>
      </c>
      <c r="J50" s="121" t="s">
        <v>141</v>
      </c>
      <c r="K50" s="121" t="s">
        <v>142</v>
      </c>
      <c r="L50" s="121" t="s">
        <v>141</v>
      </c>
      <c r="M50" s="119" t="s">
        <v>655</v>
      </c>
      <c r="N50" s="147" t="s">
        <v>653</v>
      </c>
      <c r="O50" s="124" t="s">
        <v>164</v>
      </c>
      <c r="P50" s="120" t="s">
        <v>501</v>
      </c>
    </row>
    <row r="51" spans="1:16" s="20" customFormat="1" ht="15" customHeight="1" x14ac:dyDescent="0.25">
      <c r="A51" s="142" t="s">
        <v>89</v>
      </c>
      <c r="B51" s="119" t="s">
        <v>120</v>
      </c>
      <c r="C51" s="122">
        <f>IF(B51="Да, размещаются",2,0)</f>
        <v>0</v>
      </c>
      <c r="D51" s="122"/>
      <c r="E51" s="122"/>
      <c r="F51" s="123">
        <f t="shared" si="1"/>
        <v>0</v>
      </c>
      <c r="G51" s="121" t="s">
        <v>605</v>
      </c>
      <c r="H51" s="121" t="s">
        <v>687</v>
      </c>
      <c r="I51" s="121" t="s">
        <v>141</v>
      </c>
      <c r="J51" s="121" t="s">
        <v>141</v>
      </c>
      <c r="K51" s="121" t="s">
        <v>141</v>
      </c>
      <c r="L51" s="121" t="s">
        <v>141</v>
      </c>
      <c r="M51" s="83" t="s">
        <v>689</v>
      </c>
      <c r="N51" s="147" t="s">
        <v>289</v>
      </c>
      <c r="O51" s="124" t="s">
        <v>164</v>
      </c>
      <c r="P51" s="120" t="s">
        <v>501</v>
      </c>
    </row>
    <row r="52" spans="1:16" s="20" customFormat="1" ht="15" customHeight="1" x14ac:dyDescent="0.25">
      <c r="A52" s="142" t="s">
        <v>41</v>
      </c>
      <c r="B52" s="119" t="s">
        <v>107</v>
      </c>
      <c r="C52" s="122">
        <f t="shared" si="0"/>
        <v>2</v>
      </c>
      <c r="D52" s="123"/>
      <c r="E52" s="123"/>
      <c r="F52" s="123">
        <f t="shared" si="1"/>
        <v>2</v>
      </c>
      <c r="G52" s="121" t="s">
        <v>141</v>
      </c>
      <c r="H52" s="121" t="s">
        <v>141</v>
      </c>
      <c r="I52" s="121" t="s">
        <v>141</v>
      </c>
      <c r="J52" s="121" t="s">
        <v>141</v>
      </c>
      <c r="K52" s="121" t="s">
        <v>141</v>
      </c>
      <c r="L52" s="121" t="s">
        <v>141</v>
      </c>
      <c r="M52" s="119" t="s">
        <v>501</v>
      </c>
      <c r="N52" s="124" t="s">
        <v>190</v>
      </c>
      <c r="O52" s="124" t="s">
        <v>377</v>
      </c>
      <c r="P52" s="120" t="s">
        <v>501</v>
      </c>
    </row>
    <row r="53" spans="1:16" s="20" customFormat="1" ht="15" customHeight="1" x14ac:dyDescent="0.25">
      <c r="A53" s="142" t="s">
        <v>42</v>
      </c>
      <c r="B53" s="119" t="s">
        <v>120</v>
      </c>
      <c r="C53" s="122">
        <f t="shared" si="0"/>
        <v>0</v>
      </c>
      <c r="D53" s="122"/>
      <c r="E53" s="122"/>
      <c r="F53" s="123">
        <f t="shared" si="1"/>
        <v>0</v>
      </c>
      <c r="G53" s="121" t="s">
        <v>657</v>
      </c>
      <c r="H53" s="121" t="s">
        <v>141</v>
      </c>
      <c r="I53" s="121" t="s">
        <v>141</v>
      </c>
      <c r="J53" s="121" t="s">
        <v>141</v>
      </c>
      <c r="K53" s="121" t="s">
        <v>141</v>
      </c>
      <c r="L53" s="121" t="s">
        <v>141</v>
      </c>
      <c r="M53" s="119" t="s">
        <v>658</v>
      </c>
      <c r="N53" s="124" t="s">
        <v>656</v>
      </c>
      <c r="O53" s="147" t="s">
        <v>281</v>
      </c>
      <c r="P53" s="120" t="s">
        <v>501</v>
      </c>
    </row>
    <row r="54" spans="1:16" ht="15" customHeight="1" x14ac:dyDescent="0.25">
      <c r="A54" s="130" t="s">
        <v>43</v>
      </c>
      <c r="B54" s="133"/>
      <c r="C54" s="135"/>
      <c r="D54" s="135"/>
      <c r="E54" s="135"/>
      <c r="F54" s="135"/>
      <c r="G54" s="128"/>
      <c r="H54" s="128"/>
      <c r="I54" s="128"/>
      <c r="J54" s="128"/>
      <c r="K54" s="128"/>
      <c r="L54" s="128"/>
      <c r="M54" s="133"/>
      <c r="N54" s="136"/>
      <c r="O54" s="136"/>
    </row>
    <row r="55" spans="1:16" s="20" customFormat="1" ht="15" customHeight="1" x14ac:dyDescent="0.25">
      <c r="A55" s="142" t="s">
        <v>44</v>
      </c>
      <c r="B55" s="119" t="s">
        <v>120</v>
      </c>
      <c r="C55" s="122">
        <f t="shared" si="0"/>
        <v>0</v>
      </c>
      <c r="D55" s="122"/>
      <c r="E55" s="122"/>
      <c r="F55" s="123">
        <f t="shared" si="1"/>
        <v>0</v>
      </c>
      <c r="G55" s="121" t="s">
        <v>142</v>
      </c>
      <c r="H55" s="121" t="s">
        <v>141</v>
      </c>
      <c r="I55" s="121" t="s">
        <v>141</v>
      </c>
      <c r="J55" s="121" t="s">
        <v>141</v>
      </c>
      <c r="K55" s="121" t="s">
        <v>141</v>
      </c>
      <c r="L55" s="121" t="s">
        <v>141</v>
      </c>
      <c r="M55" s="119" t="s">
        <v>659</v>
      </c>
      <c r="N55" s="124" t="s">
        <v>192</v>
      </c>
      <c r="O55" s="124" t="s">
        <v>164</v>
      </c>
      <c r="P55" s="120"/>
    </row>
    <row r="56" spans="1:16" s="20" customFormat="1" ht="15" customHeight="1" x14ac:dyDescent="0.25">
      <c r="A56" s="142" t="s">
        <v>45</v>
      </c>
      <c r="B56" s="119" t="s">
        <v>107</v>
      </c>
      <c r="C56" s="122">
        <f t="shared" si="0"/>
        <v>2</v>
      </c>
      <c r="D56" s="122"/>
      <c r="E56" s="122"/>
      <c r="F56" s="123">
        <f t="shared" si="1"/>
        <v>2</v>
      </c>
      <c r="G56" s="121" t="s">
        <v>141</v>
      </c>
      <c r="H56" s="121" t="s">
        <v>141</v>
      </c>
      <c r="I56" s="121" t="s">
        <v>141</v>
      </c>
      <c r="J56" s="121" t="s">
        <v>141</v>
      </c>
      <c r="K56" s="121" t="s">
        <v>141</v>
      </c>
      <c r="L56" s="121" t="s">
        <v>141</v>
      </c>
      <c r="M56" s="119" t="s">
        <v>501</v>
      </c>
      <c r="N56" s="124" t="s">
        <v>484</v>
      </c>
      <c r="O56" s="124" t="s">
        <v>164</v>
      </c>
      <c r="P56" s="120"/>
    </row>
    <row r="57" spans="1:16" s="20" customFormat="1" ht="15" customHeight="1" x14ac:dyDescent="0.25">
      <c r="A57" s="142" t="s">
        <v>46</v>
      </c>
      <c r="B57" s="119" t="s">
        <v>107</v>
      </c>
      <c r="C57" s="122">
        <f t="shared" si="0"/>
        <v>2</v>
      </c>
      <c r="D57" s="122">
        <v>0.5</v>
      </c>
      <c r="E57" s="122"/>
      <c r="F57" s="123">
        <f t="shared" si="1"/>
        <v>1</v>
      </c>
      <c r="G57" s="121" t="s">
        <v>141</v>
      </c>
      <c r="H57" s="121" t="s">
        <v>141</v>
      </c>
      <c r="I57" s="121" t="s">
        <v>141</v>
      </c>
      <c r="J57" s="121" t="s">
        <v>141</v>
      </c>
      <c r="K57" s="121" t="s">
        <v>141</v>
      </c>
      <c r="L57" s="121" t="s">
        <v>141</v>
      </c>
      <c r="M57" s="119" t="s">
        <v>660</v>
      </c>
      <c r="N57" s="124" t="s">
        <v>290</v>
      </c>
      <c r="O57" s="124" t="s">
        <v>164</v>
      </c>
      <c r="P57" s="120"/>
    </row>
    <row r="58" spans="1:16" s="20" customFormat="1" ht="15" customHeight="1" x14ac:dyDescent="0.25">
      <c r="A58" s="142" t="s">
        <v>47</v>
      </c>
      <c r="B58" s="119" t="s">
        <v>107</v>
      </c>
      <c r="C58" s="122">
        <f t="shared" si="0"/>
        <v>2</v>
      </c>
      <c r="D58" s="122"/>
      <c r="E58" s="122"/>
      <c r="F58" s="123">
        <f t="shared" si="1"/>
        <v>2</v>
      </c>
      <c r="G58" s="121" t="s">
        <v>141</v>
      </c>
      <c r="H58" s="121" t="s">
        <v>141</v>
      </c>
      <c r="I58" s="121" t="s">
        <v>141</v>
      </c>
      <c r="J58" s="121" t="s">
        <v>141</v>
      </c>
      <c r="K58" s="121" t="s">
        <v>141</v>
      </c>
      <c r="L58" s="121" t="s">
        <v>141</v>
      </c>
      <c r="M58" s="119" t="s">
        <v>501</v>
      </c>
      <c r="N58" s="124" t="s">
        <v>236</v>
      </c>
      <c r="O58" s="124" t="s">
        <v>164</v>
      </c>
      <c r="P58" s="120"/>
    </row>
    <row r="59" spans="1:16" s="20" customFormat="1" ht="15" customHeight="1" x14ac:dyDescent="0.25">
      <c r="A59" s="142" t="s">
        <v>48</v>
      </c>
      <c r="B59" s="119" t="s">
        <v>107</v>
      </c>
      <c r="C59" s="122">
        <f t="shared" si="0"/>
        <v>2</v>
      </c>
      <c r="D59" s="122"/>
      <c r="E59" s="122"/>
      <c r="F59" s="123">
        <f t="shared" si="1"/>
        <v>2</v>
      </c>
      <c r="G59" s="121" t="s">
        <v>141</v>
      </c>
      <c r="H59" s="121" t="s">
        <v>141</v>
      </c>
      <c r="I59" s="121" t="s">
        <v>141</v>
      </c>
      <c r="J59" s="121" t="s">
        <v>141</v>
      </c>
      <c r="K59" s="121" t="s">
        <v>141</v>
      </c>
      <c r="L59" s="121" t="s">
        <v>141</v>
      </c>
      <c r="M59" s="119" t="s">
        <v>501</v>
      </c>
      <c r="N59" s="124" t="s">
        <v>405</v>
      </c>
      <c r="O59" s="124" t="s">
        <v>164</v>
      </c>
      <c r="P59" s="120"/>
    </row>
    <row r="60" spans="1:16" s="20" customFormat="1" ht="15" customHeight="1" x14ac:dyDescent="0.25">
      <c r="A60" s="142" t="s">
        <v>49</v>
      </c>
      <c r="B60" s="119" t="s">
        <v>107</v>
      </c>
      <c r="C60" s="122">
        <f t="shared" si="0"/>
        <v>2</v>
      </c>
      <c r="D60" s="122"/>
      <c r="E60" s="122"/>
      <c r="F60" s="123">
        <f t="shared" si="1"/>
        <v>2</v>
      </c>
      <c r="G60" s="121" t="s">
        <v>141</v>
      </c>
      <c r="H60" s="121" t="s">
        <v>141</v>
      </c>
      <c r="I60" s="121" t="s">
        <v>141</v>
      </c>
      <c r="J60" s="121" t="s">
        <v>141</v>
      </c>
      <c r="K60" s="121" t="s">
        <v>141</v>
      </c>
      <c r="L60" s="121" t="s">
        <v>141</v>
      </c>
      <c r="M60" s="119" t="s">
        <v>501</v>
      </c>
      <c r="N60" s="124" t="s">
        <v>485</v>
      </c>
      <c r="O60" s="124" t="s">
        <v>408</v>
      </c>
      <c r="P60" s="120" t="s">
        <v>501</v>
      </c>
    </row>
    <row r="61" spans="1:16" s="20" customFormat="1" ht="15" customHeight="1" x14ac:dyDescent="0.25">
      <c r="A61" s="142" t="s">
        <v>50</v>
      </c>
      <c r="B61" s="119" t="s">
        <v>107</v>
      </c>
      <c r="C61" s="122">
        <f t="shared" si="0"/>
        <v>2</v>
      </c>
      <c r="D61" s="122"/>
      <c r="E61" s="122"/>
      <c r="F61" s="123">
        <f t="shared" si="1"/>
        <v>2</v>
      </c>
      <c r="G61" s="121" t="s">
        <v>141</v>
      </c>
      <c r="H61" s="121" t="s">
        <v>141</v>
      </c>
      <c r="I61" s="121" t="s">
        <v>141</v>
      </c>
      <c r="J61" s="121" t="s">
        <v>141</v>
      </c>
      <c r="K61" s="121" t="s">
        <v>141</v>
      </c>
      <c r="L61" s="121" t="s">
        <v>141</v>
      </c>
      <c r="M61" s="119" t="s">
        <v>501</v>
      </c>
      <c r="N61" s="124" t="s">
        <v>415</v>
      </c>
      <c r="O61" s="124" t="s">
        <v>291</v>
      </c>
      <c r="P61" s="120" t="s">
        <v>501</v>
      </c>
    </row>
    <row r="62" spans="1:16" s="20" customFormat="1" ht="15" customHeight="1" x14ac:dyDescent="0.25">
      <c r="A62" s="142" t="s">
        <v>51</v>
      </c>
      <c r="B62" s="119" t="s">
        <v>107</v>
      </c>
      <c r="C62" s="122">
        <f t="shared" si="0"/>
        <v>2</v>
      </c>
      <c r="D62" s="122"/>
      <c r="E62" s="122">
        <v>0.5</v>
      </c>
      <c r="F62" s="123">
        <f t="shared" si="1"/>
        <v>1</v>
      </c>
      <c r="G62" s="121" t="s">
        <v>141</v>
      </c>
      <c r="H62" s="121" t="s">
        <v>141</v>
      </c>
      <c r="I62" s="121" t="s">
        <v>141</v>
      </c>
      <c r="J62" s="121" t="s">
        <v>141</v>
      </c>
      <c r="K62" s="121" t="s">
        <v>141</v>
      </c>
      <c r="L62" s="121" t="s">
        <v>142</v>
      </c>
      <c r="M62" s="119" t="s">
        <v>512</v>
      </c>
      <c r="N62" s="124" t="s">
        <v>418</v>
      </c>
      <c r="O62" s="124" t="s">
        <v>164</v>
      </c>
      <c r="P62" s="120"/>
    </row>
    <row r="63" spans="1:16" s="20" customFormat="1" ht="15" customHeight="1" x14ac:dyDescent="0.25">
      <c r="A63" s="142" t="s">
        <v>52</v>
      </c>
      <c r="B63" s="119" t="s">
        <v>107</v>
      </c>
      <c r="C63" s="122">
        <f t="shared" si="0"/>
        <v>2</v>
      </c>
      <c r="D63" s="122"/>
      <c r="E63" s="122"/>
      <c r="F63" s="123">
        <f t="shared" si="1"/>
        <v>2</v>
      </c>
      <c r="G63" s="121" t="s">
        <v>141</v>
      </c>
      <c r="H63" s="121" t="s">
        <v>141</v>
      </c>
      <c r="I63" s="121" t="s">
        <v>141</v>
      </c>
      <c r="J63" s="121" t="s">
        <v>141</v>
      </c>
      <c r="K63" s="121" t="s">
        <v>141</v>
      </c>
      <c r="L63" s="121" t="s">
        <v>141</v>
      </c>
      <c r="M63" s="119" t="s">
        <v>501</v>
      </c>
      <c r="N63" s="124" t="s">
        <v>193</v>
      </c>
      <c r="O63" s="124" t="s">
        <v>420</v>
      </c>
      <c r="P63" s="120" t="s">
        <v>501</v>
      </c>
    </row>
    <row r="64" spans="1:16" s="20" customFormat="1" ht="15" customHeight="1" x14ac:dyDescent="0.25">
      <c r="A64" s="142" t="s">
        <v>53</v>
      </c>
      <c r="B64" s="119" t="s">
        <v>107</v>
      </c>
      <c r="C64" s="122">
        <f t="shared" si="0"/>
        <v>2</v>
      </c>
      <c r="D64" s="122"/>
      <c r="E64" s="122"/>
      <c r="F64" s="123">
        <f t="shared" si="1"/>
        <v>2</v>
      </c>
      <c r="G64" s="121" t="s">
        <v>141</v>
      </c>
      <c r="H64" s="121" t="s">
        <v>141</v>
      </c>
      <c r="I64" s="121" t="s">
        <v>141</v>
      </c>
      <c r="J64" s="121" t="s">
        <v>141</v>
      </c>
      <c r="K64" s="121" t="s">
        <v>141</v>
      </c>
      <c r="L64" s="121" t="s">
        <v>141</v>
      </c>
      <c r="M64" s="119" t="s">
        <v>501</v>
      </c>
      <c r="N64" s="147" t="s">
        <v>237</v>
      </c>
      <c r="O64" s="147" t="s">
        <v>319</v>
      </c>
      <c r="P64" s="120" t="s">
        <v>501</v>
      </c>
    </row>
    <row r="65" spans="1:16" s="20" customFormat="1" ht="15" customHeight="1" x14ac:dyDescent="0.25">
      <c r="A65" s="142" t="s">
        <v>54</v>
      </c>
      <c r="B65" s="119" t="s">
        <v>107</v>
      </c>
      <c r="C65" s="122">
        <f t="shared" si="0"/>
        <v>2</v>
      </c>
      <c r="D65" s="122"/>
      <c r="E65" s="122"/>
      <c r="F65" s="123">
        <f t="shared" si="1"/>
        <v>2</v>
      </c>
      <c r="G65" s="121" t="s">
        <v>141</v>
      </c>
      <c r="H65" s="121" t="s">
        <v>141</v>
      </c>
      <c r="I65" s="121" t="s">
        <v>141</v>
      </c>
      <c r="J65" s="121" t="s">
        <v>141</v>
      </c>
      <c r="K65" s="121" t="s">
        <v>141</v>
      </c>
      <c r="L65" s="121" t="s">
        <v>141</v>
      </c>
      <c r="M65" s="119" t="s">
        <v>501</v>
      </c>
      <c r="N65" s="124" t="s">
        <v>220</v>
      </c>
      <c r="O65" s="124" t="s">
        <v>164</v>
      </c>
      <c r="P65" s="120"/>
    </row>
    <row r="66" spans="1:16" s="20" customFormat="1" ht="15" customHeight="1" x14ac:dyDescent="0.25">
      <c r="A66" s="142" t="s">
        <v>55</v>
      </c>
      <c r="B66" s="119" t="s">
        <v>107</v>
      </c>
      <c r="C66" s="122">
        <f t="shared" si="0"/>
        <v>2</v>
      </c>
      <c r="D66" s="122"/>
      <c r="E66" s="122"/>
      <c r="F66" s="123">
        <f t="shared" si="1"/>
        <v>2</v>
      </c>
      <c r="G66" s="121" t="s">
        <v>141</v>
      </c>
      <c r="H66" s="121" t="s">
        <v>141</v>
      </c>
      <c r="I66" s="121" t="s">
        <v>141</v>
      </c>
      <c r="J66" s="121" t="s">
        <v>141</v>
      </c>
      <c r="K66" s="121" t="s">
        <v>141</v>
      </c>
      <c r="L66" s="121" t="s">
        <v>141</v>
      </c>
      <c r="M66" s="119" t="s">
        <v>501</v>
      </c>
      <c r="N66" s="147" t="s">
        <v>292</v>
      </c>
      <c r="O66" s="126" t="s">
        <v>172</v>
      </c>
      <c r="P66" s="120" t="s">
        <v>501</v>
      </c>
    </row>
    <row r="67" spans="1:16" s="20" customFormat="1" ht="15" customHeight="1" x14ac:dyDescent="0.25">
      <c r="A67" s="142" t="s">
        <v>56</v>
      </c>
      <c r="B67" s="119" t="s">
        <v>107</v>
      </c>
      <c r="C67" s="122">
        <f t="shared" si="0"/>
        <v>2</v>
      </c>
      <c r="D67" s="123"/>
      <c r="E67" s="123"/>
      <c r="F67" s="123">
        <f t="shared" si="1"/>
        <v>2</v>
      </c>
      <c r="G67" s="121" t="s">
        <v>141</v>
      </c>
      <c r="H67" s="121" t="s">
        <v>141</v>
      </c>
      <c r="I67" s="121" t="s">
        <v>141</v>
      </c>
      <c r="J67" s="121" t="s">
        <v>141</v>
      </c>
      <c r="K67" s="121" t="s">
        <v>141</v>
      </c>
      <c r="L67" s="121" t="s">
        <v>141</v>
      </c>
      <c r="M67" s="119" t="s">
        <v>501</v>
      </c>
      <c r="N67" s="147" t="s">
        <v>424</v>
      </c>
      <c r="O67" s="124" t="s">
        <v>423</v>
      </c>
      <c r="P67" s="120" t="s">
        <v>501</v>
      </c>
    </row>
    <row r="68" spans="1:16" s="20" customFormat="1" ht="15" customHeight="1" x14ac:dyDescent="0.25">
      <c r="A68" s="142" t="s">
        <v>57</v>
      </c>
      <c r="B68" s="119" t="s">
        <v>120</v>
      </c>
      <c r="C68" s="122">
        <f t="shared" si="0"/>
        <v>0</v>
      </c>
      <c r="D68" s="122"/>
      <c r="E68" s="122"/>
      <c r="F68" s="123">
        <f t="shared" si="1"/>
        <v>0</v>
      </c>
      <c r="G68" s="121" t="s">
        <v>141</v>
      </c>
      <c r="H68" s="121" t="s">
        <v>141</v>
      </c>
      <c r="I68" s="121" t="s">
        <v>644</v>
      </c>
      <c r="J68" s="121" t="s">
        <v>141</v>
      </c>
      <c r="K68" s="121" t="s">
        <v>141</v>
      </c>
      <c r="L68" s="121" t="s">
        <v>141</v>
      </c>
      <c r="M68" s="119" t="s">
        <v>700</v>
      </c>
      <c r="N68" s="147" t="s">
        <v>195</v>
      </c>
      <c r="O68" s="124" t="s">
        <v>426</v>
      </c>
      <c r="P68" s="120" t="s">
        <v>501</v>
      </c>
    </row>
    <row r="69" spans="1:16" ht="15" customHeight="1" x14ac:dyDescent="0.25">
      <c r="A69" s="130" t="s">
        <v>58</v>
      </c>
      <c r="B69" s="133"/>
      <c r="C69" s="135"/>
      <c r="D69" s="135"/>
      <c r="E69" s="135"/>
      <c r="F69" s="135"/>
      <c r="G69" s="128"/>
      <c r="H69" s="128"/>
      <c r="I69" s="128"/>
      <c r="J69" s="128"/>
      <c r="K69" s="128"/>
      <c r="L69" s="128"/>
      <c r="M69" s="133"/>
      <c r="N69" s="136"/>
      <c r="O69" s="136"/>
    </row>
    <row r="70" spans="1:16" s="20" customFormat="1" ht="15" customHeight="1" x14ac:dyDescent="0.25">
      <c r="A70" s="142" t="s">
        <v>59</v>
      </c>
      <c r="B70" s="119" t="s">
        <v>120</v>
      </c>
      <c r="C70" s="122">
        <f t="shared" si="0"/>
        <v>0</v>
      </c>
      <c r="D70" s="122"/>
      <c r="E70" s="122">
        <v>0.5</v>
      </c>
      <c r="F70" s="123">
        <f t="shared" si="1"/>
        <v>0</v>
      </c>
      <c r="G70" s="121" t="s">
        <v>609</v>
      </c>
      <c r="H70" s="121" t="s">
        <v>609</v>
      </c>
      <c r="I70" s="121" t="s">
        <v>609</v>
      </c>
      <c r="J70" s="121" t="s">
        <v>142</v>
      </c>
      <c r="K70" s="121" t="s">
        <v>141</v>
      </c>
      <c r="L70" s="121" t="s">
        <v>142</v>
      </c>
      <c r="M70" s="119" t="s">
        <v>662</v>
      </c>
      <c r="N70" s="124" t="s">
        <v>661</v>
      </c>
      <c r="O70" s="124" t="s">
        <v>164</v>
      </c>
      <c r="P70" s="120" t="s">
        <v>501</v>
      </c>
    </row>
    <row r="71" spans="1:16" s="20" customFormat="1" ht="15" customHeight="1" x14ac:dyDescent="0.25">
      <c r="A71" s="142" t="s">
        <v>60</v>
      </c>
      <c r="B71" s="119" t="s">
        <v>120</v>
      </c>
      <c r="C71" s="122">
        <f t="shared" si="0"/>
        <v>0</v>
      </c>
      <c r="D71" s="122"/>
      <c r="E71" s="122"/>
      <c r="F71" s="123">
        <f t="shared" si="1"/>
        <v>0</v>
      </c>
      <c r="G71" s="121" t="s">
        <v>141</v>
      </c>
      <c r="H71" s="121" t="s">
        <v>539</v>
      </c>
      <c r="I71" s="121" t="s">
        <v>644</v>
      </c>
      <c r="J71" s="121" t="s">
        <v>141</v>
      </c>
      <c r="K71" s="121" t="s">
        <v>141</v>
      </c>
      <c r="L71" s="121" t="s">
        <v>141</v>
      </c>
      <c r="M71" s="119" t="s">
        <v>646</v>
      </c>
      <c r="N71" s="124" t="s">
        <v>196</v>
      </c>
      <c r="O71" s="124" t="s">
        <v>489</v>
      </c>
      <c r="P71" s="120" t="s">
        <v>501</v>
      </c>
    </row>
    <row r="72" spans="1:16" s="20" customFormat="1" ht="15" customHeight="1" x14ac:dyDescent="0.25">
      <c r="A72" s="142" t="s">
        <v>61</v>
      </c>
      <c r="B72" s="119" t="s">
        <v>107</v>
      </c>
      <c r="C72" s="122">
        <f t="shared" ref="C72:C98" si="2">IF(B72="Да, размещаются",2,0)</f>
        <v>2</v>
      </c>
      <c r="D72" s="122"/>
      <c r="E72" s="122"/>
      <c r="F72" s="123">
        <f t="shared" ref="F72:F98" si="3">C72*(1-D72)*(1-E72)</f>
        <v>2</v>
      </c>
      <c r="G72" s="121" t="s">
        <v>141</v>
      </c>
      <c r="H72" s="121" t="s">
        <v>141</v>
      </c>
      <c r="I72" s="121" t="s">
        <v>141</v>
      </c>
      <c r="J72" s="121" t="s">
        <v>141</v>
      </c>
      <c r="K72" s="121" t="s">
        <v>141</v>
      </c>
      <c r="L72" s="121" t="s">
        <v>141</v>
      </c>
      <c r="M72" s="119" t="s">
        <v>501</v>
      </c>
      <c r="N72" s="147" t="s">
        <v>197</v>
      </c>
      <c r="O72" s="124" t="s">
        <v>164</v>
      </c>
      <c r="P72" s="120"/>
    </row>
    <row r="73" spans="1:16" s="20" customFormat="1" ht="15" customHeight="1" x14ac:dyDescent="0.25">
      <c r="A73" s="142" t="s">
        <v>62</v>
      </c>
      <c r="B73" s="119" t="s">
        <v>107</v>
      </c>
      <c r="C73" s="122">
        <f t="shared" si="2"/>
        <v>2</v>
      </c>
      <c r="D73" s="122"/>
      <c r="E73" s="122"/>
      <c r="F73" s="123">
        <f t="shared" si="3"/>
        <v>2</v>
      </c>
      <c r="G73" s="121" t="s">
        <v>141</v>
      </c>
      <c r="H73" s="121" t="s">
        <v>141</v>
      </c>
      <c r="I73" s="121" t="s">
        <v>141</v>
      </c>
      <c r="J73" s="121" t="s">
        <v>141</v>
      </c>
      <c r="K73" s="121" t="s">
        <v>141</v>
      </c>
      <c r="L73" s="121" t="s">
        <v>141</v>
      </c>
      <c r="M73" s="119" t="s">
        <v>501</v>
      </c>
      <c r="N73" s="124" t="s">
        <v>294</v>
      </c>
      <c r="O73" s="126" t="s">
        <v>172</v>
      </c>
      <c r="P73" s="120" t="s">
        <v>501</v>
      </c>
    </row>
    <row r="74" spans="1:16" s="20" customFormat="1" ht="15" customHeight="1" x14ac:dyDescent="0.25">
      <c r="A74" s="142" t="s">
        <v>63</v>
      </c>
      <c r="B74" s="119" t="s">
        <v>107</v>
      </c>
      <c r="C74" s="122">
        <f>IF(B74="Да, размещаются",2,0)</f>
        <v>2</v>
      </c>
      <c r="D74" s="122"/>
      <c r="E74" s="122"/>
      <c r="F74" s="123">
        <f>C74*(1-D74)*(1-E74)</f>
        <v>2</v>
      </c>
      <c r="G74" s="121" t="s">
        <v>141</v>
      </c>
      <c r="H74" s="121" t="s">
        <v>141</v>
      </c>
      <c r="I74" s="121" t="s">
        <v>141</v>
      </c>
      <c r="J74" s="121" t="s">
        <v>141</v>
      </c>
      <c r="K74" s="121" t="s">
        <v>141</v>
      </c>
      <c r="L74" s="121" t="s">
        <v>141</v>
      </c>
      <c r="M74" s="119" t="s">
        <v>501</v>
      </c>
      <c r="N74" s="124" t="s">
        <v>270</v>
      </c>
      <c r="O74" s="124" t="s">
        <v>164</v>
      </c>
      <c r="P74" s="120"/>
    </row>
    <row r="75" spans="1:16" s="20" customFormat="1" ht="15" customHeight="1" x14ac:dyDescent="0.25">
      <c r="A75" s="142" t="s">
        <v>64</v>
      </c>
      <c r="B75" s="119" t="s">
        <v>107</v>
      </c>
      <c r="C75" s="122">
        <f t="shared" si="2"/>
        <v>2</v>
      </c>
      <c r="D75" s="122"/>
      <c r="E75" s="122"/>
      <c r="F75" s="123">
        <f t="shared" si="3"/>
        <v>2</v>
      </c>
      <c r="G75" s="121" t="s">
        <v>141</v>
      </c>
      <c r="H75" s="121" t="s">
        <v>141</v>
      </c>
      <c r="I75" s="121" t="s">
        <v>141</v>
      </c>
      <c r="J75" s="121" t="s">
        <v>141</v>
      </c>
      <c r="K75" s="121" t="s">
        <v>141</v>
      </c>
      <c r="L75" s="121" t="s">
        <v>141</v>
      </c>
      <c r="M75" s="119" t="s">
        <v>501</v>
      </c>
      <c r="N75" s="124" t="s">
        <v>198</v>
      </c>
      <c r="O75" s="126" t="s">
        <v>172</v>
      </c>
      <c r="P75" s="120" t="s">
        <v>501</v>
      </c>
    </row>
    <row r="76" spans="1:16" ht="15" customHeight="1" x14ac:dyDescent="0.25">
      <c r="A76" s="130" t="s">
        <v>65</v>
      </c>
      <c r="B76" s="133"/>
      <c r="C76" s="135"/>
      <c r="D76" s="135"/>
      <c r="E76" s="135"/>
      <c r="F76" s="135"/>
      <c r="G76" s="150"/>
      <c r="H76" s="128"/>
      <c r="I76" s="128"/>
      <c r="J76" s="128"/>
      <c r="K76" s="128"/>
      <c r="L76" s="128"/>
      <c r="M76" s="133"/>
      <c r="N76" s="136"/>
      <c r="O76" s="136"/>
    </row>
    <row r="77" spans="1:16" s="20" customFormat="1" ht="15" customHeight="1" x14ac:dyDescent="0.25">
      <c r="A77" s="142" t="s">
        <v>66</v>
      </c>
      <c r="B77" s="119" t="s">
        <v>107</v>
      </c>
      <c r="C77" s="122">
        <f t="shared" si="2"/>
        <v>2</v>
      </c>
      <c r="D77" s="122"/>
      <c r="E77" s="122"/>
      <c r="F77" s="123">
        <f t="shared" si="3"/>
        <v>2</v>
      </c>
      <c r="G77" s="121" t="s">
        <v>141</v>
      </c>
      <c r="H77" s="121" t="s">
        <v>141</v>
      </c>
      <c r="I77" s="121" t="s">
        <v>141</v>
      </c>
      <c r="J77" s="121" t="s">
        <v>141</v>
      </c>
      <c r="K77" s="121" t="s">
        <v>141</v>
      </c>
      <c r="L77" s="121" t="s">
        <v>141</v>
      </c>
      <c r="M77" s="119" t="s">
        <v>501</v>
      </c>
      <c r="N77" s="137" t="s">
        <v>429</v>
      </c>
      <c r="O77" s="124" t="s">
        <v>172</v>
      </c>
      <c r="P77" s="120" t="s">
        <v>501</v>
      </c>
    </row>
    <row r="78" spans="1:16" s="20" customFormat="1" ht="15" customHeight="1" x14ac:dyDescent="0.25">
      <c r="A78" s="142" t="s">
        <v>68</v>
      </c>
      <c r="B78" s="119" t="s">
        <v>120</v>
      </c>
      <c r="C78" s="122">
        <f t="shared" si="2"/>
        <v>0</v>
      </c>
      <c r="D78" s="122"/>
      <c r="E78" s="122"/>
      <c r="F78" s="123">
        <f t="shared" si="3"/>
        <v>0</v>
      </c>
      <c r="G78" s="121" t="s">
        <v>142</v>
      </c>
      <c r="H78" s="121" t="s">
        <v>142</v>
      </c>
      <c r="I78" s="121" t="s">
        <v>142</v>
      </c>
      <c r="J78" s="121" t="s">
        <v>501</v>
      </c>
      <c r="K78" s="121" t="s">
        <v>501</v>
      </c>
      <c r="L78" s="121" t="s">
        <v>501</v>
      </c>
      <c r="M78" s="119" t="s">
        <v>573</v>
      </c>
      <c r="N78" s="124" t="s">
        <v>663</v>
      </c>
      <c r="O78" s="126" t="s">
        <v>223</v>
      </c>
      <c r="P78" s="120" t="s">
        <v>501</v>
      </c>
    </row>
    <row r="79" spans="1:16" s="20" customFormat="1" ht="15" customHeight="1" x14ac:dyDescent="0.25">
      <c r="A79" s="142" t="s">
        <v>69</v>
      </c>
      <c r="B79" s="119" t="s">
        <v>120</v>
      </c>
      <c r="C79" s="122">
        <f t="shared" si="2"/>
        <v>0</v>
      </c>
      <c r="D79" s="122"/>
      <c r="E79" s="122"/>
      <c r="F79" s="123">
        <f t="shared" si="3"/>
        <v>0</v>
      </c>
      <c r="G79" s="121" t="s">
        <v>142</v>
      </c>
      <c r="H79" s="121" t="s">
        <v>142</v>
      </c>
      <c r="I79" s="121" t="s">
        <v>142</v>
      </c>
      <c r="J79" s="121" t="s">
        <v>501</v>
      </c>
      <c r="K79" s="121" t="s">
        <v>501</v>
      </c>
      <c r="L79" s="121" t="s">
        <v>501</v>
      </c>
      <c r="M79" s="119" t="s">
        <v>573</v>
      </c>
      <c r="N79" s="124" t="s">
        <v>619</v>
      </c>
      <c r="O79" s="124" t="s">
        <v>164</v>
      </c>
      <c r="P79" s="120" t="s">
        <v>501</v>
      </c>
    </row>
    <row r="80" spans="1:16" s="20" customFormat="1" ht="15" customHeight="1" x14ac:dyDescent="0.25">
      <c r="A80" s="142" t="s">
        <v>70</v>
      </c>
      <c r="B80" s="119" t="s">
        <v>107</v>
      </c>
      <c r="C80" s="122">
        <f t="shared" si="2"/>
        <v>2</v>
      </c>
      <c r="D80" s="122"/>
      <c r="E80" s="122"/>
      <c r="F80" s="123">
        <f t="shared" si="3"/>
        <v>2</v>
      </c>
      <c r="G80" s="121" t="s">
        <v>141</v>
      </c>
      <c r="H80" s="121" t="s">
        <v>141</v>
      </c>
      <c r="I80" s="121" t="s">
        <v>141</v>
      </c>
      <c r="J80" s="121" t="s">
        <v>141</v>
      </c>
      <c r="K80" s="121" t="s">
        <v>141</v>
      </c>
      <c r="L80" s="121" t="s">
        <v>141</v>
      </c>
      <c r="M80" s="119" t="s">
        <v>501</v>
      </c>
      <c r="N80" s="124" t="s">
        <v>435</v>
      </c>
      <c r="O80" s="124" t="s">
        <v>164</v>
      </c>
      <c r="P80" s="120" t="s">
        <v>501</v>
      </c>
    </row>
    <row r="81" spans="1:16" s="20" customFormat="1" ht="15" customHeight="1" x14ac:dyDescent="0.25">
      <c r="A81" s="142" t="s">
        <v>72</v>
      </c>
      <c r="B81" s="119" t="s">
        <v>107</v>
      </c>
      <c r="C81" s="122">
        <f t="shared" si="2"/>
        <v>2</v>
      </c>
      <c r="D81" s="122"/>
      <c r="E81" s="122"/>
      <c r="F81" s="123">
        <f t="shared" si="3"/>
        <v>2</v>
      </c>
      <c r="G81" s="121" t="s">
        <v>141</v>
      </c>
      <c r="H81" s="121" t="s">
        <v>141</v>
      </c>
      <c r="I81" s="121" t="s">
        <v>141</v>
      </c>
      <c r="J81" s="121" t="s">
        <v>141</v>
      </c>
      <c r="K81" s="121" t="s">
        <v>141</v>
      </c>
      <c r="L81" s="121" t="s">
        <v>141</v>
      </c>
      <c r="M81" s="119" t="s">
        <v>501</v>
      </c>
      <c r="N81" s="124" t="s">
        <v>200</v>
      </c>
      <c r="O81" s="124" t="s">
        <v>164</v>
      </c>
      <c r="P81" s="120"/>
    </row>
    <row r="82" spans="1:16" s="20" customFormat="1" ht="15" customHeight="1" x14ac:dyDescent="0.25">
      <c r="A82" s="142" t="s">
        <v>73</v>
      </c>
      <c r="B82" s="119" t="s">
        <v>120</v>
      </c>
      <c r="C82" s="122">
        <f t="shared" si="2"/>
        <v>0</v>
      </c>
      <c r="D82" s="122"/>
      <c r="E82" s="122"/>
      <c r="F82" s="123">
        <f t="shared" si="3"/>
        <v>0</v>
      </c>
      <c r="G82" s="121" t="s">
        <v>142</v>
      </c>
      <c r="H82" s="121" t="s">
        <v>142</v>
      </c>
      <c r="I82" s="121" t="s">
        <v>142</v>
      </c>
      <c r="J82" s="121" t="s">
        <v>501</v>
      </c>
      <c r="K82" s="121" t="s">
        <v>501</v>
      </c>
      <c r="L82" s="121" t="s">
        <v>501</v>
      </c>
      <c r="M82" s="119" t="s">
        <v>573</v>
      </c>
      <c r="N82" s="147" t="s">
        <v>454</v>
      </c>
      <c r="O82" s="147" t="s">
        <v>471</v>
      </c>
      <c r="P82" s="120" t="s">
        <v>501</v>
      </c>
    </row>
    <row r="83" spans="1:16" s="20" customFormat="1" ht="15" customHeight="1" x14ac:dyDescent="0.25">
      <c r="A83" s="142" t="s">
        <v>566</v>
      </c>
      <c r="B83" s="119" t="s">
        <v>107</v>
      </c>
      <c r="C83" s="122">
        <f t="shared" si="2"/>
        <v>2</v>
      </c>
      <c r="D83" s="122"/>
      <c r="E83" s="122"/>
      <c r="F83" s="123">
        <f t="shared" si="3"/>
        <v>2</v>
      </c>
      <c r="G83" s="121" t="s">
        <v>141</v>
      </c>
      <c r="H83" s="121" t="s">
        <v>141</v>
      </c>
      <c r="I83" s="121" t="s">
        <v>141</v>
      </c>
      <c r="J83" s="121" t="s">
        <v>141</v>
      </c>
      <c r="K83" s="121" t="s">
        <v>141</v>
      </c>
      <c r="L83" s="121" t="s">
        <v>141</v>
      </c>
      <c r="M83" s="119" t="s">
        <v>501</v>
      </c>
      <c r="N83" s="147" t="s">
        <v>439</v>
      </c>
      <c r="O83" s="124" t="s">
        <v>164</v>
      </c>
      <c r="P83" s="120" t="s">
        <v>501</v>
      </c>
    </row>
    <row r="84" spans="1:16" s="20" customFormat="1" ht="15" customHeight="1" x14ac:dyDescent="0.25">
      <c r="A84" s="142" t="s">
        <v>74</v>
      </c>
      <c r="B84" s="119" t="s">
        <v>107</v>
      </c>
      <c r="C84" s="122">
        <f t="shared" si="2"/>
        <v>2</v>
      </c>
      <c r="D84" s="122"/>
      <c r="E84" s="122"/>
      <c r="F84" s="123">
        <f t="shared" si="3"/>
        <v>2</v>
      </c>
      <c r="G84" s="121" t="s">
        <v>141</v>
      </c>
      <c r="H84" s="121" t="s">
        <v>141</v>
      </c>
      <c r="I84" s="121" t="s">
        <v>141</v>
      </c>
      <c r="J84" s="121" t="s">
        <v>141</v>
      </c>
      <c r="K84" s="121" t="s">
        <v>141</v>
      </c>
      <c r="L84" s="121" t="s">
        <v>141</v>
      </c>
      <c r="M84" s="119" t="s">
        <v>501</v>
      </c>
      <c r="N84" s="147" t="s">
        <v>201</v>
      </c>
      <c r="O84" s="124" t="s">
        <v>164</v>
      </c>
      <c r="P84" s="120"/>
    </row>
    <row r="85" spans="1:16" s="20" customFormat="1" ht="15" customHeight="1" x14ac:dyDescent="0.25">
      <c r="A85" s="142" t="s">
        <v>75</v>
      </c>
      <c r="B85" s="119" t="s">
        <v>107</v>
      </c>
      <c r="C85" s="122">
        <f t="shared" si="2"/>
        <v>2</v>
      </c>
      <c r="D85" s="123"/>
      <c r="E85" s="123"/>
      <c r="F85" s="123">
        <f t="shared" si="3"/>
        <v>2</v>
      </c>
      <c r="G85" s="121" t="s">
        <v>141</v>
      </c>
      <c r="H85" s="121" t="s">
        <v>141</v>
      </c>
      <c r="I85" s="121" t="s">
        <v>141</v>
      </c>
      <c r="J85" s="121" t="s">
        <v>141</v>
      </c>
      <c r="K85" s="121" t="s">
        <v>141</v>
      </c>
      <c r="L85" s="121" t="s">
        <v>141</v>
      </c>
      <c r="M85" s="119" t="s">
        <v>501</v>
      </c>
      <c r="N85" s="124" t="s">
        <v>440</v>
      </c>
      <c r="O85" s="126" t="s">
        <v>172</v>
      </c>
      <c r="P85" s="120" t="s">
        <v>501</v>
      </c>
    </row>
    <row r="86" spans="1:16" s="20" customFormat="1" ht="15" customHeight="1" x14ac:dyDescent="0.25">
      <c r="A86" s="142" t="s">
        <v>76</v>
      </c>
      <c r="B86" s="119" t="s">
        <v>107</v>
      </c>
      <c r="C86" s="122">
        <f t="shared" si="2"/>
        <v>2</v>
      </c>
      <c r="D86" s="122"/>
      <c r="E86" s="122"/>
      <c r="F86" s="123">
        <f t="shared" si="3"/>
        <v>2</v>
      </c>
      <c r="G86" s="121" t="s">
        <v>141</v>
      </c>
      <c r="H86" s="121" t="s">
        <v>141</v>
      </c>
      <c r="I86" s="121" t="s">
        <v>141</v>
      </c>
      <c r="J86" s="121" t="s">
        <v>141</v>
      </c>
      <c r="K86" s="121" t="s">
        <v>141</v>
      </c>
      <c r="L86" s="121" t="s">
        <v>141</v>
      </c>
      <c r="M86" s="119" t="s">
        <v>501</v>
      </c>
      <c r="N86" s="124" t="s">
        <v>442</v>
      </c>
      <c r="O86" s="126" t="s">
        <v>223</v>
      </c>
      <c r="P86" s="120" t="s">
        <v>501</v>
      </c>
    </row>
    <row r="87" spans="1:16" ht="15" customHeight="1" x14ac:dyDescent="0.25">
      <c r="A87" s="130" t="s">
        <v>77</v>
      </c>
      <c r="B87" s="133"/>
      <c r="C87" s="135"/>
      <c r="D87" s="135"/>
      <c r="E87" s="135"/>
      <c r="F87" s="135"/>
      <c r="G87" s="150"/>
      <c r="H87" s="128"/>
      <c r="I87" s="128"/>
      <c r="J87" s="128"/>
      <c r="K87" s="128"/>
      <c r="L87" s="128"/>
      <c r="M87" s="133"/>
      <c r="N87" s="136"/>
      <c r="O87" s="136"/>
    </row>
    <row r="88" spans="1:16" ht="15" customHeight="1" x14ac:dyDescent="0.25">
      <c r="A88" s="142" t="s">
        <v>67</v>
      </c>
      <c r="B88" s="119" t="s">
        <v>107</v>
      </c>
      <c r="C88" s="122">
        <f>IF(B88="Да, размещаются",2,0)</f>
        <v>2</v>
      </c>
      <c r="D88" s="122"/>
      <c r="E88" s="122"/>
      <c r="F88" s="123">
        <f t="shared" si="3"/>
        <v>2</v>
      </c>
      <c r="G88" s="121" t="s">
        <v>141</v>
      </c>
      <c r="H88" s="121" t="s">
        <v>141</v>
      </c>
      <c r="I88" s="121" t="s">
        <v>141</v>
      </c>
      <c r="J88" s="121" t="s">
        <v>141</v>
      </c>
      <c r="K88" s="121" t="s">
        <v>141</v>
      </c>
      <c r="L88" s="121" t="s">
        <v>141</v>
      </c>
      <c r="M88" s="119" t="s">
        <v>501</v>
      </c>
      <c r="N88" s="124" t="s">
        <v>491</v>
      </c>
      <c r="O88" s="124" t="s">
        <v>225</v>
      </c>
      <c r="P88" s="140" t="s">
        <v>501</v>
      </c>
    </row>
    <row r="89" spans="1:16" s="20" customFormat="1" ht="15" customHeight="1" x14ac:dyDescent="0.25">
      <c r="A89" s="142" t="s">
        <v>78</v>
      </c>
      <c r="B89" s="119" t="s">
        <v>107</v>
      </c>
      <c r="C89" s="122">
        <f t="shared" si="2"/>
        <v>2</v>
      </c>
      <c r="D89" s="122"/>
      <c r="E89" s="122"/>
      <c r="F89" s="123">
        <f t="shared" si="3"/>
        <v>2</v>
      </c>
      <c r="G89" s="121" t="s">
        <v>141</v>
      </c>
      <c r="H89" s="121" t="s">
        <v>141</v>
      </c>
      <c r="I89" s="121" t="s">
        <v>141</v>
      </c>
      <c r="J89" s="121" t="s">
        <v>141</v>
      </c>
      <c r="K89" s="121" t="s">
        <v>141</v>
      </c>
      <c r="L89" s="121" t="s">
        <v>141</v>
      </c>
      <c r="M89" s="119" t="s">
        <v>501</v>
      </c>
      <c r="N89" s="147" t="s">
        <v>445</v>
      </c>
      <c r="O89" s="126" t="s">
        <v>172</v>
      </c>
      <c r="P89" s="120" t="s">
        <v>501</v>
      </c>
    </row>
    <row r="90" spans="1:16" s="20" customFormat="1" ht="15" customHeight="1" x14ac:dyDescent="0.25">
      <c r="A90" s="142" t="s">
        <v>71</v>
      </c>
      <c r="B90" s="119" t="s">
        <v>120</v>
      </c>
      <c r="C90" s="122">
        <f>IF(B90="Да, размещаются",2,0)</f>
        <v>0</v>
      </c>
      <c r="D90" s="122"/>
      <c r="E90" s="131"/>
      <c r="F90" s="123">
        <f t="shared" si="3"/>
        <v>0</v>
      </c>
      <c r="G90" s="121" t="s">
        <v>580</v>
      </c>
      <c r="H90" s="121" t="s">
        <v>141</v>
      </c>
      <c r="I90" s="121" t="s">
        <v>141</v>
      </c>
      <c r="J90" s="121" t="s">
        <v>141</v>
      </c>
      <c r="K90" s="121" t="s">
        <v>141</v>
      </c>
      <c r="L90" s="121" t="s">
        <v>141</v>
      </c>
      <c r="M90" s="119" t="s">
        <v>665</v>
      </c>
      <c r="N90" s="124" t="s">
        <v>493</v>
      </c>
      <c r="O90" s="124" t="s">
        <v>494</v>
      </c>
      <c r="P90" s="120" t="s">
        <v>501</v>
      </c>
    </row>
    <row r="91" spans="1:16" s="20" customFormat="1" ht="15" customHeight="1" x14ac:dyDescent="0.25">
      <c r="A91" s="142" t="s">
        <v>79</v>
      </c>
      <c r="B91" s="119" t="s">
        <v>107</v>
      </c>
      <c r="C91" s="122">
        <f t="shared" si="2"/>
        <v>2</v>
      </c>
      <c r="D91" s="122"/>
      <c r="E91" s="122"/>
      <c r="F91" s="123">
        <f t="shared" si="3"/>
        <v>2</v>
      </c>
      <c r="G91" s="121" t="s">
        <v>141</v>
      </c>
      <c r="H91" s="121" t="s">
        <v>141</v>
      </c>
      <c r="I91" s="121" t="s">
        <v>141</v>
      </c>
      <c r="J91" s="121" t="s">
        <v>141</v>
      </c>
      <c r="K91" s="121" t="s">
        <v>141</v>
      </c>
      <c r="L91" s="121" t="s">
        <v>141</v>
      </c>
      <c r="M91" s="119" t="s">
        <v>501</v>
      </c>
      <c r="N91" s="124" t="s">
        <v>448</v>
      </c>
      <c r="O91" s="148" t="s">
        <v>172</v>
      </c>
      <c r="P91" s="120" t="s">
        <v>501</v>
      </c>
    </row>
    <row r="92" spans="1:16" s="20" customFormat="1" ht="15" customHeight="1" x14ac:dyDescent="0.25">
      <c r="A92" s="142" t="s">
        <v>80</v>
      </c>
      <c r="B92" s="119" t="s">
        <v>107</v>
      </c>
      <c r="C92" s="122">
        <f t="shared" si="2"/>
        <v>2</v>
      </c>
      <c r="D92" s="122"/>
      <c r="E92" s="122"/>
      <c r="F92" s="123">
        <f t="shared" si="3"/>
        <v>2</v>
      </c>
      <c r="G92" s="121" t="s">
        <v>141</v>
      </c>
      <c r="H92" s="121" t="s">
        <v>141</v>
      </c>
      <c r="I92" s="121" t="s">
        <v>141</v>
      </c>
      <c r="J92" s="121" t="s">
        <v>141</v>
      </c>
      <c r="K92" s="121" t="s">
        <v>141</v>
      </c>
      <c r="L92" s="121" t="s">
        <v>141</v>
      </c>
      <c r="M92" s="119" t="s">
        <v>501</v>
      </c>
      <c r="N92" s="124" t="s">
        <v>449</v>
      </c>
      <c r="O92" s="124" t="s">
        <v>226</v>
      </c>
      <c r="P92" s="120" t="s">
        <v>501</v>
      </c>
    </row>
    <row r="93" spans="1:16" s="20" customFormat="1" ht="15" customHeight="1" x14ac:dyDescent="0.25">
      <c r="A93" s="142" t="s">
        <v>81</v>
      </c>
      <c r="B93" s="119" t="s">
        <v>120</v>
      </c>
      <c r="C93" s="122">
        <f t="shared" si="2"/>
        <v>0</v>
      </c>
      <c r="D93" s="122"/>
      <c r="E93" s="122"/>
      <c r="F93" s="123">
        <f t="shared" si="3"/>
        <v>0</v>
      </c>
      <c r="G93" s="121" t="s">
        <v>580</v>
      </c>
      <c r="H93" s="121" t="s">
        <v>141</v>
      </c>
      <c r="I93" s="121" t="s">
        <v>581</v>
      </c>
      <c r="J93" s="121" t="s">
        <v>141</v>
      </c>
      <c r="K93" s="121" t="s">
        <v>141</v>
      </c>
      <c r="L93" s="121" t="s">
        <v>141</v>
      </c>
      <c r="M93" s="119" t="s">
        <v>664</v>
      </c>
      <c r="N93" s="124" t="s">
        <v>322</v>
      </c>
      <c r="O93" s="124" t="s">
        <v>164</v>
      </c>
      <c r="P93" s="120" t="s">
        <v>501</v>
      </c>
    </row>
    <row r="94" spans="1:16" s="20" customFormat="1" ht="15" customHeight="1" x14ac:dyDescent="0.25">
      <c r="A94" s="142" t="s">
        <v>82</v>
      </c>
      <c r="B94" s="119" t="s">
        <v>120</v>
      </c>
      <c r="C94" s="122">
        <f t="shared" si="2"/>
        <v>0</v>
      </c>
      <c r="D94" s="122"/>
      <c r="E94" s="122"/>
      <c r="F94" s="123">
        <f t="shared" si="3"/>
        <v>0</v>
      </c>
      <c r="G94" s="121" t="s">
        <v>609</v>
      </c>
      <c r="H94" s="121" t="s">
        <v>609</v>
      </c>
      <c r="I94" s="121" t="s">
        <v>609</v>
      </c>
      <c r="J94" s="121" t="s">
        <v>142</v>
      </c>
      <c r="K94" s="121" t="s">
        <v>141</v>
      </c>
      <c r="L94" s="121" t="s">
        <v>141</v>
      </c>
      <c r="M94" s="119" t="s">
        <v>707</v>
      </c>
      <c r="N94" s="124" t="s">
        <v>450</v>
      </c>
      <c r="O94" s="124" t="s">
        <v>476</v>
      </c>
      <c r="P94" s="120" t="s">
        <v>501</v>
      </c>
    </row>
    <row r="95" spans="1:16" s="20" customFormat="1" ht="15" customHeight="1" x14ac:dyDescent="0.25">
      <c r="A95" s="142" t="s">
        <v>83</v>
      </c>
      <c r="B95" s="119" t="s">
        <v>107</v>
      </c>
      <c r="C95" s="122">
        <f t="shared" si="2"/>
        <v>2</v>
      </c>
      <c r="D95" s="122"/>
      <c r="E95" s="122"/>
      <c r="F95" s="123">
        <f t="shared" si="3"/>
        <v>2</v>
      </c>
      <c r="G95" s="121" t="s">
        <v>141</v>
      </c>
      <c r="H95" s="121" t="s">
        <v>141</v>
      </c>
      <c r="I95" s="121" t="s">
        <v>141</v>
      </c>
      <c r="J95" s="121" t="s">
        <v>141</v>
      </c>
      <c r="K95" s="121" t="s">
        <v>141</v>
      </c>
      <c r="L95" s="121" t="s">
        <v>141</v>
      </c>
      <c r="M95" s="119" t="s">
        <v>501</v>
      </c>
      <c r="N95" s="124" t="s">
        <v>496</v>
      </c>
      <c r="O95" s="147" t="s">
        <v>204</v>
      </c>
      <c r="P95" s="120" t="s">
        <v>501</v>
      </c>
    </row>
    <row r="96" spans="1:16" s="20" customFormat="1" ht="15" customHeight="1" x14ac:dyDescent="0.25">
      <c r="A96" s="142" t="s">
        <v>84</v>
      </c>
      <c r="B96" s="119" t="s">
        <v>107</v>
      </c>
      <c r="C96" s="122">
        <f t="shared" si="2"/>
        <v>2</v>
      </c>
      <c r="D96" s="122"/>
      <c r="E96" s="122"/>
      <c r="F96" s="123">
        <f t="shared" si="3"/>
        <v>2</v>
      </c>
      <c r="G96" s="121" t="s">
        <v>141</v>
      </c>
      <c r="H96" s="121" t="s">
        <v>141</v>
      </c>
      <c r="I96" s="121" t="s">
        <v>141</v>
      </c>
      <c r="J96" s="121" t="s">
        <v>141</v>
      </c>
      <c r="K96" s="121" t="s">
        <v>141</v>
      </c>
      <c r="L96" s="121" t="s">
        <v>141</v>
      </c>
      <c r="M96" s="119" t="s">
        <v>501</v>
      </c>
      <c r="N96" s="124" t="s">
        <v>304</v>
      </c>
      <c r="O96" s="124" t="s">
        <v>271</v>
      </c>
      <c r="P96" s="120" t="s">
        <v>501</v>
      </c>
    </row>
    <row r="97" spans="1:16" s="21" customFormat="1" ht="15" customHeight="1" x14ac:dyDescent="0.35">
      <c r="A97" s="142" t="s">
        <v>85</v>
      </c>
      <c r="B97" s="119" t="s">
        <v>120</v>
      </c>
      <c r="C97" s="122">
        <f t="shared" si="2"/>
        <v>0</v>
      </c>
      <c r="D97" s="122"/>
      <c r="E97" s="122"/>
      <c r="F97" s="123">
        <f t="shared" si="3"/>
        <v>0</v>
      </c>
      <c r="G97" s="121" t="s">
        <v>142</v>
      </c>
      <c r="H97" s="121" t="s">
        <v>142</v>
      </c>
      <c r="I97" s="121" t="s">
        <v>142</v>
      </c>
      <c r="J97" s="121" t="s">
        <v>501</v>
      </c>
      <c r="K97" s="121" t="s">
        <v>501</v>
      </c>
      <c r="L97" s="121" t="s">
        <v>501</v>
      </c>
      <c r="M97" s="119" t="s">
        <v>573</v>
      </c>
      <c r="N97" s="124" t="s">
        <v>205</v>
      </c>
      <c r="O97" s="124" t="s">
        <v>164</v>
      </c>
      <c r="P97" s="163"/>
    </row>
    <row r="98" spans="1:16" s="20" customFormat="1" ht="15" customHeight="1" x14ac:dyDescent="0.25">
      <c r="A98" s="142" t="s">
        <v>86</v>
      </c>
      <c r="B98" s="119" t="s">
        <v>120</v>
      </c>
      <c r="C98" s="122">
        <f t="shared" si="2"/>
        <v>0</v>
      </c>
      <c r="D98" s="122"/>
      <c r="E98" s="122"/>
      <c r="F98" s="123">
        <f t="shared" si="3"/>
        <v>0</v>
      </c>
      <c r="G98" s="121" t="s">
        <v>142</v>
      </c>
      <c r="H98" s="121" t="s">
        <v>142</v>
      </c>
      <c r="I98" s="121" t="s">
        <v>142</v>
      </c>
      <c r="J98" s="121" t="s">
        <v>501</v>
      </c>
      <c r="K98" s="121" t="s">
        <v>501</v>
      </c>
      <c r="L98" s="121" t="s">
        <v>501</v>
      </c>
      <c r="M98" s="119" t="s">
        <v>573</v>
      </c>
      <c r="N98" s="124" t="s">
        <v>206</v>
      </c>
      <c r="O98" s="124" t="s">
        <v>164</v>
      </c>
      <c r="P98" s="120"/>
    </row>
    <row r="99" spans="1:16" x14ac:dyDescent="0.25">
      <c r="A99" s="22"/>
      <c r="B99" s="23"/>
      <c r="C99" s="23"/>
      <c r="D99" s="23"/>
      <c r="E99" s="23"/>
      <c r="F99" s="109"/>
      <c r="G99" s="22"/>
      <c r="L99" s="24"/>
    </row>
    <row r="105" spans="1:16" x14ac:dyDescent="0.25">
      <c r="A105" s="25"/>
      <c r="B105" s="26"/>
      <c r="C105" s="26"/>
      <c r="D105" s="26"/>
      <c r="E105" s="26"/>
      <c r="F105" s="108"/>
      <c r="G105" s="25"/>
      <c r="L105" s="27"/>
    </row>
    <row r="109" spans="1:16" x14ac:dyDescent="0.25">
      <c r="A109" s="25"/>
      <c r="B109" s="26"/>
      <c r="C109" s="26"/>
      <c r="D109" s="26"/>
      <c r="E109" s="26"/>
      <c r="F109" s="108"/>
      <c r="G109" s="25"/>
      <c r="L109" s="27"/>
    </row>
    <row r="112" spans="1:16" x14ac:dyDescent="0.25">
      <c r="A112" s="25"/>
      <c r="B112" s="26"/>
      <c r="C112" s="26"/>
      <c r="D112" s="26"/>
      <c r="E112" s="26"/>
      <c r="F112" s="108"/>
      <c r="G112" s="25"/>
      <c r="L112" s="27"/>
    </row>
    <row r="116" spans="1:12" x14ac:dyDescent="0.25">
      <c r="A116" s="25"/>
      <c r="B116" s="26"/>
      <c r="C116" s="26"/>
      <c r="D116" s="26"/>
      <c r="E116" s="26"/>
      <c r="F116" s="108"/>
      <c r="G116" s="25"/>
      <c r="L116" s="27"/>
    </row>
    <row r="119" spans="1:12" x14ac:dyDescent="0.25">
      <c r="A119" s="25"/>
      <c r="B119" s="26"/>
      <c r="C119" s="26"/>
      <c r="D119" s="26"/>
      <c r="E119" s="26"/>
      <c r="F119" s="108"/>
      <c r="G119" s="25"/>
      <c r="L119" s="27"/>
    </row>
    <row r="123" spans="1:12" x14ac:dyDescent="0.25">
      <c r="A123" s="25"/>
      <c r="B123" s="26"/>
      <c r="C123" s="26"/>
      <c r="D123" s="26"/>
      <c r="E123" s="26"/>
      <c r="F123" s="108"/>
      <c r="G123" s="25"/>
      <c r="L123" s="27"/>
    </row>
  </sheetData>
  <autoFilter ref="A6:O98" xr:uid="{00000000-0009-0000-0000-000008000000}"/>
  <mergeCells count="19">
    <mergeCell ref="G4:G5"/>
    <mergeCell ref="G3:I3"/>
    <mergeCell ref="C3:F3"/>
    <mergeCell ref="A1:O1"/>
    <mergeCell ref="J3:K3"/>
    <mergeCell ref="J4:J5"/>
    <mergeCell ref="K4:K5"/>
    <mergeCell ref="O3:O5"/>
    <mergeCell ref="D4:D5"/>
    <mergeCell ref="I4:I5"/>
    <mergeCell ref="C4:C5"/>
    <mergeCell ref="M3:M5"/>
    <mergeCell ref="F4:F5"/>
    <mergeCell ref="H4:H5"/>
    <mergeCell ref="N3:N5"/>
    <mergeCell ref="A2:O2"/>
    <mergeCell ref="A3:A5"/>
    <mergeCell ref="E4:E5"/>
    <mergeCell ref="L3:L5"/>
  </mergeCells>
  <dataValidations count="3">
    <dataValidation type="list" allowBlank="1" showInputMessage="1" showErrorMessage="1" sqref="B7:B24 B26:B98" xr:uid="{00000000-0002-0000-0800-000000000000}">
      <formula1>$B$4:$B$5</formula1>
    </dataValidation>
    <dataValidation type="list" allowBlank="1" showInputMessage="1" showErrorMessage="1" sqref="M6:N6" xr:uid="{00000000-0002-0000-0800-000001000000}">
      <formula1>#REF!</formula1>
    </dataValidation>
    <dataValidation type="list" allowBlank="1" showInputMessage="1" showErrorMessage="1" sqref="B6:L6" xr:uid="{00000000-0002-0000-0800-000002000000}">
      <formula1>$B$5:$B$5</formula1>
    </dataValidation>
  </dataValidations>
  <hyperlinks>
    <hyperlink ref="N65" r:id="rId1" xr:uid="{00000000-0004-0000-0800-000000000000}"/>
    <hyperlink ref="N23" r:id="rId2" display="http://www.yarregion.ru/depts/depfin/tmpPages/docs.aspx" xr:uid="{00000000-0004-0000-0800-000001000000}"/>
    <hyperlink ref="N12" r:id="rId3" xr:uid="{00000000-0004-0000-0800-000002000000}"/>
    <hyperlink ref="N14" r:id="rId4" xr:uid="{00000000-0004-0000-0800-000003000000}"/>
    <hyperlink ref="N17" r:id="rId5" xr:uid="{00000000-0004-0000-0800-000004000000}"/>
    <hyperlink ref="N28" r:id="rId6" xr:uid="{00000000-0004-0000-0800-000005000000}"/>
    <hyperlink ref="N30" r:id="rId7" xr:uid="{00000000-0004-0000-0800-000006000000}"/>
    <hyperlink ref="N32" r:id="rId8" xr:uid="{00000000-0004-0000-0800-000007000000}"/>
    <hyperlink ref="N35" r:id="rId9" xr:uid="{00000000-0004-0000-0800-000008000000}"/>
    <hyperlink ref="N38" r:id="rId10" xr:uid="{00000000-0004-0000-0800-000009000000}"/>
    <hyperlink ref="N39" r:id="rId11" xr:uid="{00000000-0004-0000-0800-00000A000000}"/>
    <hyperlink ref="N41" r:id="rId12" xr:uid="{00000000-0004-0000-0800-00000B000000}"/>
    <hyperlink ref="N49" r:id="rId13" xr:uid="{00000000-0004-0000-0800-00000C000000}"/>
    <hyperlink ref="N48" r:id="rId14" xr:uid="{00000000-0004-0000-0800-00000D000000}"/>
    <hyperlink ref="N50" r:id="rId15" xr:uid="{00000000-0004-0000-0800-00000E000000}"/>
    <hyperlink ref="N55" r:id="rId16" xr:uid="{00000000-0004-0000-0800-00000F000000}"/>
    <hyperlink ref="N57" r:id="rId17" xr:uid="{00000000-0004-0000-0800-000010000000}"/>
    <hyperlink ref="N58" r:id="rId18" xr:uid="{00000000-0004-0000-0800-000011000000}"/>
    <hyperlink ref="N64" r:id="rId19" xr:uid="{00000000-0004-0000-0800-000012000000}"/>
    <hyperlink ref="N66" r:id="rId20" xr:uid="{00000000-0004-0000-0800-000013000000}"/>
    <hyperlink ref="N72" r:id="rId21" xr:uid="{00000000-0004-0000-0800-000014000000}"/>
    <hyperlink ref="N73" r:id="rId22" xr:uid="{00000000-0004-0000-0800-000015000000}"/>
    <hyperlink ref="N75" r:id="rId23" xr:uid="{00000000-0004-0000-0800-000016000000}"/>
    <hyperlink ref="N74" r:id="rId24" xr:uid="{00000000-0004-0000-0800-000017000000}"/>
    <hyperlink ref="N81" r:id="rId25" xr:uid="{00000000-0004-0000-0800-000018000000}"/>
    <hyperlink ref="N84" r:id="rId26" xr:uid="{00000000-0004-0000-0800-000019000000}"/>
    <hyperlink ref="O16" r:id="rId27" xr:uid="{00000000-0004-0000-0800-00001A000000}"/>
    <hyperlink ref="O21" r:id="rId28" xr:uid="{00000000-0004-0000-0800-00001B000000}"/>
    <hyperlink ref="O22" r:id="rId29" xr:uid="{00000000-0004-0000-0800-00001C000000}"/>
    <hyperlink ref="O23" r:id="rId30" xr:uid="{00000000-0004-0000-0800-00001D000000}"/>
    <hyperlink ref="O24" r:id="rId31" xr:uid="{00000000-0004-0000-0800-00001E000000}"/>
    <hyperlink ref="O45" r:id="rId32" xr:uid="{00000000-0004-0000-0800-00001F000000}"/>
    <hyperlink ref="O53" r:id="rId33" xr:uid="{00000000-0004-0000-0800-000020000000}"/>
    <hyperlink ref="O88" r:id="rId34" xr:uid="{00000000-0004-0000-0800-000021000000}"/>
    <hyperlink ref="O95" r:id="rId35" xr:uid="{00000000-0004-0000-0800-000022000000}"/>
    <hyperlink ref="O96" r:id="rId36" xr:uid="{00000000-0004-0000-0800-000023000000}"/>
    <hyperlink ref="N8" r:id="rId37" xr:uid="{00000000-0004-0000-0800-000024000000}"/>
    <hyperlink ref="N71" r:id="rId38" location="document_list" xr:uid="{00000000-0004-0000-0800-000025000000}"/>
    <hyperlink ref="N22" r:id="rId39" display="не размещено: http://minfin.tularegion.ru/" xr:uid="{00000000-0004-0000-0800-000026000000}"/>
    <hyperlink ref="O8" r:id="rId40" display="http://bryanskoblfin.ru/open/Menu/Page/93" xr:uid="{00000000-0004-0000-0800-000027000000}"/>
    <hyperlink ref="N9" r:id="rId41" xr:uid="{00000000-0004-0000-0800-000028000000}"/>
    <hyperlink ref="N11" r:id="rId42" xr:uid="{00000000-0004-0000-0800-000029000000}"/>
    <hyperlink ref="N13" r:id="rId43" xr:uid="{00000000-0004-0000-0800-00002A000000}"/>
    <hyperlink ref="N20" r:id="rId44" xr:uid="{00000000-0004-0000-0800-00002B000000}"/>
    <hyperlink ref="N27" r:id="rId45" xr:uid="{00000000-0004-0000-0800-00002C000000}"/>
    <hyperlink ref="N29" r:id="rId46" xr:uid="{00000000-0004-0000-0800-00002D000000}"/>
    <hyperlink ref="O34" r:id="rId47" xr:uid="{00000000-0004-0000-0800-00002E000000}"/>
    <hyperlink ref="N36" r:id="rId48" xr:uid="{00000000-0004-0000-0800-00002F000000}"/>
    <hyperlink ref="N40" r:id="rId49" xr:uid="{00000000-0004-0000-0800-000030000000}"/>
    <hyperlink ref="N44" r:id="rId50" xr:uid="{00000000-0004-0000-0800-000031000000}"/>
    <hyperlink ref="N15" r:id="rId51" xr:uid="{00000000-0004-0000-0800-000032000000}"/>
    <hyperlink ref="O31" r:id="rId52" xr:uid="{00000000-0004-0000-0800-000033000000}"/>
    <hyperlink ref="O52" r:id="rId53" xr:uid="{00000000-0004-0000-0800-000035000000}"/>
    <hyperlink ref="N59" r:id="rId54" xr:uid="{00000000-0004-0000-0800-000036000000}"/>
    <hyperlink ref="O60" r:id="rId55" xr:uid="{00000000-0004-0000-0800-000037000000}"/>
    <hyperlink ref="N61" r:id="rId56" xr:uid="{00000000-0004-0000-0800-000038000000}"/>
    <hyperlink ref="N62" r:id="rId57" display="http://www.minfin.kirov.ru/otkrytyy-byudzhet/dlya-spetsialistov/oblastnoy-byudzhet/%d0%98%d1%81%d0%bf%d0%be%d0%bb%d0%bd%d0%b5%d0%bd%d0%b8%d0%b5 %d0%be%d0%b1%d0%bb%d0%b0%d1%81%d1%82%d0%bd%d0%be%d0%b3%d0%be %d0%b1%d1%8e%d0%b4%d0%b6%d0%b5%d1%82%d0%b0/" xr:uid="{00000000-0004-0000-0800-000039000000}"/>
    <hyperlink ref="N63" r:id="rId58" xr:uid="{00000000-0004-0000-0800-00003A000000}"/>
    <hyperlink ref="O67" r:id="rId59" xr:uid="{00000000-0004-0000-0800-00003B000000}"/>
    <hyperlink ref="N67" r:id="rId60" display="http://www.saratov.gov.ru/gov/auth/minfin/" xr:uid="{00000000-0004-0000-0800-00003C000000}"/>
    <hyperlink ref="O68" r:id="rId61" xr:uid="{00000000-0004-0000-0800-00003D000000}"/>
    <hyperlink ref="N77" r:id="rId62" xr:uid="{00000000-0004-0000-0800-00003E000000}"/>
    <hyperlink ref="N80" r:id="rId63" xr:uid="{00000000-0004-0000-0800-000040000000}"/>
    <hyperlink ref="O82" r:id="rId64" display="http://openbudget.gfu.ru/ispolnenie-budgeta/analiticheskie-dannye/section.php?IBLOCK_ID=26&amp;SECTION_ID=3786%20%D0%A2%D0%9E%D0%A2%20%D0%96%D0%95%20%D0%A1%D0%90%D0%9C%D0%AB%D0%99%20%D0%9F%D0%90%D0%9A%D0%95%D0%A2%20%D0%94%D0%9E%D0%9A%D0%A3%D0%9C%D0%95%D0%9D%D0%A2%D0%9E%D0%92,%20%D0%A7%D0%A2%D0%9E%20%D0%9D%D0%90%20%D0%A1%D0%90%D0%99%D0%A2%D0%95%20%D0%A4%D0%98%D0%9D%D0%90%D0%9D%D0%A1%D0%9E%D0%92%D0%9E%D0%93%D0%9E%20%D0%9E%D0%A0%D0%93%D0%90%D0%9D%D0%90" xr:uid="{00000000-0004-0000-0800-000041000000}"/>
    <hyperlink ref="N83" r:id="rId65" xr:uid="{00000000-0004-0000-0800-000042000000}"/>
    <hyperlink ref="N85" r:id="rId66" xr:uid="{00000000-0004-0000-0800-000043000000}"/>
    <hyperlink ref="N86" r:id="rId67" xr:uid="{00000000-0004-0000-0800-000044000000}"/>
    <hyperlink ref="N89" r:id="rId68" xr:uid="{00000000-0004-0000-0800-000045000000}"/>
    <hyperlink ref="N91" r:id="rId69" xr:uid="{00000000-0004-0000-0800-000046000000}"/>
    <hyperlink ref="N92" r:id="rId70" display="https://primorsky.ru/authorities/executive-agencies/departments/finance/otchyety-ob-ispolnenii-kraevogo-byudzheta/" xr:uid="{00000000-0004-0000-0800-000047000000}"/>
    <hyperlink ref="O92" r:id="rId71" xr:uid="{00000000-0004-0000-0800-000048000000}"/>
    <hyperlink ref="N94" r:id="rId72" display="https://fin.amurobl.ru/pages/deyatelnost/otchetnost/" xr:uid="{00000000-0004-0000-0800-000049000000}"/>
    <hyperlink ref="O17" r:id="rId73" display="http://depfin.orel-region.ru:8096/ebudget/Menu/Page/2" xr:uid="{00000000-0004-0000-0800-00004A000000}"/>
    <hyperlink ref="N18" r:id="rId74" xr:uid="{00000000-0004-0000-0800-00004B000000}"/>
    <hyperlink ref="O63" r:id="rId75" display="http://mf.nnov.ru:8025/analitika/ispolnenie-byudzheta/osnovnye-kharakteristiki-ispolneniya-oblastnogo-byudzheta" xr:uid="{00000000-0004-0000-0800-00004C000000}"/>
    <hyperlink ref="N82" r:id="rId76" xr:uid="{00000000-0004-0000-0800-00004D000000}"/>
    <hyperlink ref="O94" r:id="rId77" xr:uid="{00000000-0004-0000-0800-00004E000000}"/>
    <hyperlink ref="N7" r:id="rId78" xr:uid="{00000000-0004-0000-0800-00004F000000}"/>
    <hyperlink ref="N19" r:id="rId79" xr:uid="{00000000-0004-0000-0800-000051000000}"/>
    <hyperlink ref="N21" r:id="rId80" xr:uid="{00000000-0004-0000-0800-000052000000}"/>
    <hyperlink ref="N26" r:id="rId81" xr:uid="{00000000-0004-0000-0800-000053000000}"/>
    <hyperlink ref="O26" r:id="rId82" xr:uid="{00000000-0004-0000-0800-000054000000}"/>
    <hyperlink ref="N33" r:id="rId83" xr:uid="{00000000-0004-0000-0800-000055000000}"/>
    <hyperlink ref="N43" r:id="rId84" display="https://volgafin.volgograd.ru/norms/acts/16723/" xr:uid="{00000000-0004-0000-0800-000056000000}"/>
    <hyperlink ref="N45" r:id="rId85" display="https://fin.sev.gov.ru/ispolnenie-bydzheta/otchyety-ob-ispolnenii-byudzheta-sevastopolya/" xr:uid="{00000000-0004-0000-0800-000058000000}"/>
    <hyperlink ref="N51" r:id="rId86" xr:uid="{00000000-0004-0000-0800-00005A000000}"/>
    <hyperlink ref="N52" r:id="rId87" xr:uid="{00000000-0004-0000-0800-00005B000000}"/>
    <hyperlink ref="N53" r:id="rId88" display="не размещено: http://www.mfsk.ru/" xr:uid="{00000000-0004-0000-0800-00005C000000}"/>
    <hyperlink ref="N56" r:id="rId89" xr:uid="{00000000-0004-0000-0800-00005D000000}"/>
    <hyperlink ref="N60" r:id="rId90" display="http://minfin.cap.ru/action/activity/byudzhet/otcheti-ob-ispolnenii-respublikanskogo-byudzheta-c/2020-god" xr:uid="{00000000-0004-0000-0800-00005E000000}"/>
    <hyperlink ref="O61" r:id="rId91" xr:uid="{00000000-0004-0000-0800-00005F000000}"/>
    <hyperlink ref="N68" r:id="rId92" display="http://ufo.ulntc.ru/index.php?mgf=budget/isp&amp;slep=net" xr:uid="{00000000-0004-0000-0800-000060000000}"/>
    <hyperlink ref="O71" r:id="rId93" display="http://info.mfural.ru/ebudget/Menu/Page/1" xr:uid="{00000000-0004-0000-0800-000062000000}"/>
    <hyperlink ref="N88" r:id="rId94" display="http://egov-buryatia.ru/minfin/activities/documents/inye-normativno-pravovye-akty/" xr:uid="{00000000-0004-0000-0800-000064000000}"/>
    <hyperlink ref="N90" r:id="rId95" xr:uid="{00000000-0004-0000-0800-000065000000}"/>
    <hyperlink ref="O90" r:id="rId96" xr:uid="{00000000-0004-0000-0800-000066000000}"/>
    <hyperlink ref="N93" r:id="rId97" xr:uid="{00000000-0004-0000-0800-000067000000}"/>
    <hyperlink ref="N95" r:id="rId98" location="r01" display="https://minfin.49gov.ru/activities/budget/regional_budget/#r01" xr:uid="{00000000-0004-0000-0800-000068000000}"/>
    <hyperlink ref="N96" r:id="rId99" xr:uid="{00000000-0004-0000-0800-000069000000}"/>
    <hyperlink ref="N97" r:id="rId100" location="2" display="http://www.eao.ru/isp-vlast/finansovoe-upravlenie-pravitelstva/ispolnenie-byudzheta/#2" xr:uid="{00000000-0004-0000-0800-00006A000000}"/>
    <hyperlink ref="N98" r:id="rId101" display="http://chaogov.ru/vlast/organy-vlasti/depfin/" xr:uid="{00000000-0004-0000-0800-00006B000000}"/>
    <hyperlink ref="N16" r:id="rId102" xr:uid="{00000000-0004-0000-0800-00006C000000}"/>
    <hyperlink ref="N24" r:id="rId103" display="https://www.mos.ru/findep/function/napravleniia-deyatelnosti/itogi-ispolneniia-biudzheta-goroda-moskvy/mesiachnye-otchety-ob-ispolnenii-biudzheta-po-gorodu-moskve/" xr:uid="{00000000-0004-0000-0800-00006D000000}"/>
    <hyperlink ref="N31" r:id="rId104" xr:uid="{00000000-0004-0000-0800-00006E000000}"/>
    <hyperlink ref="N34" r:id="rId105" display="http://finance.pskov.ru/ob-upravlenii/otchety-ob-ispolnenii-byudzheta-pskovskoy-oblasti/otchety-ob-ispolnenii-byudzheta" xr:uid="{00000000-0004-0000-0800-00006F000000}"/>
    <hyperlink ref="O64" r:id="rId106" display="http://budget.orb.ru/" xr:uid="{00000000-0004-0000-0800-000070000000}"/>
    <hyperlink ref="O35" r:id="rId107" display="https://budget.gov.spb.ru/" xr:uid="{00000000-0004-0000-0800-000071000000}"/>
    <hyperlink ref="N42" r:id="rId108" xr:uid="{0C5E489D-A3C6-49BF-B7DA-E47778AD8B70}"/>
    <hyperlink ref="O43" r:id="rId109" xr:uid="{5112AEDB-68A7-4053-B008-AAE42616CE66}"/>
  </hyperlinks>
  <pageMargins left="0.70866141732283472" right="0.70866141732283472" top="0.74803149606299213" bottom="0.74803149606299213" header="0.31496062992125984" footer="0.31496062992125984"/>
  <pageSetup paperSize="9" scale="71" fitToHeight="3" orientation="landscape" r:id="rId110"/>
  <headerFooter>
    <oddFooter>&amp;C&amp;"Times New Roman,обычный"&amp;8&amp;A&amp;R&amp;P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123"/>
  <sheetViews>
    <sheetView zoomScaleNormal="100" zoomScaleSheetLayoutView="90" workbookViewId="0">
      <pane ySplit="6" topLeftCell="A7" activePane="bottomLeft" state="frozen"/>
      <selection activeCell="I33" sqref="I33"/>
      <selection pane="bottomLeft" activeCell="C10" sqref="C10"/>
    </sheetView>
  </sheetViews>
  <sheetFormatPr defaultColWidth="8.81640625" defaultRowHeight="11.5" x14ac:dyDescent="0.25"/>
  <cols>
    <col min="1" max="1" width="24.6328125" style="13" customWidth="1"/>
    <col min="2" max="2" width="33.7265625" style="14" customWidth="1"/>
    <col min="3" max="3" width="5.6328125" style="13" customWidth="1"/>
    <col min="4" max="5" width="4.6328125" style="13" customWidth="1"/>
    <col min="6" max="6" width="5.6328125" style="29" customWidth="1"/>
    <col min="7" max="9" width="8.6328125" style="13" customWidth="1"/>
    <col min="10" max="10" width="10.453125" style="13" customWidth="1"/>
    <col min="11" max="11" width="11.36328125" style="29" customWidth="1"/>
    <col min="12" max="14" width="16.6328125" style="30" customWidth="1"/>
    <col min="15" max="15" width="8.81640625" style="140"/>
    <col min="16" max="16384" width="8.81640625" style="13"/>
  </cols>
  <sheetData>
    <row r="1" spans="1:15" ht="25.5" customHeight="1" x14ac:dyDescent="0.25">
      <c r="A1" s="222" t="s">
        <v>345</v>
      </c>
      <c r="B1" s="223"/>
      <c r="C1" s="223"/>
      <c r="D1" s="223"/>
      <c r="E1" s="223"/>
      <c r="F1" s="223"/>
      <c r="G1" s="223"/>
      <c r="H1" s="223"/>
      <c r="I1" s="223"/>
      <c r="J1" s="223"/>
      <c r="K1" s="223"/>
      <c r="L1" s="223"/>
      <c r="M1" s="223"/>
      <c r="N1" s="224"/>
    </row>
    <row r="2" spans="1:15" ht="15" customHeight="1" x14ac:dyDescent="0.25">
      <c r="A2" s="219" t="s">
        <v>762</v>
      </c>
      <c r="B2" s="220"/>
      <c r="C2" s="220"/>
      <c r="D2" s="220"/>
      <c r="E2" s="220"/>
      <c r="F2" s="220"/>
      <c r="G2" s="220"/>
      <c r="H2" s="220"/>
      <c r="I2" s="220"/>
      <c r="J2" s="220"/>
      <c r="K2" s="220"/>
      <c r="L2" s="220"/>
      <c r="M2" s="220"/>
      <c r="N2" s="221"/>
    </row>
    <row r="3" spans="1:15" ht="81.5" customHeight="1" x14ac:dyDescent="0.25">
      <c r="A3" s="225" t="s">
        <v>95</v>
      </c>
      <c r="B3" s="162" t="s">
        <v>346</v>
      </c>
      <c r="C3" s="228" t="s">
        <v>131</v>
      </c>
      <c r="D3" s="229"/>
      <c r="E3" s="229"/>
      <c r="F3" s="229"/>
      <c r="G3" s="225" t="s">
        <v>135</v>
      </c>
      <c r="H3" s="225"/>
      <c r="I3" s="227"/>
      <c r="J3" s="225" t="s">
        <v>158</v>
      </c>
      <c r="K3" s="225" t="s">
        <v>146</v>
      </c>
      <c r="L3" s="225" t="s">
        <v>101</v>
      </c>
      <c r="M3" s="225" t="s">
        <v>145</v>
      </c>
      <c r="N3" s="225" t="s">
        <v>143</v>
      </c>
    </row>
    <row r="4" spans="1:15" ht="15" customHeight="1" x14ac:dyDescent="0.25">
      <c r="A4" s="227"/>
      <c r="B4" s="11" t="s">
        <v>107</v>
      </c>
      <c r="C4" s="225" t="s">
        <v>92</v>
      </c>
      <c r="D4" s="225" t="s">
        <v>99</v>
      </c>
      <c r="E4" s="225" t="s">
        <v>167</v>
      </c>
      <c r="F4" s="228" t="s">
        <v>96</v>
      </c>
      <c r="G4" s="225" t="s">
        <v>147</v>
      </c>
      <c r="H4" s="225" t="s">
        <v>148</v>
      </c>
      <c r="I4" s="225" t="s">
        <v>149</v>
      </c>
      <c r="J4" s="225"/>
      <c r="K4" s="225"/>
      <c r="L4" s="225"/>
      <c r="M4" s="225"/>
      <c r="N4" s="225"/>
    </row>
    <row r="5" spans="1:15" s="19" customFormat="1" ht="38.25" customHeight="1" x14ac:dyDescent="0.25">
      <c r="A5" s="227"/>
      <c r="B5" s="11" t="s">
        <v>120</v>
      </c>
      <c r="C5" s="227"/>
      <c r="D5" s="227"/>
      <c r="E5" s="227"/>
      <c r="F5" s="229"/>
      <c r="G5" s="227"/>
      <c r="H5" s="227"/>
      <c r="I5" s="227"/>
      <c r="J5" s="225"/>
      <c r="K5" s="225"/>
      <c r="L5" s="225"/>
      <c r="M5" s="225"/>
      <c r="N5" s="225"/>
      <c r="O5" s="204"/>
    </row>
    <row r="6" spans="1:15" s="20" customFormat="1" ht="15" customHeight="1" x14ac:dyDescent="0.25">
      <c r="A6" s="7" t="s">
        <v>0</v>
      </c>
      <c r="B6" s="7"/>
      <c r="C6" s="84"/>
      <c r="D6" s="84"/>
      <c r="E6" s="84"/>
      <c r="F6" s="84"/>
      <c r="G6" s="139"/>
      <c r="H6" s="139"/>
      <c r="I6" s="139"/>
      <c r="J6" s="139"/>
      <c r="K6" s="84"/>
      <c r="L6" s="7"/>
      <c r="M6" s="7"/>
      <c r="N6" s="7"/>
      <c r="O6" s="120"/>
    </row>
    <row r="7" spans="1:15" s="20" customFormat="1" ht="15" customHeight="1" x14ac:dyDescent="0.25">
      <c r="A7" s="142" t="s">
        <v>1</v>
      </c>
      <c r="B7" s="145" t="s">
        <v>107</v>
      </c>
      <c r="C7" s="122">
        <f>IF(B7="Да, размещаются",2,0)</f>
        <v>2</v>
      </c>
      <c r="D7" s="122"/>
      <c r="E7" s="122"/>
      <c r="F7" s="123">
        <f t="shared" ref="F7:F24" si="0">C7*(1-D7)*(1-E7)</f>
        <v>2</v>
      </c>
      <c r="G7" s="121" t="s">
        <v>141</v>
      </c>
      <c r="H7" s="121" t="s">
        <v>141</v>
      </c>
      <c r="I7" s="121" t="s">
        <v>141</v>
      </c>
      <c r="J7" s="121" t="s">
        <v>141</v>
      </c>
      <c r="K7" s="121" t="s">
        <v>141</v>
      </c>
      <c r="L7" s="119" t="s">
        <v>501</v>
      </c>
      <c r="M7" s="147" t="s">
        <v>455</v>
      </c>
      <c r="N7" s="124" t="s">
        <v>164</v>
      </c>
      <c r="O7" s="120"/>
    </row>
    <row r="8" spans="1:15" s="20" customFormat="1" ht="15" customHeight="1" x14ac:dyDescent="0.25">
      <c r="A8" s="142" t="s">
        <v>2</v>
      </c>
      <c r="B8" s="145" t="s">
        <v>107</v>
      </c>
      <c r="C8" s="122">
        <f t="shared" ref="C8:C71" si="1">IF(B8="Да, размещаются",2,0)</f>
        <v>2</v>
      </c>
      <c r="D8" s="122"/>
      <c r="E8" s="122"/>
      <c r="F8" s="123">
        <f t="shared" si="0"/>
        <v>2</v>
      </c>
      <c r="G8" s="121" t="s">
        <v>141</v>
      </c>
      <c r="H8" s="121" t="s">
        <v>141</v>
      </c>
      <c r="I8" s="121" t="s">
        <v>141</v>
      </c>
      <c r="J8" s="121" t="s">
        <v>141</v>
      </c>
      <c r="K8" s="121" t="s">
        <v>141</v>
      </c>
      <c r="L8" s="119" t="s">
        <v>501</v>
      </c>
      <c r="M8" s="124" t="s">
        <v>315</v>
      </c>
      <c r="N8" s="124" t="s">
        <v>172</v>
      </c>
      <c r="O8" s="120" t="s">
        <v>501</v>
      </c>
    </row>
    <row r="9" spans="1:15" s="20" customFormat="1" ht="15" customHeight="1" x14ac:dyDescent="0.25">
      <c r="A9" s="142" t="s">
        <v>3</v>
      </c>
      <c r="B9" s="145" t="s">
        <v>107</v>
      </c>
      <c r="C9" s="122">
        <f t="shared" si="1"/>
        <v>2</v>
      </c>
      <c r="D9" s="122"/>
      <c r="E9" s="122"/>
      <c r="F9" s="123">
        <f t="shared" si="0"/>
        <v>2</v>
      </c>
      <c r="G9" s="121" t="s">
        <v>141</v>
      </c>
      <c r="H9" s="121" t="s">
        <v>141</v>
      </c>
      <c r="I9" s="121" t="s">
        <v>141</v>
      </c>
      <c r="J9" s="121" t="s">
        <v>141</v>
      </c>
      <c r="K9" s="121" t="s">
        <v>141</v>
      </c>
      <c r="L9" s="119" t="s">
        <v>501</v>
      </c>
      <c r="M9" s="124" t="s">
        <v>353</v>
      </c>
      <c r="N9" s="124" t="s">
        <v>164</v>
      </c>
      <c r="O9" s="120"/>
    </row>
    <row r="10" spans="1:15" s="20" customFormat="1" ht="15" customHeight="1" x14ac:dyDescent="0.25">
      <c r="A10" s="142" t="s">
        <v>4</v>
      </c>
      <c r="B10" s="145" t="s">
        <v>107</v>
      </c>
      <c r="C10" s="122">
        <f t="shared" si="1"/>
        <v>2</v>
      </c>
      <c r="D10" s="122"/>
      <c r="E10" s="122"/>
      <c r="F10" s="123">
        <f t="shared" si="0"/>
        <v>2</v>
      </c>
      <c r="G10" s="121" t="s">
        <v>141</v>
      </c>
      <c r="H10" s="121" t="s">
        <v>141</v>
      </c>
      <c r="I10" s="121" t="s">
        <v>141</v>
      </c>
      <c r="J10" s="121" t="s">
        <v>141</v>
      </c>
      <c r="K10" s="121" t="s">
        <v>141</v>
      </c>
      <c r="L10" s="119" t="s">
        <v>501</v>
      </c>
      <c r="M10" s="124" t="s">
        <v>567</v>
      </c>
      <c r="N10" s="124" t="s">
        <v>164</v>
      </c>
      <c r="O10" s="120" t="s">
        <v>501</v>
      </c>
    </row>
    <row r="11" spans="1:15" s="20" customFormat="1" ht="15" customHeight="1" x14ac:dyDescent="0.25">
      <c r="A11" s="142" t="s">
        <v>5</v>
      </c>
      <c r="B11" s="145" t="s">
        <v>107</v>
      </c>
      <c r="C11" s="122">
        <f t="shared" si="1"/>
        <v>2</v>
      </c>
      <c r="D11" s="122"/>
      <c r="E11" s="122"/>
      <c r="F11" s="123">
        <f t="shared" si="0"/>
        <v>2</v>
      </c>
      <c r="G11" s="121" t="s">
        <v>141</v>
      </c>
      <c r="H11" s="121" t="s">
        <v>141</v>
      </c>
      <c r="I11" s="121" t="s">
        <v>141</v>
      </c>
      <c r="J11" s="121" t="s">
        <v>141</v>
      </c>
      <c r="K11" s="121" t="s">
        <v>141</v>
      </c>
      <c r="L11" s="119" t="s">
        <v>501</v>
      </c>
      <c r="M11" s="124" t="s">
        <v>137</v>
      </c>
      <c r="N11" s="124" t="s">
        <v>164</v>
      </c>
      <c r="O11" s="120"/>
    </row>
    <row r="12" spans="1:15" s="20" customFormat="1" ht="15" customHeight="1" x14ac:dyDescent="0.25">
      <c r="A12" s="142" t="s">
        <v>6</v>
      </c>
      <c r="B12" s="145" t="s">
        <v>107</v>
      </c>
      <c r="C12" s="122">
        <f t="shared" si="1"/>
        <v>2</v>
      </c>
      <c r="D12" s="122"/>
      <c r="E12" s="122"/>
      <c r="F12" s="123">
        <f t="shared" si="0"/>
        <v>2</v>
      </c>
      <c r="G12" s="121" t="s">
        <v>141</v>
      </c>
      <c r="H12" s="121" t="s">
        <v>141</v>
      </c>
      <c r="I12" s="121" t="s">
        <v>141</v>
      </c>
      <c r="J12" s="121" t="s">
        <v>141</v>
      </c>
      <c r="K12" s="121" t="s">
        <v>141</v>
      </c>
      <c r="L12" s="119" t="s">
        <v>501</v>
      </c>
      <c r="M12" s="124" t="s">
        <v>134</v>
      </c>
      <c r="N12" s="124" t="s">
        <v>164</v>
      </c>
      <c r="O12" s="120"/>
    </row>
    <row r="13" spans="1:15" s="20" customFormat="1" ht="15" customHeight="1" x14ac:dyDescent="0.25">
      <c r="A13" s="142" t="s">
        <v>7</v>
      </c>
      <c r="B13" s="145" t="s">
        <v>107</v>
      </c>
      <c r="C13" s="122">
        <f t="shared" si="1"/>
        <v>2</v>
      </c>
      <c r="D13" s="122">
        <v>0.5</v>
      </c>
      <c r="E13" s="122"/>
      <c r="F13" s="123">
        <f t="shared" si="0"/>
        <v>1</v>
      </c>
      <c r="G13" s="121" t="s">
        <v>141</v>
      </c>
      <c r="H13" s="121" t="s">
        <v>141</v>
      </c>
      <c r="I13" s="121" t="s">
        <v>141</v>
      </c>
      <c r="J13" s="121" t="s">
        <v>141</v>
      </c>
      <c r="K13" s="121" t="s">
        <v>141</v>
      </c>
      <c r="L13" s="119" t="s">
        <v>666</v>
      </c>
      <c r="M13" s="124" t="s">
        <v>504</v>
      </c>
      <c r="N13" s="124" t="s">
        <v>164</v>
      </c>
      <c r="O13" s="120"/>
    </row>
    <row r="14" spans="1:15" s="20" customFormat="1" ht="15" customHeight="1" x14ac:dyDescent="0.25">
      <c r="A14" s="142" t="s">
        <v>8</v>
      </c>
      <c r="B14" s="145" t="s">
        <v>107</v>
      </c>
      <c r="C14" s="122">
        <f t="shared" si="1"/>
        <v>2</v>
      </c>
      <c r="D14" s="122"/>
      <c r="E14" s="122"/>
      <c r="F14" s="123">
        <f t="shared" si="0"/>
        <v>2</v>
      </c>
      <c r="G14" s="121" t="s">
        <v>141</v>
      </c>
      <c r="H14" s="121" t="s">
        <v>141</v>
      </c>
      <c r="I14" s="121" t="s">
        <v>141</v>
      </c>
      <c r="J14" s="121" t="s">
        <v>141</v>
      </c>
      <c r="K14" s="121" t="s">
        <v>141</v>
      </c>
      <c r="L14" s="119" t="s">
        <v>501</v>
      </c>
      <c r="M14" s="124" t="s">
        <v>283</v>
      </c>
      <c r="N14" s="124" t="s">
        <v>164</v>
      </c>
      <c r="O14" s="120"/>
    </row>
    <row r="15" spans="1:15" s="20" customFormat="1" ht="15" customHeight="1" x14ac:dyDescent="0.25">
      <c r="A15" s="142" t="s">
        <v>9</v>
      </c>
      <c r="B15" s="145" t="s">
        <v>107</v>
      </c>
      <c r="C15" s="122">
        <f t="shared" si="1"/>
        <v>2</v>
      </c>
      <c r="D15" s="122">
        <v>0.5</v>
      </c>
      <c r="E15" s="122"/>
      <c r="F15" s="123">
        <f t="shared" si="0"/>
        <v>1</v>
      </c>
      <c r="G15" s="121" t="s">
        <v>141</v>
      </c>
      <c r="H15" s="121" t="s">
        <v>141</v>
      </c>
      <c r="I15" s="121" t="s">
        <v>141</v>
      </c>
      <c r="J15" s="121" t="s">
        <v>141</v>
      </c>
      <c r="K15" s="121" t="s">
        <v>141</v>
      </c>
      <c r="L15" s="119" t="s">
        <v>557</v>
      </c>
      <c r="M15" s="147" t="s">
        <v>170</v>
      </c>
      <c r="N15" s="124" t="s">
        <v>164</v>
      </c>
      <c r="O15" s="120"/>
    </row>
    <row r="16" spans="1:15" s="20" customFormat="1" ht="15" customHeight="1" x14ac:dyDescent="0.25">
      <c r="A16" s="142" t="s">
        <v>10</v>
      </c>
      <c r="B16" s="145" t="s">
        <v>107</v>
      </c>
      <c r="C16" s="122">
        <f t="shared" si="1"/>
        <v>2</v>
      </c>
      <c r="D16" s="122"/>
      <c r="E16" s="122"/>
      <c r="F16" s="123">
        <f t="shared" si="0"/>
        <v>2</v>
      </c>
      <c r="G16" s="121" t="s">
        <v>141</v>
      </c>
      <c r="H16" s="121" t="s">
        <v>141</v>
      </c>
      <c r="I16" s="121" t="s">
        <v>141</v>
      </c>
      <c r="J16" s="121" t="s">
        <v>141</v>
      </c>
      <c r="K16" s="121" t="s">
        <v>141</v>
      </c>
      <c r="L16" s="119" t="s">
        <v>501</v>
      </c>
      <c r="M16" s="124" t="s">
        <v>307</v>
      </c>
      <c r="N16" s="126" t="s">
        <v>171</v>
      </c>
      <c r="O16" s="120" t="s">
        <v>501</v>
      </c>
    </row>
    <row r="17" spans="1:15" s="20" customFormat="1" ht="15" customHeight="1" x14ac:dyDescent="0.25">
      <c r="A17" s="142" t="s">
        <v>11</v>
      </c>
      <c r="B17" s="145" t="s">
        <v>120</v>
      </c>
      <c r="C17" s="122">
        <f t="shared" si="1"/>
        <v>0</v>
      </c>
      <c r="D17" s="122"/>
      <c r="E17" s="122"/>
      <c r="F17" s="123">
        <f t="shared" si="0"/>
        <v>0</v>
      </c>
      <c r="G17" s="121" t="s">
        <v>142</v>
      </c>
      <c r="H17" s="121" t="s">
        <v>142</v>
      </c>
      <c r="I17" s="121" t="s">
        <v>142</v>
      </c>
      <c r="J17" s="121" t="s">
        <v>501</v>
      </c>
      <c r="K17" s="121" t="s">
        <v>501</v>
      </c>
      <c r="L17" s="119" t="s">
        <v>573</v>
      </c>
      <c r="M17" s="147" t="s">
        <v>357</v>
      </c>
      <c r="N17" s="124" t="s">
        <v>311</v>
      </c>
      <c r="O17" s="120" t="s">
        <v>501</v>
      </c>
    </row>
    <row r="18" spans="1:15" s="20" customFormat="1" ht="15" customHeight="1" x14ac:dyDescent="0.25">
      <c r="A18" s="142" t="s">
        <v>12</v>
      </c>
      <c r="B18" s="145" t="s">
        <v>107</v>
      </c>
      <c r="C18" s="122">
        <f t="shared" si="1"/>
        <v>2</v>
      </c>
      <c r="D18" s="122"/>
      <c r="E18" s="122"/>
      <c r="F18" s="123">
        <f t="shared" si="0"/>
        <v>2</v>
      </c>
      <c r="G18" s="121" t="s">
        <v>141</v>
      </c>
      <c r="H18" s="121" t="s">
        <v>141</v>
      </c>
      <c r="I18" s="121" t="s">
        <v>141</v>
      </c>
      <c r="J18" s="121" t="s">
        <v>141</v>
      </c>
      <c r="K18" s="121" t="s">
        <v>141</v>
      </c>
      <c r="L18" s="119" t="s">
        <v>501</v>
      </c>
      <c r="M18" s="124" t="s">
        <v>207</v>
      </c>
      <c r="N18" s="124" t="s">
        <v>172</v>
      </c>
      <c r="O18" s="120" t="s">
        <v>501</v>
      </c>
    </row>
    <row r="19" spans="1:15" s="20" customFormat="1" ht="15" customHeight="1" x14ac:dyDescent="0.25">
      <c r="A19" s="142" t="s">
        <v>13</v>
      </c>
      <c r="B19" s="145" t="s">
        <v>120</v>
      </c>
      <c r="C19" s="122">
        <f t="shared" si="1"/>
        <v>0</v>
      </c>
      <c r="D19" s="122"/>
      <c r="E19" s="122"/>
      <c r="F19" s="123">
        <f t="shared" si="0"/>
        <v>0</v>
      </c>
      <c r="G19" s="121" t="s">
        <v>142</v>
      </c>
      <c r="H19" s="121" t="s">
        <v>142</v>
      </c>
      <c r="I19" s="121" t="s">
        <v>142</v>
      </c>
      <c r="J19" s="121" t="s">
        <v>501</v>
      </c>
      <c r="K19" s="121" t="s">
        <v>501</v>
      </c>
      <c r="L19" s="157" t="s">
        <v>573</v>
      </c>
      <c r="M19" s="124" t="s">
        <v>173</v>
      </c>
      <c r="N19" s="124" t="s">
        <v>164</v>
      </c>
      <c r="O19" s="120"/>
    </row>
    <row r="20" spans="1:15" s="20" customFormat="1" ht="15" customHeight="1" x14ac:dyDescent="0.25">
      <c r="A20" s="142" t="s">
        <v>14</v>
      </c>
      <c r="B20" s="145" t="s">
        <v>107</v>
      </c>
      <c r="C20" s="122">
        <f t="shared" si="1"/>
        <v>2</v>
      </c>
      <c r="D20" s="122"/>
      <c r="E20" s="122"/>
      <c r="F20" s="123">
        <f t="shared" si="0"/>
        <v>2</v>
      </c>
      <c r="G20" s="121" t="s">
        <v>141</v>
      </c>
      <c r="H20" s="121" t="s">
        <v>141</v>
      </c>
      <c r="I20" s="121" t="s">
        <v>141</v>
      </c>
      <c r="J20" s="121" t="s">
        <v>141</v>
      </c>
      <c r="K20" s="121" t="s">
        <v>141</v>
      </c>
      <c r="L20" s="119" t="s">
        <v>501</v>
      </c>
      <c r="M20" s="124" t="s">
        <v>360</v>
      </c>
      <c r="N20" s="124" t="s">
        <v>164</v>
      </c>
      <c r="O20" s="120"/>
    </row>
    <row r="21" spans="1:15" s="20" customFormat="1" ht="15" customHeight="1" x14ac:dyDescent="0.25">
      <c r="A21" s="142" t="s">
        <v>15</v>
      </c>
      <c r="B21" s="145" t="s">
        <v>107</v>
      </c>
      <c r="C21" s="122">
        <f t="shared" si="1"/>
        <v>2</v>
      </c>
      <c r="D21" s="122"/>
      <c r="E21" s="122"/>
      <c r="F21" s="123">
        <f t="shared" si="0"/>
        <v>2</v>
      </c>
      <c r="G21" s="121" t="s">
        <v>141</v>
      </c>
      <c r="H21" s="121" t="s">
        <v>141</v>
      </c>
      <c r="I21" s="121" t="s">
        <v>141</v>
      </c>
      <c r="J21" s="121" t="s">
        <v>141</v>
      </c>
      <c r="K21" s="121" t="s">
        <v>141</v>
      </c>
      <c r="L21" s="119" t="s">
        <v>501</v>
      </c>
      <c r="M21" s="124" t="s">
        <v>174</v>
      </c>
      <c r="N21" s="147" t="s">
        <v>175</v>
      </c>
      <c r="O21" s="120" t="s">
        <v>501</v>
      </c>
    </row>
    <row r="22" spans="1:15" s="20" customFormat="1" ht="15" customHeight="1" x14ac:dyDescent="0.25">
      <c r="A22" s="142" t="s">
        <v>16</v>
      </c>
      <c r="B22" s="145" t="s">
        <v>107</v>
      </c>
      <c r="C22" s="122">
        <f t="shared" si="1"/>
        <v>2</v>
      </c>
      <c r="D22" s="122"/>
      <c r="E22" s="122"/>
      <c r="F22" s="123">
        <f t="shared" si="0"/>
        <v>2</v>
      </c>
      <c r="G22" s="121" t="s">
        <v>141</v>
      </c>
      <c r="H22" s="121" t="s">
        <v>141</v>
      </c>
      <c r="I22" s="121" t="s">
        <v>141</v>
      </c>
      <c r="J22" s="121" t="s">
        <v>141</v>
      </c>
      <c r="K22" s="121" t="s">
        <v>141</v>
      </c>
      <c r="L22" s="119" t="s">
        <v>501</v>
      </c>
      <c r="M22" s="124" t="s">
        <v>312</v>
      </c>
      <c r="N22" s="147" t="s">
        <v>176</v>
      </c>
      <c r="O22" s="120" t="s">
        <v>501</v>
      </c>
    </row>
    <row r="23" spans="1:15" s="20" customFormat="1" ht="15" customHeight="1" x14ac:dyDescent="0.25">
      <c r="A23" s="142" t="s">
        <v>17</v>
      </c>
      <c r="B23" s="145" t="s">
        <v>120</v>
      </c>
      <c r="C23" s="122">
        <f t="shared" si="1"/>
        <v>0</v>
      </c>
      <c r="D23" s="122"/>
      <c r="E23" s="122"/>
      <c r="F23" s="123">
        <f t="shared" si="0"/>
        <v>0</v>
      </c>
      <c r="G23" s="121" t="s">
        <v>672</v>
      </c>
      <c r="H23" s="121" t="s">
        <v>673</v>
      </c>
      <c r="I23" s="121" t="s">
        <v>674</v>
      </c>
      <c r="J23" s="121" t="s">
        <v>142</v>
      </c>
      <c r="K23" s="121" t="s">
        <v>141</v>
      </c>
      <c r="L23" s="121" t="s">
        <v>675</v>
      </c>
      <c r="M23" s="124" t="s">
        <v>312</v>
      </c>
      <c r="N23" s="147" t="s">
        <v>361</v>
      </c>
      <c r="O23" s="120" t="s">
        <v>501</v>
      </c>
    </row>
    <row r="24" spans="1:15" s="20" customFormat="1" ht="15" customHeight="1" x14ac:dyDescent="0.25">
      <c r="A24" s="142" t="s">
        <v>564</v>
      </c>
      <c r="B24" s="145" t="s">
        <v>107</v>
      </c>
      <c r="C24" s="122">
        <f t="shared" si="1"/>
        <v>2</v>
      </c>
      <c r="D24" s="122"/>
      <c r="E24" s="122"/>
      <c r="F24" s="123">
        <f t="shared" si="0"/>
        <v>2</v>
      </c>
      <c r="G24" s="121" t="s">
        <v>141</v>
      </c>
      <c r="H24" s="121" t="s">
        <v>141</v>
      </c>
      <c r="I24" s="121" t="s">
        <v>141</v>
      </c>
      <c r="J24" s="121" t="s">
        <v>141</v>
      </c>
      <c r="K24" s="121" t="s">
        <v>141</v>
      </c>
      <c r="L24" s="119" t="s">
        <v>501</v>
      </c>
      <c r="M24" s="124" t="s">
        <v>178</v>
      </c>
      <c r="N24" s="147" t="s">
        <v>229</v>
      </c>
      <c r="O24" s="120" t="s">
        <v>501</v>
      </c>
    </row>
    <row r="25" spans="1:15" s="20" customFormat="1" ht="15" customHeight="1" x14ac:dyDescent="0.25">
      <c r="A25" s="130" t="s">
        <v>18</v>
      </c>
      <c r="B25" s="130"/>
      <c r="C25" s="129"/>
      <c r="D25" s="129"/>
      <c r="E25" s="129"/>
      <c r="F25" s="129"/>
      <c r="G25" s="128"/>
      <c r="H25" s="128"/>
      <c r="I25" s="128"/>
      <c r="J25" s="127"/>
      <c r="K25" s="128"/>
      <c r="L25" s="127"/>
      <c r="M25" s="130"/>
      <c r="N25" s="130"/>
      <c r="O25" s="120"/>
    </row>
    <row r="26" spans="1:15" s="20" customFormat="1" ht="15" customHeight="1" x14ac:dyDescent="0.25">
      <c r="A26" s="142" t="s">
        <v>19</v>
      </c>
      <c r="B26" s="145" t="s">
        <v>107</v>
      </c>
      <c r="C26" s="122">
        <f t="shared" si="1"/>
        <v>2</v>
      </c>
      <c r="D26" s="122"/>
      <c r="E26" s="122"/>
      <c r="F26" s="123">
        <f t="shared" ref="F26:F36" si="2">C26*(1-D26)*(1-E26)</f>
        <v>2</v>
      </c>
      <c r="G26" s="121" t="s">
        <v>141</v>
      </c>
      <c r="H26" s="121" t="s">
        <v>141</v>
      </c>
      <c r="I26" s="121" t="s">
        <v>141</v>
      </c>
      <c r="J26" s="121" t="s">
        <v>141</v>
      </c>
      <c r="K26" s="121" t="s">
        <v>141</v>
      </c>
      <c r="L26" s="119" t="s">
        <v>501</v>
      </c>
      <c r="M26" s="148" t="s">
        <v>362</v>
      </c>
      <c r="N26" s="148" t="s">
        <v>480</v>
      </c>
      <c r="O26" s="120"/>
    </row>
    <row r="27" spans="1:15" s="20" customFormat="1" ht="15" customHeight="1" x14ac:dyDescent="0.25">
      <c r="A27" s="142" t="s">
        <v>20</v>
      </c>
      <c r="B27" s="145" t="s">
        <v>107</v>
      </c>
      <c r="C27" s="122">
        <f t="shared" si="1"/>
        <v>2</v>
      </c>
      <c r="D27" s="122"/>
      <c r="E27" s="122"/>
      <c r="F27" s="123">
        <f t="shared" si="2"/>
        <v>2</v>
      </c>
      <c r="G27" s="121" t="s">
        <v>141</v>
      </c>
      <c r="H27" s="121" t="s">
        <v>141</v>
      </c>
      <c r="I27" s="121" t="s">
        <v>141</v>
      </c>
      <c r="J27" s="121" t="s">
        <v>141</v>
      </c>
      <c r="K27" s="121" t="s">
        <v>141</v>
      </c>
      <c r="L27" s="119" t="s">
        <v>501</v>
      </c>
      <c r="M27" s="124" t="s">
        <v>364</v>
      </c>
      <c r="N27" s="124" t="s">
        <v>164</v>
      </c>
      <c r="O27" s="120"/>
    </row>
    <row r="28" spans="1:15" s="20" customFormat="1" ht="15" customHeight="1" x14ac:dyDescent="0.25">
      <c r="A28" s="142" t="s">
        <v>21</v>
      </c>
      <c r="B28" s="145" t="s">
        <v>107</v>
      </c>
      <c r="C28" s="122">
        <f t="shared" si="1"/>
        <v>2</v>
      </c>
      <c r="D28" s="122"/>
      <c r="E28" s="122"/>
      <c r="F28" s="123">
        <f t="shared" si="2"/>
        <v>2</v>
      </c>
      <c r="G28" s="121" t="s">
        <v>141</v>
      </c>
      <c r="H28" s="121" t="s">
        <v>141</v>
      </c>
      <c r="I28" s="121" t="s">
        <v>141</v>
      </c>
      <c r="J28" s="121" t="s">
        <v>141</v>
      </c>
      <c r="K28" s="121" t="s">
        <v>141</v>
      </c>
      <c r="L28" s="119" t="s">
        <v>501</v>
      </c>
      <c r="M28" s="147" t="s">
        <v>213</v>
      </c>
      <c r="N28" s="124" t="s">
        <v>164</v>
      </c>
      <c r="O28" s="120"/>
    </row>
    <row r="29" spans="1:15" s="20" customFormat="1" ht="15" customHeight="1" x14ac:dyDescent="0.25">
      <c r="A29" s="142" t="s">
        <v>22</v>
      </c>
      <c r="B29" s="145" t="s">
        <v>107</v>
      </c>
      <c r="C29" s="122">
        <f t="shared" si="1"/>
        <v>2</v>
      </c>
      <c r="D29" s="122"/>
      <c r="E29" s="122"/>
      <c r="F29" s="123">
        <f t="shared" si="2"/>
        <v>2</v>
      </c>
      <c r="G29" s="121" t="s">
        <v>141</v>
      </c>
      <c r="H29" s="121" t="s">
        <v>141</v>
      </c>
      <c r="I29" s="121" t="s">
        <v>141</v>
      </c>
      <c r="J29" s="121" t="s">
        <v>141</v>
      </c>
      <c r="K29" s="121" t="s">
        <v>141</v>
      </c>
      <c r="L29" s="119" t="s">
        <v>501</v>
      </c>
      <c r="M29" s="124" t="s">
        <v>366</v>
      </c>
      <c r="N29" s="124" t="s">
        <v>164</v>
      </c>
      <c r="O29" s="120"/>
    </row>
    <row r="30" spans="1:15" s="20" customFormat="1" ht="15" customHeight="1" x14ac:dyDescent="0.25">
      <c r="A30" s="142" t="s">
        <v>23</v>
      </c>
      <c r="B30" s="145" t="s">
        <v>107</v>
      </c>
      <c r="C30" s="122">
        <f t="shared" si="1"/>
        <v>2</v>
      </c>
      <c r="D30" s="122"/>
      <c r="E30" s="122"/>
      <c r="F30" s="123">
        <f t="shared" si="2"/>
        <v>2</v>
      </c>
      <c r="G30" s="121" t="s">
        <v>141</v>
      </c>
      <c r="H30" s="121" t="s">
        <v>141</v>
      </c>
      <c r="I30" s="121" t="s">
        <v>141</v>
      </c>
      <c r="J30" s="121" t="s">
        <v>141</v>
      </c>
      <c r="K30" s="121" t="s">
        <v>141</v>
      </c>
      <c r="L30" s="119" t="s">
        <v>501</v>
      </c>
      <c r="M30" s="124" t="s">
        <v>230</v>
      </c>
      <c r="N30" s="124" t="s">
        <v>164</v>
      </c>
      <c r="O30" s="120"/>
    </row>
    <row r="31" spans="1:15" s="20" customFormat="1" ht="15" customHeight="1" x14ac:dyDescent="0.25">
      <c r="A31" s="142" t="s">
        <v>24</v>
      </c>
      <c r="B31" s="145" t="s">
        <v>107</v>
      </c>
      <c r="C31" s="122">
        <f t="shared" si="1"/>
        <v>2</v>
      </c>
      <c r="D31" s="122"/>
      <c r="E31" s="122"/>
      <c r="F31" s="123">
        <f t="shared" si="2"/>
        <v>2</v>
      </c>
      <c r="G31" s="121" t="s">
        <v>141</v>
      </c>
      <c r="H31" s="121" t="s">
        <v>141</v>
      </c>
      <c r="I31" s="121" t="s">
        <v>141</v>
      </c>
      <c r="J31" s="121" t="s">
        <v>141</v>
      </c>
      <c r="K31" s="121" t="s">
        <v>141</v>
      </c>
      <c r="L31" s="119" t="s">
        <v>501</v>
      </c>
      <c r="M31" s="124" t="s">
        <v>182</v>
      </c>
      <c r="N31" s="148" t="s">
        <v>215</v>
      </c>
      <c r="O31" s="120" t="s">
        <v>501</v>
      </c>
    </row>
    <row r="32" spans="1:15" s="20" customFormat="1" ht="15" customHeight="1" x14ac:dyDescent="0.25">
      <c r="A32" s="142" t="s">
        <v>25</v>
      </c>
      <c r="B32" s="145" t="s">
        <v>107</v>
      </c>
      <c r="C32" s="122">
        <f t="shared" si="1"/>
        <v>2</v>
      </c>
      <c r="D32" s="122"/>
      <c r="E32" s="122"/>
      <c r="F32" s="123">
        <f t="shared" si="2"/>
        <v>2</v>
      </c>
      <c r="G32" s="121" t="s">
        <v>141</v>
      </c>
      <c r="H32" s="121" t="s">
        <v>141</v>
      </c>
      <c r="I32" s="121" t="s">
        <v>141</v>
      </c>
      <c r="J32" s="121" t="s">
        <v>141</v>
      </c>
      <c r="K32" s="121" t="s">
        <v>141</v>
      </c>
      <c r="L32" s="119" t="s">
        <v>501</v>
      </c>
      <c r="M32" s="124" t="s">
        <v>183</v>
      </c>
      <c r="N32" s="148" t="s">
        <v>172</v>
      </c>
      <c r="O32" s="120" t="s">
        <v>501</v>
      </c>
    </row>
    <row r="33" spans="1:15" s="20" customFormat="1" ht="15" customHeight="1" x14ac:dyDescent="0.25">
      <c r="A33" s="142" t="s">
        <v>26</v>
      </c>
      <c r="B33" s="145" t="s">
        <v>107</v>
      </c>
      <c r="C33" s="122">
        <f t="shared" si="1"/>
        <v>2</v>
      </c>
      <c r="D33" s="122"/>
      <c r="E33" s="122"/>
      <c r="F33" s="123">
        <f t="shared" si="2"/>
        <v>2</v>
      </c>
      <c r="G33" s="121" t="s">
        <v>141</v>
      </c>
      <c r="H33" s="121" t="s">
        <v>141</v>
      </c>
      <c r="I33" s="121" t="s">
        <v>141</v>
      </c>
      <c r="J33" s="121" t="s">
        <v>141</v>
      </c>
      <c r="K33" s="121" t="s">
        <v>141</v>
      </c>
      <c r="L33" s="119" t="s">
        <v>501</v>
      </c>
      <c r="M33" s="147" t="s">
        <v>367</v>
      </c>
      <c r="N33" s="148" t="s">
        <v>172</v>
      </c>
      <c r="O33" s="120" t="s">
        <v>501</v>
      </c>
    </row>
    <row r="34" spans="1:15" s="20" customFormat="1" ht="15" customHeight="1" x14ac:dyDescent="0.25">
      <c r="A34" s="142" t="s">
        <v>27</v>
      </c>
      <c r="B34" s="145" t="s">
        <v>107</v>
      </c>
      <c r="C34" s="122">
        <f t="shared" si="1"/>
        <v>2</v>
      </c>
      <c r="D34" s="122"/>
      <c r="E34" s="122"/>
      <c r="F34" s="123">
        <f t="shared" si="2"/>
        <v>2</v>
      </c>
      <c r="G34" s="121" t="s">
        <v>141</v>
      </c>
      <c r="H34" s="121" t="s">
        <v>141</v>
      </c>
      <c r="I34" s="121" t="s">
        <v>141</v>
      </c>
      <c r="J34" s="121" t="s">
        <v>141</v>
      </c>
      <c r="K34" s="121" t="s">
        <v>141</v>
      </c>
      <c r="L34" s="121" t="s">
        <v>501</v>
      </c>
      <c r="M34" s="147" t="s">
        <v>184</v>
      </c>
      <c r="N34" s="148" t="s">
        <v>368</v>
      </c>
      <c r="O34" s="120" t="s">
        <v>501</v>
      </c>
    </row>
    <row r="35" spans="1:15" s="20" customFormat="1" ht="15" customHeight="1" x14ac:dyDescent="0.25">
      <c r="A35" s="142" t="s">
        <v>565</v>
      </c>
      <c r="B35" s="145" t="s">
        <v>107</v>
      </c>
      <c r="C35" s="122">
        <f t="shared" si="1"/>
        <v>2</v>
      </c>
      <c r="D35" s="122"/>
      <c r="E35" s="122"/>
      <c r="F35" s="123">
        <f t="shared" si="2"/>
        <v>2</v>
      </c>
      <c r="G35" s="121" t="s">
        <v>141</v>
      </c>
      <c r="H35" s="121" t="s">
        <v>141</v>
      </c>
      <c r="I35" s="121" t="s">
        <v>141</v>
      </c>
      <c r="J35" s="121" t="s">
        <v>141</v>
      </c>
      <c r="K35" s="121" t="s">
        <v>141</v>
      </c>
      <c r="L35" s="119" t="s">
        <v>501</v>
      </c>
      <c r="M35" s="147" t="s">
        <v>287</v>
      </c>
      <c r="N35" s="124" t="s">
        <v>326</v>
      </c>
      <c r="O35" s="120" t="s">
        <v>501</v>
      </c>
    </row>
    <row r="36" spans="1:15" s="20" customFormat="1" ht="15" customHeight="1" x14ac:dyDescent="0.25">
      <c r="A36" s="142" t="s">
        <v>28</v>
      </c>
      <c r="B36" s="145" t="s">
        <v>107</v>
      </c>
      <c r="C36" s="122">
        <f t="shared" si="1"/>
        <v>2</v>
      </c>
      <c r="D36" s="122"/>
      <c r="E36" s="122"/>
      <c r="F36" s="123">
        <f t="shared" si="2"/>
        <v>2</v>
      </c>
      <c r="G36" s="121" t="s">
        <v>141</v>
      </c>
      <c r="H36" s="121" t="s">
        <v>141</v>
      </c>
      <c r="I36" s="121" t="s">
        <v>141</v>
      </c>
      <c r="J36" s="121" t="s">
        <v>141</v>
      </c>
      <c r="K36" s="121" t="s">
        <v>141</v>
      </c>
      <c r="L36" s="119" t="s">
        <v>501</v>
      </c>
      <c r="M36" s="147" t="s">
        <v>185</v>
      </c>
      <c r="N36" s="124" t="s">
        <v>164</v>
      </c>
      <c r="O36" s="120"/>
    </row>
    <row r="37" spans="1:15" s="20" customFormat="1" ht="15" customHeight="1" x14ac:dyDescent="0.25">
      <c r="A37" s="130" t="s">
        <v>29</v>
      </c>
      <c r="B37" s="130"/>
      <c r="C37" s="129"/>
      <c r="D37" s="129"/>
      <c r="E37" s="129"/>
      <c r="F37" s="129"/>
      <c r="G37" s="128"/>
      <c r="H37" s="128"/>
      <c r="I37" s="128"/>
      <c r="J37" s="127"/>
      <c r="K37" s="128"/>
      <c r="L37" s="127"/>
      <c r="M37" s="130"/>
      <c r="N37" s="130"/>
      <c r="O37" s="120"/>
    </row>
    <row r="38" spans="1:15" s="20" customFormat="1" ht="15" customHeight="1" x14ac:dyDescent="0.25">
      <c r="A38" s="142" t="s">
        <v>30</v>
      </c>
      <c r="B38" s="145" t="s">
        <v>107</v>
      </c>
      <c r="C38" s="122">
        <f t="shared" si="1"/>
        <v>2</v>
      </c>
      <c r="D38" s="122"/>
      <c r="E38" s="122"/>
      <c r="F38" s="123">
        <f t="shared" ref="F38:F45" si="3">C38*(1-D38)*(1-E38)</f>
        <v>2</v>
      </c>
      <c r="G38" s="121" t="s">
        <v>141</v>
      </c>
      <c r="H38" s="121" t="s">
        <v>141</v>
      </c>
      <c r="I38" s="121" t="s">
        <v>141</v>
      </c>
      <c r="J38" s="121" t="s">
        <v>141</v>
      </c>
      <c r="K38" s="121" t="s">
        <v>141</v>
      </c>
      <c r="L38" s="119" t="s">
        <v>501</v>
      </c>
      <c r="M38" s="124" t="s">
        <v>273</v>
      </c>
      <c r="N38" s="124" t="s">
        <v>164</v>
      </c>
      <c r="O38" s="120"/>
    </row>
    <row r="39" spans="1:15" s="20" customFormat="1" ht="15" customHeight="1" x14ac:dyDescent="0.25">
      <c r="A39" s="142" t="s">
        <v>31</v>
      </c>
      <c r="B39" s="145" t="s">
        <v>107</v>
      </c>
      <c r="C39" s="122">
        <f t="shared" si="1"/>
        <v>2</v>
      </c>
      <c r="D39" s="122"/>
      <c r="E39" s="122"/>
      <c r="F39" s="123">
        <f t="shared" si="3"/>
        <v>2</v>
      </c>
      <c r="G39" s="121" t="s">
        <v>141</v>
      </c>
      <c r="H39" s="121" t="s">
        <v>141</v>
      </c>
      <c r="I39" s="121" t="s">
        <v>141</v>
      </c>
      <c r="J39" s="121" t="s">
        <v>141</v>
      </c>
      <c r="K39" s="121" t="s">
        <v>141</v>
      </c>
      <c r="L39" s="119" t="s">
        <v>501</v>
      </c>
      <c r="M39" s="124" t="s">
        <v>186</v>
      </c>
      <c r="N39" s="124" t="s">
        <v>164</v>
      </c>
      <c r="O39" s="120"/>
    </row>
    <row r="40" spans="1:15" s="20" customFormat="1" ht="15" customHeight="1" x14ac:dyDescent="0.25">
      <c r="A40" s="142" t="s">
        <v>94</v>
      </c>
      <c r="B40" s="145" t="s">
        <v>107</v>
      </c>
      <c r="C40" s="122">
        <f t="shared" si="1"/>
        <v>2</v>
      </c>
      <c r="D40" s="122"/>
      <c r="E40" s="122"/>
      <c r="F40" s="123">
        <f t="shared" si="3"/>
        <v>2</v>
      </c>
      <c r="G40" s="121" t="s">
        <v>141</v>
      </c>
      <c r="H40" s="121" t="s">
        <v>141</v>
      </c>
      <c r="I40" s="121" t="s">
        <v>141</v>
      </c>
      <c r="J40" s="121" t="s">
        <v>141</v>
      </c>
      <c r="K40" s="121" t="s">
        <v>141</v>
      </c>
      <c r="L40" s="119" t="s">
        <v>501</v>
      </c>
      <c r="M40" s="124" t="s">
        <v>370</v>
      </c>
      <c r="N40" s="148" t="s">
        <v>172</v>
      </c>
      <c r="O40" s="120" t="s">
        <v>501</v>
      </c>
    </row>
    <row r="41" spans="1:15" s="20" customFormat="1" ht="15" customHeight="1" x14ac:dyDescent="0.25">
      <c r="A41" s="142" t="s">
        <v>32</v>
      </c>
      <c r="B41" s="145" t="s">
        <v>107</v>
      </c>
      <c r="C41" s="122">
        <f t="shared" si="1"/>
        <v>2</v>
      </c>
      <c r="D41" s="122"/>
      <c r="E41" s="122"/>
      <c r="F41" s="123">
        <f t="shared" si="3"/>
        <v>2</v>
      </c>
      <c r="G41" s="121" t="s">
        <v>141</v>
      </c>
      <c r="H41" s="121" t="s">
        <v>141</v>
      </c>
      <c r="I41" s="121" t="s">
        <v>141</v>
      </c>
      <c r="J41" s="121" t="s">
        <v>141</v>
      </c>
      <c r="K41" s="121" t="s">
        <v>141</v>
      </c>
      <c r="L41" s="119" t="s">
        <v>501</v>
      </c>
      <c r="M41" s="147" t="s">
        <v>217</v>
      </c>
      <c r="N41" s="148" t="s">
        <v>172</v>
      </c>
      <c r="O41" s="120" t="s">
        <v>501</v>
      </c>
    </row>
    <row r="42" spans="1:15" s="20" customFormat="1" ht="15" customHeight="1" x14ac:dyDescent="0.25">
      <c r="A42" s="142" t="s">
        <v>33</v>
      </c>
      <c r="B42" s="145" t="s">
        <v>107</v>
      </c>
      <c r="C42" s="122">
        <f t="shared" si="1"/>
        <v>2</v>
      </c>
      <c r="D42" s="122"/>
      <c r="E42" s="122"/>
      <c r="F42" s="123">
        <f t="shared" si="3"/>
        <v>2</v>
      </c>
      <c r="G42" s="121" t="s">
        <v>141</v>
      </c>
      <c r="H42" s="121" t="s">
        <v>141</v>
      </c>
      <c r="I42" s="121" t="s">
        <v>141</v>
      </c>
      <c r="J42" s="121" t="s">
        <v>141</v>
      </c>
      <c r="K42" s="121" t="s">
        <v>141</v>
      </c>
      <c r="L42" s="119" t="s">
        <v>501</v>
      </c>
      <c r="M42" s="147" t="s">
        <v>187</v>
      </c>
      <c r="N42" s="124" t="s">
        <v>164</v>
      </c>
      <c r="O42" s="120"/>
    </row>
    <row r="43" spans="1:15" s="20" customFormat="1" ht="15" customHeight="1" x14ac:dyDescent="0.25">
      <c r="A43" s="142" t="s">
        <v>34</v>
      </c>
      <c r="B43" s="145" t="s">
        <v>107</v>
      </c>
      <c r="C43" s="122">
        <f t="shared" si="1"/>
        <v>2</v>
      </c>
      <c r="D43" s="122">
        <v>0.5</v>
      </c>
      <c r="E43" s="122">
        <v>0.5</v>
      </c>
      <c r="F43" s="123">
        <f t="shared" si="3"/>
        <v>0.5</v>
      </c>
      <c r="G43" s="121" t="s">
        <v>141</v>
      </c>
      <c r="H43" s="121" t="s">
        <v>141</v>
      </c>
      <c r="I43" s="121" t="s">
        <v>141</v>
      </c>
      <c r="J43" s="121" t="s">
        <v>141</v>
      </c>
      <c r="K43" s="121" t="s">
        <v>141</v>
      </c>
      <c r="L43" s="119" t="s">
        <v>703</v>
      </c>
      <c r="M43" s="147" t="s">
        <v>371</v>
      </c>
      <c r="N43" s="124" t="s">
        <v>679</v>
      </c>
      <c r="O43" s="120" t="s">
        <v>501</v>
      </c>
    </row>
    <row r="44" spans="1:15" s="20" customFormat="1" ht="15" customHeight="1" x14ac:dyDescent="0.25">
      <c r="A44" s="142" t="s">
        <v>35</v>
      </c>
      <c r="B44" s="145" t="s">
        <v>120</v>
      </c>
      <c r="C44" s="122">
        <f t="shared" si="1"/>
        <v>0</v>
      </c>
      <c r="D44" s="123"/>
      <c r="E44" s="123"/>
      <c r="F44" s="123">
        <f t="shared" si="3"/>
        <v>0</v>
      </c>
      <c r="G44" s="121" t="s">
        <v>141</v>
      </c>
      <c r="H44" s="121" t="s">
        <v>141</v>
      </c>
      <c r="I44" s="121" t="s">
        <v>680</v>
      </c>
      <c r="J44" s="121" t="s">
        <v>141</v>
      </c>
      <c r="K44" s="121" t="s">
        <v>141</v>
      </c>
      <c r="L44" s="119" t="s">
        <v>702</v>
      </c>
      <c r="M44" s="124" t="s">
        <v>373</v>
      </c>
      <c r="N44" s="148" t="s">
        <v>683</v>
      </c>
      <c r="O44" s="120" t="s">
        <v>501</v>
      </c>
    </row>
    <row r="45" spans="1:15" s="20" customFormat="1" ht="15" customHeight="1" x14ac:dyDescent="0.25">
      <c r="A45" s="142" t="s">
        <v>102</v>
      </c>
      <c r="B45" s="145" t="s">
        <v>107</v>
      </c>
      <c r="C45" s="122">
        <f t="shared" si="1"/>
        <v>2</v>
      </c>
      <c r="D45" s="122"/>
      <c r="E45" s="122"/>
      <c r="F45" s="123">
        <f t="shared" si="3"/>
        <v>2</v>
      </c>
      <c r="G45" s="121" t="s">
        <v>141</v>
      </c>
      <c r="H45" s="121" t="s">
        <v>141</v>
      </c>
      <c r="I45" s="121" t="s">
        <v>141</v>
      </c>
      <c r="J45" s="121" t="s">
        <v>141</v>
      </c>
      <c r="K45" s="121" t="s">
        <v>141</v>
      </c>
      <c r="L45" s="119" t="s">
        <v>501</v>
      </c>
      <c r="M45" s="124" t="s">
        <v>482</v>
      </c>
      <c r="N45" s="147" t="s">
        <v>188</v>
      </c>
      <c r="O45" s="120" t="s">
        <v>501</v>
      </c>
    </row>
    <row r="46" spans="1:15" ht="15" customHeight="1" x14ac:dyDescent="0.25">
      <c r="A46" s="130" t="s">
        <v>36</v>
      </c>
      <c r="B46" s="136"/>
      <c r="C46" s="135"/>
      <c r="D46" s="135"/>
      <c r="E46" s="135"/>
      <c r="F46" s="135"/>
      <c r="G46" s="128"/>
      <c r="H46" s="128"/>
      <c r="I46" s="128"/>
      <c r="J46" s="133"/>
      <c r="K46" s="128"/>
      <c r="L46" s="133"/>
      <c r="M46" s="130"/>
      <c r="N46" s="130"/>
    </row>
    <row r="47" spans="1:15" s="20" customFormat="1" ht="15" customHeight="1" x14ac:dyDescent="0.25">
      <c r="A47" s="142" t="s">
        <v>37</v>
      </c>
      <c r="B47" s="145" t="s">
        <v>120</v>
      </c>
      <c r="C47" s="122">
        <f t="shared" si="1"/>
        <v>0</v>
      </c>
      <c r="D47" s="122"/>
      <c r="E47" s="122"/>
      <c r="F47" s="123">
        <f t="shared" ref="F47:F53" si="4">C47*(1-D47)*(1-E47)</f>
        <v>0</v>
      </c>
      <c r="G47" s="121" t="s">
        <v>142</v>
      </c>
      <c r="H47" s="121" t="s">
        <v>142</v>
      </c>
      <c r="I47" s="121" t="s">
        <v>142</v>
      </c>
      <c r="J47" s="121" t="s">
        <v>501</v>
      </c>
      <c r="K47" s="121" t="s">
        <v>501</v>
      </c>
      <c r="L47" s="119" t="s">
        <v>573</v>
      </c>
      <c r="M47" s="124" t="s">
        <v>318</v>
      </c>
      <c r="N47" s="124" t="s">
        <v>570</v>
      </c>
      <c r="O47" s="120" t="s">
        <v>501</v>
      </c>
    </row>
    <row r="48" spans="1:15" s="20" customFormat="1" ht="15" customHeight="1" x14ac:dyDescent="0.25">
      <c r="A48" s="142" t="s">
        <v>38</v>
      </c>
      <c r="B48" s="145" t="s">
        <v>120</v>
      </c>
      <c r="C48" s="122">
        <f t="shared" si="1"/>
        <v>0</v>
      </c>
      <c r="D48" s="122"/>
      <c r="E48" s="122"/>
      <c r="F48" s="123">
        <f t="shared" si="4"/>
        <v>0</v>
      </c>
      <c r="G48" s="121" t="s">
        <v>142</v>
      </c>
      <c r="H48" s="121" t="s">
        <v>142</v>
      </c>
      <c r="I48" s="121" t="s">
        <v>142</v>
      </c>
      <c r="J48" s="121" t="s">
        <v>501</v>
      </c>
      <c r="K48" s="121" t="s">
        <v>501</v>
      </c>
      <c r="L48" s="119" t="s">
        <v>573</v>
      </c>
      <c r="M48" s="124" t="s">
        <v>189</v>
      </c>
      <c r="N48" s="124" t="s">
        <v>164</v>
      </c>
      <c r="O48" s="120"/>
    </row>
    <row r="49" spans="1:15" s="20" customFormat="1" ht="15" customHeight="1" x14ac:dyDescent="0.25">
      <c r="A49" s="142" t="s">
        <v>39</v>
      </c>
      <c r="B49" s="145" t="s">
        <v>120</v>
      </c>
      <c r="C49" s="122">
        <f t="shared" si="1"/>
        <v>0</v>
      </c>
      <c r="D49" s="122"/>
      <c r="E49" s="122"/>
      <c r="F49" s="123">
        <f t="shared" si="4"/>
        <v>0</v>
      </c>
      <c r="G49" s="121" t="s">
        <v>142</v>
      </c>
      <c r="H49" s="121" t="s">
        <v>141</v>
      </c>
      <c r="I49" s="121" t="s">
        <v>141</v>
      </c>
      <c r="J49" s="121" t="s">
        <v>141</v>
      </c>
      <c r="K49" s="121" t="s">
        <v>141</v>
      </c>
      <c r="L49" s="119" t="s">
        <v>501</v>
      </c>
      <c r="M49" s="147" t="s">
        <v>235</v>
      </c>
      <c r="N49" s="124" t="s">
        <v>164</v>
      </c>
      <c r="O49" s="120"/>
    </row>
    <row r="50" spans="1:15" s="20" customFormat="1" ht="15" customHeight="1" x14ac:dyDescent="0.25">
      <c r="A50" s="142" t="s">
        <v>40</v>
      </c>
      <c r="B50" s="145" t="s">
        <v>120</v>
      </c>
      <c r="C50" s="122">
        <f t="shared" si="1"/>
        <v>0</v>
      </c>
      <c r="D50" s="122"/>
      <c r="E50" s="122"/>
      <c r="F50" s="123">
        <f t="shared" si="4"/>
        <v>0</v>
      </c>
      <c r="G50" s="121" t="s">
        <v>141</v>
      </c>
      <c r="H50" s="121" t="s">
        <v>525</v>
      </c>
      <c r="I50" s="121" t="s">
        <v>576</v>
      </c>
      <c r="J50" s="121" t="s">
        <v>141</v>
      </c>
      <c r="K50" s="121" t="s">
        <v>141</v>
      </c>
      <c r="L50" s="119" t="s">
        <v>688</v>
      </c>
      <c r="M50" s="147" t="s">
        <v>684</v>
      </c>
      <c r="N50" s="124" t="s">
        <v>164</v>
      </c>
      <c r="O50" s="120" t="s">
        <v>501</v>
      </c>
    </row>
    <row r="51" spans="1:15" s="20" customFormat="1" ht="15" customHeight="1" x14ac:dyDescent="0.25">
      <c r="A51" s="142" t="s">
        <v>89</v>
      </c>
      <c r="B51" s="145" t="s">
        <v>120</v>
      </c>
      <c r="C51" s="122">
        <f t="shared" si="1"/>
        <v>0</v>
      </c>
      <c r="D51" s="122"/>
      <c r="E51" s="122"/>
      <c r="F51" s="123">
        <f t="shared" si="4"/>
        <v>0</v>
      </c>
      <c r="G51" s="121" t="s">
        <v>605</v>
      </c>
      <c r="H51" s="121" t="s">
        <v>687</v>
      </c>
      <c r="I51" s="121" t="s">
        <v>141</v>
      </c>
      <c r="J51" s="121" t="s">
        <v>141</v>
      </c>
      <c r="K51" s="121" t="s">
        <v>141</v>
      </c>
      <c r="L51" s="119" t="s">
        <v>693</v>
      </c>
      <c r="M51" s="147" t="s">
        <v>686</v>
      </c>
      <c r="N51" s="124" t="s">
        <v>164</v>
      </c>
      <c r="O51" s="120" t="s">
        <v>501</v>
      </c>
    </row>
    <row r="52" spans="1:15" s="20" customFormat="1" ht="15" customHeight="1" x14ac:dyDescent="0.25">
      <c r="A52" s="142" t="s">
        <v>41</v>
      </c>
      <c r="B52" s="145" t="s">
        <v>107</v>
      </c>
      <c r="C52" s="122">
        <f t="shared" si="1"/>
        <v>2</v>
      </c>
      <c r="D52" s="123"/>
      <c r="E52" s="123"/>
      <c r="F52" s="123">
        <f t="shared" si="4"/>
        <v>2</v>
      </c>
      <c r="G52" s="121" t="s">
        <v>141</v>
      </c>
      <c r="H52" s="121" t="s">
        <v>141</v>
      </c>
      <c r="I52" s="121" t="s">
        <v>141</v>
      </c>
      <c r="J52" s="121" t="s">
        <v>141</v>
      </c>
      <c r="K52" s="121" t="s">
        <v>141</v>
      </c>
      <c r="L52" s="119" t="s">
        <v>501</v>
      </c>
      <c r="M52" s="124" t="s">
        <v>190</v>
      </c>
      <c r="N52" s="124" t="s">
        <v>377</v>
      </c>
      <c r="O52" s="120" t="s">
        <v>501</v>
      </c>
    </row>
    <row r="53" spans="1:15" s="20" customFormat="1" ht="15" customHeight="1" x14ac:dyDescent="0.25">
      <c r="A53" s="142" t="s">
        <v>42</v>
      </c>
      <c r="B53" s="145" t="s">
        <v>107</v>
      </c>
      <c r="C53" s="122">
        <f t="shared" si="1"/>
        <v>2</v>
      </c>
      <c r="D53" s="122"/>
      <c r="E53" s="122"/>
      <c r="F53" s="123">
        <f t="shared" si="4"/>
        <v>2</v>
      </c>
      <c r="G53" s="121" t="s">
        <v>141</v>
      </c>
      <c r="H53" s="121" t="s">
        <v>141</v>
      </c>
      <c r="I53" s="121" t="s">
        <v>141</v>
      </c>
      <c r="J53" s="121" t="s">
        <v>141</v>
      </c>
      <c r="K53" s="121" t="s">
        <v>141</v>
      </c>
      <c r="L53" s="119" t="s">
        <v>501</v>
      </c>
      <c r="M53" s="124" t="s">
        <v>191</v>
      </c>
      <c r="N53" s="147" t="s">
        <v>281</v>
      </c>
      <c r="O53" s="120" t="s">
        <v>501</v>
      </c>
    </row>
    <row r="54" spans="1:15" ht="15" customHeight="1" x14ac:dyDescent="0.25">
      <c r="A54" s="130" t="s">
        <v>43</v>
      </c>
      <c r="B54" s="136"/>
      <c r="C54" s="135"/>
      <c r="D54" s="135"/>
      <c r="E54" s="135"/>
      <c r="F54" s="135"/>
      <c r="G54" s="128"/>
      <c r="H54" s="128"/>
      <c r="I54" s="128"/>
      <c r="J54" s="128"/>
      <c r="K54" s="128"/>
      <c r="L54" s="133"/>
      <c r="M54" s="130"/>
      <c r="N54" s="130"/>
    </row>
    <row r="55" spans="1:15" s="20" customFormat="1" ht="15" customHeight="1" x14ac:dyDescent="0.25">
      <c r="A55" s="142" t="s">
        <v>44</v>
      </c>
      <c r="B55" s="145" t="s">
        <v>107</v>
      </c>
      <c r="C55" s="122">
        <f t="shared" si="1"/>
        <v>2</v>
      </c>
      <c r="D55" s="122"/>
      <c r="E55" s="122"/>
      <c r="F55" s="123">
        <f t="shared" ref="F55:F68" si="5">C55*(1-D55)*(1-E55)</f>
        <v>2</v>
      </c>
      <c r="G55" s="121" t="s">
        <v>141</v>
      </c>
      <c r="H55" s="121" t="s">
        <v>141</v>
      </c>
      <c r="I55" s="121" t="s">
        <v>141</v>
      </c>
      <c r="J55" s="121" t="s">
        <v>141</v>
      </c>
      <c r="K55" s="121" t="s">
        <v>141</v>
      </c>
      <c r="L55" s="119" t="s">
        <v>501</v>
      </c>
      <c r="M55" s="124" t="s">
        <v>192</v>
      </c>
      <c r="N55" s="124" t="s">
        <v>164</v>
      </c>
      <c r="O55" s="120"/>
    </row>
    <row r="56" spans="1:15" s="20" customFormat="1" ht="15" customHeight="1" x14ac:dyDescent="0.25">
      <c r="A56" s="142" t="s">
        <v>45</v>
      </c>
      <c r="B56" s="145" t="s">
        <v>107</v>
      </c>
      <c r="C56" s="122">
        <f t="shared" si="1"/>
        <v>2</v>
      </c>
      <c r="D56" s="122"/>
      <c r="E56" s="122"/>
      <c r="F56" s="123">
        <f t="shared" si="5"/>
        <v>2</v>
      </c>
      <c r="G56" s="121" t="s">
        <v>141</v>
      </c>
      <c r="H56" s="121" t="s">
        <v>141</v>
      </c>
      <c r="I56" s="121" t="s">
        <v>141</v>
      </c>
      <c r="J56" s="121" t="s">
        <v>141</v>
      </c>
      <c r="K56" s="121" t="s">
        <v>141</v>
      </c>
      <c r="L56" s="119" t="s">
        <v>501</v>
      </c>
      <c r="M56" s="124" t="s">
        <v>484</v>
      </c>
      <c r="N56" s="124" t="s">
        <v>164</v>
      </c>
      <c r="O56" s="120"/>
    </row>
    <row r="57" spans="1:15" s="20" customFormat="1" ht="15" customHeight="1" x14ac:dyDescent="0.25">
      <c r="A57" s="142" t="s">
        <v>46</v>
      </c>
      <c r="B57" s="145" t="s">
        <v>120</v>
      </c>
      <c r="C57" s="122">
        <f t="shared" si="1"/>
        <v>0</v>
      </c>
      <c r="D57" s="122"/>
      <c r="E57" s="122"/>
      <c r="F57" s="123">
        <f t="shared" si="5"/>
        <v>0</v>
      </c>
      <c r="G57" s="121" t="s">
        <v>142</v>
      </c>
      <c r="H57" s="121" t="s">
        <v>142</v>
      </c>
      <c r="I57" s="121" t="s">
        <v>142</v>
      </c>
      <c r="J57" s="121" t="s">
        <v>501</v>
      </c>
      <c r="K57" s="121" t="s">
        <v>501</v>
      </c>
      <c r="L57" s="119" t="s">
        <v>573</v>
      </c>
      <c r="M57" s="147" t="s">
        <v>402</v>
      </c>
      <c r="N57" s="124" t="s">
        <v>164</v>
      </c>
      <c r="O57" s="120"/>
    </row>
    <row r="58" spans="1:15" s="20" customFormat="1" ht="15" customHeight="1" x14ac:dyDescent="0.25">
      <c r="A58" s="142" t="s">
        <v>47</v>
      </c>
      <c r="B58" s="145" t="s">
        <v>107</v>
      </c>
      <c r="C58" s="122">
        <f t="shared" si="1"/>
        <v>2</v>
      </c>
      <c r="D58" s="122"/>
      <c r="E58" s="122"/>
      <c r="F58" s="123">
        <f t="shared" si="5"/>
        <v>2</v>
      </c>
      <c r="G58" s="121" t="s">
        <v>141</v>
      </c>
      <c r="H58" s="121" t="s">
        <v>141</v>
      </c>
      <c r="I58" s="121" t="s">
        <v>141</v>
      </c>
      <c r="J58" s="121" t="s">
        <v>141</v>
      </c>
      <c r="K58" s="121" t="s">
        <v>141</v>
      </c>
      <c r="L58" s="119" t="s">
        <v>501</v>
      </c>
      <c r="M58" s="124" t="s">
        <v>236</v>
      </c>
      <c r="N58" s="124" t="s">
        <v>164</v>
      </c>
      <c r="O58" s="120"/>
    </row>
    <row r="59" spans="1:15" s="20" customFormat="1" ht="15" customHeight="1" x14ac:dyDescent="0.25">
      <c r="A59" s="142" t="s">
        <v>48</v>
      </c>
      <c r="B59" s="145" t="s">
        <v>107</v>
      </c>
      <c r="C59" s="122">
        <f t="shared" si="1"/>
        <v>2</v>
      </c>
      <c r="D59" s="122"/>
      <c r="E59" s="122"/>
      <c r="F59" s="123">
        <f t="shared" si="5"/>
        <v>2</v>
      </c>
      <c r="G59" s="121" t="s">
        <v>141</v>
      </c>
      <c r="H59" s="121" t="s">
        <v>141</v>
      </c>
      <c r="I59" s="121" t="s">
        <v>141</v>
      </c>
      <c r="J59" s="121" t="s">
        <v>141</v>
      </c>
      <c r="K59" s="121" t="s">
        <v>141</v>
      </c>
      <c r="L59" s="119" t="s">
        <v>501</v>
      </c>
      <c r="M59" s="148" t="s">
        <v>405</v>
      </c>
      <c r="N59" s="124" t="s">
        <v>164</v>
      </c>
      <c r="O59" s="120"/>
    </row>
    <row r="60" spans="1:15" s="20" customFormat="1" ht="15" customHeight="1" x14ac:dyDescent="0.25">
      <c r="A60" s="142" t="s">
        <v>49</v>
      </c>
      <c r="B60" s="145" t="s">
        <v>107</v>
      </c>
      <c r="C60" s="122">
        <f t="shared" si="1"/>
        <v>2</v>
      </c>
      <c r="D60" s="122"/>
      <c r="E60" s="122"/>
      <c r="F60" s="123">
        <f t="shared" si="5"/>
        <v>2</v>
      </c>
      <c r="G60" s="121" t="s">
        <v>141</v>
      </c>
      <c r="H60" s="121" t="s">
        <v>141</v>
      </c>
      <c r="I60" s="121" t="s">
        <v>141</v>
      </c>
      <c r="J60" s="121" t="s">
        <v>141</v>
      </c>
      <c r="K60" s="121" t="s">
        <v>141</v>
      </c>
      <c r="L60" s="119" t="s">
        <v>501</v>
      </c>
      <c r="M60" s="124" t="s">
        <v>485</v>
      </c>
      <c r="N60" s="124" t="s">
        <v>410</v>
      </c>
      <c r="O60" s="120" t="s">
        <v>501</v>
      </c>
    </row>
    <row r="61" spans="1:15" s="20" customFormat="1" ht="15" customHeight="1" x14ac:dyDescent="0.25">
      <c r="A61" s="142" t="s">
        <v>50</v>
      </c>
      <c r="B61" s="145" t="s">
        <v>107</v>
      </c>
      <c r="C61" s="122">
        <f t="shared" si="1"/>
        <v>2</v>
      </c>
      <c r="D61" s="122"/>
      <c r="E61" s="122"/>
      <c r="F61" s="123">
        <f t="shared" si="5"/>
        <v>2</v>
      </c>
      <c r="G61" s="121" t="s">
        <v>141</v>
      </c>
      <c r="H61" s="121" t="s">
        <v>141</v>
      </c>
      <c r="I61" s="121" t="s">
        <v>141</v>
      </c>
      <c r="J61" s="121" t="s">
        <v>141</v>
      </c>
      <c r="K61" s="121" t="s">
        <v>141</v>
      </c>
      <c r="L61" s="119" t="s">
        <v>501</v>
      </c>
      <c r="M61" s="124" t="s">
        <v>415</v>
      </c>
      <c r="N61" s="124" t="s">
        <v>291</v>
      </c>
      <c r="O61" s="120" t="s">
        <v>501</v>
      </c>
    </row>
    <row r="62" spans="1:15" s="20" customFormat="1" ht="15" customHeight="1" x14ac:dyDescent="0.25">
      <c r="A62" s="142" t="s">
        <v>51</v>
      </c>
      <c r="B62" s="145" t="s">
        <v>107</v>
      </c>
      <c r="C62" s="122">
        <f t="shared" si="1"/>
        <v>2</v>
      </c>
      <c r="D62" s="122"/>
      <c r="E62" s="122"/>
      <c r="F62" s="123">
        <f t="shared" si="5"/>
        <v>2</v>
      </c>
      <c r="G62" s="121" t="s">
        <v>141</v>
      </c>
      <c r="H62" s="121" t="s">
        <v>141</v>
      </c>
      <c r="I62" s="121" t="s">
        <v>141</v>
      </c>
      <c r="J62" s="121" t="s">
        <v>141</v>
      </c>
      <c r="K62" s="121" t="s">
        <v>141</v>
      </c>
      <c r="L62" s="119" t="s">
        <v>501</v>
      </c>
      <c r="M62" s="124" t="s">
        <v>418</v>
      </c>
      <c r="N62" s="124" t="s">
        <v>164</v>
      </c>
      <c r="O62" s="120"/>
    </row>
    <row r="63" spans="1:15" s="20" customFormat="1" ht="15" customHeight="1" x14ac:dyDescent="0.25">
      <c r="A63" s="142" t="s">
        <v>52</v>
      </c>
      <c r="B63" s="145" t="s">
        <v>107</v>
      </c>
      <c r="C63" s="122">
        <f t="shared" si="1"/>
        <v>2</v>
      </c>
      <c r="D63" s="122"/>
      <c r="E63" s="122"/>
      <c r="F63" s="123">
        <f t="shared" si="5"/>
        <v>2</v>
      </c>
      <c r="G63" s="121" t="s">
        <v>141</v>
      </c>
      <c r="H63" s="121" t="s">
        <v>141</v>
      </c>
      <c r="I63" s="121" t="s">
        <v>141</v>
      </c>
      <c r="J63" s="121" t="s">
        <v>141</v>
      </c>
      <c r="K63" s="121" t="s">
        <v>141</v>
      </c>
      <c r="L63" s="119" t="s">
        <v>501</v>
      </c>
      <c r="M63" s="124" t="s">
        <v>193</v>
      </c>
      <c r="N63" s="124" t="s">
        <v>420</v>
      </c>
      <c r="O63" s="120" t="s">
        <v>501</v>
      </c>
    </row>
    <row r="64" spans="1:15" s="20" customFormat="1" ht="15" customHeight="1" x14ac:dyDescent="0.25">
      <c r="A64" s="142" t="s">
        <v>53</v>
      </c>
      <c r="B64" s="145" t="s">
        <v>120</v>
      </c>
      <c r="C64" s="122">
        <f t="shared" si="1"/>
        <v>0</v>
      </c>
      <c r="D64" s="122"/>
      <c r="E64" s="122"/>
      <c r="F64" s="123">
        <f t="shared" si="5"/>
        <v>0</v>
      </c>
      <c r="G64" s="121" t="s">
        <v>696</v>
      </c>
      <c r="H64" s="121" t="s">
        <v>141</v>
      </c>
      <c r="I64" s="121" t="s">
        <v>141</v>
      </c>
      <c r="J64" s="121" t="s">
        <v>141</v>
      </c>
      <c r="K64" s="121" t="s">
        <v>141</v>
      </c>
      <c r="L64" s="119" t="s">
        <v>697</v>
      </c>
      <c r="M64" s="147" t="s">
        <v>237</v>
      </c>
      <c r="N64" s="124" t="s">
        <v>172</v>
      </c>
      <c r="O64" s="120" t="s">
        <v>501</v>
      </c>
    </row>
    <row r="65" spans="1:15" s="20" customFormat="1" ht="15" customHeight="1" x14ac:dyDescent="0.25">
      <c r="A65" s="142" t="s">
        <v>54</v>
      </c>
      <c r="B65" s="145" t="s">
        <v>120</v>
      </c>
      <c r="C65" s="122">
        <f t="shared" si="1"/>
        <v>0</v>
      </c>
      <c r="D65" s="122"/>
      <c r="E65" s="122"/>
      <c r="F65" s="123">
        <f t="shared" si="5"/>
        <v>0</v>
      </c>
      <c r="G65" s="121" t="s">
        <v>141</v>
      </c>
      <c r="H65" s="121" t="s">
        <v>698</v>
      </c>
      <c r="I65" s="121" t="s">
        <v>535</v>
      </c>
      <c r="J65" s="121" t="s">
        <v>141</v>
      </c>
      <c r="K65" s="121" t="s">
        <v>141</v>
      </c>
      <c r="L65" s="119" t="s">
        <v>577</v>
      </c>
      <c r="M65" s="124" t="s">
        <v>220</v>
      </c>
      <c r="N65" s="124" t="s">
        <v>164</v>
      </c>
      <c r="O65" s="120" t="s">
        <v>501</v>
      </c>
    </row>
    <row r="66" spans="1:15" s="20" customFormat="1" ht="15" customHeight="1" x14ac:dyDescent="0.25">
      <c r="A66" s="142" t="s">
        <v>55</v>
      </c>
      <c r="B66" s="145" t="s">
        <v>107</v>
      </c>
      <c r="C66" s="122">
        <f t="shared" si="1"/>
        <v>2</v>
      </c>
      <c r="D66" s="122"/>
      <c r="E66" s="122"/>
      <c r="F66" s="123">
        <f t="shared" si="5"/>
        <v>2</v>
      </c>
      <c r="G66" s="121" t="s">
        <v>141</v>
      </c>
      <c r="H66" s="121" t="s">
        <v>141</v>
      </c>
      <c r="I66" s="121" t="s">
        <v>141</v>
      </c>
      <c r="J66" s="121" t="s">
        <v>141</v>
      </c>
      <c r="K66" s="121" t="s">
        <v>141</v>
      </c>
      <c r="L66" s="119" t="s">
        <v>501</v>
      </c>
      <c r="M66" s="147" t="s">
        <v>292</v>
      </c>
      <c r="N66" s="126" t="s">
        <v>172</v>
      </c>
      <c r="O66" s="120" t="s">
        <v>501</v>
      </c>
    </row>
    <row r="67" spans="1:15" s="20" customFormat="1" ht="15" customHeight="1" x14ac:dyDescent="0.25">
      <c r="A67" s="142" t="s">
        <v>56</v>
      </c>
      <c r="B67" s="145" t="s">
        <v>107</v>
      </c>
      <c r="C67" s="122">
        <f t="shared" si="1"/>
        <v>2</v>
      </c>
      <c r="D67" s="123"/>
      <c r="E67" s="123"/>
      <c r="F67" s="123">
        <f t="shared" si="5"/>
        <v>2</v>
      </c>
      <c r="G67" s="121" t="s">
        <v>141</v>
      </c>
      <c r="H67" s="121" t="s">
        <v>141</v>
      </c>
      <c r="I67" s="121" t="s">
        <v>141</v>
      </c>
      <c r="J67" s="121" t="s">
        <v>141</v>
      </c>
      <c r="K67" s="121" t="s">
        <v>141</v>
      </c>
      <c r="L67" s="119" t="s">
        <v>501</v>
      </c>
      <c r="M67" s="147" t="s">
        <v>424</v>
      </c>
      <c r="N67" s="124" t="s">
        <v>423</v>
      </c>
      <c r="O67" s="120" t="s">
        <v>501</v>
      </c>
    </row>
    <row r="68" spans="1:15" s="20" customFormat="1" ht="15" customHeight="1" x14ac:dyDescent="0.25">
      <c r="A68" s="142" t="s">
        <v>57</v>
      </c>
      <c r="B68" s="145" t="s">
        <v>120</v>
      </c>
      <c r="C68" s="122">
        <f t="shared" si="1"/>
        <v>0</v>
      </c>
      <c r="D68" s="122"/>
      <c r="E68" s="122"/>
      <c r="F68" s="123">
        <f t="shared" si="5"/>
        <v>0</v>
      </c>
      <c r="G68" s="121" t="s">
        <v>141</v>
      </c>
      <c r="H68" s="121" t="s">
        <v>141</v>
      </c>
      <c r="I68" s="121" t="s">
        <v>644</v>
      </c>
      <c r="J68" s="121" t="s">
        <v>141</v>
      </c>
      <c r="K68" s="121" t="s">
        <v>141</v>
      </c>
      <c r="L68" s="119" t="s">
        <v>682</v>
      </c>
      <c r="M68" s="147" t="s">
        <v>195</v>
      </c>
      <c r="N68" s="124" t="s">
        <v>426</v>
      </c>
      <c r="O68" s="120" t="s">
        <v>501</v>
      </c>
    </row>
    <row r="69" spans="1:15" ht="15" customHeight="1" x14ac:dyDescent="0.25">
      <c r="A69" s="130" t="s">
        <v>58</v>
      </c>
      <c r="B69" s="136"/>
      <c r="C69" s="135"/>
      <c r="D69" s="135"/>
      <c r="E69" s="135"/>
      <c r="F69" s="135"/>
      <c r="G69" s="128"/>
      <c r="H69" s="128"/>
      <c r="I69" s="128"/>
      <c r="J69" s="128"/>
      <c r="K69" s="128"/>
      <c r="L69" s="133"/>
      <c r="M69" s="130"/>
      <c r="N69" s="130"/>
    </row>
    <row r="70" spans="1:15" s="20" customFormat="1" ht="15" customHeight="1" x14ac:dyDescent="0.25">
      <c r="A70" s="142" t="s">
        <v>59</v>
      </c>
      <c r="B70" s="145" t="s">
        <v>120</v>
      </c>
      <c r="C70" s="122">
        <f t="shared" si="1"/>
        <v>0</v>
      </c>
      <c r="D70" s="122"/>
      <c r="E70" s="122"/>
      <c r="F70" s="123">
        <f t="shared" ref="F70:F75" si="6">C70*(1-D70)*(1-E70)</f>
        <v>0</v>
      </c>
      <c r="G70" s="121" t="s">
        <v>537</v>
      </c>
      <c r="H70" s="121" t="s">
        <v>141</v>
      </c>
      <c r="I70" s="121" t="s">
        <v>141</v>
      </c>
      <c r="J70" s="121" t="s">
        <v>141</v>
      </c>
      <c r="K70" s="121" t="s">
        <v>141</v>
      </c>
      <c r="L70" s="121" t="s">
        <v>578</v>
      </c>
      <c r="M70" s="138" t="s">
        <v>538</v>
      </c>
      <c r="N70" s="124" t="s">
        <v>164</v>
      </c>
      <c r="O70" s="120"/>
    </row>
    <row r="71" spans="1:15" s="20" customFormat="1" ht="15" customHeight="1" x14ac:dyDescent="0.25">
      <c r="A71" s="142" t="s">
        <v>60</v>
      </c>
      <c r="B71" s="145" t="s">
        <v>107</v>
      </c>
      <c r="C71" s="122">
        <f t="shared" si="1"/>
        <v>2</v>
      </c>
      <c r="D71" s="122"/>
      <c r="E71" s="122"/>
      <c r="F71" s="123">
        <f t="shared" si="6"/>
        <v>2</v>
      </c>
      <c r="G71" s="121" t="s">
        <v>141</v>
      </c>
      <c r="H71" s="121" t="s">
        <v>141</v>
      </c>
      <c r="I71" s="121" t="s">
        <v>141</v>
      </c>
      <c r="J71" s="121" t="s">
        <v>141</v>
      </c>
      <c r="K71" s="121" t="s">
        <v>141</v>
      </c>
      <c r="L71" s="121" t="s">
        <v>501</v>
      </c>
      <c r="M71" s="124" t="s">
        <v>196</v>
      </c>
      <c r="N71" s="124" t="s">
        <v>489</v>
      </c>
      <c r="O71" s="120" t="s">
        <v>501</v>
      </c>
    </row>
    <row r="72" spans="1:15" s="20" customFormat="1" ht="15" customHeight="1" x14ac:dyDescent="0.25">
      <c r="A72" s="142" t="s">
        <v>61</v>
      </c>
      <c r="B72" s="145" t="s">
        <v>107</v>
      </c>
      <c r="C72" s="122">
        <f t="shared" ref="C72:C98" si="7">IF(B72="Да, размещаются",2,0)</f>
        <v>2</v>
      </c>
      <c r="D72" s="122"/>
      <c r="E72" s="122"/>
      <c r="F72" s="123">
        <f t="shared" si="6"/>
        <v>2</v>
      </c>
      <c r="G72" s="121" t="s">
        <v>141</v>
      </c>
      <c r="H72" s="121" t="s">
        <v>141</v>
      </c>
      <c r="I72" s="121" t="s">
        <v>141</v>
      </c>
      <c r="J72" s="121" t="s">
        <v>141</v>
      </c>
      <c r="K72" s="121" t="s">
        <v>141</v>
      </c>
      <c r="L72" s="121" t="s">
        <v>501</v>
      </c>
      <c r="M72" s="147" t="s">
        <v>197</v>
      </c>
      <c r="N72" s="124" t="s">
        <v>164</v>
      </c>
      <c r="O72" s="120"/>
    </row>
    <row r="73" spans="1:15" s="20" customFormat="1" ht="15" customHeight="1" x14ac:dyDescent="0.25">
      <c r="A73" s="142" t="s">
        <v>62</v>
      </c>
      <c r="B73" s="145" t="s">
        <v>107</v>
      </c>
      <c r="C73" s="122">
        <f t="shared" si="7"/>
        <v>2</v>
      </c>
      <c r="D73" s="122">
        <v>0.5</v>
      </c>
      <c r="E73" s="122">
        <v>0.5</v>
      </c>
      <c r="F73" s="123">
        <f t="shared" si="6"/>
        <v>0.5</v>
      </c>
      <c r="G73" s="121" t="s">
        <v>141</v>
      </c>
      <c r="H73" s="121" t="s">
        <v>141</v>
      </c>
      <c r="I73" s="121" t="s">
        <v>141</v>
      </c>
      <c r="J73" s="121" t="s">
        <v>141</v>
      </c>
      <c r="K73" s="121" t="s">
        <v>141</v>
      </c>
      <c r="L73" s="119" t="s">
        <v>703</v>
      </c>
      <c r="M73" s="124" t="s">
        <v>490</v>
      </c>
      <c r="N73" s="124" t="s">
        <v>701</v>
      </c>
      <c r="O73" s="120" t="s">
        <v>501</v>
      </c>
    </row>
    <row r="74" spans="1:15" s="20" customFormat="1" ht="15" customHeight="1" x14ac:dyDescent="0.25">
      <c r="A74" s="142" t="s">
        <v>63</v>
      </c>
      <c r="B74" s="145" t="s">
        <v>107</v>
      </c>
      <c r="C74" s="122">
        <f t="shared" si="7"/>
        <v>2</v>
      </c>
      <c r="D74" s="123"/>
      <c r="E74" s="123"/>
      <c r="F74" s="123">
        <f t="shared" si="6"/>
        <v>2</v>
      </c>
      <c r="G74" s="121" t="s">
        <v>141</v>
      </c>
      <c r="H74" s="121" t="s">
        <v>141</v>
      </c>
      <c r="I74" s="121" t="s">
        <v>141</v>
      </c>
      <c r="J74" s="121" t="s">
        <v>141</v>
      </c>
      <c r="K74" s="121" t="s">
        <v>141</v>
      </c>
      <c r="L74" s="119" t="s">
        <v>501</v>
      </c>
      <c r="M74" s="124" t="s">
        <v>270</v>
      </c>
      <c r="N74" s="124" t="s">
        <v>164</v>
      </c>
      <c r="O74" s="120"/>
    </row>
    <row r="75" spans="1:15" s="20" customFormat="1" ht="15" customHeight="1" x14ac:dyDescent="0.25">
      <c r="A75" s="142" t="s">
        <v>64</v>
      </c>
      <c r="B75" s="145" t="s">
        <v>107</v>
      </c>
      <c r="C75" s="122">
        <f t="shared" si="7"/>
        <v>2</v>
      </c>
      <c r="D75" s="122"/>
      <c r="E75" s="122"/>
      <c r="F75" s="123">
        <f t="shared" si="6"/>
        <v>2</v>
      </c>
      <c r="G75" s="121" t="s">
        <v>141</v>
      </c>
      <c r="H75" s="121" t="s">
        <v>141</v>
      </c>
      <c r="I75" s="121" t="s">
        <v>141</v>
      </c>
      <c r="J75" s="121" t="s">
        <v>141</v>
      </c>
      <c r="K75" s="121" t="s">
        <v>141</v>
      </c>
      <c r="L75" s="119" t="s">
        <v>501</v>
      </c>
      <c r="M75" s="124" t="s">
        <v>198</v>
      </c>
      <c r="N75" s="126" t="s">
        <v>172</v>
      </c>
      <c r="O75" s="120" t="s">
        <v>501</v>
      </c>
    </row>
    <row r="76" spans="1:15" ht="15" customHeight="1" x14ac:dyDescent="0.25">
      <c r="A76" s="130" t="s">
        <v>65</v>
      </c>
      <c r="B76" s="136"/>
      <c r="C76" s="135"/>
      <c r="D76" s="135"/>
      <c r="E76" s="135"/>
      <c r="F76" s="135"/>
      <c r="G76" s="128"/>
      <c r="H76" s="128"/>
      <c r="I76" s="128"/>
      <c r="J76" s="128"/>
      <c r="K76" s="128"/>
      <c r="L76" s="133"/>
      <c r="M76" s="130"/>
      <c r="N76" s="130"/>
    </row>
    <row r="77" spans="1:15" s="20" customFormat="1" ht="15" customHeight="1" x14ac:dyDescent="0.25">
      <c r="A77" s="142" t="s">
        <v>66</v>
      </c>
      <c r="B77" s="145" t="s">
        <v>107</v>
      </c>
      <c r="C77" s="122">
        <f t="shared" si="7"/>
        <v>2</v>
      </c>
      <c r="D77" s="122"/>
      <c r="E77" s="122"/>
      <c r="F77" s="123">
        <f t="shared" ref="F77:F86" si="8">C77*(1-D77)*(1-E77)</f>
        <v>2</v>
      </c>
      <c r="G77" s="121" t="s">
        <v>141</v>
      </c>
      <c r="H77" s="121" t="s">
        <v>141</v>
      </c>
      <c r="I77" s="121" t="s">
        <v>141</v>
      </c>
      <c r="J77" s="121" t="s">
        <v>141</v>
      </c>
      <c r="K77" s="121" t="s">
        <v>141</v>
      </c>
      <c r="L77" s="119" t="s">
        <v>501</v>
      </c>
      <c r="M77" s="137" t="s">
        <v>429</v>
      </c>
      <c r="N77" s="124" t="s">
        <v>172</v>
      </c>
      <c r="O77" s="120" t="s">
        <v>501</v>
      </c>
    </row>
    <row r="78" spans="1:15" s="20" customFormat="1" ht="15" customHeight="1" x14ac:dyDescent="0.25">
      <c r="A78" s="142" t="s">
        <v>68</v>
      </c>
      <c r="B78" s="145" t="s">
        <v>120</v>
      </c>
      <c r="C78" s="122">
        <f t="shared" si="7"/>
        <v>0</v>
      </c>
      <c r="D78" s="122"/>
      <c r="E78" s="122"/>
      <c r="F78" s="123">
        <f t="shared" si="8"/>
        <v>0</v>
      </c>
      <c r="G78" s="121" t="s">
        <v>142</v>
      </c>
      <c r="H78" s="121" t="s">
        <v>142</v>
      </c>
      <c r="I78" s="121" t="s">
        <v>142</v>
      </c>
      <c r="J78" s="121" t="s">
        <v>501</v>
      </c>
      <c r="K78" s="121" t="s">
        <v>501</v>
      </c>
      <c r="L78" s="119" t="s">
        <v>573</v>
      </c>
      <c r="M78" s="124" t="s">
        <v>704</v>
      </c>
      <c r="N78" s="124" t="s">
        <v>223</v>
      </c>
      <c r="O78" s="120" t="s">
        <v>501</v>
      </c>
    </row>
    <row r="79" spans="1:15" s="20" customFormat="1" ht="15" customHeight="1" x14ac:dyDescent="0.25">
      <c r="A79" s="142" t="s">
        <v>69</v>
      </c>
      <c r="B79" s="145" t="s">
        <v>120</v>
      </c>
      <c r="C79" s="122">
        <f t="shared" si="7"/>
        <v>0</v>
      </c>
      <c r="D79" s="122"/>
      <c r="E79" s="122"/>
      <c r="F79" s="123">
        <f t="shared" si="8"/>
        <v>0</v>
      </c>
      <c r="G79" s="121" t="s">
        <v>142</v>
      </c>
      <c r="H79" s="121" t="s">
        <v>142</v>
      </c>
      <c r="I79" s="121" t="s">
        <v>142</v>
      </c>
      <c r="J79" s="121" t="s">
        <v>501</v>
      </c>
      <c r="K79" s="121" t="s">
        <v>501</v>
      </c>
      <c r="L79" s="119" t="s">
        <v>573</v>
      </c>
      <c r="M79" s="124" t="s">
        <v>619</v>
      </c>
      <c r="N79" s="124" t="s">
        <v>164</v>
      </c>
      <c r="O79" s="120"/>
    </row>
    <row r="80" spans="1:15" s="20" customFormat="1" ht="15" customHeight="1" x14ac:dyDescent="0.25">
      <c r="A80" s="142" t="s">
        <v>70</v>
      </c>
      <c r="B80" s="145" t="s">
        <v>107</v>
      </c>
      <c r="C80" s="122">
        <f t="shared" si="7"/>
        <v>2</v>
      </c>
      <c r="D80" s="122"/>
      <c r="E80" s="122"/>
      <c r="F80" s="123">
        <f t="shared" si="8"/>
        <v>2</v>
      </c>
      <c r="G80" s="121" t="s">
        <v>141</v>
      </c>
      <c r="H80" s="121" t="s">
        <v>141</v>
      </c>
      <c r="I80" s="121" t="s">
        <v>141</v>
      </c>
      <c r="J80" s="121" t="s">
        <v>141</v>
      </c>
      <c r="K80" s="121" t="s">
        <v>141</v>
      </c>
      <c r="L80" s="119" t="s">
        <v>501</v>
      </c>
      <c r="M80" s="124" t="s">
        <v>435</v>
      </c>
      <c r="N80" s="124" t="s">
        <v>164</v>
      </c>
      <c r="O80" s="120" t="s">
        <v>501</v>
      </c>
    </row>
    <row r="81" spans="1:15" s="20" customFormat="1" ht="15" customHeight="1" x14ac:dyDescent="0.25">
      <c r="A81" s="142" t="s">
        <v>72</v>
      </c>
      <c r="B81" s="145" t="s">
        <v>107</v>
      </c>
      <c r="C81" s="122">
        <f t="shared" si="7"/>
        <v>2</v>
      </c>
      <c r="D81" s="122"/>
      <c r="E81" s="122"/>
      <c r="F81" s="123">
        <f t="shared" si="8"/>
        <v>2</v>
      </c>
      <c r="G81" s="121" t="s">
        <v>141</v>
      </c>
      <c r="H81" s="121" t="s">
        <v>141</v>
      </c>
      <c r="I81" s="121" t="s">
        <v>141</v>
      </c>
      <c r="J81" s="121" t="s">
        <v>141</v>
      </c>
      <c r="K81" s="121" t="s">
        <v>141</v>
      </c>
      <c r="L81" s="119" t="s">
        <v>501</v>
      </c>
      <c r="M81" s="124" t="s">
        <v>200</v>
      </c>
      <c r="N81" s="124" t="s">
        <v>164</v>
      </c>
      <c r="O81" s="120"/>
    </row>
    <row r="82" spans="1:15" s="20" customFormat="1" ht="15" customHeight="1" x14ac:dyDescent="0.25">
      <c r="A82" s="142" t="s">
        <v>73</v>
      </c>
      <c r="B82" s="145" t="s">
        <v>120</v>
      </c>
      <c r="C82" s="122">
        <f t="shared" si="7"/>
        <v>0</v>
      </c>
      <c r="D82" s="122"/>
      <c r="E82" s="122"/>
      <c r="F82" s="123">
        <f t="shared" si="8"/>
        <v>0</v>
      </c>
      <c r="G82" s="121" t="s">
        <v>142</v>
      </c>
      <c r="H82" s="121" t="s">
        <v>142</v>
      </c>
      <c r="I82" s="121" t="s">
        <v>142</v>
      </c>
      <c r="J82" s="121" t="s">
        <v>501</v>
      </c>
      <c r="K82" s="121" t="s">
        <v>501</v>
      </c>
      <c r="L82" s="119" t="s">
        <v>573</v>
      </c>
      <c r="M82" s="147" t="s">
        <v>454</v>
      </c>
      <c r="N82" s="147" t="s">
        <v>471</v>
      </c>
      <c r="O82" s="120" t="s">
        <v>501</v>
      </c>
    </row>
    <row r="83" spans="1:15" s="20" customFormat="1" ht="15" customHeight="1" x14ac:dyDescent="0.25">
      <c r="A83" s="142" t="s">
        <v>566</v>
      </c>
      <c r="B83" s="145" t="s">
        <v>107</v>
      </c>
      <c r="C83" s="122">
        <f t="shared" si="7"/>
        <v>2</v>
      </c>
      <c r="D83" s="122"/>
      <c r="E83" s="122"/>
      <c r="F83" s="123">
        <f t="shared" si="8"/>
        <v>2</v>
      </c>
      <c r="G83" s="121" t="s">
        <v>141</v>
      </c>
      <c r="H83" s="121" t="s">
        <v>141</v>
      </c>
      <c r="I83" s="121" t="s">
        <v>141</v>
      </c>
      <c r="J83" s="121" t="s">
        <v>141</v>
      </c>
      <c r="K83" s="121" t="s">
        <v>141</v>
      </c>
      <c r="L83" s="119" t="s">
        <v>501</v>
      </c>
      <c r="M83" s="147" t="s">
        <v>439</v>
      </c>
      <c r="N83" s="124" t="s">
        <v>164</v>
      </c>
      <c r="O83" s="120" t="s">
        <v>501</v>
      </c>
    </row>
    <row r="84" spans="1:15" s="20" customFormat="1" ht="15" customHeight="1" x14ac:dyDescent="0.25">
      <c r="A84" s="142" t="s">
        <v>74</v>
      </c>
      <c r="B84" s="145" t="s">
        <v>107</v>
      </c>
      <c r="C84" s="122">
        <f t="shared" si="7"/>
        <v>2</v>
      </c>
      <c r="D84" s="122"/>
      <c r="E84" s="122"/>
      <c r="F84" s="123">
        <f t="shared" si="8"/>
        <v>2</v>
      </c>
      <c r="G84" s="121" t="s">
        <v>141</v>
      </c>
      <c r="H84" s="121" t="s">
        <v>141</v>
      </c>
      <c r="I84" s="121" t="s">
        <v>141</v>
      </c>
      <c r="J84" s="121" t="s">
        <v>141</v>
      </c>
      <c r="K84" s="121" t="s">
        <v>141</v>
      </c>
      <c r="L84" s="119" t="s">
        <v>501</v>
      </c>
      <c r="M84" s="124" t="s">
        <v>201</v>
      </c>
      <c r="N84" s="124" t="s">
        <v>164</v>
      </c>
      <c r="O84" s="120"/>
    </row>
    <row r="85" spans="1:15" s="20" customFormat="1" ht="15" customHeight="1" x14ac:dyDescent="0.25">
      <c r="A85" s="142" t="s">
        <v>75</v>
      </c>
      <c r="B85" s="145" t="s">
        <v>107</v>
      </c>
      <c r="C85" s="122">
        <f t="shared" si="7"/>
        <v>2</v>
      </c>
      <c r="D85" s="123"/>
      <c r="E85" s="123"/>
      <c r="F85" s="123">
        <f t="shared" si="8"/>
        <v>2</v>
      </c>
      <c r="G85" s="121" t="s">
        <v>141</v>
      </c>
      <c r="H85" s="121" t="s">
        <v>141</v>
      </c>
      <c r="I85" s="121" t="s">
        <v>141</v>
      </c>
      <c r="J85" s="121" t="s">
        <v>141</v>
      </c>
      <c r="K85" s="121" t="s">
        <v>141</v>
      </c>
      <c r="L85" s="119" t="s">
        <v>501</v>
      </c>
      <c r="M85" s="124" t="s">
        <v>440</v>
      </c>
      <c r="N85" s="126" t="s">
        <v>172</v>
      </c>
      <c r="O85" s="120" t="s">
        <v>501</v>
      </c>
    </row>
    <row r="86" spans="1:15" s="20" customFormat="1" ht="15" customHeight="1" x14ac:dyDescent="0.25">
      <c r="A86" s="142" t="s">
        <v>76</v>
      </c>
      <c r="B86" s="145" t="s">
        <v>107</v>
      </c>
      <c r="C86" s="122">
        <f t="shared" si="7"/>
        <v>2</v>
      </c>
      <c r="D86" s="122"/>
      <c r="E86" s="122"/>
      <c r="F86" s="123">
        <f t="shared" si="8"/>
        <v>2</v>
      </c>
      <c r="G86" s="121" t="s">
        <v>141</v>
      </c>
      <c r="H86" s="121" t="s">
        <v>141</v>
      </c>
      <c r="I86" s="121" t="s">
        <v>141</v>
      </c>
      <c r="J86" s="121" t="s">
        <v>141</v>
      </c>
      <c r="K86" s="121" t="s">
        <v>141</v>
      </c>
      <c r="L86" s="119" t="s">
        <v>501</v>
      </c>
      <c r="M86" s="124" t="s">
        <v>442</v>
      </c>
      <c r="N86" s="124" t="s">
        <v>223</v>
      </c>
      <c r="O86" s="120" t="s">
        <v>501</v>
      </c>
    </row>
    <row r="87" spans="1:15" ht="15" customHeight="1" x14ac:dyDescent="0.25">
      <c r="A87" s="130" t="s">
        <v>77</v>
      </c>
      <c r="B87" s="136"/>
      <c r="C87" s="135"/>
      <c r="D87" s="135"/>
      <c r="E87" s="135"/>
      <c r="F87" s="135"/>
      <c r="G87" s="128"/>
      <c r="H87" s="128"/>
      <c r="I87" s="128"/>
      <c r="J87" s="128"/>
      <c r="K87" s="128"/>
      <c r="L87" s="133"/>
      <c r="M87" s="130"/>
      <c r="N87" s="130"/>
    </row>
    <row r="88" spans="1:15" ht="15" customHeight="1" x14ac:dyDescent="0.25">
      <c r="A88" s="142" t="s">
        <v>67</v>
      </c>
      <c r="B88" s="145" t="s">
        <v>107</v>
      </c>
      <c r="C88" s="122">
        <f>IF(B88="Да, размещаются",2,0)</f>
        <v>2</v>
      </c>
      <c r="D88" s="122"/>
      <c r="E88" s="122"/>
      <c r="F88" s="123">
        <f t="shared" ref="F88:F98" si="9">C88*(1-D88)*(1-E88)</f>
        <v>2</v>
      </c>
      <c r="G88" s="121" t="s">
        <v>141</v>
      </c>
      <c r="H88" s="121" t="s">
        <v>141</v>
      </c>
      <c r="I88" s="121" t="s">
        <v>141</v>
      </c>
      <c r="J88" s="121" t="s">
        <v>141</v>
      </c>
      <c r="K88" s="121" t="s">
        <v>141</v>
      </c>
      <c r="L88" s="119" t="s">
        <v>501</v>
      </c>
      <c r="M88" s="124" t="s">
        <v>491</v>
      </c>
      <c r="N88" s="147" t="s">
        <v>231</v>
      </c>
      <c r="O88" s="140" t="s">
        <v>501</v>
      </c>
    </row>
    <row r="89" spans="1:15" s="20" customFormat="1" ht="15" customHeight="1" x14ac:dyDescent="0.25">
      <c r="A89" s="142" t="s">
        <v>78</v>
      </c>
      <c r="B89" s="145" t="s">
        <v>107</v>
      </c>
      <c r="C89" s="122">
        <f t="shared" si="7"/>
        <v>2</v>
      </c>
      <c r="D89" s="122"/>
      <c r="E89" s="122"/>
      <c r="F89" s="123">
        <f t="shared" si="9"/>
        <v>2</v>
      </c>
      <c r="G89" s="121" t="s">
        <v>141</v>
      </c>
      <c r="H89" s="121" t="s">
        <v>141</v>
      </c>
      <c r="I89" s="121" t="s">
        <v>141</v>
      </c>
      <c r="J89" s="121" t="s">
        <v>141</v>
      </c>
      <c r="K89" s="121" t="s">
        <v>141</v>
      </c>
      <c r="L89" s="119" t="s">
        <v>501</v>
      </c>
      <c r="M89" s="147" t="s">
        <v>445</v>
      </c>
      <c r="N89" s="126" t="s">
        <v>172</v>
      </c>
      <c r="O89" s="120" t="s">
        <v>501</v>
      </c>
    </row>
    <row r="90" spans="1:15" s="20" customFormat="1" ht="15" customHeight="1" x14ac:dyDescent="0.25">
      <c r="A90" s="142" t="s">
        <v>71</v>
      </c>
      <c r="B90" s="145" t="s">
        <v>120</v>
      </c>
      <c r="C90" s="122">
        <f>IF(B90="Да, размещаются",2,0)</f>
        <v>0</v>
      </c>
      <c r="D90" s="122"/>
      <c r="E90" s="122"/>
      <c r="F90" s="123">
        <f t="shared" si="9"/>
        <v>0</v>
      </c>
      <c r="G90" s="121" t="s">
        <v>580</v>
      </c>
      <c r="H90" s="121" t="s">
        <v>141</v>
      </c>
      <c r="I90" s="121" t="s">
        <v>141</v>
      </c>
      <c r="J90" s="121" t="s">
        <v>141</v>
      </c>
      <c r="K90" s="121" t="s">
        <v>141</v>
      </c>
      <c r="L90" s="119" t="s">
        <v>665</v>
      </c>
      <c r="M90" s="124" t="s">
        <v>493</v>
      </c>
      <c r="N90" s="124" t="s">
        <v>494</v>
      </c>
      <c r="O90" s="120" t="s">
        <v>501</v>
      </c>
    </row>
    <row r="91" spans="1:15" s="20" customFormat="1" ht="15" customHeight="1" x14ac:dyDescent="0.25">
      <c r="A91" s="142" t="s">
        <v>79</v>
      </c>
      <c r="B91" s="145" t="s">
        <v>107</v>
      </c>
      <c r="C91" s="122">
        <f t="shared" si="7"/>
        <v>2</v>
      </c>
      <c r="D91" s="122"/>
      <c r="E91" s="122"/>
      <c r="F91" s="123">
        <f t="shared" si="9"/>
        <v>2</v>
      </c>
      <c r="G91" s="121" t="s">
        <v>141</v>
      </c>
      <c r="H91" s="121" t="s">
        <v>141</v>
      </c>
      <c r="I91" s="121" t="s">
        <v>141</v>
      </c>
      <c r="J91" s="121" t="s">
        <v>141</v>
      </c>
      <c r="K91" s="121" t="s">
        <v>141</v>
      </c>
      <c r="L91" s="119" t="s">
        <v>501</v>
      </c>
      <c r="M91" s="124" t="s">
        <v>448</v>
      </c>
      <c r="N91" s="148" t="s">
        <v>172</v>
      </c>
      <c r="O91" s="120" t="s">
        <v>501</v>
      </c>
    </row>
    <row r="92" spans="1:15" s="20" customFormat="1" ht="15" customHeight="1" x14ac:dyDescent="0.25">
      <c r="A92" s="142" t="s">
        <v>80</v>
      </c>
      <c r="B92" s="145" t="s">
        <v>107</v>
      </c>
      <c r="C92" s="122">
        <f t="shared" si="7"/>
        <v>2</v>
      </c>
      <c r="D92" s="122"/>
      <c r="E92" s="122"/>
      <c r="F92" s="123">
        <f t="shared" si="9"/>
        <v>2</v>
      </c>
      <c r="G92" s="121" t="s">
        <v>141</v>
      </c>
      <c r="H92" s="121" t="s">
        <v>141</v>
      </c>
      <c r="I92" s="121" t="s">
        <v>141</v>
      </c>
      <c r="J92" s="121" t="s">
        <v>141</v>
      </c>
      <c r="K92" s="121" t="s">
        <v>141</v>
      </c>
      <c r="L92" s="119" t="s">
        <v>501</v>
      </c>
      <c r="M92" s="124" t="s">
        <v>449</v>
      </c>
      <c r="N92" s="124" t="s">
        <v>226</v>
      </c>
      <c r="O92" s="120" t="s">
        <v>501</v>
      </c>
    </row>
    <row r="93" spans="1:15" s="20" customFormat="1" ht="15" customHeight="1" x14ac:dyDescent="0.25">
      <c r="A93" s="142" t="s">
        <v>81</v>
      </c>
      <c r="B93" s="145" t="s">
        <v>120</v>
      </c>
      <c r="C93" s="122">
        <f t="shared" si="7"/>
        <v>0</v>
      </c>
      <c r="D93" s="122"/>
      <c r="E93" s="122"/>
      <c r="F93" s="123">
        <f t="shared" si="9"/>
        <v>0</v>
      </c>
      <c r="G93" s="121" t="s">
        <v>580</v>
      </c>
      <c r="H93" s="121" t="s">
        <v>141</v>
      </c>
      <c r="I93" s="121" t="s">
        <v>142</v>
      </c>
      <c r="J93" s="121" t="s">
        <v>141</v>
      </c>
      <c r="K93" s="121" t="s">
        <v>141</v>
      </c>
      <c r="L93" s="119" t="s">
        <v>665</v>
      </c>
      <c r="M93" s="124" t="s">
        <v>322</v>
      </c>
      <c r="N93" s="124" t="s">
        <v>164</v>
      </c>
      <c r="O93" s="120"/>
    </row>
    <row r="94" spans="1:15" s="20" customFormat="1" ht="15" customHeight="1" x14ac:dyDescent="0.25">
      <c r="A94" s="142" t="s">
        <v>82</v>
      </c>
      <c r="B94" s="145" t="s">
        <v>107</v>
      </c>
      <c r="C94" s="122">
        <f t="shared" si="7"/>
        <v>2</v>
      </c>
      <c r="D94" s="122"/>
      <c r="E94" s="122"/>
      <c r="F94" s="123">
        <f t="shared" si="9"/>
        <v>2</v>
      </c>
      <c r="G94" s="121" t="s">
        <v>141</v>
      </c>
      <c r="H94" s="121" t="s">
        <v>141</v>
      </c>
      <c r="I94" s="121" t="s">
        <v>141</v>
      </c>
      <c r="J94" s="121" t="s">
        <v>141</v>
      </c>
      <c r="K94" s="121" t="s">
        <v>141</v>
      </c>
      <c r="L94" s="119" t="s">
        <v>501</v>
      </c>
      <c r="M94" s="124" t="s">
        <v>450</v>
      </c>
      <c r="N94" s="147" t="s">
        <v>299</v>
      </c>
      <c r="O94" s="120" t="s">
        <v>501</v>
      </c>
    </row>
    <row r="95" spans="1:15" s="20" customFormat="1" ht="15" customHeight="1" x14ac:dyDescent="0.25">
      <c r="A95" s="142" t="s">
        <v>83</v>
      </c>
      <c r="B95" s="145" t="s">
        <v>107</v>
      </c>
      <c r="C95" s="122">
        <f t="shared" si="7"/>
        <v>2</v>
      </c>
      <c r="D95" s="122"/>
      <c r="E95" s="122"/>
      <c r="F95" s="123">
        <f t="shared" si="9"/>
        <v>2</v>
      </c>
      <c r="G95" s="121" t="s">
        <v>141</v>
      </c>
      <c r="H95" s="121" t="s">
        <v>141</v>
      </c>
      <c r="I95" s="121" t="s">
        <v>141</v>
      </c>
      <c r="J95" s="121" t="s">
        <v>141</v>
      </c>
      <c r="K95" s="121" t="s">
        <v>141</v>
      </c>
      <c r="L95" s="119" t="s">
        <v>501</v>
      </c>
      <c r="M95" s="124" t="s">
        <v>496</v>
      </c>
      <c r="N95" s="147" t="s">
        <v>204</v>
      </c>
      <c r="O95" s="120" t="s">
        <v>501</v>
      </c>
    </row>
    <row r="96" spans="1:15" s="20" customFormat="1" ht="15" customHeight="1" x14ac:dyDescent="0.25">
      <c r="A96" s="142" t="s">
        <v>84</v>
      </c>
      <c r="B96" s="145" t="s">
        <v>107</v>
      </c>
      <c r="C96" s="122">
        <f t="shared" si="7"/>
        <v>2</v>
      </c>
      <c r="D96" s="122"/>
      <c r="E96" s="122"/>
      <c r="F96" s="123">
        <f t="shared" si="9"/>
        <v>2</v>
      </c>
      <c r="G96" s="121" t="s">
        <v>141</v>
      </c>
      <c r="H96" s="121" t="s">
        <v>141</v>
      </c>
      <c r="I96" s="121" t="s">
        <v>141</v>
      </c>
      <c r="J96" s="121" t="s">
        <v>141</v>
      </c>
      <c r="K96" s="121" t="s">
        <v>141</v>
      </c>
      <c r="L96" s="119" t="s">
        <v>501</v>
      </c>
      <c r="M96" s="124" t="s">
        <v>304</v>
      </c>
      <c r="N96" s="124" t="s">
        <v>274</v>
      </c>
      <c r="O96" s="120" t="s">
        <v>501</v>
      </c>
    </row>
    <row r="97" spans="1:15" s="21" customFormat="1" ht="15" customHeight="1" x14ac:dyDescent="0.35">
      <c r="A97" s="142" t="s">
        <v>85</v>
      </c>
      <c r="B97" s="145" t="s">
        <v>120</v>
      </c>
      <c r="C97" s="122">
        <f t="shared" si="7"/>
        <v>0</v>
      </c>
      <c r="D97" s="122"/>
      <c r="E97" s="122"/>
      <c r="F97" s="123">
        <f t="shared" si="9"/>
        <v>0</v>
      </c>
      <c r="G97" s="121" t="s">
        <v>142</v>
      </c>
      <c r="H97" s="121" t="s">
        <v>142</v>
      </c>
      <c r="I97" s="121" t="s">
        <v>142</v>
      </c>
      <c r="J97" s="121" t="s">
        <v>501</v>
      </c>
      <c r="K97" s="121" t="s">
        <v>501</v>
      </c>
      <c r="L97" s="119" t="s">
        <v>573</v>
      </c>
      <c r="M97" s="124" t="s">
        <v>205</v>
      </c>
      <c r="N97" s="124" t="s">
        <v>164</v>
      </c>
      <c r="O97" s="163"/>
    </row>
    <row r="98" spans="1:15" s="20" customFormat="1" ht="15" customHeight="1" x14ac:dyDescent="0.25">
      <c r="A98" s="142" t="s">
        <v>86</v>
      </c>
      <c r="B98" s="145" t="s">
        <v>120</v>
      </c>
      <c r="C98" s="122">
        <f t="shared" si="7"/>
        <v>0</v>
      </c>
      <c r="D98" s="122"/>
      <c r="E98" s="122"/>
      <c r="F98" s="123">
        <f t="shared" si="9"/>
        <v>0</v>
      </c>
      <c r="G98" s="121" t="s">
        <v>142</v>
      </c>
      <c r="H98" s="121" t="s">
        <v>142</v>
      </c>
      <c r="I98" s="121" t="s">
        <v>142</v>
      </c>
      <c r="J98" s="121" t="s">
        <v>501</v>
      </c>
      <c r="K98" s="121" t="s">
        <v>501</v>
      </c>
      <c r="L98" s="119" t="s">
        <v>573</v>
      </c>
      <c r="M98" s="124" t="s">
        <v>206</v>
      </c>
      <c r="N98" s="124" t="s">
        <v>164</v>
      </c>
      <c r="O98" s="120"/>
    </row>
    <row r="99" spans="1:15" x14ac:dyDescent="0.25">
      <c r="A99" s="45"/>
      <c r="C99" s="45"/>
      <c r="D99" s="45"/>
      <c r="E99" s="45"/>
      <c r="F99" s="141"/>
      <c r="G99" s="45"/>
      <c r="H99" s="45"/>
      <c r="I99" s="45"/>
      <c r="J99" s="45"/>
      <c r="K99" s="141"/>
    </row>
    <row r="105" spans="1:15" x14ac:dyDescent="0.25">
      <c r="A105" s="25"/>
      <c r="B105" s="26"/>
      <c r="C105" s="25"/>
      <c r="D105" s="25"/>
      <c r="E105" s="25"/>
      <c r="F105" s="27"/>
      <c r="G105" s="25"/>
      <c r="K105" s="27"/>
    </row>
    <row r="109" spans="1:15" x14ac:dyDescent="0.25">
      <c r="A109" s="25"/>
      <c r="B109" s="26"/>
      <c r="C109" s="25"/>
      <c r="D109" s="25"/>
      <c r="E109" s="25"/>
      <c r="F109" s="27"/>
      <c r="G109" s="25"/>
      <c r="K109" s="27"/>
    </row>
    <row r="112" spans="1:15" x14ac:dyDescent="0.25">
      <c r="A112" s="25"/>
      <c r="B112" s="26"/>
      <c r="C112" s="25"/>
      <c r="D112" s="25"/>
      <c r="E112" s="25"/>
      <c r="F112" s="27"/>
      <c r="G112" s="25"/>
      <c r="K112" s="27"/>
    </row>
    <row r="116" spans="1:11" x14ac:dyDescent="0.25">
      <c r="A116" s="25"/>
      <c r="B116" s="26"/>
      <c r="C116" s="25"/>
      <c r="D116" s="25"/>
      <c r="E116" s="25"/>
      <c r="F116" s="27"/>
      <c r="G116" s="25"/>
      <c r="K116" s="27"/>
    </row>
    <row r="119" spans="1:11" x14ac:dyDescent="0.25">
      <c r="A119" s="25"/>
      <c r="B119" s="26"/>
      <c r="C119" s="25"/>
      <c r="D119" s="25"/>
      <c r="E119" s="25"/>
      <c r="F119" s="27"/>
      <c r="G119" s="25"/>
      <c r="K119" s="27"/>
    </row>
    <row r="123" spans="1:11" x14ac:dyDescent="0.25">
      <c r="A123" s="25"/>
      <c r="B123" s="26"/>
      <c r="C123" s="25"/>
      <c r="D123" s="25"/>
      <c r="E123" s="25"/>
      <c r="F123" s="27"/>
      <c r="G123" s="25"/>
      <c r="K123" s="27"/>
    </row>
  </sheetData>
  <autoFilter ref="A6:N98" xr:uid="{00000000-0009-0000-0000-000009000000}"/>
  <mergeCells count="17">
    <mergeCell ref="A1:N1"/>
    <mergeCell ref="A2:N2"/>
    <mergeCell ref="C3:F3"/>
    <mergeCell ref="L3:L5"/>
    <mergeCell ref="C4:C5"/>
    <mergeCell ref="E4:E5"/>
    <mergeCell ref="A3:A5"/>
    <mergeCell ref="I4:I5"/>
    <mergeCell ref="J3:J5"/>
    <mergeCell ref="G3:I3"/>
    <mergeCell ref="K3:K5"/>
    <mergeCell ref="F4:F5"/>
    <mergeCell ref="D4:D5"/>
    <mergeCell ref="N3:N5"/>
    <mergeCell ref="G4:G5"/>
    <mergeCell ref="M3:M5"/>
    <mergeCell ref="H4:H5"/>
  </mergeCells>
  <dataValidations count="3">
    <dataValidation type="list" allowBlank="1" showInputMessage="1" showErrorMessage="1" sqref="B6:F6 B7:B24 B26:B98" xr:uid="{00000000-0002-0000-0900-000000000000}">
      <formula1>$B$4:$B$5</formula1>
    </dataValidation>
    <dataValidation type="list" allowBlank="1" showInputMessage="1" showErrorMessage="1" sqref="L6:M6 J6" xr:uid="{00000000-0002-0000-0900-000001000000}">
      <formula1>#REF!</formula1>
    </dataValidation>
    <dataValidation type="list" allowBlank="1" showInputMessage="1" showErrorMessage="1" sqref="K6 G6:I6" xr:uid="{00000000-0002-0000-0900-000002000000}">
      <formula1>$B$5:$B$5</formula1>
    </dataValidation>
  </dataValidations>
  <hyperlinks>
    <hyperlink ref="M23" r:id="rId1" xr:uid="{00000000-0004-0000-0900-000000000000}"/>
    <hyperlink ref="N16" r:id="rId2" xr:uid="{00000000-0004-0000-0900-000001000000}"/>
    <hyperlink ref="N21" r:id="rId3" xr:uid="{00000000-0004-0000-0900-000002000000}"/>
    <hyperlink ref="N22" r:id="rId4" xr:uid="{00000000-0004-0000-0900-000003000000}"/>
    <hyperlink ref="N23" r:id="rId5" display="http://budget76.ru/razdely/byudzhetnye-dannye/raskhody-byudzheta/struktura-raskhodov-po-razdelam-byudzhetnoj-klassifikatsii-v-razreze-gosprogramm-i-vidov-raskhodov" xr:uid="{00000000-0004-0000-0900-000004000000}"/>
    <hyperlink ref="N24" r:id="rId6" xr:uid="{00000000-0004-0000-0900-000005000000}"/>
    <hyperlink ref="N45" r:id="rId7" xr:uid="{00000000-0004-0000-0900-000006000000}"/>
    <hyperlink ref="N53" r:id="rId8" xr:uid="{00000000-0004-0000-0900-000007000000}"/>
    <hyperlink ref="N88" r:id="rId9" xr:uid="{00000000-0004-0000-0900-000008000000}"/>
    <hyperlink ref="N95" r:id="rId10" xr:uid="{00000000-0004-0000-0900-000009000000}"/>
    <hyperlink ref="N96" r:id="rId11" xr:uid="{00000000-0004-0000-0900-00000A000000}"/>
    <hyperlink ref="M12" r:id="rId12" xr:uid="{00000000-0004-0000-0900-00000B000000}"/>
    <hyperlink ref="M14" r:id="rId13" xr:uid="{00000000-0004-0000-0900-00000C000000}"/>
    <hyperlink ref="M18" r:id="rId14" xr:uid="{00000000-0004-0000-0900-00000D000000}"/>
    <hyperlink ref="M28" r:id="rId15" xr:uid="{00000000-0004-0000-0900-00000E000000}"/>
    <hyperlink ref="M30" r:id="rId16" xr:uid="{00000000-0004-0000-0900-00000F000000}"/>
    <hyperlink ref="M32" r:id="rId17" xr:uid="{00000000-0004-0000-0900-000010000000}"/>
    <hyperlink ref="M35" r:id="rId18" xr:uid="{00000000-0004-0000-0900-000011000000}"/>
    <hyperlink ref="M36" r:id="rId19" xr:uid="{00000000-0004-0000-0900-000012000000}"/>
    <hyperlink ref="M39" r:id="rId20" xr:uid="{00000000-0004-0000-0900-000013000000}"/>
    <hyperlink ref="M38" r:id="rId21" xr:uid="{00000000-0004-0000-0900-000014000000}"/>
    <hyperlink ref="M41" r:id="rId22" xr:uid="{00000000-0004-0000-0900-000015000000}"/>
    <hyperlink ref="M42" r:id="rId23" xr:uid="{00000000-0004-0000-0900-000016000000}"/>
    <hyperlink ref="M48" r:id="rId24" xr:uid="{00000000-0004-0000-0900-000017000000}"/>
    <hyperlink ref="M50" r:id="rId25" xr:uid="{00000000-0004-0000-0900-000018000000}"/>
    <hyperlink ref="M49" r:id="rId26" xr:uid="{00000000-0004-0000-0900-000019000000}"/>
    <hyperlink ref="M55" r:id="rId27" xr:uid="{00000000-0004-0000-0900-00001A000000}"/>
    <hyperlink ref="M58" r:id="rId28" xr:uid="{00000000-0004-0000-0900-00001B000000}"/>
    <hyperlink ref="M64" r:id="rId29" xr:uid="{00000000-0004-0000-0900-00001C000000}"/>
    <hyperlink ref="M66" r:id="rId30" xr:uid="{00000000-0004-0000-0900-00001D000000}"/>
    <hyperlink ref="M71" r:id="rId31" location="document_list" xr:uid="{00000000-0004-0000-0900-00001E000000}"/>
    <hyperlink ref="M74" r:id="rId32" xr:uid="{00000000-0004-0000-0900-00001F000000}"/>
    <hyperlink ref="M75" r:id="rId33" xr:uid="{00000000-0004-0000-0900-000020000000}"/>
    <hyperlink ref="M81" r:id="rId34" xr:uid="{00000000-0004-0000-0900-000021000000}"/>
    <hyperlink ref="M84" r:id="rId35" xr:uid="{00000000-0004-0000-0900-000022000000}"/>
    <hyperlink ref="M8" r:id="rId36" xr:uid="{00000000-0004-0000-0900-000023000000}"/>
    <hyperlink ref="M22" r:id="rId37" display="не размещено: http://minfin.tularegion.ru/" xr:uid="{00000000-0004-0000-0900-000024000000}"/>
    <hyperlink ref="M72" r:id="rId38" xr:uid="{00000000-0004-0000-0900-000025000000}"/>
    <hyperlink ref="N8" r:id="rId39" display="http://bryanskoblfin.ru/open/Menu/Page/93" xr:uid="{00000000-0004-0000-0900-000026000000}"/>
    <hyperlink ref="M9" r:id="rId40" xr:uid="{00000000-0004-0000-0900-000027000000}"/>
    <hyperlink ref="M11" r:id="rId41" xr:uid="{00000000-0004-0000-0900-000028000000}"/>
    <hyperlink ref="M13" r:id="rId42" xr:uid="{00000000-0004-0000-0900-000029000000}"/>
    <hyperlink ref="M20" r:id="rId43" xr:uid="{00000000-0004-0000-0900-00002A000000}"/>
    <hyperlink ref="M26" r:id="rId44" xr:uid="{00000000-0004-0000-0900-00002B000000}"/>
    <hyperlink ref="M27" r:id="rId45" xr:uid="{00000000-0004-0000-0900-00002C000000}"/>
    <hyperlink ref="M29" r:id="rId46" xr:uid="{00000000-0004-0000-0900-00002D000000}"/>
    <hyperlink ref="M33" r:id="rId47" xr:uid="{00000000-0004-0000-0900-00002E000000}"/>
    <hyperlink ref="N34" r:id="rId48" xr:uid="{00000000-0004-0000-0900-00002F000000}"/>
    <hyperlink ref="M40" r:id="rId49" xr:uid="{00000000-0004-0000-0900-000030000000}"/>
    <hyperlink ref="M44" r:id="rId50" xr:uid="{00000000-0004-0000-0900-000031000000}"/>
    <hyperlink ref="M7" r:id="rId51" xr:uid="{00000000-0004-0000-0900-000032000000}"/>
    <hyperlink ref="M15" r:id="rId52" xr:uid="{00000000-0004-0000-0900-000033000000}"/>
    <hyperlink ref="N31" r:id="rId53" xr:uid="{00000000-0004-0000-0900-000034000000}"/>
    <hyperlink ref="N52" r:id="rId54" xr:uid="{00000000-0004-0000-0900-000035000000}"/>
    <hyperlink ref="M57" r:id="rId55" xr:uid="{00000000-0004-0000-0900-000036000000}"/>
    <hyperlink ref="M59" r:id="rId56" xr:uid="{00000000-0004-0000-0900-000037000000}"/>
    <hyperlink ref="N60" r:id="rId57" xr:uid="{00000000-0004-0000-0900-000038000000}"/>
    <hyperlink ref="M62" r:id="rId58" display="http://www.minfin.kirov.ru/otkrytyy-byudzhet/dlya-spetsialistov/oblastnoy-byudzhet/%d0%98%d1%81%d0%bf%d0%be%d0%bb%d0%bd%d0%b5%d0%bd%d0%b8%d0%b5 %d0%be%d0%b1%d0%bb%d0%b0%d1%81%d1%82%d0%bd%d0%be%d0%b3%d0%be %d0%b1%d1%8e%d0%b4%d0%b6%d0%b5%d1%82%d0%b0/" xr:uid="{00000000-0004-0000-0900-000039000000}"/>
    <hyperlink ref="N63" r:id="rId59" display="http://mf.nnov.ru:8025/analitika/ispolnenie-byudzheta/osnovnye-kharakteristiki-ispolneniya-oblastnogo-byudzheta" xr:uid="{00000000-0004-0000-0900-00003A000000}"/>
    <hyperlink ref="M63" r:id="rId60" xr:uid="{00000000-0004-0000-0900-00003B000000}"/>
    <hyperlink ref="M65" r:id="rId61" xr:uid="{00000000-0004-0000-0900-00003C000000}"/>
    <hyperlink ref="N67" r:id="rId62" xr:uid="{00000000-0004-0000-0900-00003D000000}"/>
    <hyperlink ref="M67" r:id="rId63" display="http://www.saratov.gov.ru/gov/auth/minfin/" xr:uid="{00000000-0004-0000-0900-00003E000000}"/>
    <hyperlink ref="N73" r:id="rId64" xr:uid="{00000000-0004-0000-0900-00003F000000}"/>
    <hyperlink ref="M77" r:id="rId65" xr:uid="{00000000-0004-0000-0900-000040000000}"/>
    <hyperlink ref="M78" r:id="rId66" xr:uid="{00000000-0004-0000-0900-000041000000}"/>
    <hyperlink ref="M80" r:id="rId67" xr:uid="{00000000-0004-0000-0900-000042000000}"/>
    <hyperlink ref="M83" r:id="rId68" xr:uid="{00000000-0004-0000-0900-000043000000}"/>
    <hyperlink ref="M85" r:id="rId69" xr:uid="{00000000-0004-0000-0900-000044000000}"/>
    <hyperlink ref="M86" r:id="rId70" xr:uid="{00000000-0004-0000-0900-000045000000}"/>
    <hyperlink ref="M89" r:id="rId71" xr:uid="{00000000-0004-0000-0900-000046000000}"/>
    <hyperlink ref="M91" r:id="rId72" xr:uid="{00000000-0004-0000-0900-000047000000}"/>
    <hyperlink ref="M92" r:id="rId73" display="https://primorsky.ru/authorities/executive-agencies/departments/finance/otchyety-ob-ispolnenii-kraevogo-byudzheta/" xr:uid="{00000000-0004-0000-0900-000048000000}"/>
    <hyperlink ref="N92" r:id="rId74" xr:uid="{00000000-0004-0000-0900-000049000000}"/>
    <hyperlink ref="N94" r:id="rId75" xr:uid="{00000000-0004-0000-0900-00004A000000}"/>
    <hyperlink ref="M94" r:id="rId76" display="https://fin.amurobl.ru/pages/deyatelnost/otchetnost/" xr:uid="{00000000-0004-0000-0900-00004B000000}"/>
    <hyperlink ref="N17" r:id="rId77" display="http://depfin.orel-region.ru:8096/ebudget/Menu/Page/2" xr:uid="{00000000-0004-0000-0900-00004C000000}"/>
    <hyperlink ref="N82" r:id="rId78" display="http://openbudget.gfu.ru/ispolnenie-budgeta/analiticheskie-dannye/section.php?IBLOCK_ID=26&amp;SECTION_ID=3786%20%D0%A2%D0%9E%D0%A2%20%D0%96%D0%95%20%D0%A1%D0%90%D0%9C%D0%AB%D0%99%20%D0%9F%D0%90%D0%9A%D0%95%D0%A2%20%D0%94%D0%9E%D0%9A%D0%A3%D0%9C%D0%95%D0%9D%D0%A2%D0%9E%D0%92,%20%D0%A7%D0%A2%D0%9E%20%D0%9D%D0%90%20%D0%A1%D0%90%D0%99%D0%A2%D0%95%20%D0%A4%D0%98%D0%9D%D0%90%D0%9D%D0%A1%D0%9E%D0%92%D0%9E%D0%93%D0%9E%20%D0%9E%D0%A0%D0%93%D0%90%D0%9D%D0%90" xr:uid="{00000000-0004-0000-0900-00004D000000}"/>
    <hyperlink ref="M82" r:id="rId79" xr:uid="{00000000-0004-0000-0900-00004E000000}"/>
    <hyperlink ref="M19" r:id="rId80" xr:uid="{00000000-0004-0000-0900-000050000000}"/>
    <hyperlink ref="M21" r:id="rId81" xr:uid="{00000000-0004-0000-0900-000051000000}"/>
    <hyperlink ref="N26" r:id="rId82" xr:uid="{00000000-0004-0000-0900-000052000000}"/>
    <hyperlink ref="M43" r:id="rId83" display="https://volgafin.volgograd.ru/norms/acts/16723/" xr:uid="{00000000-0004-0000-0900-000053000000}"/>
    <hyperlink ref="M45" r:id="rId84" display="https://fin.sev.gov.ru/ispolnenie-bydzheta/otchyety-ob-ispolnenii-byudzheta-sevastopolya/" xr:uid="{00000000-0004-0000-0900-000055000000}"/>
    <hyperlink ref="M47" r:id="rId85" xr:uid="{00000000-0004-0000-0900-000056000000}"/>
    <hyperlink ref="M52" r:id="rId86" xr:uid="{00000000-0004-0000-0900-000058000000}"/>
    <hyperlink ref="M53" r:id="rId87" xr:uid="{00000000-0004-0000-0900-000059000000}"/>
    <hyperlink ref="M56" r:id="rId88" xr:uid="{00000000-0004-0000-0900-00005A000000}"/>
    <hyperlink ref="M60" r:id="rId89" display="http://minfin.cap.ru/action/activity/byudzhet/otcheti-ob-ispolnenii-respublikanskogo-byudzheta-c/2020-god" xr:uid="{00000000-0004-0000-0900-00005B000000}"/>
    <hyperlink ref="M61" r:id="rId90" xr:uid="{00000000-0004-0000-0900-00005C000000}"/>
    <hyperlink ref="N61" r:id="rId91" xr:uid="{00000000-0004-0000-0900-00005D000000}"/>
    <hyperlink ref="M68" r:id="rId92" display="http://ufo.ulntc.ru/index.php?mgf=budget/isp&amp;slep=net" xr:uid="{00000000-0004-0000-0900-00005E000000}"/>
    <hyperlink ref="N68" r:id="rId93" xr:uid="{00000000-0004-0000-0900-00005F000000}"/>
    <hyperlink ref="M70" r:id="rId94" xr:uid="{00000000-0004-0000-0900-000060000000}"/>
    <hyperlink ref="N71" r:id="rId95" display="http://info.mfural.ru/ebudget/Menu/Page/1" xr:uid="{00000000-0004-0000-0900-000061000000}"/>
    <hyperlink ref="M73" r:id="rId96" display="http://www.minfin74.ru/mBudget/execution/quarterly/" xr:uid="{00000000-0004-0000-0900-000062000000}"/>
    <hyperlink ref="M79" r:id="rId97" xr:uid="{00000000-0004-0000-0900-000063000000}"/>
    <hyperlink ref="M88" r:id="rId98" display="http://egov-buryatia.ru/minfin/activities/documents/inye-normativno-pravovye-akty/" xr:uid="{00000000-0004-0000-0900-000064000000}"/>
    <hyperlink ref="M90" r:id="rId99" xr:uid="{00000000-0004-0000-0900-000065000000}"/>
    <hyperlink ref="N90" r:id="rId100" xr:uid="{00000000-0004-0000-0900-000066000000}"/>
    <hyperlink ref="M93" r:id="rId101" xr:uid="{00000000-0004-0000-0900-000067000000}"/>
    <hyperlink ref="M95" r:id="rId102" location="r01" display="https://minfin.49gov.ru/activities/budget/regional_budget/#r01" xr:uid="{00000000-0004-0000-0900-000068000000}"/>
    <hyperlink ref="M96" r:id="rId103" xr:uid="{00000000-0004-0000-0900-000069000000}"/>
    <hyperlink ref="M97" r:id="rId104" location="2" display="http://www.eao.ru/isp-vlast/finansovoe-upravlenie-pravitelstva/ispolnenie-byudzheta/#2" xr:uid="{00000000-0004-0000-0900-00006A000000}"/>
    <hyperlink ref="M98" r:id="rId105" display="http://chaogov.ru/vlast/organy-vlasti/depfin/" xr:uid="{00000000-0004-0000-0900-00006B000000}"/>
    <hyperlink ref="M16" r:id="rId106" xr:uid="{00000000-0004-0000-0900-00006C000000}"/>
    <hyperlink ref="M17" r:id="rId107" display="https://orel-region.ru/index.php?head=20&amp;part=25&amp;in=10" xr:uid="{00000000-0004-0000-0900-00006D000000}"/>
    <hyperlink ref="M24" r:id="rId108" display="https://www.mos.ru/findep/function/napravleniia-deyatelnosti/itogi-ispolneniia-biudzheta-goroda-moskvy/mesiachnye-otchety-ob-ispolnenii-biudzheta-po-gorodu-moskve/" xr:uid="{00000000-0004-0000-0900-00006E000000}"/>
    <hyperlink ref="M31" r:id="rId109" xr:uid="{00000000-0004-0000-0900-00006F000000}"/>
    <hyperlink ref="M34" r:id="rId110" display="http://finance.pskov.ru/ob-upravlenii/otchety-ob-ispolnenii-byudzheta-pskovskoy-oblasti/otchety-ob-ispolnenii-byudzheta" xr:uid="{00000000-0004-0000-0900-000070000000}"/>
    <hyperlink ref="N35" r:id="rId111" display="https://budget.gov.spb.ru/" xr:uid="{00000000-0004-0000-0900-000071000000}"/>
    <hyperlink ref="N43" r:id="rId112" xr:uid="{FDE6B143-788F-4A1C-A0EF-8014A7A7DEA3}"/>
  </hyperlinks>
  <pageMargins left="0.70866141732283472" right="0.70866141732283472" top="0.74803149606299213" bottom="0.74803149606299213" header="0.31496062992125984" footer="0.31496062992125984"/>
  <pageSetup paperSize="9" scale="76" fitToWidth="2" fitToHeight="3" orientation="landscape" r:id="rId113"/>
  <headerFooter>
    <oddFooter>&amp;C&amp;"Times New Roman,обычный"&amp;8&amp;A&amp;R&amp;P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23"/>
  <sheetViews>
    <sheetView zoomScaleNormal="100" workbookViewId="0">
      <pane ySplit="6" topLeftCell="A7" activePane="bottomLeft" state="frozen"/>
      <selection activeCell="B16" sqref="B16"/>
      <selection pane="bottomLeft" activeCell="B7" sqref="B6:B7"/>
    </sheetView>
  </sheetViews>
  <sheetFormatPr defaultColWidth="8.81640625" defaultRowHeight="11.5" x14ac:dyDescent="0.25"/>
  <cols>
    <col min="1" max="1" width="24.6328125" style="13" customWidth="1"/>
    <col min="2" max="2" width="33.90625" style="14" customWidth="1"/>
    <col min="3" max="3" width="5.6328125" style="13" customWidth="1"/>
    <col min="4" max="5" width="4.6328125" style="13" customWidth="1"/>
    <col min="6" max="6" width="5.6328125" style="29" customWidth="1"/>
    <col min="7" max="7" width="8" style="13" bestFit="1" customWidth="1"/>
    <col min="8" max="8" width="8.453125" style="13" customWidth="1"/>
    <col min="9" max="9" width="8" style="13" customWidth="1"/>
    <col min="10" max="10" width="11" style="29" customWidth="1"/>
    <col min="11" max="12" width="16.6328125" style="30" customWidth="1"/>
    <col min="13" max="13" width="16.6328125" style="14" customWidth="1"/>
    <col min="14" max="14" width="8.81640625" style="140"/>
    <col min="15" max="16384" width="8.81640625" style="13"/>
  </cols>
  <sheetData>
    <row r="1" spans="1:14" ht="28" customHeight="1" x14ac:dyDescent="0.25">
      <c r="A1" s="222" t="s">
        <v>347</v>
      </c>
      <c r="B1" s="223"/>
      <c r="C1" s="223"/>
      <c r="D1" s="223"/>
      <c r="E1" s="223"/>
      <c r="F1" s="223"/>
      <c r="G1" s="223"/>
      <c r="H1" s="223"/>
      <c r="I1" s="223"/>
      <c r="J1" s="223"/>
      <c r="K1" s="223"/>
      <c r="L1" s="223"/>
      <c r="M1" s="224"/>
    </row>
    <row r="2" spans="1:14" ht="15" customHeight="1" x14ac:dyDescent="0.25">
      <c r="A2" s="219" t="s">
        <v>762</v>
      </c>
      <c r="B2" s="220"/>
      <c r="C2" s="220"/>
      <c r="D2" s="220"/>
      <c r="E2" s="220"/>
      <c r="F2" s="220"/>
      <c r="G2" s="220"/>
      <c r="H2" s="220"/>
      <c r="I2" s="220"/>
      <c r="J2" s="220"/>
      <c r="K2" s="220"/>
      <c r="L2" s="220"/>
      <c r="M2" s="221"/>
    </row>
    <row r="3" spans="1:14" ht="69" customHeight="1" x14ac:dyDescent="0.25">
      <c r="A3" s="225" t="s">
        <v>95</v>
      </c>
      <c r="B3" s="162" t="s">
        <v>348</v>
      </c>
      <c r="C3" s="228" t="s">
        <v>132</v>
      </c>
      <c r="D3" s="229"/>
      <c r="E3" s="229"/>
      <c r="F3" s="229"/>
      <c r="G3" s="225" t="s">
        <v>160</v>
      </c>
      <c r="H3" s="225"/>
      <c r="I3" s="227"/>
      <c r="J3" s="225" t="s">
        <v>146</v>
      </c>
      <c r="K3" s="225" t="s">
        <v>101</v>
      </c>
      <c r="L3" s="225" t="s">
        <v>145</v>
      </c>
      <c r="M3" s="225" t="s">
        <v>143</v>
      </c>
    </row>
    <row r="4" spans="1:14" ht="15" customHeight="1" x14ac:dyDescent="0.25">
      <c r="A4" s="225"/>
      <c r="B4" s="11" t="s">
        <v>107</v>
      </c>
      <c r="C4" s="225" t="s">
        <v>92</v>
      </c>
      <c r="D4" s="225" t="s">
        <v>99</v>
      </c>
      <c r="E4" s="225" t="s">
        <v>167</v>
      </c>
      <c r="F4" s="228" t="s">
        <v>96</v>
      </c>
      <c r="G4" s="225" t="s">
        <v>147</v>
      </c>
      <c r="H4" s="225" t="s">
        <v>148</v>
      </c>
      <c r="I4" s="225" t="s">
        <v>149</v>
      </c>
      <c r="J4" s="225"/>
      <c r="K4" s="225"/>
      <c r="L4" s="225"/>
      <c r="M4" s="225"/>
    </row>
    <row r="5" spans="1:14" ht="40.5" customHeight="1" x14ac:dyDescent="0.25">
      <c r="A5" s="225"/>
      <c r="B5" s="11" t="s">
        <v>120</v>
      </c>
      <c r="C5" s="225"/>
      <c r="D5" s="227"/>
      <c r="E5" s="227"/>
      <c r="F5" s="228"/>
      <c r="G5" s="227"/>
      <c r="H5" s="227"/>
      <c r="I5" s="227"/>
      <c r="J5" s="225"/>
      <c r="K5" s="225"/>
      <c r="L5" s="225"/>
      <c r="M5" s="225"/>
    </row>
    <row r="6" spans="1:14" s="20" customFormat="1" ht="15" customHeight="1" x14ac:dyDescent="0.25">
      <c r="A6" s="7" t="s">
        <v>0</v>
      </c>
      <c r="B6" s="8"/>
      <c r="C6" s="84"/>
      <c r="D6" s="84"/>
      <c r="E6" s="84"/>
      <c r="F6" s="84"/>
      <c r="G6" s="139"/>
      <c r="H6" s="139"/>
      <c r="I6" s="139"/>
      <c r="J6" s="84"/>
      <c r="K6" s="7"/>
      <c r="L6" s="7"/>
      <c r="M6" s="8"/>
      <c r="N6" s="120"/>
    </row>
    <row r="7" spans="1:14" s="20" customFormat="1" ht="15" customHeight="1" x14ac:dyDescent="0.25">
      <c r="A7" s="165" t="s">
        <v>1</v>
      </c>
      <c r="B7" s="166" t="s">
        <v>107</v>
      </c>
      <c r="C7" s="167">
        <f>IF(B7="Да, размещаются",2,0)</f>
        <v>2</v>
      </c>
      <c r="D7" s="167"/>
      <c r="E7" s="167"/>
      <c r="F7" s="168">
        <f>C7*(1-D7)*(1-E7)</f>
        <v>2</v>
      </c>
      <c r="G7" s="169" t="s">
        <v>141</v>
      </c>
      <c r="H7" s="169" t="s">
        <v>141</v>
      </c>
      <c r="I7" s="169" t="s">
        <v>141</v>
      </c>
      <c r="J7" s="169" t="s">
        <v>141</v>
      </c>
      <c r="K7" s="169" t="s">
        <v>501</v>
      </c>
      <c r="L7" s="170" t="s">
        <v>455</v>
      </c>
      <c r="M7" s="170" t="s">
        <v>164</v>
      </c>
      <c r="N7" s="120"/>
    </row>
    <row r="8" spans="1:14" s="20" customFormat="1" ht="15" customHeight="1" x14ac:dyDescent="0.25">
      <c r="A8" s="165" t="s">
        <v>2</v>
      </c>
      <c r="B8" s="166" t="s">
        <v>107</v>
      </c>
      <c r="C8" s="167">
        <f t="shared" ref="C8:C71" si="0">IF(B8="Да, размещаются",2,0)</f>
        <v>2</v>
      </c>
      <c r="D8" s="167"/>
      <c r="E8" s="167"/>
      <c r="F8" s="168">
        <f t="shared" ref="F8:F71" si="1">C8*(1-D8)*(1-E8)</f>
        <v>2</v>
      </c>
      <c r="G8" s="169" t="s">
        <v>141</v>
      </c>
      <c r="H8" s="169" t="s">
        <v>141</v>
      </c>
      <c r="I8" s="169" t="s">
        <v>141</v>
      </c>
      <c r="J8" s="169" t="s">
        <v>141</v>
      </c>
      <c r="K8" s="169" t="s">
        <v>501</v>
      </c>
      <c r="L8" s="170" t="s">
        <v>315</v>
      </c>
      <c r="M8" s="170" t="s">
        <v>172</v>
      </c>
      <c r="N8" s="120" t="s">
        <v>501</v>
      </c>
    </row>
    <row r="9" spans="1:14" s="20" customFormat="1" ht="15" customHeight="1" x14ac:dyDescent="0.25">
      <c r="A9" s="165" t="s">
        <v>3</v>
      </c>
      <c r="B9" s="166" t="s">
        <v>107</v>
      </c>
      <c r="C9" s="167">
        <f t="shared" si="0"/>
        <v>2</v>
      </c>
      <c r="D9" s="167"/>
      <c r="E9" s="167"/>
      <c r="F9" s="168">
        <f t="shared" si="1"/>
        <v>2</v>
      </c>
      <c r="G9" s="169" t="s">
        <v>141</v>
      </c>
      <c r="H9" s="169" t="s">
        <v>141</v>
      </c>
      <c r="I9" s="169" t="s">
        <v>141</v>
      </c>
      <c r="J9" s="169" t="s">
        <v>141</v>
      </c>
      <c r="K9" s="169" t="s">
        <v>501</v>
      </c>
      <c r="L9" s="164" t="s">
        <v>144</v>
      </c>
      <c r="M9" s="170" t="s">
        <v>164</v>
      </c>
      <c r="N9" s="120"/>
    </row>
    <row r="10" spans="1:14" s="20" customFormat="1" ht="15" customHeight="1" x14ac:dyDescent="0.25">
      <c r="A10" s="165" t="s">
        <v>4</v>
      </c>
      <c r="B10" s="166" t="s">
        <v>107</v>
      </c>
      <c r="C10" s="167">
        <f t="shared" si="0"/>
        <v>2</v>
      </c>
      <c r="D10" s="167"/>
      <c r="E10" s="167"/>
      <c r="F10" s="168">
        <f t="shared" si="1"/>
        <v>2</v>
      </c>
      <c r="G10" s="169" t="s">
        <v>141</v>
      </c>
      <c r="H10" s="169" t="s">
        <v>141</v>
      </c>
      <c r="I10" s="169" t="s">
        <v>141</v>
      </c>
      <c r="J10" s="169" t="s">
        <v>141</v>
      </c>
      <c r="K10" s="169" t="s">
        <v>501</v>
      </c>
      <c r="L10" s="170" t="s">
        <v>556</v>
      </c>
      <c r="M10" s="170" t="s">
        <v>164</v>
      </c>
      <c r="N10" s="120" t="s">
        <v>501</v>
      </c>
    </row>
    <row r="11" spans="1:14" s="20" customFormat="1" ht="15" customHeight="1" x14ac:dyDescent="0.25">
      <c r="A11" s="165" t="s">
        <v>5</v>
      </c>
      <c r="B11" s="166" t="s">
        <v>107</v>
      </c>
      <c r="C11" s="167">
        <f t="shared" si="0"/>
        <v>2</v>
      </c>
      <c r="D11" s="167"/>
      <c r="E11" s="167"/>
      <c r="F11" s="168">
        <f t="shared" si="1"/>
        <v>2</v>
      </c>
      <c r="G11" s="169" t="s">
        <v>141</v>
      </c>
      <c r="H11" s="169" t="s">
        <v>141</v>
      </c>
      <c r="I11" s="169" t="s">
        <v>141</v>
      </c>
      <c r="J11" s="169" t="s">
        <v>141</v>
      </c>
      <c r="K11" s="169" t="s">
        <v>501</v>
      </c>
      <c r="L11" s="164" t="s">
        <v>137</v>
      </c>
      <c r="M11" s="170" t="s">
        <v>164</v>
      </c>
      <c r="N11" s="120"/>
    </row>
    <row r="12" spans="1:14" s="20" customFormat="1" ht="15" customHeight="1" x14ac:dyDescent="0.25">
      <c r="A12" s="165" t="s">
        <v>6</v>
      </c>
      <c r="B12" s="166" t="s">
        <v>107</v>
      </c>
      <c r="C12" s="167">
        <f t="shared" si="0"/>
        <v>2</v>
      </c>
      <c r="D12" s="167"/>
      <c r="E12" s="167"/>
      <c r="F12" s="168">
        <f t="shared" si="1"/>
        <v>2</v>
      </c>
      <c r="G12" s="169" t="s">
        <v>141</v>
      </c>
      <c r="H12" s="169" t="s">
        <v>141</v>
      </c>
      <c r="I12" s="169" t="s">
        <v>141</v>
      </c>
      <c r="J12" s="169" t="s">
        <v>141</v>
      </c>
      <c r="K12" s="169" t="s">
        <v>501</v>
      </c>
      <c r="L12" s="170" t="s">
        <v>134</v>
      </c>
      <c r="M12" s="170" t="s">
        <v>164</v>
      </c>
      <c r="N12" s="120"/>
    </row>
    <row r="13" spans="1:14" s="20" customFormat="1" ht="15" customHeight="1" x14ac:dyDescent="0.25">
      <c r="A13" s="165" t="s">
        <v>7</v>
      </c>
      <c r="B13" s="166" t="s">
        <v>107</v>
      </c>
      <c r="C13" s="167">
        <f t="shared" si="0"/>
        <v>2</v>
      </c>
      <c r="D13" s="167">
        <v>0.5</v>
      </c>
      <c r="E13" s="167"/>
      <c r="F13" s="168">
        <f t="shared" si="1"/>
        <v>1</v>
      </c>
      <c r="G13" s="169" t="s">
        <v>141</v>
      </c>
      <c r="H13" s="169" t="s">
        <v>141</v>
      </c>
      <c r="I13" s="169" t="s">
        <v>141</v>
      </c>
      <c r="J13" s="169" t="s">
        <v>141</v>
      </c>
      <c r="K13" s="171" t="s">
        <v>667</v>
      </c>
      <c r="L13" s="164" t="s">
        <v>568</v>
      </c>
      <c r="M13" s="170" t="s">
        <v>164</v>
      </c>
      <c r="N13" s="120" t="s">
        <v>501</v>
      </c>
    </row>
    <row r="14" spans="1:14" s="20" customFormat="1" ht="15" customHeight="1" x14ac:dyDescent="0.25">
      <c r="A14" s="165" t="s">
        <v>8</v>
      </c>
      <c r="B14" s="166" t="s">
        <v>107</v>
      </c>
      <c r="C14" s="167">
        <f t="shared" si="0"/>
        <v>2</v>
      </c>
      <c r="D14" s="167"/>
      <c r="E14" s="167"/>
      <c r="F14" s="168">
        <f t="shared" si="1"/>
        <v>2</v>
      </c>
      <c r="G14" s="169" t="s">
        <v>141</v>
      </c>
      <c r="H14" s="169" t="s">
        <v>141</v>
      </c>
      <c r="I14" s="169" t="s">
        <v>141</v>
      </c>
      <c r="J14" s="169" t="s">
        <v>141</v>
      </c>
      <c r="K14" s="166" t="s">
        <v>501</v>
      </c>
      <c r="L14" s="170" t="s">
        <v>283</v>
      </c>
      <c r="M14" s="170" t="s">
        <v>164</v>
      </c>
      <c r="N14" s="120"/>
    </row>
    <row r="15" spans="1:14" s="20" customFormat="1" ht="15" customHeight="1" x14ac:dyDescent="0.25">
      <c r="A15" s="165" t="s">
        <v>9</v>
      </c>
      <c r="B15" s="166" t="s">
        <v>107</v>
      </c>
      <c r="C15" s="167">
        <f t="shared" si="0"/>
        <v>2</v>
      </c>
      <c r="D15" s="167">
        <v>0.5</v>
      </c>
      <c r="E15" s="167"/>
      <c r="F15" s="168">
        <f t="shared" si="1"/>
        <v>1</v>
      </c>
      <c r="G15" s="169" t="s">
        <v>141</v>
      </c>
      <c r="H15" s="169" t="s">
        <v>141</v>
      </c>
      <c r="I15" s="169" t="s">
        <v>141</v>
      </c>
      <c r="J15" s="169" t="s">
        <v>141</v>
      </c>
      <c r="K15" s="166" t="s">
        <v>557</v>
      </c>
      <c r="L15" s="164" t="s">
        <v>170</v>
      </c>
      <c r="M15" s="170" t="s">
        <v>164</v>
      </c>
      <c r="N15" s="120"/>
    </row>
    <row r="16" spans="1:14" s="20" customFormat="1" ht="15" customHeight="1" x14ac:dyDescent="0.25">
      <c r="A16" s="165" t="s">
        <v>10</v>
      </c>
      <c r="B16" s="166" t="s">
        <v>107</v>
      </c>
      <c r="C16" s="167">
        <f t="shared" si="0"/>
        <v>2</v>
      </c>
      <c r="D16" s="167"/>
      <c r="E16" s="167"/>
      <c r="F16" s="168">
        <f t="shared" si="1"/>
        <v>2</v>
      </c>
      <c r="G16" s="169" t="s">
        <v>141</v>
      </c>
      <c r="H16" s="169" t="s">
        <v>141</v>
      </c>
      <c r="I16" s="169" t="s">
        <v>141</v>
      </c>
      <c r="J16" s="169" t="s">
        <v>141</v>
      </c>
      <c r="K16" s="166" t="s">
        <v>501</v>
      </c>
      <c r="L16" s="170" t="s">
        <v>307</v>
      </c>
      <c r="M16" s="172" t="s">
        <v>171</v>
      </c>
      <c r="N16" s="120" t="s">
        <v>501</v>
      </c>
    </row>
    <row r="17" spans="1:14" s="20" customFormat="1" ht="15" customHeight="1" x14ac:dyDescent="0.25">
      <c r="A17" s="165" t="s">
        <v>11</v>
      </c>
      <c r="B17" s="166" t="s">
        <v>120</v>
      </c>
      <c r="C17" s="167">
        <f t="shared" si="0"/>
        <v>0</v>
      </c>
      <c r="D17" s="167"/>
      <c r="E17" s="167"/>
      <c r="F17" s="168">
        <f t="shared" si="1"/>
        <v>0</v>
      </c>
      <c r="G17" s="173" t="s">
        <v>142</v>
      </c>
      <c r="H17" s="173" t="s">
        <v>142</v>
      </c>
      <c r="I17" s="173" t="s">
        <v>142</v>
      </c>
      <c r="J17" s="169" t="s">
        <v>501</v>
      </c>
      <c r="K17" s="169" t="s">
        <v>573</v>
      </c>
      <c r="L17" s="164" t="s">
        <v>357</v>
      </c>
      <c r="M17" s="170" t="s">
        <v>311</v>
      </c>
      <c r="N17" s="120" t="s">
        <v>501</v>
      </c>
    </row>
    <row r="18" spans="1:14" s="20" customFormat="1" ht="15" customHeight="1" x14ac:dyDescent="0.25">
      <c r="A18" s="165" t="s">
        <v>12</v>
      </c>
      <c r="B18" s="166" t="s">
        <v>107</v>
      </c>
      <c r="C18" s="167">
        <f t="shared" si="0"/>
        <v>2</v>
      </c>
      <c r="D18" s="167"/>
      <c r="E18" s="167"/>
      <c r="F18" s="168">
        <f t="shared" si="1"/>
        <v>2</v>
      </c>
      <c r="G18" s="169" t="s">
        <v>141</v>
      </c>
      <c r="H18" s="169" t="s">
        <v>141</v>
      </c>
      <c r="I18" s="169" t="s">
        <v>141</v>
      </c>
      <c r="J18" s="169" t="s">
        <v>141</v>
      </c>
      <c r="K18" s="169" t="s">
        <v>501</v>
      </c>
      <c r="L18" s="170" t="s">
        <v>207</v>
      </c>
      <c r="M18" s="170" t="s">
        <v>172</v>
      </c>
      <c r="N18" s="120" t="s">
        <v>501</v>
      </c>
    </row>
    <row r="19" spans="1:14" s="20" customFormat="1" ht="15" customHeight="1" x14ac:dyDescent="0.25">
      <c r="A19" s="165" t="s">
        <v>13</v>
      </c>
      <c r="B19" s="166" t="s">
        <v>120</v>
      </c>
      <c r="C19" s="167">
        <f t="shared" si="0"/>
        <v>0</v>
      </c>
      <c r="D19" s="167"/>
      <c r="E19" s="167"/>
      <c r="F19" s="168">
        <f t="shared" si="1"/>
        <v>0</v>
      </c>
      <c r="G19" s="173" t="s">
        <v>142</v>
      </c>
      <c r="H19" s="173" t="s">
        <v>142</v>
      </c>
      <c r="I19" s="173" t="s">
        <v>142</v>
      </c>
      <c r="J19" s="169" t="s">
        <v>501</v>
      </c>
      <c r="K19" s="185" t="s">
        <v>573</v>
      </c>
      <c r="L19" s="170" t="s">
        <v>506</v>
      </c>
      <c r="M19" s="170" t="s">
        <v>164</v>
      </c>
      <c r="N19" s="120"/>
    </row>
    <row r="20" spans="1:14" s="20" customFormat="1" ht="15" customHeight="1" x14ac:dyDescent="0.25">
      <c r="A20" s="165" t="s">
        <v>14</v>
      </c>
      <c r="B20" s="166" t="s">
        <v>107</v>
      </c>
      <c r="C20" s="167">
        <f t="shared" si="0"/>
        <v>2</v>
      </c>
      <c r="D20" s="167"/>
      <c r="E20" s="167"/>
      <c r="F20" s="168">
        <f t="shared" si="1"/>
        <v>2</v>
      </c>
      <c r="G20" s="169" t="s">
        <v>141</v>
      </c>
      <c r="H20" s="169" t="s">
        <v>141</v>
      </c>
      <c r="I20" s="169" t="s">
        <v>141</v>
      </c>
      <c r="J20" s="169" t="s">
        <v>141</v>
      </c>
      <c r="K20" s="169" t="s">
        <v>501</v>
      </c>
      <c r="L20" s="170" t="s">
        <v>360</v>
      </c>
      <c r="M20" s="170" t="s">
        <v>164</v>
      </c>
      <c r="N20" s="120"/>
    </row>
    <row r="21" spans="1:14" s="20" customFormat="1" ht="15" customHeight="1" x14ac:dyDescent="0.25">
      <c r="A21" s="165" t="s">
        <v>15</v>
      </c>
      <c r="B21" s="166" t="s">
        <v>107</v>
      </c>
      <c r="C21" s="167">
        <f t="shared" si="0"/>
        <v>2</v>
      </c>
      <c r="D21" s="167"/>
      <c r="E21" s="167"/>
      <c r="F21" s="168">
        <f t="shared" si="1"/>
        <v>2</v>
      </c>
      <c r="G21" s="169" t="s">
        <v>141</v>
      </c>
      <c r="H21" s="169" t="s">
        <v>141</v>
      </c>
      <c r="I21" s="169" t="s">
        <v>141</v>
      </c>
      <c r="J21" s="169" t="s">
        <v>141</v>
      </c>
      <c r="K21" s="169" t="s">
        <v>501</v>
      </c>
      <c r="L21" s="170" t="s">
        <v>174</v>
      </c>
      <c r="M21" s="164" t="s">
        <v>175</v>
      </c>
      <c r="N21" s="120" t="s">
        <v>501</v>
      </c>
    </row>
    <row r="22" spans="1:14" s="20" customFormat="1" ht="15" customHeight="1" x14ac:dyDescent="0.25">
      <c r="A22" s="165" t="s">
        <v>16</v>
      </c>
      <c r="B22" s="166" t="s">
        <v>107</v>
      </c>
      <c r="C22" s="167">
        <f t="shared" si="0"/>
        <v>2</v>
      </c>
      <c r="D22" s="167"/>
      <c r="E22" s="167"/>
      <c r="F22" s="168">
        <f t="shared" si="1"/>
        <v>2</v>
      </c>
      <c r="G22" s="169" t="s">
        <v>141</v>
      </c>
      <c r="H22" s="169" t="s">
        <v>141</v>
      </c>
      <c r="I22" s="169" t="s">
        <v>141</v>
      </c>
      <c r="J22" s="169" t="s">
        <v>141</v>
      </c>
      <c r="K22" s="169" t="s">
        <v>501</v>
      </c>
      <c r="L22" s="170" t="s">
        <v>312</v>
      </c>
      <c r="M22" s="164" t="s">
        <v>176</v>
      </c>
      <c r="N22" s="120" t="s">
        <v>501</v>
      </c>
    </row>
    <row r="23" spans="1:14" s="20" customFormat="1" ht="15" customHeight="1" x14ac:dyDescent="0.25">
      <c r="A23" s="165" t="s">
        <v>17</v>
      </c>
      <c r="B23" s="166" t="s">
        <v>107</v>
      </c>
      <c r="C23" s="167">
        <f t="shared" si="0"/>
        <v>2</v>
      </c>
      <c r="D23" s="167"/>
      <c r="E23" s="167"/>
      <c r="F23" s="168">
        <f t="shared" si="1"/>
        <v>2</v>
      </c>
      <c r="G23" s="169" t="s">
        <v>141</v>
      </c>
      <c r="H23" s="169" t="s">
        <v>141</v>
      </c>
      <c r="I23" s="169" t="s">
        <v>141</v>
      </c>
      <c r="J23" s="169" t="s">
        <v>141</v>
      </c>
      <c r="K23" s="169" t="s">
        <v>501</v>
      </c>
      <c r="L23" s="174" t="s">
        <v>312</v>
      </c>
      <c r="M23" s="164" t="s">
        <v>233</v>
      </c>
      <c r="N23" s="120" t="s">
        <v>501</v>
      </c>
    </row>
    <row r="24" spans="1:14" s="20" customFormat="1" ht="15" customHeight="1" x14ac:dyDescent="0.25">
      <c r="A24" s="165" t="s">
        <v>564</v>
      </c>
      <c r="B24" s="166" t="s">
        <v>107</v>
      </c>
      <c r="C24" s="167">
        <f t="shared" si="0"/>
        <v>2</v>
      </c>
      <c r="D24" s="167"/>
      <c r="E24" s="167"/>
      <c r="F24" s="168">
        <f t="shared" si="1"/>
        <v>2</v>
      </c>
      <c r="G24" s="169" t="s">
        <v>141</v>
      </c>
      <c r="H24" s="169" t="s">
        <v>141</v>
      </c>
      <c r="I24" s="169" t="s">
        <v>141</v>
      </c>
      <c r="J24" s="169" t="s">
        <v>141</v>
      </c>
      <c r="K24" s="166" t="s">
        <v>501</v>
      </c>
      <c r="L24" s="170" t="s">
        <v>178</v>
      </c>
      <c r="M24" s="164" t="s">
        <v>229</v>
      </c>
      <c r="N24" s="120" t="s">
        <v>501</v>
      </c>
    </row>
    <row r="25" spans="1:14" s="20" customFormat="1" ht="15" customHeight="1" x14ac:dyDescent="0.25">
      <c r="A25" s="175" t="s">
        <v>18</v>
      </c>
      <c r="B25" s="176"/>
      <c r="C25" s="177"/>
      <c r="D25" s="177"/>
      <c r="E25" s="177"/>
      <c r="F25" s="177"/>
      <c r="G25" s="178"/>
      <c r="H25" s="178"/>
      <c r="I25" s="178"/>
      <c r="J25" s="178"/>
      <c r="K25" s="176"/>
      <c r="L25" s="175"/>
      <c r="M25" s="175"/>
      <c r="N25" s="120"/>
    </row>
    <row r="26" spans="1:14" s="20" customFormat="1" ht="15" customHeight="1" x14ac:dyDescent="0.25">
      <c r="A26" s="165" t="s">
        <v>19</v>
      </c>
      <c r="B26" s="166" t="s">
        <v>120</v>
      </c>
      <c r="C26" s="167">
        <f t="shared" si="0"/>
        <v>0</v>
      </c>
      <c r="D26" s="167"/>
      <c r="E26" s="167"/>
      <c r="F26" s="168">
        <f t="shared" si="1"/>
        <v>0</v>
      </c>
      <c r="G26" s="169" t="s">
        <v>519</v>
      </c>
      <c r="H26" s="169" t="s">
        <v>141</v>
      </c>
      <c r="I26" s="169" t="s">
        <v>678</v>
      </c>
      <c r="J26" s="169" t="s">
        <v>141</v>
      </c>
      <c r="K26" s="169" t="s">
        <v>677</v>
      </c>
      <c r="L26" s="170" t="s">
        <v>362</v>
      </c>
      <c r="M26" s="174" t="s">
        <v>462</v>
      </c>
      <c r="N26" s="120" t="s">
        <v>501</v>
      </c>
    </row>
    <row r="27" spans="1:14" s="20" customFormat="1" ht="15" customHeight="1" x14ac:dyDescent="0.25">
      <c r="A27" s="165" t="s">
        <v>20</v>
      </c>
      <c r="B27" s="166" t="s">
        <v>107</v>
      </c>
      <c r="C27" s="167">
        <f t="shared" si="0"/>
        <v>2</v>
      </c>
      <c r="D27" s="167"/>
      <c r="E27" s="167"/>
      <c r="F27" s="168">
        <f t="shared" si="1"/>
        <v>2</v>
      </c>
      <c r="G27" s="169" t="s">
        <v>141</v>
      </c>
      <c r="H27" s="169" t="s">
        <v>141</v>
      </c>
      <c r="I27" s="169" t="s">
        <v>141</v>
      </c>
      <c r="J27" s="169" t="s">
        <v>141</v>
      </c>
      <c r="K27" s="169" t="s">
        <v>501</v>
      </c>
      <c r="L27" s="170" t="s">
        <v>364</v>
      </c>
      <c r="M27" s="170" t="s">
        <v>164</v>
      </c>
      <c r="N27" s="120"/>
    </row>
    <row r="28" spans="1:14" s="20" customFormat="1" ht="15" customHeight="1" x14ac:dyDescent="0.25">
      <c r="A28" s="165" t="s">
        <v>21</v>
      </c>
      <c r="B28" s="166" t="s">
        <v>107</v>
      </c>
      <c r="C28" s="167">
        <f t="shared" si="0"/>
        <v>2</v>
      </c>
      <c r="D28" s="167"/>
      <c r="E28" s="167"/>
      <c r="F28" s="168">
        <f t="shared" si="1"/>
        <v>2</v>
      </c>
      <c r="G28" s="169" t="s">
        <v>141</v>
      </c>
      <c r="H28" s="169" t="s">
        <v>141</v>
      </c>
      <c r="I28" s="169" t="s">
        <v>141</v>
      </c>
      <c r="J28" s="169" t="s">
        <v>141</v>
      </c>
      <c r="K28" s="166" t="s">
        <v>501</v>
      </c>
      <c r="L28" s="164" t="s">
        <v>213</v>
      </c>
      <c r="M28" s="170" t="s">
        <v>164</v>
      </c>
      <c r="N28" s="120"/>
    </row>
    <row r="29" spans="1:14" s="20" customFormat="1" ht="15" customHeight="1" x14ac:dyDescent="0.25">
      <c r="A29" s="165" t="s">
        <v>22</v>
      </c>
      <c r="B29" s="166" t="s">
        <v>107</v>
      </c>
      <c r="C29" s="167">
        <f t="shared" si="0"/>
        <v>2</v>
      </c>
      <c r="D29" s="167"/>
      <c r="E29" s="167"/>
      <c r="F29" s="168">
        <f t="shared" si="1"/>
        <v>2</v>
      </c>
      <c r="G29" s="169" t="s">
        <v>141</v>
      </c>
      <c r="H29" s="169" t="s">
        <v>141</v>
      </c>
      <c r="I29" s="169" t="s">
        <v>141</v>
      </c>
      <c r="J29" s="169" t="s">
        <v>141</v>
      </c>
      <c r="K29" s="166" t="s">
        <v>501</v>
      </c>
      <c r="L29" s="170" t="s">
        <v>366</v>
      </c>
      <c r="M29" s="170" t="s">
        <v>164</v>
      </c>
      <c r="N29" s="120"/>
    </row>
    <row r="30" spans="1:14" s="20" customFormat="1" ht="15" customHeight="1" x14ac:dyDescent="0.25">
      <c r="A30" s="165" t="s">
        <v>23</v>
      </c>
      <c r="B30" s="166" t="s">
        <v>107</v>
      </c>
      <c r="C30" s="167">
        <f t="shared" si="0"/>
        <v>2</v>
      </c>
      <c r="D30" s="167"/>
      <c r="E30" s="167"/>
      <c r="F30" s="168">
        <f t="shared" si="1"/>
        <v>2</v>
      </c>
      <c r="G30" s="169" t="s">
        <v>141</v>
      </c>
      <c r="H30" s="169" t="s">
        <v>141</v>
      </c>
      <c r="I30" s="169" t="s">
        <v>141</v>
      </c>
      <c r="J30" s="169" t="s">
        <v>141</v>
      </c>
      <c r="K30" s="166" t="s">
        <v>501</v>
      </c>
      <c r="L30" s="170" t="s">
        <v>230</v>
      </c>
      <c r="M30" s="170" t="s">
        <v>164</v>
      </c>
      <c r="N30" s="120"/>
    </row>
    <row r="31" spans="1:14" s="20" customFormat="1" ht="15" customHeight="1" x14ac:dyDescent="0.25">
      <c r="A31" s="165" t="s">
        <v>24</v>
      </c>
      <c r="B31" s="166" t="s">
        <v>107</v>
      </c>
      <c r="C31" s="167">
        <f t="shared" si="0"/>
        <v>2</v>
      </c>
      <c r="D31" s="167"/>
      <c r="E31" s="167"/>
      <c r="F31" s="168">
        <f t="shared" si="1"/>
        <v>2</v>
      </c>
      <c r="G31" s="169" t="s">
        <v>141</v>
      </c>
      <c r="H31" s="169" t="s">
        <v>141</v>
      </c>
      <c r="I31" s="169" t="s">
        <v>141</v>
      </c>
      <c r="J31" s="169" t="s">
        <v>141</v>
      </c>
      <c r="K31" s="169" t="s">
        <v>501</v>
      </c>
      <c r="L31" s="170" t="s">
        <v>182</v>
      </c>
      <c r="M31" s="164" t="s">
        <v>215</v>
      </c>
      <c r="N31" s="120" t="s">
        <v>501</v>
      </c>
    </row>
    <row r="32" spans="1:14" s="20" customFormat="1" ht="15" customHeight="1" x14ac:dyDescent="0.25">
      <c r="A32" s="165" t="s">
        <v>25</v>
      </c>
      <c r="B32" s="166" t="s">
        <v>107</v>
      </c>
      <c r="C32" s="167">
        <f t="shared" si="0"/>
        <v>2</v>
      </c>
      <c r="D32" s="167"/>
      <c r="E32" s="167"/>
      <c r="F32" s="168">
        <f t="shared" si="1"/>
        <v>2</v>
      </c>
      <c r="G32" s="169" t="s">
        <v>141</v>
      </c>
      <c r="H32" s="169" t="s">
        <v>141</v>
      </c>
      <c r="I32" s="169" t="s">
        <v>141</v>
      </c>
      <c r="J32" s="169" t="s">
        <v>141</v>
      </c>
      <c r="K32" s="166" t="s">
        <v>501</v>
      </c>
      <c r="L32" s="164" t="s">
        <v>183</v>
      </c>
      <c r="M32" s="174" t="s">
        <v>172</v>
      </c>
      <c r="N32" s="120" t="s">
        <v>501</v>
      </c>
    </row>
    <row r="33" spans="1:14" s="20" customFormat="1" ht="15" customHeight="1" x14ac:dyDescent="0.25">
      <c r="A33" s="165" t="s">
        <v>26</v>
      </c>
      <c r="B33" s="166" t="s">
        <v>107</v>
      </c>
      <c r="C33" s="167">
        <f t="shared" si="0"/>
        <v>2</v>
      </c>
      <c r="D33" s="167"/>
      <c r="E33" s="167"/>
      <c r="F33" s="168">
        <f t="shared" si="1"/>
        <v>2</v>
      </c>
      <c r="G33" s="169" t="s">
        <v>141</v>
      </c>
      <c r="H33" s="169" t="s">
        <v>141</v>
      </c>
      <c r="I33" s="169" t="s">
        <v>141</v>
      </c>
      <c r="J33" s="169" t="s">
        <v>141</v>
      </c>
      <c r="K33" s="169" t="s">
        <v>501</v>
      </c>
      <c r="L33" s="164" t="s">
        <v>367</v>
      </c>
      <c r="M33" s="174" t="s">
        <v>172</v>
      </c>
      <c r="N33" s="120" t="s">
        <v>501</v>
      </c>
    </row>
    <row r="34" spans="1:14" s="20" customFormat="1" ht="15" customHeight="1" x14ac:dyDescent="0.25">
      <c r="A34" s="165" t="s">
        <v>27</v>
      </c>
      <c r="B34" s="166" t="s">
        <v>107</v>
      </c>
      <c r="C34" s="167">
        <f t="shared" si="0"/>
        <v>2</v>
      </c>
      <c r="D34" s="167"/>
      <c r="E34" s="167"/>
      <c r="F34" s="168">
        <f t="shared" si="1"/>
        <v>2</v>
      </c>
      <c r="G34" s="169" t="s">
        <v>141</v>
      </c>
      <c r="H34" s="169" t="s">
        <v>141</v>
      </c>
      <c r="I34" s="169" t="s">
        <v>141</v>
      </c>
      <c r="J34" s="169" t="s">
        <v>141</v>
      </c>
      <c r="K34" s="169" t="s">
        <v>501</v>
      </c>
      <c r="L34" s="164" t="s">
        <v>184</v>
      </c>
      <c r="M34" s="174" t="s">
        <v>368</v>
      </c>
      <c r="N34" s="120" t="s">
        <v>501</v>
      </c>
    </row>
    <row r="35" spans="1:14" s="20" customFormat="1" ht="15" customHeight="1" x14ac:dyDescent="0.25">
      <c r="A35" s="165" t="s">
        <v>565</v>
      </c>
      <c r="B35" s="166" t="s">
        <v>107</v>
      </c>
      <c r="C35" s="167">
        <f t="shared" si="0"/>
        <v>2</v>
      </c>
      <c r="D35" s="167"/>
      <c r="E35" s="167"/>
      <c r="F35" s="168">
        <f t="shared" si="1"/>
        <v>2</v>
      </c>
      <c r="G35" s="169" t="s">
        <v>141</v>
      </c>
      <c r="H35" s="169" t="s">
        <v>141</v>
      </c>
      <c r="I35" s="169" t="s">
        <v>141</v>
      </c>
      <c r="J35" s="169" t="s">
        <v>141</v>
      </c>
      <c r="K35" s="166" t="s">
        <v>501</v>
      </c>
      <c r="L35" s="164" t="s">
        <v>287</v>
      </c>
      <c r="M35" s="170" t="s">
        <v>326</v>
      </c>
      <c r="N35" s="120" t="s">
        <v>501</v>
      </c>
    </row>
    <row r="36" spans="1:14" s="20" customFormat="1" ht="15" customHeight="1" x14ac:dyDescent="0.25">
      <c r="A36" s="165" t="s">
        <v>28</v>
      </c>
      <c r="B36" s="166" t="s">
        <v>107</v>
      </c>
      <c r="C36" s="167">
        <f t="shared" si="0"/>
        <v>2</v>
      </c>
      <c r="D36" s="167"/>
      <c r="E36" s="167"/>
      <c r="F36" s="168">
        <f t="shared" si="1"/>
        <v>2</v>
      </c>
      <c r="G36" s="169" t="s">
        <v>141</v>
      </c>
      <c r="H36" s="169" t="s">
        <v>141</v>
      </c>
      <c r="I36" s="169" t="s">
        <v>141</v>
      </c>
      <c r="J36" s="169" t="s">
        <v>141</v>
      </c>
      <c r="K36" s="169" t="s">
        <v>501</v>
      </c>
      <c r="L36" s="164" t="s">
        <v>185</v>
      </c>
      <c r="M36" s="170" t="s">
        <v>164</v>
      </c>
      <c r="N36" s="120"/>
    </row>
    <row r="37" spans="1:14" s="20" customFormat="1" ht="15" customHeight="1" x14ac:dyDescent="0.25">
      <c r="A37" s="175" t="s">
        <v>29</v>
      </c>
      <c r="B37" s="176"/>
      <c r="C37" s="177"/>
      <c r="D37" s="177"/>
      <c r="E37" s="177"/>
      <c r="F37" s="177"/>
      <c r="G37" s="178"/>
      <c r="H37" s="178"/>
      <c r="I37" s="178"/>
      <c r="J37" s="178"/>
      <c r="K37" s="176"/>
      <c r="L37" s="175"/>
      <c r="M37" s="175"/>
      <c r="N37" s="120"/>
    </row>
    <row r="38" spans="1:14" s="20" customFormat="1" ht="15" customHeight="1" x14ac:dyDescent="0.25">
      <c r="A38" s="165" t="s">
        <v>30</v>
      </c>
      <c r="B38" s="166" t="s">
        <v>107</v>
      </c>
      <c r="C38" s="167">
        <f t="shared" si="0"/>
        <v>2</v>
      </c>
      <c r="D38" s="167"/>
      <c r="E38" s="167"/>
      <c r="F38" s="168">
        <f t="shared" si="1"/>
        <v>2</v>
      </c>
      <c r="G38" s="169" t="s">
        <v>141</v>
      </c>
      <c r="H38" s="169" t="s">
        <v>141</v>
      </c>
      <c r="I38" s="169" t="s">
        <v>141</v>
      </c>
      <c r="J38" s="169" t="s">
        <v>141</v>
      </c>
      <c r="K38" s="169" t="s">
        <v>501</v>
      </c>
      <c r="L38" s="170" t="s">
        <v>234</v>
      </c>
      <c r="M38" s="170" t="s">
        <v>164</v>
      </c>
      <c r="N38" s="120"/>
    </row>
    <row r="39" spans="1:14" s="20" customFormat="1" ht="15" customHeight="1" x14ac:dyDescent="0.25">
      <c r="A39" s="165" t="s">
        <v>31</v>
      </c>
      <c r="B39" s="166" t="s">
        <v>107</v>
      </c>
      <c r="C39" s="167">
        <f t="shared" si="0"/>
        <v>2</v>
      </c>
      <c r="D39" s="167"/>
      <c r="E39" s="167"/>
      <c r="F39" s="168">
        <f t="shared" si="1"/>
        <v>2</v>
      </c>
      <c r="G39" s="169" t="s">
        <v>141</v>
      </c>
      <c r="H39" s="169" t="s">
        <v>141</v>
      </c>
      <c r="I39" s="169" t="s">
        <v>141</v>
      </c>
      <c r="J39" s="169" t="s">
        <v>141</v>
      </c>
      <c r="K39" s="169" t="s">
        <v>501</v>
      </c>
      <c r="L39" s="164" t="s">
        <v>186</v>
      </c>
      <c r="M39" s="170" t="s">
        <v>164</v>
      </c>
      <c r="N39" s="120"/>
    </row>
    <row r="40" spans="1:14" s="20" customFormat="1" ht="15" customHeight="1" x14ac:dyDescent="0.25">
      <c r="A40" s="165" t="s">
        <v>94</v>
      </c>
      <c r="B40" s="166" t="s">
        <v>107</v>
      </c>
      <c r="C40" s="167">
        <f t="shared" si="0"/>
        <v>2</v>
      </c>
      <c r="D40" s="167"/>
      <c r="E40" s="167"/>
      <c r="F40" s="168">
        <f t="shared" si="1"/>
        <v>2</v>
      </c>
      <c r="G40" s="169" t="s">
        <v>141</v>
      </c>
      <c r="H40" s="169" t="s">
        <v>141</v>
      </c>
      <c r="I40" s="169" t="s">
        <v>141</v>
      </c>
      <c r="J40" s="169" t="s">
        <v>141</v>
      </c>
      <c r="K40" s="169" t="s">
        <v>501</v>
      </c>
      <c r="L40" s="170" t="s">
        <v>370</v>
      </c>
      <c r="M40" s="174" t="s">
        <v>172</v>
      </c>
      <c r="N40" s="120" t="s">
        <v>501</v>
      </c>
    </row>
    <row r="41" spans="1:14" s="20" customFormat="1" ht="15" customHeight="1" x14ac:dyDescent="0.25">
      <c r="A41" s="165" t="s">
        <v>32</v>
      </c>
      <c r="B41" s="166" t="s">
        <v>107</v>
      </c>
      <c r="C41" s="167">
        <f t="shared" si="0"/>
        <v>2</v>
      </c>
      <c r="D41" s="167"/>
      <c r="E41" s="167"/>
      <c r="F41" s="168">
        <f t="shared" si="1"/>
        <v>2</v>
      </c>
      <c r="G41" s="169" t="s">
        <v>141</v>
      </c>
      <c r="H41" s="169" t="s">
        <v>141</v>
      </c>
      <c r="I41" s="169" t="s">
        <v>141</v>
      </c>
      <c r="J41" s="169" t="s">
        <v>141</v>
      </c>
      <c r="K41" s="169" t="s">
        <v>501</v>
      </c>
      <c r="L41" s="164" t="s">
        <v>217</v>
      </c>
      <c r="M41" s="174" t="s">
        <v>172</v>
      </c>
      <c r="N41" s="120" t="s">
        <v>501</v>
      </c>
    </row>
    <row r="42" spans="1:14" s="20" customFormat="1" ht="15" customHeight="1" x14ac:dyDescent="0.25">
      <c r="A42" s="165" t="s">
        <v>33</v>
      </c>
      <c r="B42" s="166" t="s">
        <v>107</v>
      </c>
      <c r="C42" s="167">
        <f t="shared" si="0"/>
        <v>2</v>
      </c>
      <c r="D42" s="167"/>
      <c r="E42" s="167"/>
      <c r="F42" s="168">
        <f t="shared" si="1"/>
        <v>2</v>
      </c>
      <c r="G42" s="169" t="s">
        <v>141</v>
      </c>
      <c r="H42" s="169" t="s">
        <v>141</v>
      </c>
      <c r="I42" s="169" t="s">
        <v>141</v>
      </c>
      <c r="J42" s="169" t="s">
        <v>141</v>
      </c>
      <c r="K42" s="166" t="s">
        <v>501</v>
      </c>
      <c r="L42" s="164" t="s">
        <v>187</v>
      </c>
      <c r="M42" s="170" t="s">
        <v>164</v>
      </c>
      <c r="N42" s="120"/>
    </row>
    <row r="43" spans="1:14" s="20" customFormat="1" ht="15" customHeight="1" x14ac:dyDescent="0.25">
      <c r="A43" s="165" t="s">
        <v>34</v>
      </c>
      <c r="B43" s="166" t="s">
        <v>107</v>
      </c>
      <c r="C43" s="167">
        <f t="shared" si="0"/>
        <v>2</v>
      </c>
      <c r="D43" s="167">
        <v>0.5</v>
      </c>
      <c r="E43" s="167"/>
      <c r="F43" s="168">
        <f t="shared" si="1"/>
        <v>1</v>
      </c>
      <c r="G43" s="169" t="s">
        <v>141</v>
      </c>
      <c r="H43" s="169" t="s">
        <v>141</v>
      </c>
      <c r="I43" s="169" t="s">
        <v>141</v>
      </c>
      <c r="J43" s="169" t="s">
        <v>141</v>
      </c>
      <c r="K43" s="166" t="s">
        <v>681</v>
      </c>
      <c r="L43" s="170" t="s">
        <v>371</v>
      </c>
      <c r="M43" s="170" t="s">
        <v>456</v>
      </c>
      <c r="N43" s="120" t="s">
        <v>501</v>
      </c>
    </row>
    <row r="44" spans="1:14" s="20" customFormat="1" ht="15" customHeight="1" x14ac:dyDescent="0.25">
      <c r="A44" s="165" t="s">
        <v>35</v>
      </c>
      <c r="B44" s="166" t="s">
        <v>107</v>
      </c>
      <c r="C44" s="167">
        <f t="shared" si="0"/>
        <v>2</v>
      </c>
      <c r="D44" s="168"/>
      <c r="E44" s="168"/>
      <c r="F44" s="168">
        <f t="shared" si="1"/>
        <v>2</v>
      </c>
      <c r="G44" s="169" t="s">
        <v>141</v>
      </c>
      <c r="H44" s="169" t="s">
        <v>141</v>
      </c>
      <c r="I44" s="169" t="s">
        <v>141</v>
      </c>
      <c r="J44" s="169" t="s">
        <v>141</v>
      </c>
      <c r="K44" s="166" t="s">
        <v>501</v>
      </c>
      <c r="L44" s="170" t="s">
        <v>373</v>
      </c>
      <c r="M44" s="174" t="s">
        <v>172</v>
      </c>
      <c r="N44" s="120" t="s">
        <v>501</v>
      </c>
    </row>
    <row r="45" spans="1:14" s="20" customFormat="1" ht="15" customHeight="1" x14ac:dyDescent="0.25">
      <c r="A45" s="165" t="s">
        <v>102</v>
      </c>
      <c r="B45" s="166" t="s">
        <v>107</v>
      </c>
      <c r="C45" s="167">
        <f t="shared" si="0"/>
        <v>2</v>
      </c>
      <c r="D45" s="167"/>
      <c r="E45" s="167"/>
      <c r="F45" s="168">
        <f t="shared" si="1"/>
        <v>2</v>
      </c>
      <c r="G45" s="169" t="s">
        <v>141</v>
      </c>
      <c r="H45" s="169" t="s">
        <v>141</v>
      </c>
      <c r="I45" s="169" t="s">
        <v>141</v>
      </c>
      <c r="J45" s="169" t="s">
        <v>141</v>
      </c>
      <c r="K45" s="169" t="s">
        <v>501</v>
      </c>
      <c r="L45" s="170" t="s">
        <v>482</v>
      </c>
      <c r="M45" s="164" t="s">
        <v>188</v>
      </c>
      <c r="N45" s="120" t="s">
        <v>501</v>
      </c>
    </row>
    <row r="46" spans="1:14" ht="15" customHeight="1" x14ac:dyDescent="0.25">
      <c r="A46" s="175" t="s">
        <v>36</v>
      </c>
      <c r="B46" s="179"/>
      <c r="C46" s="180"/>
      <c r="D46" s="180"/>
      <c r="E46" s="180"/>
      <c r="F46" s="180"/>
      <c r="G46" s="181"/>
      <c r="H46" s="178"/>
      <c r="I46" s="178"/>
      <c r="J46" s="178"/>
      <c r="K46" s="179"/>
      <c r="L46" s="182"/>
      <c r="M46" s="175"/>
    </row>
    <row r="47" spans="1:14" s="20" customFormat="1" ht="15" customHeight="1" x14ac:dyDescent="0.25">
      <c r="A47" s="165" t="s">
        <v>37</v>
      </c>
      <c r="B47" s="166" t="s">
        <v>120</v>
      </c>
      <c r="C47" s="167">
        <f t="shared" si="0"/>
        <v>0</v>
      </c>
      <c r="D47" s="167"/>
      <c r="E47" s="167"/>
      <c r="F47" s="168">
        <f t="shared" si="1"/>
        <v>0</v>
      </c>
      <c r="G47" s="169" t="s">
        <v>142</v>
      </c>
      <c r="H47" s="169" t="s">
        <v>142</v>
      </c>
      <c r="I47" s="169" t="s">
        <v>142</v>
      </c>
      <c r="J47" s="169" t="s">
        <v>501</v>
      </c>
      <c r="K47" s="166" t="s">
        <v>573</v>
      </c>
      <c r="L47" s="170" t="s">
        <v>318</v>
      </c>
      <c r="M47" s="170" t="s">
        <v>570</v>
      </c>
      <c r="N47" s="120" t="s">
        <v>501</v>
      </c>
    </row>
    <row r="48" spans="1:14" s="20" customFormat="1" ht="15" customHeight="1" x14ac:dyDescent="0.25">
      <c r="A48" s="165" t="s">
        <v>38</v>
      </c>
      <c r="B48" s="166" t="s">
        <v>120</v>
      </c>
      <c r="C48" s="167">
        <f t="shared" si="0"/>
        <v>0</v>
      </c>
      <c r="D48" s="167"/>
      <c r="E48" s="167"/>
      <c r="F48" s="168">
        <f t="shared" si="1"/>
        <v>0</v>
      </c>
      <c r="G48" s="169" t="s">
        <v>142</v>
      </c>
      <c r="H48" s="169" t="s">
        <v>142</v>
      </c>
      <c r="I48" s="169" t="s">
        <v>142</v>
      </c>
      <c r="J48" s="169" t="s">
        <v>501</v>
      </c>
      <c r="K48" s="166" t="s">
        <v>573</v>
      </c>
      <c r="L48" s="170" t="s">
        <v>189</v>
      </c>
      <c r="M48" s="170" t="s">
        <v>164</v>
      </c>
      <c r="N48" s="120"/>
    </row>
    <row r="49" spans="1:14" s="20" customFormat="1" ht="15" customHeight="1" x14ac:dyDescent="0.25">
      <c r="A49" s="165" t="s">
        <v>39</v>
      </c>
      <c r="B49" s="166" t="s">
        <v>120</v>
      </c>
      <c r="C49" s="167">
        <f t="shared" si="0"/>
        <v>0</v>
      </c>
      <c r="D49" s="167"/>
      <c r="E49" s="167"/>
      <c r="F49" s="168">
        <f t="shared" si="1"/>
        <v>0</v>
      </c>
      <c r="G49" s="169" t="s">
        <v>571</v>
      </c>
      <c r="H49" s="169" t="s">
        <v>141</v>
      </c>
      <c r="I49" s="169" t="s">
        <v>141</v>
      </c>
      <c r="J49" s="169" t="s">
        <v>141</v>
      </c>
      <c r="K49" s="166" t="s">
        <v>665</v>
      </c>
      <c r="L49" s="170" t="s">
        <v>235</v>
      </c>
      <c r="M49" s="170" t="s">
        <v>164</v>
      </c>
      <c r="N49" s="120" t="s">
        <v>501</v>
      </c>
    </row>
    <row r="50" spans="1:14" s="20" customFormat="1" ht="15" customHeight="1" x14ac:dyDescent="0.25">
      <c r="A50" s="165" t="s">
        <v>40</v>
      </c>
      <c r="B50" s="166" t="s">
        <v>120</v>
      </c>
      <c r="C50" s="167">
        <f t="shared" si="0"/>
        <v>0</v>
      </c>
      <c r="D50" s="167"/>
      <c r="E50" s="167"/>
      <c r="F50" s="168">
        <f t="shared" si="1"/>
        <v>0</v>
      </c>
      <c r="G50" s="169" t="s">
        <v>141</v>
      </c>
      <c r="H50" s="169" t="s">
        <v>525</v>
      </c>
      <c r="I50" s="169" t="s">
        <v>691</v>
      </c>
      <c r="J50" s="169" t="s">
        <v>141</v>
      </c>
      <c r="K50" s="169" t="s">
        <v>577</v>
      </c>
      <c r="L50" s="164" t="s">
        <v>575</v>
      </c>
      <c r="M50" s="170" t="s">
        <v>164</v>
      </c>
      <c r="N50" s="120" t="s">
        <v>501</v>
      </c>
    </row>
    <row r="51" spans="1:14" s="20" customFormat="1" ht="15" customHeight="1" x14ac:dyDescent="0.25">
      <c r="A51" s="165" t="s">
        <v>89</v>
      </c>
      <c r="B51" s="166" t="s">
        <v>120</v>
      </c>
      <c r="C51" s="167">
        <f t="shared" si="0"/>
        <v>0</v>
      </c>
      <c r="D51" s="167"/>
      <c r="E51" s="167"/>
      <c r="F51" s="168">
        <f t="shared" si="1"/>
        <v>0</v>
      </c>
      <c r="G51" s="169" t="s">
        <v>142</v>
      </c>
      <c r="H51" s="169" t="s">
        <v>142</v>
      </c>
      <c r="I51" s="169" t="s">
        <v>142</v>
      </c>
      <c r="J51" s="169" t="s">
        <v>501</v>
      </c>
      <c r="K51" s="166" t="s">
        <v>573</v>
      </c>
      <c r="L51" s="164" t="s">
        <v>289</v>
      </c>
      <c r="M51" s="170" t="s">
        <v>164</v>
      </c>
      <c r="N51" s="120"/>
    </row>
    <row r="52" spans="1:14" s="20" customFormat="1" ht="15" customHeight="1" x14ac:dyDescent="0.25">
      <c r="A52" s="165" t="s">
        <v>41</v>
      </c>
      <c r="B52" s="166" t="s">
        <v>107</v>
      </c>
      <c r="C52" s="167">
        <f t="shared" si="0"/>
        <v>2</v>
      </c>
      <c r="D52" s="168"/>
      <c r="E52" s="168"/>
      <c r="F52" s="168">
        <f t="shared" si="1"/>
        <v>2</v>
      </c>
      <c r="G52" s="169" t="s">
        <v>141</v>
      </c>
      <c r="H52" s="169" t="s">
        <v>141</v>
      </c>
      <c r="I52" s="169" t="s">
        <v>141</v>
      </c>
      <c r="J52" s="169" t="s">
        <v>141</v>
      </c>
      <c r="K52" s="169" t="s">
        <v>501</v>
      </c>
      <c r="L52" s="170" t="s">
        <v>190</v>
      </c>
      <c r="M52" s="170" t="s">
        <v>377</v>
      </c>
      <c r="N52" s="120" t="s">
        <v>501</v>
      </c>
    </row>
    <row r="53" spans="1:14" s="20" customFormat="1" ht="15" customHeight="1" x14ac:dyDescent="0.25">
      <c r="A53" s="165" t="s">
        <v>42</v>
      </c>
      <c r="B53" s="166" t="s">
        <v>107</v>
      </c>
      <c r="C53" s="167">
        <f t="shared" si="0"/>
        <v>2</v>
      </c>
      <c r="D53" s="167"/>
      <c r="E53" s="167"/>
      <c r="F53" s="168">
        <f t="shared" si="1"/>
        <v>2</v>
      </c>
      <c r="G53" s="169" t="s">
        <v>141</v>
      </c>
      <c r="H53" s="169" t="s">
        <v>141</v>
      </c>
      <c r="I53" s="169" t="s">
        <v>141</v>
      </c>
      <c r="J53" s="169" t="s">
        <v>141</v>
      </c>
      <c r="K53" s="169" t="s">
        <v>501</v>
      </c>
      <c r="L53" s="170" t="s">
        <v>191</v>
      </c>
      <c r="M53" s="164" t="s">
        <v>281</v>
      </c>
      <c r="N53" s="120" t="s">
        <v>501</v>
      </c>
    </row>
    <row r="54" spans="1:14" ht="15" customHeight="1" x14ac:dyDescent="0.25">
      <c r="A54" s="175" t="s">
        <v>43</v>
      </c>
      <c r="B54" s="179"/>
      <c r="C54" s="180"/>
      <c r="D54" s="180"/>
      <c r="E54" s="180"/>
      <c r="F54" s="180"/>
      <c r="G54" s="181"/>
      <c r="H54" s="178"/>
      <c r="I54" s="178"/>
      <c r="J54" s="178"/>
      <c r="K54" s="179"/>
      <c r="L54" s="182"/>
      <c r="M54" s="175"/>
    </row>
    <row r="55" spans="1:14" s="20" customFormat="1" ht="15" customHeight="1" x14ac:dyDescent="0.25">
      <c r="A55" s="165" t="s">
        <v>44</v>
      </c>
      <c r="B55" s="166" t="s">
        <v>107</v>
      </c>
      <c r="C55" s="167">
        <f t="shared" si="0"/>
        <v>2</v>
      </c>
      <c r="D55" s="167"/>
      <c r="E55" s="167"/>
      <c r="F55" s="168">
        <f t="shared" si="1"/>
        <v>2</v>
      </c>
      <c r="G55" s="169" t="s">
        <v>141</v>
      </c>
      <c r="H55" s="169" t="s">
        <v>141</v>
      </c>
      <c r="I55" s="169" t="s">
        <v>141</v>
      </c>
      <c r="J55" s="169" t="s">
        <v>141</v>
      </c>
      <c r="K55" s="166" t="s">
        <v>501</v>
      </c>
      <c r="L55" s="170" t="s">
        <v>192</v>
      </c>
      <c r="M55" s="170" t="s">
        <v>164</v>
      </c>
      <c r="N55" s="120"/>
    </row>
    <row r="56" spans="1:14" s="20" customFormat="1" ht="15" customHeight="1" x14ac:dyDescent="0.25">
      <c r="A56" s="165" t="s">
        <v>45</v>
      </c>
      <c r="B56" s="166" t="s">
        <v>107</v>
      </c>
      <c r="C56" s="167">
        <f t="shared" si="0"/>
        <v>2</v>
      </c>
      <c r="D56" s="167"/>
      <c r="E56" s="167"/>
      <c r="F56" s="168">
        <f t="shared" si="1"/>
        <v>2</v>
      </c>
      <c r="G56" s="169" t="s">
        <v>141</v>
      </c>
      <c r="H56" s="169" t="s">
        <v>141</v>
      </c>
      <c r="I56" s="169" t="s">
        <v>141</v>
      </c>
      <c r="J56" s="169" t="s">
        <v>141</v>
      </c>
      <c r="K56" s="166" t="s">
        <v>501</v>
      </c>
      <c r="L56" s="170" t="s">
        <v>484</v>
      </c>
      <c r="M56" s="170" t="s">
        <v>164</v>
      </c>
      <c r="N56" s="120"/>
    </row>
    <row r="57" spans="1:14" s="20" customFormat="1" ht="15" customHeight="1" x14ac:dyDescent="0.25">
      <c r="A57" s="165" t="s">
        <v>46</v>
      </c>
      <c r="B57" s="166" t="s">
        <v>120</v>
      </c>
      <c r="C57" s="167">
        <f t="shared" si="0"/>
        <v>0</v>
      </c>
      <c r="D57" s="167"/>
      <c r="E57" s="167"/>
      <c r="F57" s="168">
        <f t="shared" si="1"/>
        <v>0</v>
      </c>
      <c r="G57" s="169" t="s">
        <v>142</v>
      </c>
      <c r="H57" s="169" t="s">
        <v>142</v>
      </c>
      <c r="I57" s="169" t="s">
        <v>142</v>
      </c>
      <c r="J57" s="169" t="s">
        <v>501</v>
      </c>
      <c r="K57" s="166" t="s">
        <v>573</v>
      </c>
      <c r="L57" s="164" t="s">
        <v>402</v>
      </c>
      <c r="M57" s="170" t="s">
        <v>164</v>
      </c>
      <c r="N57" s="120"/>
    </row>
    <row r="58" spans="1:14" s="20" customFormat="1" ht="15" customHeight="1" x14ac:dyDescent="0.25">
      <c r="A58" s="165" t="s">
        <v>47</v>
      </c>
      <c r="B58" s="166" t="s">
        <v>107</v>
      </c>
      <c r="C58" s="167">
        <f t="shared" si="0"/>
        <v>2</v>
      </c>
      <c r="D58" s="167"/>
      <c r="E58" s="167"/>
      <c r="F58" s="168">
        <f t="shared" si="1"/>
        <v>2</v>
      </c>
      <c r="G58" s="169" t="s">
        <v>141</v>
      </c>
      <c r="H58" s="169" t="s">
        <v>141</v>
      </c>
      <c r="I58" s="169" t="s">
        <v>141</v>
      </c>
      <c r="J58" s="169" t="s">
        <v>141</v>
      </c>
      <c r="K58" s="166" t="s">
        <v>501</v>
      </c>
      <c r="L58" s="164" t="s">
        <v>405</v>
      </c>
      <c r="M58" s="170" t="s">
        <v>164</v>
      </c>
      <c r="N58" s="120"/>
    </row>
    <row r="59" spans="1:14" s="20" customFormat="1" ht="15" customHeight="1" x14ac:dyDescent="0.25">
      <c r="A59" s="165" t="s">
        <v>48</v>
      </c>
      <c r="B59" s="166" t="s">
        <v>107</v>
      </c>
      <c r="C59" s="167">
        <f t="shared" si="0"/>
        <v>2</v>
      </c>
      <c r="D59" s="167"/>
      <c r="E59" s="167"/>
      <c r="F59" s="168">
        <f t="shared" si="1"/>
        <v>2</v>
      </c>
      <c r="G59" s="169" t="s">
        <v>141</v>
      </c>
      <c r="H59" s="169" t="s">
        <v>141</v>
      </c>
      <c r="I59" s="169" t="s">
        <v>141</v>
      </c>
      <c r="J59" s="169" t="s">
        <v>141</v>
      </c>
      <c r="K59" s="169" t="s">
        <v>501</v>
      </c>
      <c r="L59" s="174" t="s">
        <v>405</v>
      </c>
      <c r="M59" s="170" t="s">
        <v>164</v>
      </c>
      <c r="N59" s="120"/>
    </row>
    <row r="60" spans="1:14" s="20" customFormat="1" ht="15" customHeight="1" x14ac:dyDescent="0.25">
      <c r="A60" s="165" t="s">
        <v>49</v>
      </c>
      <c r="B60" s="166" t="s">
        <v>107</v>
      </c>
      <c r="C60" s="167">
        <f t="shared" si="0"/>
        <v>2</v>
      </c>
      <c r="D60" s="167"/>
      <c r="E60" s="167"/>
      <c r="F60" s="168">
        <f t="shared" si="1"/>
        <v>2</v>
      </c>
      <c r="G60" s="169" t="s">
        <v>141</v>
      </c>
      <c r="H60" s="169" t="s">
        <v>141</v>
      </c>
      <c r="I60" s="169" t="s">
        <v>141</v>
      </c>
      <c r="J60" s="169" t="s">
        <v>141</v>
      </c>
      <c r="K60" s="169" t="s">
        <v>501</v>
      </c>
      <c r="L60" s="170" t="s">
        <v>485</v>
      </c>
      <c r="M60" s="170" t="s">
        <v>412</v>
      </c>
      <c r="N60" s="120" t="s">
        <v>501</v>
      </c>
    </row>
    <row r="61" spans="1:14" s="20" customFormat="1" ht="15" customHeight="1" x14ac:dyDescent="0.25">
      <c r="A61" s="165" t="s">
        <v>50</v>
      </c>
      <c r="B61" s="166" t="s">
        <v>107</v>
      </c>
      <c r="C61" s="167">
        <f t="shared" si="0"/>
        <v>2</v>
      </c>
      <c r="D61" s="167"/>
      <c r="E61" s="167"/>
      <c r="F61" s="168">
        <f t="shared" si="1"/>
        <v>2</v>
      </c>
      <c r="G61" s="169" t="s">
        <v>141</v>
      </c>
      <c r="H61" s="169" t="s">
        <v>141</v>
      </c>
      <c r="I61" s="169" t="s">
        <v>141</v>
      </c>
      <c r="J61" s="169" t="s">
        <v>141</v>
      </c>
      <c r="K61" s="169" t="s">
        <v>501</v>
      </c>
      <c r="L61" s="170" t="s">
        <v>415</v>
      </c>
      <c r="M61" s="170" t="s">
        <v>291</v>
      </c>
      <c r="N61" s="120" t="s">
        <v>501</v>
      </c>
    </row>
    <row r="62" spans="1:14" s="20" customFormat="1" ht="15" customHeight="1" x14ac:dyDescent="0.25">
      <c r="A62" s="165" t="s">
        <v>51</v>
      </c>
      <c r="B62" s="166" t="s">
        <v>107</v>
      </c>
      <c r="C62" s="167">
        <f t="shared" si="0"/>
        <v>2</v>
      </c>
      <c r="D62" s="167"/>
      <c r="E62" s="167"/>
      <c r="F62" s="168">
        <f t="shared" si="1"/>
        <v>2</v>
      </c>
      <c r="G62" s="169" t="s">
        <v>141</v>
      </c>
      <c r="H62" s="169" t="s">
        <v>141</v>
      </c>
      <c r="I62" s="169" t="s">
        <v>141</v>
      </c>
      <c r="J62" s="169" t="s">
        <v>141</v>
      </c>
      <c r="K62" s="169" t="s">
        <v>501</v>
      </c>
      <c r="L62" s="170" t="s">
        <v>418</v>
      </c>
      <c r="M62" s="170" t="s">
        <v>164</v>
      </c>
      <c r="N62" s="120"/>
    </row>
    <row r="63" spans="1:14" s="20" customFormat="1" ht="15" customHeight="1" x14ac:dyDescent="0.25">
      <c r="A63" s="165" t="s">
        <v>52</v>
      </c>
      <c r="B63" s="166" t="s">
        <v>107</v>
      </c>
      <c r="C63" s="167">
        <f t="shared" si="0"/>
        <v>2</v>
      </c>
      <c r="D63" s="167"/>
      <c r="E63" s="167"/>
      <c r="F63" s="168">
        <f t="shared" si="1"/>
        <v>2</v>
      </c>
      <c r="G63" s="169" t="s">
        <v>141</v>
      </c>
      <c r="H63" s="169" t="s">
        <v>141</v>
      </c>
      <c r="I63" s="169" t="s">
        <v>141</v>
      </c>
      <c r="J63" s="169" t="s">
        <v>141</v>
      </c>
      <c r="K63" s="169" t="s">
        <v>501</v>
      </c>
      <c r="L63" s="164" t="s">
        <v>193</v>
      </c>
      <c r="M63" s="171" t="s">
        <v>172</v>
      </c>
      <c r="N63" s="120" t="s">
        <v>501</v>
      </c>
    </row>
    <row r="64" spans="1:14" s="20" customFormat="1" ht="15" customHeight="1" x14ac:dyDescent="0.25">
      <c r="A64" s="165" t="s">
        <v>53</v>
      </c>
      <c r="B64" s="166" t="s">
        <v>107</v>
      </c>
      <c r="C64" s="167">
        <f t="shared" si="0"/>
        <v>2</v>
      </c>
      <c r="D64" s="167"/>
      <c r="E64" s="167"/>
      <c r="F64" s="168">
        <f t="shared" si="1"/>
        <v>2</v>
      </c>
      <c r="G64" s="169" t="s">
        <v>141</v>
      </c>
      <c r="H64" s="169" t="s">
        <v>141</v>
      </c>
      <c r="I64" s="169" t="s">
        <v>141</v>
      </c>
      <c r="J64" s="169" t="s">
        <v>141</v>
      </c>
      <c r="K64" s="169" t="s">
        <v>501</v>
      </c>
      <c r="L64" s="170" t="s">
        <v>310</v>
      </c>
      <c r="M64" s="171" t="s">
        <v>172</v>
      </c>
      <c r="N64" s="120" t="s">
        <v>501</v>
      </c>
    </row>
    <row r="65" spans="1:14" s="20" customFormat="1" ht="15" customHeight="1" x14ac:dyDescent="0.25">
      <c r="A65" s="165" t="s">
        <v>54</v>
      </c>
      <c r="B65" s="166" t="s">
        <v>120</v>
      </c>
      <c r="C65" s="167">
        <f t="shared" si="0"/>
        <v>0</v>
      </c>
      <c r="D65" s="167"/>
      <c r="E65" s="167"/>
      <c r="F65" s="168">
        <f t="shared" si="1"/>
        <v>0</v>
      </c>
      <c r="G65" s="169" t="s">
        <v>141</v>
      </c>
      <c r="H65" s="169" t="s">
        <v>698</v>
      </c>
      <c r="I65" s="169" t="s">
        <v>535</v>
      </c>
      <c r="J65" s="169" t="s">
        <v>141</v>
      </c>
      <c r="K65" s="166" t="s">
        <v>577</v>
      </c>
      <c r="L65" s="170" t="s">
        <v>220</v>
      </c>
      <c r="M65" s="170" t="s">
        <v>164</v>
      </c>
      <c r="N65" s="120"/>
    </row>
    <row r="66" spans="1:14" s="20" customFormat="1" ht="15" customHeight="1" x14ac:dyDescent="0.25">
      <c r="A66" s="165" t="s">
        <v>55</v>
      </c>
      <c r="B66" s="166" t="s">
        <v>107</v>
      </c>
      <c r="C66" s="167">
        <f t="shared" si="0"/>
        <v>2</v>
      </c>
      <c r="D66" s="167"/>
      <c r="E66" s="167"/>
      <c r="F66" s="168">
        <f t="shared" si="1"/>
        <v>2</v>
      </c>
      <c r="G66" s="169" t="s">
        <v>141</v>
      </c>
      <c r="H66" s="169" t="s">
        <v>141</v>
      </c>
      <c r="I66" s="169" t="s">
        <v>141</v>
      </c>
      <c r="J66" s="169" t="s">
        <v>141</v>
      </c>
      <c r="K66" s="169" t="s">
        <v>501</v>
      </c>
      <c r="L66" s="170" t="s">
        <v>292</v>
      </c>
      <c r="M66" s="172" t="s">
        <v>172</v>
      </c>
      <c r="N66" s="120" t="s">
        <v>501</v>
      </c>
    </row>
    <row r="67" spans="1:14" s="20" customFormat="1" ht="15" customHeight="1" x14ac:dyDescent="0.25">
      <c r="A67" s="165" t="s">
        <v>56</v>
      </c>
      <c r="B67" s="166" t="s">
        <v>107</v>
      </c>
      <c r="C67" s="167">
        <f t="shared" si="0"/>
        <v>2</v>
      </c>
      <c r="D67" s="168"/>
      <c r="E67" s="168"/>
      <c r="F67" s="168">
        <f t="shared" si="1"/>
        <v>2</v>
      </c>
      <c r="G67" s="169" t="s">
        <v>141</v>
      </c>
      <c r="H67" s="169" t="s">
        <v>141</v>
      </c>
      <c r="I67" s="169" t="s">
        <v>141</v>
      </c>
      <c r="J67" s="169" t="s">
        <v>141</v>
      </c>
      <c r="K67" s="169" t="s">
        <v>501</v>
      </c>
      <c r="L67" s="164" t="s">
        <v>424</v>
      </c>
      <c r="M67" s="170" t="s">
        <v>423</v>
      </c>
      <c r="N67" s="120" t="s">
        <v>501</v>
      </c>
    </row>
    <row r="68" spans="1:14" s="20" customFormat="1" ht="15" customHeight="1" x14ac:dyDescent="0.25">
      <c r="A68" s="165" t="s">
        <v>57</v>
      </c>
      <c r="B68" s="166" t="s">
        <v>107</v>
      </c>
      <c r="C68" s="167">
        <f t="shared" si="0"/>
        <v>2</v>
      </c>
      <c r="D68" s="167"/>
      <c r="E68" s="167"/>
      <c r="F68" s="168">
        <f t="shared" si="1"/>
        <v>2</v>
      </c>
      <c r="G68" s="169" t="s">
        <v>141</v>
      </c>
      <c r="H68" s="169" t="s">
        <v>141</v>
      </c>
      <c r="I68" s="169" t="s">
        <v>141</v>
      </c>
      <c r="J68" s="169" t="s">
        <v>141</v>
      </c>
      <c r="K68" s="169" t="s">
        <v>501</v>
      </c>
      <c r="L68" s="164" t="s">
        <v>195</v>
      </c>
      <c r="M68" s="170" t="s">
        <v>426</v>
      </c>
      <c r="N68" s="120" t="s">
        <v>501</v>
      </c>
    </row>
    <row r="69" spans="1:14" ht="15" customHeight="1" x14ac:dyDescent="0.25">
      <c r="A69" s="175" t="s">
        <v>58</v>
      </c>
      <c r="B69" s="179"/>
      <c r="C69" s="180"/>
      <c r="D69" s="180"/>
      <c r="E69" s="180"/>
      <c r="F69" s="180"/>
      <c r="G69" s="181"/>
      <c r="H69" s="181"/>
      <c r="I69" s="178"/>
      <c r="J69" s="178"/>
      <c r="K69" s="179"/>
      <c r="L69" s="182"/>
      <c r="M69" s="175"/>
    </row>
    <row r="70" spans="1:14" s="20" customFormat="1" ht="15" customHeight="1" x14ac:dyDescent="0.25">
      <c r="A70" s="165" t="s">
        <v>59</v>
      </c>
      <c r="B70" s="166" t="s">
        <v>120</v>
      </c>
      <c r="C70" s="167">
        <f t="shared" si="0"/>
        <v>0</v>
      </c>
      <c r="D70" s="167"/>
      <c r="E70" s="167"/>
      <c r="F70" s="168">
        <f t="shared" si="1"/>
        <v>0</v>
      </c>
      <c r="G70" s="169" t="s">
        <v>537</v>
      </c>
      <c r="H70" s="169" t="s">
        <v>141</v>
      </c>
      <c r="I70" s="169" t="s">
        <v>141</v>
      </c>
      <c r="J70" s="169" t="s">
        <v>141</v>
      </c>
      <c r="K70" s="169" t="s">
        <v>665</v>
      </c>
      <c r="L70" s="183" t="s">
        <v>538</v>
      </c>
      <c r="M70" s="170" t="s">
        <v>164</v>
      </c>
      <c r="N70" s="120"/>
    </row>
    <row r="71" spans="1:14" s="20" customFormat="1" ht="15" customHeight="1" x14ac:dyDescent="0.25">
      <c r="A71" s="165" t="s">
        <v>60</v>
      </c>
      <c r="B71" s="166" t="s">
        <v>107</v>
      </c>
      <c r="C71" s="167">
        <f t="shared" si="0"/>
        <v>2</v>
      </c>
      <c r="D71" s="167"/>
      <c r="E71" s="167"/>
      <c r="F71" s="168">
        <f t="shared" si="1"/>
        <v>2</v>
      </c>
      <c r="G71" s="169" t="s">
        <v>141</v>
      </c>
      <c r="H71" s="169" t="s">
        <v>141</v>
      </c>
      <c r="I71" s="169" t="s">
        <v>141</v>
      </c>
      <c r="J71" s="169" t="s">
        <v>141</v>
      </c>
      <c r="K71" s="169" t="s">
        <v>501</v>
      </c>
      <c r="L71" s="170" t="s">
        <v>196</v>
      </c>
      <c r="M71" s="170" t="s">
        <v>489</v>
      </c>
      <c r="N71" s="120" t="s">
        <v>501</v>
      </c>
    </row>
    <row r="72" spans="1:14" s="20" customFormat="1" ht="15" customHeight="1" x14ac:dyDescent="0.25">
      <c r="A72" s="165" t="s">
        <v>61</v>
      </c>
      <c r="B72" s="166" t="s">
        <v>107</v>
      </c>
      <c r="C72" s="167">
        <f t="shared" ref="C72:C98" si="2">IF(B72="Да, размещаются",2,0)</f>
        <v>2</v>
      </c>
      <c r="D72" s="167"/>
      <c r="E72" s="167"/>
      <c r="F72" s="168">
        <f t="shared" ref="F72:F98" si="3">C72*(1-D72)*(1-E72)</f>
        <v>2</v>
      </c>
      <c r="G72" s="169" t="s">
        <v>141</v>
      </c>
      <c r="H72" s="169" t="s">
        <v>141</v>
      </c>
      <c r="I72" s="169" t="s">
        <v>141</v>
      </c>
      <c r="J72" s="169" t="s">
        <v>141</v>
      </c>
      <c r="K72" s="169" t="s">
        <v>501</v>
      </c>
      <c r="L72" s="164" t="s">
        <v>197</v>
      </c>
      <c r="M72" s="170" t="s">
        <v>164</v>
      </c>
      <c r="N72" s="120"/>
    </row>
    <row r="73" spans="1:14" s="20" customFormat="1" ht="15" customHeight="1" x14ac:dyDescent="0.25">
      <c r="A73" s="165" t="s">
        <v>62</v>
      </c>
      <c r="B73" s="166" t="s">
        <v>107</v>
      </c>
      <c r="C73" s="167">
        <f t="shared" si="2"/>
        <v>2</v>
      </c>
      <c r="D73" s="167"/>
      <c r="E73" s="167"/>
      <c r="F73" s="168">
        <f t="shared" si="3"/>
        <v>2</v>
      </c>
      <c r="G73" s="169" t="s">
        <v>141</v>
      </c>
      <c r="H73" s="169" t="s">
        <v>141</v>
      </c>
      <c r="I73" s="169" t="s">
        <v>141</v>
      </c>
      <c r="J73" s="169" t="s">
        <v>141</v>
      </c>
      <c r="K73" s="169" t="s">
        <v>501</v>
      </c>
      <c r="L73" s="170" t="s">
        <v>294</v>
      </c>
      <c r="M73" s="171" t="s">
        <v>172</v>
      </c>
      <c r="N73" s="120" t="s">
        <v>501</v>
      </c>
    </row>
    <row r="74" spans="1:14" s="20" customFormat="1" ht="15" customHeight="1" x14ac:dyDescent="0.25">
      <c r="A74" s="165" t="s">
        <v>63</v>
      </c>
      <c r="B74" s="166" t="s">
        <v>107</v>
      </c>
      <c r="C74" s="167">
        <f t="shared" si="2"/>
        <v>2</v>
      </c>
      <c r="D74" s="168"/>
      <c r="E74" s="168"/>
      <c r="F74" s="168">
        <f t="shared" si="3"/>
        <v>2</v>
      </c>
      <c r="G74" s="169" t="s">
        <v>141</v>
      </c>
      <c r="H74" s="169" t="s">
        <v>141</v>
      </c>
      <c r="I74" s="169" t="s">
        <v>141</v>
      </c>
      <c r="J74" s="169" t="s">
        <v>141</v>
      </c>
      <c r="K74" s="169" t="s">
        <v>501</v>
      </c>
      <c r="L74" s="170" t="s">
        <v>270</v>
      </c>
      <c r="M74" s="170" t="s">
        <v>164</v>
      </c>
      <c r="N74" s="120"/>
    </row>
    <row r="75" spans="1:14" s="20" customFormat="1" ht="15" customHeight="1" x14ac:dyDescent="0.25">
      <c r="A75" s="165" t="s">
        <v>64</v>
      </c>
      <c r="B75" s="166" t="s">
        <v>107</v>
      </c>
      <c r="C75" s="167">
        <f t="shared" si="2"/>
        <v>2</v>
      </c>
      <c r="D75" s="167"/>
      <c r="E75" s="167"/>
      <c r="F75" s="168">
        <f t="shared" si="3"/>
        <v>2</v>
      </c>
      <c r="G75" s="169" t="s">
        <v>141</v>
      </c>
      <c r="H75" s="169" t="s">
        <v>141</v>
      </c>
      <c r="I75" s="169" t="s">
        <v>141</v>
      </c>
      <c r="J75" s="169" t="s">
        <v>141</v>
      </c>
      <c r="K75" s="169" t="s">
        <v>501</v>
      </c>
      <c r="L75" s="170" t="s">
        <v>198</v>
      </c>
      <c r="M75" s="172" t="s">
        <v>172</v>
      </c>
      <c r="N75" s="120" t="s">
        <v>501</v>
      </c>
    </row>
    <row r="76" spans="1:14" ht="15" customHeight="1" x14ac:dyDescent="0.25">
      <c r="A76" s="175" t="s">
        <v>65</v>
      </c>
      <c r="B76" s="179"/>
      <c r="C76" s="180"/>
      <c r="D76" s="180"/>
      <c r="E76" s="180"/>
      <c r="F76" s="180"/>
      <c r="G76" s="181"/>
      <c r="H76" s="181"/>
      <c r="I76" s="178"/>
      <c r="J76" s="178"/>
      <c r="K76" s="179"/>
      <c r="L76" s="182"/>
      <c r="M76" s="175"/>
    </row>
    <row r="77" spans="1:14" s="20" customFormat="1" ht="15" customHeight="1" x14ac:dyDescent="0.25">
      <c r="A77" s="165" t="s">
        <v>66</v>
      </c>
      <c r="B77" s="166" t="s">
        <v>107</v>
      </c>
      <c r="C77" s="167">
        <f t="shared" si="2"/>
        <v>2</v>
      </c>
      <c r="D77" s="167"/>
      <c r="E77" s="167"/>
      <c r="F77" s="168">
        <f t="shared" si="3"/>
        <v>2</v>
      </c>
      <c r="G77" s="169" t="s">
        <v>141</v>
      </c>
      <c r="H77" s="169" t="s">
        <v>141</v>
      </c>
      <c r="I77" s="169" t="s">
        <v>141</v>
      </c>
      <c r="J77" s="169" t="s">
        <v>141</v>
      </c>
      <c r="K77" s="169" t="s">
        <v>501</v>
      </c>
      <c r="L77" s="186" t="s">
        <v>429</v>
      </c>
      <c r="M77" s="170" t="s">
        <v>172</v>
      </c>
      <c r="N77" s="120" t="s">
        <v>501</v>
      </c>
    </row>
    <row r="78" spans="1:14" s="20" customFormat="1" ht="15" customHeight="1" x14ac:dyDescent="0.25">
      <c r="A78" s="165" t="s">
        <v>68</v>
      </c>
      <c r="B78" s="166" t="s">
        <v>120</v>
      </c>
      <c r="C78" s="167">
        <f t="shared" si="2"/>
        <v>0</v>
      </c>
      <c r="D78" s="167"/>
      <c r="E78" s="167"/>
      <c r="F78" s="168">
        <f t="shared" si="3"/>
        <v>0</v>
      </c>
      <c r="G78" s="169" t="s">
        <v>142</v>
      </c>
      <c r="H78" s="169" t="s">
        <v>142</v>
      </c>
      <c r="I78" s="169" t="s">
        <v>142</v>
      </c>
      <c r="J78" s="169" t="s">
        <v>501</v>
      </c>
      <c r="K78" s="166" t="s">
        <v>573</v>
      </c>
      <c r="L78" s="170" t="s">
        <v>704</v>
      </c>
      <c r="M78" s="170" t="s">
        <v>223</v>
      </c>
      <c r="N78" s="120" t="s">
        <v>501</v>
      </c>
    </row>
    <row r="79" spans="1:14" s="20" customFormat="1" ht="15" customHeight="1" x14ac:dyDescent="0.25">
      <c r="A79" s="165" t="s">
        <v>69</v>
      </c>
      <c r="B79" s="166" t="s">
        <v>120</v>
      </c>
      <c r="C79" s="167">
        <f t="shared" si="2"/>
        <v>0</v>
      </c>
      <c r="D79" s="167"/>
      <c r="E79" s="167"/>
      <c r="F79" s="168">
        <f t="shared" si="3"/>
        <v>0</v>
      </c>
      <c r="G79" s="169" t="s">
        <v>142</v>
      </c>
      <c r="H79" s="169" t="s">
        <v>142</v>
      </c>
      <c r="I79" s="169" t="s">
        <v>142</v>
      </c>
      <c r="J79" s="169" t="s">
        <v>501</v>
      </c>
      <c r="K79" s="166" t="s">
        <v>501</v>
      </c>
      <c r="L79" s="170" t="s">
        <v>619</v>
      </c>
      <c r="M79" s="170" t="s">
        <v>164</v>
      </c>
      <c r="N79" s="120"/>
    </row>
    <row r="80" spans="1:14" s="20" customFormat="1" ht="15" customHeight="1" x14ac:dyDescent="0.25">
      <c r="A80" s="165" t="s">
        <v>70</v>
      </c>
      <c r="B80" s="166" t="s">
        <v>107</v>
      </c>
      <c r="C80" s="167">
        <f t="shared" si="2"/>
        <v>2</v>
      </c>
      <c r="D80" s="167"/>
      <c r="E80" s="167"/>
      <c r="F80" s="168">
        <f t="shared" si="3"/>
        <v>2</v>
      </c>
      <c r="G80" s="169" t="s">
        <v>141</v>
      </c>
      <c r="H80" s="169" t="s">
        <v>141</v>
      </c>
      <c r="I80" s="169" t="s">
        <v>141</v>
      </c>
      <c r="J80" s="169" t="s">
        <v>141</v>
      </c>
      <c r="K80" s="169" t="s">
        <v>501</v>
      </c>
      <c r="L80" s="164" t="s">
        <v>437</v>
      </c>
      <c r="M80" s="170" t="s">
        <v>164</v>
      </c>
      <c r="N80" s="120"/>
    </row>
    <row r="81" spans="1:14" s="20" customFormat="1" ht="15" customHeight="1" x14ac:dyDescent="0.25">
      <c r="A81" s="165" t="s">
        <v>72</v>
      </c>
      <c r="B81" s="166" t="s">
        <v>107</v>
      </c>
      <c r="C81" s="167">
        <f t="shared" si="2"/>
        <v>2</v>
      </c>
      <c r="D81" s="167"/>
      <c r="E81" s="167"/>
      <c r="F81" s="168">
        <f t="shared" si="3"/>
        <v>2</v>
      </c>
      <c r="G81" s="169" t="s">
        <v>141</v>
      </c>
      <c r="H81" s="169" t="s">
        <v>141</v>
      </c>
      <c r="I81" s="169" t="s">
        <v>141</v>
      </c>
      <c r="J81" s="169" t="s">
        <v>141</v>
      </c>
      <c r="K81" s="169" t="s">
        <v>501</v>
      </c>
      <c r="L81" s="170" t="s">
        <v>200</v>
      </c>
      <c r="M81" s="170" t="s">
        <v>164</v>
      </c>
      <c r="N81" s="120"/>
    </row>
    <row r="82" spans="1:14" s="20" customFormat="1" ht="15" customHeight="1" x14ac:dyDescent="0.25">
      <c r="A82" s="165" t="s">
        <v>73</v>
      </c>
      <c r="B82" s="166" t="s">
        <v>120</v>
      </c>
      <c r="C82" s="167">
        <f t="shared" si="2"/>
        <v>0</v>
      </c>
      <c r="D82" s="167"/>
      <c r="E82" s="167"/>
      <c r="F82" s="168">
        <f t="shared" si="3"/>
        <v>0</v>
      </c>
      <c r="G82" s="169" t="s">
        <v>142</v>
      </c>
      <c r="H82" s="169" t="s">
        <v>142</v>
      </c>
      <c r="I82" s="169" t="s">
        <v>142</v>
      </c>
      <c r="J82" s="169" t="s">
        <v>501</v>
      </c>
      <c r="K82" s="169" t="s">
        <v>573</v>
      </c>
      <c r="L82" s="164" t="s">
        <v>454</v>
      </c>
      <c r="M82" s="164" t="s">
        <v>471</v>
      </c>
      <c r="N82" s="120" t="s">
        <v>501</v>
      </c>
    </row>
    <row r="83" spans="1:14" s="20" customFormat="1" ht="14.5" customHeight="1" x14ac:dyDescent="0.25">
      <c r="A83" s="165" t="s">
        <v>566</v>
      </c>
      <c r="B83" s="166" t="s">
        <v>107</v>
      </c>
      <c r="C83" s="167">
        <f t="shared" si="2"/>
        <v>2</v>
      </c>
      <c r="D83" s="167"/>
      <c r="E83" s="167"/>
      <c r="F83" s="168">
        <f t="shared" si="3"/>
        <v>2</v>
      </c>
      <c r="G83" s="169" t="s">
        <v>141</v>
      </c>
      <c r="H83" s="169" t="s">
        <v>141</v>
      </c>
      <c r="I83" s="169" t="s">
        <v>141</v>
      </c>
      <c r="J83" s="169" t="s">
        <v>141</v>
      </c>
      <c r="K83" s="166" t="s">
        <v>501</v>
      </c>
      <c r="L83" s="164" t="s">
        <v>439</v>
      </c>
      <c r="M83" s="170" t="s">
        <v>164</v>
      </c>
      <c r="N83" s="120"/>
    </row>
    <row r="84" spans="1:14" s="20" customFormat="1" ht="15" customHeight="1" x14ac:dyDescent="0.25">
      <c r="A84" s="165" t="s">
        <v>74</v>
      </c>
      <c r="B84" s="166" t="s">
        <v>107</v>
      </c>
      <c r="C84" s="167">
        <f t="shared" si="2"/>
        <v>2</v>
      </c>
      <c r="D84" s="167"/>
      <c r="E84" s="167"/>
      <c r="F84" s="168">
        <f t="shared" si="3"/>
        <v>2</v>
      </c>
      <c r="G84" s="169" t="s">
        <v>141</v>
      </c>
      <c r="H84" s="169" t="s">
        <v>141</v>
      </c>
      <c r="I84" s="169" t="s">
        <v>141</v>
      </c>
      <c r="J84" s="169" t="s">
        <v>141</v>
      </c>
      <c r="K84" s="169" t="s">
        <v>501</v>
      </c>
      <c r="L84" s="170" t="s">
        <v>201</v>
      </c>
      <c r="M84" s="170" t="s">
        <v>164</v>
      </c>
      <c r="N84" s="120"/>
    </row>
    <row r="85" spans="1:14" s="20" customFormat="1" ht="15" customHeight="1" x14ac:dyDescent="0.25">
      <c r="A85" s="165" t="s">
        <v>75</v>
      </c>
      <c r="B85" s="166" t="s">
        <v>107</v>
      </c>
      <c r="C85" s="167">
        <f t="shared" si="2"/>
        <v>2</v>
      </c>
      <c r="D85" s="168"/>
      <c r="E85" s="168"/>
      <c r="F85" s="168">
        <f t="shared" si="3"/>
        <v>2</v>
      </c>
      <c r="G85" s="169" t="s">
        <v>141</v>
      </c>
      <c r="H85" s="169" t="s">
        <v>141</v>
      </c>
      <c r="I85" s="169" t="s">
        <v>141</v>
      </c>
      <c r="J85" s="169" t="s">
        <v>141</v>
      </c>
      <c r="K85" s="169" t="s">
        <v>501</v>
      </c>
      <c r="L85" s="170" t="s">
        <v>440</v>
      </c>
      <c r="M85" s="172" t="s">
        <v>172</v>
      </c>
      <c r="N85" s="120" t="s">
        <v>501</v>
      </c>
    </row>
    <row r="86" spans="1:14" s="20" customFormat="1" ht="15" customHeight="1" x14ac:dyDescent="0.25">
      <c r="A86" s="165" t="s">
        <v>76</v>
      </c>
      <c r="B86" s="166" t="s">
        <v>107</v>
      </c>
      <c r="C86" s="167">
        <f t="shared" si="2"/>
        <v>2</v>
      </c>
      <c r="D86" s="167"/>
      <c r="E86" s="167"/>
      <c r="F86" s="168">
        <f t="shared" si="3"/>
        <v>2</v>
      </c>
      <c r="G86" s="169" t="s">
        <v>141</v>
      </c>
      <c r="H86" s="169" t="s">
        <v>141</v>
      </c>
      <c r="I86" s="169" t="s">
        <v>141</v>
      </c>
      <c r="J86" s="169" t="s">
        <v>141</v>
      </c>
      <c r="K86" s="166" t="s">
        <v>501</v>
      </c>
      <c r="L86" s="170" t="s">
        <v>442</v>
      </c>
      <c r="M86" s="172" t="s">
        <v>223</v>
      </c>
      <c r="N86" s="120" t="s">
        <v>501</v>
      </c>
    </row>
    <row r="87" spans="1:14" ht="15" customHeight="1" x14ac:dyDescent="0.25">
      <c r="A87" s="175" t="s">
        <v>77</v>
      </c>
      <c r="B87" s="179"/>
      <c r="C87" s="180"/>
      <c r="D87" s="180"/>
      <c r="E87" s="180"/>
      <c r="F87" s="180"/>
      <c r="G87" s="181"/>
      <c r="H87" s="181"/>
      <c r="I87" s="178"/>
      <c r="J87" s="178"/>
      <c r="K87" s="179"/>
      <c r="L87" s="182"/>
      <c r="M87" s="175"/>
    </row>
    <row r="88" spans="1:14" ht="15" customHeight="1" x14ac:dyDescent="0.25">
      <c r="A88" s="165" t="s">
        <v>67</v>
      </c>
      <c r="B88" s="166" t="s">
        <v>107</v>
      </c>
      <c r="C88" s="167">
        <f>IF(B88="Да, размещаются",2,0)</f>
        <v>2</v>
      </c>
      <c r="D88" s="167"/>
      <c r="E88" s="167"/>
      <c r="F88" s="168">
        <f t="shared" si="3"/>
        <v>2</v>
      </c>
      <c r="G88" s="169" t="s">
        <v>141</v>
      </c>
      <c r="H88" s="169" t="s">
        <v>141</v>
      </c>
      <c r="I88" s="169" t="s">
        <v>141</v>
      </c>
      <c r="J88" s="169" t="s">
        <v>141</v>
      </c>
      <c r="K88" s="169" t="s">
        <v>501</v>
      </c>
      <c r="L88" s="164" t="s">
        <v>492</v>
      </c>
      <c r="M88" s="164" t="s">
        <v>241</v>
      </c>
      <c r="N88" s="140" t="s">
        <v>501</v>
      </c>
    </row>
    <row r="89" spans="1:14" s="20" customFormat="1" ht="15" customHeight="1" x14ac:dyDescent="0.25">
      <c r="A89" s="165" t="s">
        <v>78</v>
      </c>
      <c r="B89" s="166" t="s">
        <v>107</v>
      </c>
      <c r="C89" s="167">
        <f t="shared" si="2"/>
        <v>2</v>
      </c>
      <c r="D89" s="167"/>
      <c r="E89" s="167"/>
      <c r="F89" s="168">
        <f t="shared" si="3"/>
        <v>2</v>
      </c>
      <c r="G89" s="169" t="s">
        <v>141</v>
      </c>
      <c r="H89" s="169" t="s">
        <v>141</v>
      </c>
      <c r="I89" s="169" t="s">
        <v>141</v>
      </c>
      <c r="J89" s="169" t="s">
        <v>141</v>
      </c>
      <c r="K89" s="166" t="s">
        <v>501</v>
      </c>
      <c r="L89" s="164" t="s">
        <v>445</v>
      </c>
      <c r="M89" s="172" t="s">
        <v>172</v>
      </c>
      <c r="N89" s="120" t="s">
        <v>501</v>
      </c>
    </row>
    <row r="90" spans="1:14" s="20" customFormat="1" ht="15" customHeight="1" x14ac:dyDescent="0.25">
      <c r="A90" s="165" t="s">
        <v>71</v>
      </c>
      <c r="B90" s="166" t="s">
        <v>120</v>
      </c>
      <c r="C90" s="167">
        <f>IF(B90="Да, размещаются",2,0)</f>
        <v>0</v>
      </c>
      <c r="D90" s="167"/>
      <c r="E90" s="167"/>
      <c r="F90" s="168">
        <f t="shared" si="3"/>
        <v>0</v>
      </c>
      <c r="G90" s="169" t="s">
        <v>580</v>
      </c>
      <c r="H90" s="169" t="s">
        <v>141</v>
      </c>
      <c r="I90" s="169" t="s">
        <v>141</v>
      </c>
      <c r="J90" s="169" t="s">
        <v>141</v>
      </c>
      <c r="K90" s="166" t="s">
        <v>578</v>
      </c>
      <c r="L90" s="170" t="s">
        <v>493</v>
      </c>
      <c r="M90" s="170" t="s">
        <v>494</v>
      </c>
      <c r="N90" s="120" t="s">
        <v>501</v>
      </c>
    </row>
    <row r="91" spans="1:14" s="20" customFormat="1" ht="15" customHeight="1" x14ac:dyDescent="0.25">
      <c r="A91" s="165" t="s">
        <v>79</v>
      </c>
      <c r="B91" s="166" t="s">
        <v>107</v>
      </c>
      <c r="C91" s="167">
        <f t="shared" si="2"/>
        <v>2</v>
      </c>
      <c r="D91" s="167"/>
      <c r="E91" s="167"/>
      <c r="F91" s="168">
        <f t="shared" si="3"/>
        <v>2</v>
      </c>
      <c r="G91" s="169" t="s">
        <v>141</v>
      </c>
      <c r="H91" s="169" t="s">
        <v>141</v>
      </c>
      <c r="I91" s="169" t="s">
        <v>141</v>
      </c>
      <c r="J91" s="169" t="s">
        <v>141</v>
      </c>
      <c r="K91" s="166" t="s">
        <v>501</v>
      </c>
      <c r="L91" s="170" t="s">
        <v>448</v>
      </c>
      <c r="M91" s="174" t="s">
        <v>172</v>
      </c>
      <c r="N91" s="120" t="s">
        <v>501</v>
      </c>
    </row>
    <row r="92" spans="1:14" s="20" customFormat="1" ht="15" customHeight="1" x14ac:dyDescent="0.25">
      <c r="A92" s="165" t="s">
        <v>80</v>
      </c>
      <c r="B92" s="166" t="s">
        <v>107</v>
      </c>
      <c r="C92" s="167">
        <f t="shared" si="2"/>
        <v>2</v>
      </c>
      <c r="D92" s="167"/>
      <c r="E92" s="167"/>
      <c r="F92" s="168">
        <f t="shared" si="3"/>
        <v>2</v>
      </c>
      <c r="G92" s="169" t="s">
        <v>141</v>
      </c>
      <c r="H92" s="169" t="s">
        <v>141</v>
      </c>
      <c r="I92" s="169" t="s">
        <v>141</v>
      </c>
      <c r="J92" s="169" t="s">
        <v>141</v>
      </c>
      <c r="K92" s="169" t="s">
        <v>501</v>
      </c>
      <c r="L92" s="170" t="s">
        <v>449</v>
      </c>
      <c r="M92" s="170" t="s">
        <v>226</v>
      </c>
      <c r="N92" s="120" t="s">
        <v>501</v>
      </c>
    </row>
    <row r="93" spans="1:14" s="20" customFormat="1" ht="15" customHeight="1" x14ac:dyDescent="0.25">
      <c r="A93" s="165" t="s">
        <v>81</v>
      </c>
      <c r="B93" s="166" t="s">
        <v>120</v>
      </c>
      <c r="C93" s="167">
        <f t="shared" si="2"/>
        <v>0</v>
      </c>
      <c r="D93" s="167"/>
      <c r="E93" s="167"/>
      <c r="F93" s="168">
        <f t="shared" si="3"/>
        <v>0</v>
      </c>
      <c r="G93" s="169" t="s">
        <v>580</v>
      </c>
      <c r="H93" s="169" t="s">
        <v>141</v>
      </c>
      <c r="I93" s="169" t="s">
        <v>142</v>
      </c>
      <c r="J93" s="169" t="s">
        <v>141</v>
      </c>
      <c r="K93" s="166" t="s">
        <v>677</v>
      </c>
      <c r="L93" s="170" t="s">
        <v>322</v>
      </c>
      <c r="M93" s="170" t="s">
        <v>164</v>
      </c>
      <c r="N93" s="120" t="s">
        <v>501</v>
      </c>
    </row>
    <row r="94" spans="1:14" s="20" customFormat="1" ht="15" customHeight="1" x14ac:dyDescent="0.25">
      <c r="A94" s="165" t="s">
        <v>82</v>
      </c>
      <c r="B94" s="166" t="s">
        <v>107</v>
      </c>
      <c r="C94" s="167">
        <f t="shared" si="2"/>
        <v>2</v>
      </c>
      <c r="D94" s="167"/>
      <c r="E94" s="167"/>
      <c r="F94" s="168">
        <f t="shared" si="3"/>
        <v>2</v>
      </c>
      <c r="G94" s="169" t="s">
        <v>141</v>
      </c>
      <c r="H94" s="169" t="s">
        <v>141</v>
      </c>
      <c r="I94" s="169" t="s">
        <v>141</v>
      </c>
      <c r="J94" s="169" t="s">
        <v>141</v>
      </c>
      <c r="K94" s="169" t="s">
        <v>501</v>
      </c>
      <c r="L94" s="170" t="s">
        <v>450</v>
      </c>
      <c r="M94" s="170" t="s">
        <v>300</v>
      </c>
      <c r="N94" s="120" t="s">
        <v>501</v>
      </c>
    </row>
    <row r="95" spans="1:14" s="20" customFormat="1" ht="15" customHeight="1" x14ac:dyDescent="0.25">
      <c r="A95" s="165" t="s">
        <v>83</v>
      </c>
      <c r="B95" s="166" t="s">
        <v>107</v>
      </c>
      <c r="C95" s="167">
        <f t="shared" si="2"/>
        <v>2</v>
      </c>
      <c r="D95" s="167"/>
      <c r="E95" s="167"/>
      <c r="F95" s="168">
        <f t="shared" si="3"/>
        <v>2</v>
      </c>
      <c r="G95" s="169" t="s">
        <v>141</v>
      </c>
      <c r="H95" s="169" t="s">
        <v>141</v>
      </c>
      <c r="I95" s="169" t="s">
        <v>141</v>
      </c>
      <c r="J95" s="169" t="s">
        <v>141</v>
      </c>
      <c r="K95" s="169" t="s">
        <v>501</v>
      </c>
      <c r="L95" s="170" t="s">
        <v>496</v>
      </c>
      <c r="M95" s="164" t="s">
        <v>204</v>
      </c>
      <c r="N95" s="120" t="s">
        <v>501</v>
      </c>
    </row>
    <row r="96" spans="1:14" s="20" customFormat="1" ht="15" customHeight="1" x14ac:dyDescent="0.25">
      <c r="A96" s="165" t="s">
        <v>84</v>
      </c>
      <c r="B96" s="166" t="s">
        <v>107</v>
      </c>
      <c r="C96" s="167">
        <f t="shared" si="2"/>
        <v>2</v>
      </c>
      <c r="D96" s="167"/>
      <c r="E96" s="167"/>
      <c r="F96" s="168">
        <f t="shared" si="3"/>
        <v>2</v>
      </c>
      <c r="G96" s="169" t="s">
        <v>141</v>
      </c>
      <c r="H96" s="169" t="s">
        <v>141</v>
      </c>
      <c r="I96" s="169" t="s">
        <v>141</v>
      </c>
      <c r="J96" s="169" t="s">
        <v>141</v>
      </c>
      <c r="K96" s="166" t="s">
        <v>501</v>
      </c>
      <c r="L96" s="170" t="s">
        <v>304</v>
      </c>
      <c r="M96" s="170" t="s">
        <v>242</v>
      </c>
      <c r="N96" s="120" t="s">
        <v>501</v>
      </c>
    </row>
    <row r="97" spans="1:14" s="21" customFormat="1" ht="15" customHeight="1" x14ac:dyDescent="0.25">
      <c r="A97" s="165" t="s">
        <v>85</v>
      </c>
      <c r="B97" s="166" t="s">
        <v>120</v>
      </c>
      <c r="C97" s="167">
        <f t="shared" si="2"/>
        <v>0</v>
      </c>
      <c r="D97" s="167"/>
      <c r="E97" s="167"/>
      <c r="F97" s="168">
        <f t="shared" si="3"/>
        <v>0</v>
      </c>
      <c r="G97" s="169" t="s">
        <v>142</v>
      </c>
      <c r="H97" s="169" t="s">
        <v>142</v>
      </c>
      <c r="I97" s="169" t="s">
        <v>142</v>
      </c>
      <c r="J97" s="169" t="s">
        <v>501</v>
      </c>
      <c r="K97" s="166" t="s">
        <v>573</v>
      </c>
      <c r="L97" s="170" t="s">
        <v>205</v>
      </c>
      <c r="M97" s="170" t="s">
        <v>164</v>
      </c>
      <c r="N97" s="163"/>
    </row>
    <row r="98" spans="1:14" s="20" customFormat="1" ht="15" customHeight="1" x14ac:dyDescent="0.25">
      <c r="A98" s="165" t="s">
        <v>86</v>
      </c>
      <c r="B98" s="166" t="s">
        <v>120</v>
      </c>
      <c r="C98" s="167">
        <f t="shared" si="2"/>
        <v>0</v>
      </c>
      <c r="D98" s="167"/>
      <c r="E98" s="167"/>
      <c r="F98" s="168">
        <f t="shared" si="3"/>
        <v>0</v>
      </c>
      <c r="G98" s="169" t="s">
        <v>142</v>
      </c>
      <c r="H98" s="169" t="s">
        <v>142</v>
      </c>
      <c r="I98" s="169" t="s">
        <v>142</v>
      </c>
      <c r="J98" s="169" t="s">
        <v>501</v>
      </c>
      <c r="K98" s="166" t="s">
        <v>573</v>
      </c>
      <c r="L98" s="170" t="s">
        <v>206</v>
      </c>
      <c r="M98" s="170" t="s">
        <v>164</v>
      </c>
      <c r="N98" s="120"/>
    </row>
    <row r="99" spans="1:14" x14ac:dyDescent="0.25">
      <c r="A99" s="45"/>
      <c r="B99" s="23"/>
      <c r="C99" s="22"/>
      <c r="D99" s="22"/>
      <c r="E99" s="22"/>
      <c r="F99" s="24"/>
      <c r="G99" s="22"/>
      <c r="J99" s="24"/>
    </row>
    <row r="105" spans="1:14" x14ac:dyDescent="0.25">
      <c r="A105" s="25"/>
      <c r="B105" s="26"/>
      <c r="C105" s="25"/>
      <c r="D105" s="25"/>
      <c r="E105" s="25"/>
      <c r="F105" s="27"/>
      <c r="G105" s="25"/>
      <c r="J105" s="27"/>
    </row>
    <row r="109" spans="1:14" x14ac:dyDescent="0.25">
      <c r="A109" s="25"/>
      <c r="B109" s="26"/>
      <c r="C109" s="25"/>
      <c r="D109" s="25"/>
      <c r="E109" s="25"/>
      <c r="F109" s="27"/>
      <c r="G109" s="25"/>
      <c r="J109" s="27"/>
    </row>
    <row r="112" spans="1:14" x14ac:dyDescent="0.25">
      <c r="A112" s="25"/>
      <c r="B112" s="26"/>
      <c r="C112" s="25"/>
      <c r="D112" s="25"/>
      <c r="E112" s="25"/>
      <c r="F112" s="27"/>
      <c r="G112" s="25"/>
      <c r="J112" s="27"/>
    </row>
    <row r="116" spans="1:10" x14ac:dyDescent="0.25">
      <c r="A116" s="25"/>
      <c r="B116" s="26"/>
      <c r="C116" s="25"/>
      <c r="D116" s="25"/>
      <c r="E116" s="25"/>
      <c r="F116" s="27"/>
      <c r="G116" s="25"/>
      <c r="J116" s="27"/>
    </row>
    <row r="119" spans="1:10" x14ac:dyDescent="0.25">
      <c r="A119" s="25"/>
      <c r="B119" s="26"/>
      <c r="C119" s="25"/>
      <c r="D119" s="25"/>
      <c r="E119" s="25"/>
      <c r="F119" s="27"/>
      <c r="G119" s="25"/>
      <c r="J119" s="27"/>
    </row>
    <row r="123" spans="1:10" x14ac:dyDescent="0.25">
      <c r="A123" s="25"/>
      <c r="B123" s="26"/>
      <c r="C123" s="25"/>
      <c r="D123" s="25"/>
      <c r="E123" s="25"/>
      <c r="F123" s="27"/>
      <c r="G123" s="25"/>
      <c r="J123" s="27"/>
    </row>
  </sheetData>
  <autoFilter ref="A6:M98" xr:uid="{00000000-0009-0000-0000-00000A000000}"/>
  <mergeCells count="16">
    <mergeCell ref="M3:M5"/>
    <mergeCell ref="A1:M1"/>
    <mergeCell ref="A2:M2"/>
    <mergeCell ref="C3:F3"/>
    <mergeCell ref="K3:K5"/>
    <mergeCell ref="C4:C5"/>
    <mergeCell ref="D4:D5"/>
    <mergeCell ref="E4:E5"/>
    <mergeCell ref="F4:F5"/>
    <mergeCell ref="J3:J5"/>
    <mergeCell ref="A3:A5"/>
    <mergeCell ref="H4:H5"/>
    <mergeCell ref="L3:L5"/>
    <mergeCell ref="G4:G5"/>
    <mergeCell ref="I4:I5"/>
    <mergeCell ref="G3:I3"/>
  </mergeCells>
  <dataValidations count="4">
    <dataValidation type="list" allowBlank="1" showInputMessage="1" showErrorMessage="1" sqref="K6:L6" xr:uid="{00000000-0002-0000-0A00-000000000000}">
      <formula1>#REF!</formula1>
    </dataValidation>
    <dataValidation type="list" allowBlank="1" showInputMessage="1" showErrorMessage="1" sqref="B7:B24 B26:B98" xr:uid="{00000000-0002-0000-0A00-000001000000}">
      <formula1>$B$4:$B$5</formula1>
    </dataValidation>
    <dataValidation type="list" allowBlank="1" showInputMessage="1" showErrorMessage="1" sqref="B6:F6" xr:uid="{00000000-0002-0000-0A00-000002000000}">
      <formula1>#REF!</formula1>
    </dataValidation>
    <dataValidation type="list" allowBlank="1" showInputMessage="1" showErrorMessage="1" sqref="G6:J6" xr:uid="{00000000-0002-0000-0A00-000003000000}">
      <formula1>$B$5:$B$5</formula1>
    </dataValidation>
  </dataValidations>
  <hyperlinks>
    <hyperlink ref="L38" r:id="rId1" xr:uid="{00000000-0004-0000-0A00-000000000000}"/>
    <hyperlink ref="L49" r:id="rId2" xr:uid="{00000000-0004-0000-0A00-000001000000}"/>
    <hyperlink ref="L64" r:id="rId3" xr:uid="{00000000-0004-0000-0A00-000002000000}"/>
    <hyperlink ref="L23" r:id="rId4" xr:uid="{00000000-0004-0000-0A00-000003000000}"/>
    <hyperlink ref="L9" r:id="rId5" xr:uid="{00000000-0004-0000-0A00-000004000000}"/>
    <hyperlink ref="L11" r:id="rId6" xr:uid="{00000000-0004-0000-0A00-000005000000}"/>
    <hyperlink ref="L12" r:id="rId7" xr:uid="{00000000-0004-0000-0A00-000006000000}"/>
    <hyperlink ref="L14" r:id="rId8" xr:uid="{00000000-0004-0000-0A00-000007000000}"/>
    <hyperlink ref="L30" r:id="rId9" xr:uid="{00000000-0004-0000-0A00-000008000000}"/>
    <hyperlink ref="L28" r:id="rId10" xr:uid="{00000000-0004-0000-0A00-000009000000}"/>
    <hyperlink ref="L32" r:id="rId11" xr:uid="{00000000-0004-0000-0A00-00000A000000}"/>
    <hyperlink ref="L36" r:id="rId12" xr:uid="{00000000-0004-0000-0A00-00000B000000}"/>
    <hyperlink ref="L35" r:id="rId13" xr:uid="{00000000-0004-0000-0A00-00000C000000}"/>
    <hyperlink ref="L39" r:id="rId14" xr:uid="{00000000-0004-0000-0A00-00000D000000}"/>
    <hyperlink ref="L42" r:id="rId15" xr:uid="{00000000-0004-0000-0A00-00000E000000}"/>
    <hyperlink ref="L55" r:id="rId16" xr:uid="{00000000-0004-0000-0A00-00000F000000}"/>
    <hyperlink ref="L63" r:id="rId17" xr:uid="{00000000-0004-0000-0A00-000010000000}"/>
    <hyperlink ref="L71" r:id="rId18" location="document_list" xr:uid="{00000000-0004-0000-0A00-000011000000}"/>
    <hyperlink ref="L73" r:id="rId19" xr:uid="{00000000-0004-0000-0A00-000012000000}"/>
    <hyperlink ref="L74" r:id="rId20" xr:uid="{00000000-0004-0000-0A00-000013000000}"/>
    <hyperlink ref="L75" r:id="rId21" xr:uid="{00000000-0004-0000-0A00-000014000000}"/>
    <hyperlink ref="L81" r:id="rId22" xr:uid="{00000000-0004-0000-0A00-000015000000}"/>
    <hyperlink ref="L84" r:id="rId23" xr:uid="{00000000-0004-0000-0A00-000016000000}"/>
    <hyperlink ref="M16" r:id="rId24" xr:uid="{00000000-0004-0000-0A00-000017000000}"/>
    <hyperlink ref="M21" r:id="rId25" xr:uid="{00000000-0004-0000-0A00-000018000000}"/>
    <hyperlink ref="M22" r:id="rId26" xr:uid="{00000000-0004-0000-0A00-000019000000}"/>
    <hyperlink ref="M23" r:id="rId27" xr:uid="{00000000-0004-0000-0A00-00001A000000}"/>
    <hyperlink ref="M24" r:id="rId28" xr:uid="{00000000-0004-0000-0A00-00001B000000}"/>
    <hyperlink ref="M45" r:id="rId29" xr:uid="{00000000-0004-0000-0A00-00001C000000}"/>
    <hyperlink ref="M53" r:id="rId30" xr:uid="{00000000-0004-0000-0A00-00001D000000}"/>
    <hyperlink ref="M88" r:id="rId31" xr:uid="{00000000-0004-0000-0A00-00001E000000}"/>
    <hyperlink ref="M94" r:id="rId32" xr:uid="{00000000-0004-0000-0A00-00001F000000}"/>
    <hyperlink ref="M95" r:id="rId33" xr:uid="{00000000-0004-0000-0A00-000020000000}"/>
    <hyperlink ref="M96" r:id="rId34" xr:uid="{00000000-0004-0000-0A00-000021000000}"/>
    <hyperlink ref="L8" r:id="rId35" xr:uid="{00000000-0004-0000-0A00-000022000000}"/>
    <hyperlink ref="L22" r:id="rId36" display="не размещено: http://minfin.tularegion.ru/" xr:uid="{00000000-0004-0000-0A00-000023000000}"/>
    <hyperlink ref="L66" r:id="rId37" xr:uid="{00000000-0004-0000-0A00-000024000000}"/>
    <hyperlink ref="L72" r:id="rId38" xr:uid="{00000000-0004-0000-0A00-000025000000}"/>
    <hyperlink ref="M8" r:id="rId39" display="http://bryanskoblfin.ru/open/Menu/Page/93" xr:uid="{00000000-0004-0000-0A00-000026000000}"/>
    <hyperlink ref="L18" r:id="rId40" xr:uid="{00000000-0004-0000-0A00-000027000000}"/>
    <hyperlink ref="L20" r:id="rId41" xr:uid="{00000000-0004-0000-0A00-000028000000}"/>
    <hyperlink ref="L27" r:id="rId42" xr:uid="{00000000-0004-0000-0A00-000029000000}"/>
    <hyperlink ref="L29" r:id="rId43" xr:uid="{00000000-0004-0000-0A00-00002A000000}"/>
    <hyperlink ref="L33" r:id="rId44" xr:uid="{00000000-0004-0000-0A00-00002B000000}"/>
    <hyperlink ref="M34" r:id="rId45" xr:uid="{00000000-0004-0000-0A00-00002C000000}"/>
    <hyperlink ref="L40" r:id="rId46" xr:uid="{00000000-0004-0000-0A00-00002D000000}"/>
    <hyperlink ref="L44" r:id="rId47" xr:uid="{00000000-0004-0000-0A00-00002E000000}"/>
    <hyperlink ref="L7" r:id="rId48" xr:uid="{00000000-0004-0000-0A00-00002F000000}"/>
    <hyperlink ref="L15" r:id="rId49" xr:uid="{00000000-0004-0000-0A00-000030000000}"/>
    <hyperlink ref="M31" r:id="rId50" xr:uid="{00000000-0004-0000-0A00-000031000000}"/>
    <hyperlink ref="L41" r:id="rId51" xr:uid="{00000000-0004-0000-0A00-000032000000}"/>
    <hyperlink ref="L48" r:id="rId52" xr:uid="{00000000-0004-0000-0A00-000033000000}"/>
    <hyperlink ref="M52" r:id="rId53" xr:uid="{00000000-0004-0000-0A00-000034000000}"/>
    <hyperlink ref="L57" r:id="rId54" xr:uid="{00000000-0004-0000-0A00-000035000000}"/>
    <hyperlink ref="L58" r:id="rId55" xr:uid="{00000000-0004-0000-0A00-000036000000}"/>
    <hyperlink ref="M60" r:id="rId56" xr:uid="{00000000-0004-0000-0A00-000037000000}"/>
    <hyperlink ref="L61" r:id="rId57" xr:uid="{00000000-0004-0000-0A00-000038000000}"/>
    <hyperlink ref="L62" r:id="rId58" display="http://www.minfin.kirov.ru/otkrytyy-byudzhet/dlya-spetsialistov/oblastnoy-byudzhet/%d0%98%d1%81%d0%bf%d0%be%d0%bb%d0%bd%d0%b5%d0%bd%d0%b8%d0%b5 %d0%be%d0%b1%d0%bb%d0%b0%d1%81%d1%82%d0%bd%d0%be%d0%b3%d0%be %d0%b1%d1%8e%d0%b4%d0%b6%d0%b5%d1%82%d0%b0/" xr:uid="{00000000-0004-0000-0A00-000039000000}"/>
    <hyperlink ref="M67" r:id="rId59" xr:uid="{00000000-0004-0000-0A00-00003A000000}"/>
    <hyperlink ref="L67" r:id="rId60" display="http://www.saratov.gov.ru/gov/auth/minfin/" xr:uid="{00000000-0004-0000-0A00-00003B000000}"/>
    <hyperlink ref="M68" r:id="rId61" xr:uid="{00000000-0004-0000-0A00-00003C000000}"/>
    <hyperlink ref="L77" r:id="rId62" xr:uid="{00000000-0004-0000-0A00-00003D000000}"/>
    <hyperlink ref="L78" r:id="rId63" xr:uid="{00000000-0004-0000-0A00-00003E000000}"/>
    <hyperlink ref="L80" r:id="rId64" xr:uid="{00000000-0004-0000-0A00-00003F000000}"/>
    <hyperlink ref="L83" r:id="rId65" xr:uid="{00000000-0004-0000-0A00-000040000000}"/>
    <hyperlink ref="L85" r:id="rId66" xr:uid="{00000000-0004-0000-0A00-000041000000}"/>
    <hyperlink ref="L86" r:id="rId67" xr:uid="{00000000-0004-0000-0A00-000042000000}"/>
    <hyperlink ref="L89" r:id="rId68" xr:uid="{00000000-0004-0000-0A00-000043000000}"/>
    <hyperlink ref="L91" r:id="rId69" xr:uid="{00000000-0004-0000-0A00-000044000000}"/>
    <hyperlink ref="L92" r:id="rId70" display="https://primorsky.ru/authorities/executive-agencies/departments/finance/otchyety-ob-ispolnenii-kraevogo-byudzheta/" xr:uid="{00000000-0004-0000-0A00-000045000000}"/>
    <hyperlink ref="M92" r:id="rId71" xr:uid="{00000000-0004-0000-0A00-000046000000}"/>
    <hyperlink ref="L94" r:id="rId72" display="https://fin.amurobl.ru/pages/deyatelnost/otchetnost/" xr:uid="{00000000-0004-0000-0A00-000047000000}"/>
    <hyperlink ref="M17" r:id="rId73" display="http://depfin.orel-region.ru:8096/ebudget/Menu/Page/2" xr:uid="{00000000-0004-0000-0A00-000048000000}"/>
    <hyperlink ref="L59" r:id="rId74" xr:uid="{00000000-0004-0000-0A00-000049000000}"/>
    <hyperlink ref="M82" r:id="rId75" display="http://openbudget.gfu.ru/ispolnenie-budgeta/analiticheskie-dannye/section.php?IBLOCK_ID=26&amp;SECTION_ID=3786%20%D0%A2%D0%9E%D0%A2%20%D0%96%D0%95%20%D0%A1%D0%90%D0%9C%D0%AB%D0%99%20%D0%9F%D0%90%D0%9A%D0%95%D0%A2%20%D0%94%D0%9E%D0%9A%D0%A3%D0%9C%D0%95%D0%9D%D0%A2%D0%9E%D0%92,%20%D0%A7%D0%A2%D0%9E%20%D0%9D%D0%90%20%D0%A1%D0%90%D0%99%D0%A2%D0%95%20%D0%A4%D0%98%D0%9D%D0%90%D0%9D%D0%A1%D0%9E%D0%92%D0%9E%D0%93%D0%9E%20%D0%9E%D0%A0%D0%93%D0%90%D0%9D%D0%90" xr:uid="{00000000-0004-0000-0A00-00004A000000}"/>
    <hyperlink ref="L82" r:id="rId76" xr:uid="{00000000-0004-0000-0A00-00004B000000}"/>
    <hyperlink ref="L13" r:id="rId77" xr:uid="{00000000-0004-0000-0A00-00004D000000}"/>
    <hyperlink ref="L19" r:id="rId78" xr:uid="{00000000-0004-0000-0A00-00004E000000}"/>
    <hyperlink ref="L21" r:id="rId79" xr:uid="{00000000-0004-0000-0A00-00004F000000}"/>
    <hyperlink ref="L26" r:id="rId80" xr:uid="{00000000-0004-0000-0A00-000050000000}"/>
    <hyperlink ref="M26" r:id="rId81" display="http://budget.karelia.ru/" xr:uid="{00000000-0004-0000-0A00-000051000000}"/>
    <hyperlink ref="L43" r:id="rId82" display="https://volgafin.volgograd.ru/norms/acts/16723/" xr:uid="{00000000-0004-0000-0A00-000052000000}"/>
    <hyperlink ref="L45" r:id="rId83" display="https://fin.sev.gov.ru/ispolnenie-bydzheta/otchyety-ob-ispolnenii-byudzheta-sevastopolya/" xr:uid="{00000000-0004-0000-0A00-000054000000}"/>
    <hyperlink ref="L51" r:id="rId84" xr:uid="{00000000-0004-0000-0A00-000057000000}"/>
    <hyperlink ref="L52" r:id="rId85" xr:uid="{00000000-0004-0000-0A00-000058000000}"/>
    <hyperlink ref="L53" r:id="rId86" xr:uid="{00000000-0004-0000-0A00-000059000000}"/>
    <hyperlink ref="L56" r:id="rId87" xr:uid="{00000000-0004-0000-0A00-00005A000000}"/>
    <hyperlink ref="L60" r:id="rId88" display="http://minfin.cap.ru/action/activity/byudzhet/otcheti-ob-ispolnenii-respublikanskogo-byudzheta-c/2020-god" xr:uid="{00000000-0004-0000-0A00-00005B000000}"/>
    <hyperlink ref="M61" r:id="rId89" xr:uid="{00000000-0004-0000-0A00-00005C000000}"/>
    <hyperlink ref="L65" r:id="rId90" xr:uid="{00000000-0004-0000-0A00-00005D000000}"/>
    <hyperlink ref="L68" r:id="rId91" display="http://ufo.ulntc.ru/index.php?mgf=budget/isp&amp;slep=net" xr:uid="{00000000-0004-0000-0A00-00005E000000}"/>
    <hyperlink ref="L70" r:id="rId92" xr:uid="{00000000-0004-0000-0A00-00005F000000}"/>
    <hyperlink ref="M71" r:id="rId93" display="http://info.mfural.ru/ebudget/Menu/Page/1" xr:uid="{00000000-0004-0000-0A00-000060000000}"/>
    <hyperlink ref="L79" r:id="rId94" xr:uid="{00000000-0004-0000-0A00-000061000000}"/>
    <hyperlink ref="L88" r:id="rId95" display="https://egov-buryatia.ru/minfin/activities/documents/inye-normativno-pravovye-akty/" xr:uid="{00000000-0004-0000-0A00-000062000000}"/>
    <hyperlink ref="L90" r:id="rId96" xr:uid="{00000000-0004-0000-0A00-000063000000}"/>
    <hyperlink ref="M90" r:id="rId97" xr:uid="{00000000-0004-0000-0A00-000064000000}"/>
    <hyperlink ref="L93" r:id="rId98" xr:uid="{00000000-0004-0000-0A00-000065000000}"/>
    <hyperlink ref="L95" r:id="rId99" location="r01" display="https://minfin.49gov.ru/activities/budget/regional_budget/#r01" xr:uid="{00000000-0004-0000-0A00-000066000000}"/>
    <hyperlink ref="L96" r:id="rId100" xr:uid="{00000000-0004-0000-0A00-000067000000}"/>
    <hyperlink ref="L97" r:id="rId101" location="2" display="http://www.eao.ru/isp-vlast/finansovoe-upravlenie-pravitelstva/ispolnenie-byudzheta/#2" xr:uid="{00000000-0004-0000-0A00-000068000000}"/>
    <hyperlink ref="L98" r:id="rId102" display="http://chaogov.ru/vlast/organy-vlasti/depfin/" xr:uid="{00000000-0004-0000-0A00-000069000000}"/>
    <hyperlink ref="L16" r:id="rId103" xr:uid="{00000000-0004-0000-0A00-00006A000000}"/>
    <hyperlink ref="L17" r:id="rId104" display="https://orel-region.ru/index.php?head=20&amp;part=25&amp;in=10" xr:uid="{00000000-0004-0000-0A00-00006B000000}"/>
    <hyperlink ref="L24" r:id="rId105" display="https://www.mos.ru/findep/function/napravleniia-deyatelnosti/itogi-ispolneniia-biudzheta-goroda-moskvy/mesiachnye-otchety-ob-ispolnenii-biudzheta-po-gorodu-moskve/" xr:uid="{00000000-0004-0000-0A00-00006C000000}"/>
    <hyperlink ref="L31" r:id="rId106" xr:uid="{00000000-0004-0000-0A00-00006D000000}"/>
    <hyperlink ref="L34" r:id="rId107" display="http://finance.pskov.ru/ob-upravlenii/otchety-ob-ispolnenii-byudzheta-pskovskoy-oblasti/otchety-ob-ispolnenii-byudzheta" xr:uid="{00000000-0004-0000-0A00-00006E000000}"/>
    <hyperlink ref="M35" r:id="rId108" display="https://budget.gov.spb.ru/" xr:uid="{00000000-0004-0000-0A00-00006F000000}"/>
  </hyperlinks>
  <pageMargins left="0.70866141732283472" right="0.70866141732283472" top="0.74803149606299213" bottom="0.74803149606299213" header="0.31496062992125984" footer="0.31496062992125984"/>
  <pageSetup paperSize="9" scale="75" fitToHeight="3" orientation="landscape" r:id="rId109"/>
  <headerFooter>
    <oddFooter>&amp;C&amp;"Times New Roman,обычный"&amp;8&amp;A&amp;R&amp;P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23"/>
  <sheetViews>
    <sheetView zoomScaleNormal="100" workbookViewId="0">
      <pane ySplit="6" topLeftCell="A7" activePane="bottomLeft" state="frozen"/>
      <selection activeCell="B16" sqref="B16"/>
      <selection pane="bottomLeft" activeCell="F4" sqref="F4:F5"/>
    </sheetView>
  </sheetViews>
  <sheetFormatPr defaultColWidth="8.81640625" defaultRowHeight="11.5" x14ac:dyDescent="0.25"/>
  <cols>
    <col min="1" max="1" width="24.6328125" style="48" customWidth="1"/>
    <col min="2" max="2" width="33.81640625" style="54" customWidth="1"/>
    <col min="3" max="3" width="5.6328125" style="54" customWidth="1"/>
    <col min="4" max="5" width="4.6328125" style="54" customWidth="1"/>
    <col min="6" max="6" width="5.6328125" style="111" customWidth="1"/>
    <col min="7" max="7" width="8" style="54" bestFit="1" customWidth="1"/>
    <col min="8" max="8" width="8.26953125" style="48" customWidth="1"/>
    <col min="9" max="9" width="8" style="48" customWidth="1"/>
    <col min="10" max="10" width="8.81640625" style="48" customWidth="1"/>
    <col min="11" max="11" width="11.6328125" style="48" customWidth="1"/>
    <col min="12" max="12" width="11.453125" style="53" customWidth="1"/>
    <col min="13" max="13" width="16.6328125" style="49" customWidth="1"/>
    <col min="14" max="14" width="16.6328125" style="48" customWidth="1"/>
    <col min="15" max="15" width="16.6328125" style="54" customWidth="1"/>
    <col min="16" max="16" width="8.81640625" style="153"/>
    <col min="17" max="16384" width="8.81640625" style="48"/>
  </cols>
  <sheetData>
    <row r="1" spans="1:16" ht="27" customHeight="1" x14ac:dyDescent="0.25">
      <c r="A1" s="222" t="s">
        <v>349</v>
      </c>
      <c r="B1" s="223"/>
      <c r="C1" s="223"/>
      <c r="D1" s="223"/>
      <c r="E1" s="223"/>
      <c r="F1" s="223"/>
      <c r="G1" s="223"/>
      <c r="H1" s="223"/>
      <c r="I1" s="223"/>
      <c r="J1" s="223"/>
      <c r="K1" s="223"/>
      <c r="L1" s="223"/>
      <c r="M1" s="223"/>
      <c r="N1" s="223"/>
      <c r="O1" s="224"/>
      <c r="P1" s="202"/>
    </row>
    <row r="2" spans="1:16" ht="15" customHeight="1" x14ac:dyDescent="0.25">
      <c r="A2" s="219" t="s">
        <v>762</v>
      </c>
      <c r="B2" s="220"/>
      <c r="C2" s="220"/>
      <c r="D2" s="220"/>
      <c r="E2" s="220"/>
      <c r="F2" s="220"/>
      <c r="G2" s="220"/>
      <c r="H2" s="220"/>
      <c r="I2" s="220"/>
      <c r="J2" s="220"/>
      <c r="K2" s="220"/>
      <c r="L2" s="220"/>
      <c r="M2" s="220"/>
      <c r="N2" s="220"/>
      <c r="O2" s="221"/>
      <c r="P2" s="202"/>
    </row>
    <row r="3" spans="1:16" ht="83" customHeight="1" x14ac:dyDescent="0.25">
      <c r="A3" s="225" t="s">
        <v>95</v>
      </c>
      <c r="B3" s="162" t="s">
        <v>350</v>
      </c>
      <c r="C3" s="228" t="s">
        <v>133</v>
      </c>
      <c r="D3" s="229"/>
      <c r="E3" s="229"/>
      <c r="F3" s="229"/>
      <c r="G3" s="225" t="s">
        <v>160</v>
      </c>
      <c r="H3" s="225"/>
      <c r="I3" s="227"/>
      <c r="J3" s="225" t="s">
        <v>151</v>
      </c>
      <c r="K3" s="227"/>
      <c r="L3" s="225" t="s">
        <v>146</v>
      </c>
      <c r="M3" s="225" t="s">
        <v>101</v>
      </c>
      <c r="N3" s="225" t="s">
        <v>145</v>
      </c>
      <c r="O3" s="225" t="s">
        <v>143</v>
      </c>
    </row>
    <row r="4" spans="1:16" ht="15" customHeight="1" x14ac:dyDescent="0.25">
      <c r="A4" s="225"/>
      <c r="B4" s="11" t="s">
        <v>124</v>
      </c>
      <c r="C4" s="225" t="s">
        <v>92</v>
      </c>
      <c r="D4" s="225" t="s">
        <v>99</v>
      </c>
      <c r="E4" s="225" t="s">
        <v>167</v>
      </c>
      <c r="F4" s="228" t="s">
        <v>96</v>
      </c>
      <c r="G4" s="225" t="s">
        <v>147</v>
      </c>
      <c r="H4" s="225" t="s">
        <v>148</v>
      </c>
      <c r="I4" s="225" t="s">
        <v>149</v>
      </c>
      <c r="J4" s="225" t="s">
        <v>154</v>
      </c>
      <c r="K4" s="225" t="s">
        <v>153</v>
      </c>
      <c r="L4" s="225"/>
      <c r="M4" s="225"/>
      <c r="N4" s="225"/>
      <c r="O4" s="225"/>
    </row>
    <row r="5" spans="1:16" ht="39.75" customHeight="1" x14ac:dyDescent="0.25">
      <c r="A5" s="227"/>
      <c r="B5" s="11" t="s">
        <v>120</v>
      </c>
      <c r="C5" s="227"/>
      <c r="D5" s="227"/>
      <c r="E5" s="227"/>
      <c r="F5" s="229"/>
      <c r="G5" s="227"/>
      <c r="H5" s="227"/>
      <c r="I5" s="227"/>
      <c r="J5" s="227"/>
      <c r="K5" s="227"/>
      <c r="L5" s="225"/>
      <c r="M5" s="227"/>
      <c r="N5" s="225"/>
      <c r="O5" s="225"/>
    </row>
    <row r="6" spans="1:16" s="47" customFormat="1" ht="15" customHeight="1" x14ac:dyDescent="0.25">
      <c r="A6" s="7" t="s">
        <v>0</v>
      </c>
      <c r="B6" s="7"/>
      <c r="C6" s="8"/>
      <c r="D6" s="8"/>
      <c r="E6" s="8"/>
      <c r="F6" s="8"/>
      <c r="G6" s="139"/>
      <c r="H6" s="139"/>
      <c r="I6" s="139"/>
      <c r="J6" s="139"/>
      <c r="K6" s="139"/>
      <c r="L6" s="84"/>
      <c r="M6" s="7"/>
      <c r="N6" s="8"/>
      <c r="O6" s="8"/>
      <c r="P6" s="151"/>
    </row>
    <row r="7" spans="1:16" s="47" customFormat="1" ht="15" customHeight="1" x14ac:dyDescent="0.25">
      <c r="A7" s="142" t="s">
        <v>1</v>
      </c>
      <c r="B7" s="119" t="s">
        <v>124</v>
      </c>
      <c r="C7" s="122">
        <f>IF(B7=$B$4,2,0)</f>
        <v>2</v>
      </c>
      <c r="D7" s="122"/>
      <c r="E7" s="122"/>
      <c r="F7" s="123">
        <f t="shared" ref="F7:F24" si="0">C7*(1-D7)*(1-E7)</f>
        <v>2</v>
      </c>
      <c r="G7" s="121" t="s">
        <v>141</v>
      </c>
      <c r="H7" s="121" t="s">
        <v>141</v>
      </c>
      <c r="I7" s="121" t="s">
        <v>141</v>
      </c>
      <c r="J7" s="121" t="s">
        <v>141</v>
      </c>
      <c r="K7" s="121" t="s">
        <v>141</v>
      </c>
      <c r="L7" s="121" t="s">
        <v>141</v>
      </c>
      <c r="M7" s="119" t="s">
        <v>501</v>
      </c>
      <c r="N7" s="154" t="s">
        <v>455</v>
      </c>
      <c r="O7" s="154" t="s">
        <v>164</v>
      </c>
      <c r="P7" s="151"/>
    </row>
    <row r="8" spans="1:16" s="47" customFormat="1" ht="15" customHeight="1" x14ac:dyDescent="0.25">
      <c r="A8" s="142" t="s">
        <v>2</v>
      </c>
      <c r="B8" s="119" t="s">
        <v>124</v>
      </c>
      <c r="C8" s="122">
        <f t="shared" ref="C8:C71" si="1">IF(B8=$B$4,2,0)</f>
        <v>2</v>
      </c>
      <c r="D8" s="122"/>
      <c r="E8" s="122">
        <v>0.5</v>
      </c>
      <c r="F8" s="123">
        <f t="shared" si="0"/>
        <v>1</v>
      </c>
      <c r="G8" s="121" t="s">
        <v>141</v>
      </c>
      <c r="H8" s="121" t="s">
        <v>141</v>
      </c>
      <c r="I8" s="121" t="s">
        <v>141</v>
      </c>
      <c r="J8" s="121" t="s">
        <v>141</v>
      </c>
      <c r="K8" s="121" t="s">
        <v>141</v>
      </c>
      <c r="L8" s="121" t="s">
        <v>141</v>
      </c>
      <c r="M8" s="119" t="s">
        <v>676</v>
      </c>
      <c r="N8" s="154" t="s">
        <v>315</v>
      </c>
      <c r="O8" s="154" t="s">
        <v>172</v>
      </c>
      <c r="P8" s="151" t="s">
        <v>501</v>
      </c>
    </row>
    <row r="9" spans="1:16" s="47" customFormat="1" ht="15" customHeight="1" x14ac:dyDescent="0.25">
      <c r="A9" s="142" t="s">
        <v>3</v>
      </c>
      <c r="B9" s="119" t="s">
        <v>120</v>
      </c>
      <c r="C9" s="122">
        <f t="shared" si="1"/>
        <v>0</v>
      </c>
      <c r="D9" s="122"/>
      <c r="E9" s="122"/>
      <c r="F9" s="123">
        <f t="shared" si="0"/>
        <v>0</v>
      </c>
      <c r="G9" s="125" t="s">
        <v>668</v>
      </c>
      <c r="H9" s="125" t="s">
        <v>503</v>
      </c>
      <c r="I9" s="125" t="s">
        <v>669</v>
      </c>
      <c r="J9" s="121" t="s">
        <v>142</v>
      </c>
      <c r="K9" s="121" t="s">
        <v>141</v>
      </c>
      <c r="L9" s="121" t="s">
        <v>141</v>
      </c>
      <c r="M9" s="119" t="s">
        <v>670</v>
      </c>
      <c r="N9" s="154" t="s">
        <v>354</v>
      </c>
      <c r="O9" s="154" t="s">
        <v>164</v>
      </c>
      <c r="P9" s="151"/>
    </row>
    <row r="10" spans="1:16" s="47" customFormat="1" ht="15" customHeight="1" x14ac:dyDescent="0.25">
      <c r="A10" s="142" t="s">
        <v>4</v>
      </c>
      <c r="B10" s="119" t="s">
        <v>124</v>
      </c>
      <c r="C10" s="122">
        <f t="shared" si="1"/>
        <v>2</v>
      </c>
      <c r="D10" s="122"/>
      <c r="E10" s="122"/>
      <c r="F10" s="123">
        <f t="shared" si="0"/>
        <v>2</v>
      </c>
      <c r="G10" s="121" t="s">
        <v>141</v>
      </c>
      <c r="H10" s="121" t="s">
        <v>141</v>
      </c>
      <c r="I10" s="121" t="s">
        <v>141</v>
      </c>
      <c r="J10" s="121" t="s">
        <v>141</v>
      </c>
      <c r="K10" s="121" t="s">
        <v>141</v>
      </c>
      <c r="L10" s="121" t="s">
        <v>141</v>
      </c>
      <c r="M10" s="119" t="s">
        <v>501</v>
      </c>
      <c r="N10" s="154" t="s">
        <v>556</v>
      </c>
      <c r="O10" s="154" t="s">
        <v>164</v>
      </c>
      <c r="P10" s="151" t="s">
        <v>501</v>
      </c>
    </row>
    <row r="11" spans="1:16" s="47" customFormat="1" ht="15" customHeight="1" x14ac:dyDescent="0.25">
      <c r="A11" s="142" t="s">
        <v>5</v>
      </c>
      <c r="B11" s="119" t="s">
        <v>124</v>
      </c>
      <c r="C11" s="122">
        <f t="shared" si="1"/>
        <v>2</v>
      </c>
      <c r="D11" s="122"/>
      <c r="E11" s="122"/>
      <c r="F11" s="123">
        <f t="shared" si="0"/>
        <v>2</v>
      </c>
      <c r="G11" s="121" t="s">
        <v>141</v>
      </c>
      <c r="H11" s="121" t="s">
        <v>141</v>
      </c>
      <c r="I11" s="121" t="s">
        <v>141</v>
      </c>
      <c r="J11" s="121" t="s">
        <v>141</v>
      </c>
      <c r="K11" s="121" t="s">
        <v>141</v>
      </c>
      <c r="L11" s="121" t="s">
        <v>141</v>
      </c>
      <c r="M11" s="119" t="s">
        <v>501</v>
      </c>
      <c r="N11" s="156" t="s">
        <v>137</v>
      </c>
      <c r="O11" s="154" t="s">
        <v>164</v>
      </c>
      <c r="P11" s="151"/>
    </row>
    <row r="12" spans="1:16" s="47" customFormat="1" ht="15" customHeight="1" x14ac:dyDescent="0.25">
      <c r="A12" s="142" t="s">
        <v>6</v>
      </c>
      <c r="B12" s="119" t="s">
        <v>124</v>
      </c>
      <c r="C12" s="122">
        <f t="shared" si="1"/>
        <v>2</v>
      </c>
      <c r="D12" s="122"/>
      <c r="E12" s="122"/>
      <c r="F12" s="123">
        <f t="shared" si="0"/>
        <v>2</v>
      </c>
      <c r="G12" s="121" t="s">
        <v>141</v>
      </c>
      <c r="H12" s="121" t="s">
        <v>141</v>
      </c>
      <c r="I12" s="121" t="s">
        <v>141</v>
      </c>
      <c r="J12" s="121" t="s">
        <v>141</v>
      </c>
      <c r="K12" s="121" t="s">
        <v>141</v>
      </c>
      <c r="L12" s="121" t="s">
        <v>141</v>
      </c>
      <c r="M12" s="119" t="s">
        <v>501</v>
      </c>
      <c r="N12" s="156" t="s">
        <v>134</v>
      </c>
      <c r="O12" s="154" t="s">
        <v>164</v>
      </c>
      <c r="P12" s="151"/>
    </row>
    <row r="13" spans="1:16" s="47" customFormat="1" ht="15" customHeight="1" x14ac:dyDescent="0.25">
      <c r="A13" s="142" t="s">
        <v>7</v>
      </c>
      <c r="B13" s="119" t="s">
        <v>120</v>
      </c>
      <c r="C13" s="122">
        <f t="shared" si="1"/>
        <v>0</v>
      </c>
      <c r="D13" s="122"/>
      <c r="E13" s="122"/>
      <c r="F13" s="123">
        <f t="shared" si="0"/>
        <v>0</v>
      </c>
      <c r="G13" s="125" t="s">
        <v>142</v>
      </c>
      <c r="H13" s="125" t="s">
        <v>142</v>
      </c>
      <c r="I13" s="125" t="s">
        <v>142</v>
      </c>
      <c r="J13" s="121" t="s">
        <v>501</v>
      </c>
      <c r="K13" s="121" t="s">
        <v>501</v>
      </c>
      <c r="L13" s="121" t="s">
        <v>501</v>
      </c>
      <c r="M13" s="119" t="s">
        <v>573</v>
      </c>
      <c r="N13" s="154" t="s">
        <v>504</v>
      </c>
      <c r="O13" s="154" t="s">
        <v>164</v>
      </c>
      <c r="P13" s="151"/>
    </row>
    <row r="14" spans="1:16" s="47" customFormat="1" ht="15" customHeight="1" x14ac:dyDescent="0.25">
      <c r="A14" s="142" t="s">
        <v>8</v>
      </c>
      <c r="B14" s="119" t="s">
        <v>124</v>
      </c>
      <c r="C14" s="122">
        <f t="shared" si="1"/>
        <v>2</v>
      </c>
      <c r="D14" s="122"/>
      <c r="E14" s="122"/>
      <c r="F14" s="123">
        <f t="shared" si="0"/>
        <v>2</v>
      </c>
      <c r="G14" s="121" t="s">
        <v>141</v>
      </c>
      <c r="H14" s="121" t="s">
        <v>141</v>
      </c>
      <c r="I14" s="121" t="s">
        <v>141</v>
      </c>
      <c r="J14" s="121" t="s">
        <v>141</v>
      </c>
      <c r="K14" s="121" t="s">
        <v>141</v>
      </c>
      <c r="L14" s="121" t="s">
        <v>141</v>
      </c>
      <c r="M14" s="119" t="s">
        <v>501</v>
      </c>
      <c r="N14" s="154" t="s">
        <v>283</v>
      </c>
      <c r="O14" s="154" t="s">
        <v>164</v>
      </c>
      <c r="P14" s="151"/>
    </row>
    <row r="15" spans="1:16" s="47" customFormat="1" ht="15" customHeight="1" x14ac:dyDescent="0.25">
      <c r="A15" s="142" t="s">
        <v>9</v>
      </c>
      <c r="B15" s="119" t="s">
        <v>124</v>
      </c>
      <c r="C15" s="122">
        <f t="shared" si="1"/>
        <v>2</v>
      </c>
      <c r="D15" s="122">
        <v>0.5</v>
      </c>
      <c r="E15" s="122"/>
      <c r="F15" s="123">
        <f t="shared" si="0"/>
        <v>1</v>
      </c>
      <c r="G15" s="121" t="s">
        <v>141</v>
      </c>
      <c r="H15" s="121" t="s">
        <v>141</v>
      </c>
      <c r="I15" s="121" t="s">
        <v>141</v>
      </c>
      <c r="J15" s="121" t="s">
        <v>141</v>
      </c>
      <c r="K15" s="121" t="s">
        <v>141</v>
      </c>
      <c r="L15" s="121" t="s">
        <v>141</v>
      </c>
      <c r="M15" s="119" t="s">
        <v>557</v>
      </c>
      <c r="N15" s="156" t="s">
        <v>170</v>
      </c>
      <c r="O15" s="154" t="s">
        <v>164</v>
      </c>
      <c r="P15" s="151"/>
    </row>
    <row r="16" spans="1:16" s="47" customFormat="1" ht="15" customHeight="1" x14ac:dyDescent="0.25">
      <c r="A16" s="142" t="s">
        <v>10</v>
      </c>
      <c r="B16" s="184" t="s">
        <v>124</v>
      </c>
      <c r="C16" s="122">
        <f t="shared" si="1"/>
        <v>2</v>
      </c>
      <c r="D16" s="122"/>
      <c r="E16" s="122"/>
      <c r="F16" s="123">
        <f t="shared" si="0"/>
        <v>2</v>
      </c>
      <c r="G16" s="121" t="s">
        <v>141</v>
      </c>
      <c r="H16" s="121" t="s">
        <v>141</v>
      </c>
      <c r="I16" s="121" t="s">
        <v>141</v>
      </c>
      <c r="J16" s="121" t="s">
        <v>141</v>
      </c>
      <c r="K16" s="121" t="s">
        <v>141</v>
      </c>
      <c r="L16" s="121" t="s">
        <v>141</v>
      </c>
      <c r="M16" s="119" t="s">
        <v>501</v>
      </c>
      <c r="N16" s="154" t="s">
        <v>307</v>
      </c>
      <c r="O16" s="155" t="s">
        <v>171</v>
      </c>
      <c r="P16" s="151" t="s">
        <v>501</v>
      </c>
    </row>
    <row r="17" spans="1:16" s="47" customFormat="1" ht="15" customHeight="1" x14ac:dyDescent="0.25">
      <c r="A17" s="142" t="s">
        <v>11</v>
      </c>
      <c r="B17" s="119" t="s">
        <v>120</v>
      </c>
      <c r="C17" s="122">
        <f t="shared" si="1"/>
        <v>0</v>
      </c>
      <c r="D17" s="122"/>
      <c r="E17" s="122"/>
      <c r="F17" s="123">
        <f t="shared" si="0"/>
        <v>0</v>
      </c>
      <c r="G17" s="125" t="s">
        <v>142</v>
      </c>
      <c r="H17" s="125" t="s">
        <v>142</v>
      </c>
      <c r="I17" s="125" t="s">
        <v>142</v>
      </c>
      <c r="J17" s="121" t="s">
        <v>501</v>
      </c>
      <c r="K17" s="121" t="s">
        <v>501</v>
      </c>
      <c r="L17" s="121" t="s">
        <v>501</v>
      </c>
      <c r="M17" s="119" t="s">
        <v>573</v>
      </c>
      <c r="N17" s="156" t="s">
        <v>357</v>
      </c>
      <c r="O17" s="154" t="s">
        <v>311</v>
      </c>
      <c r="P17" s="151" t="s">
        <v>501</v>
      </c>
    </row>
    <row r="18" spans="1:16" s="47" customFormat="1" ht="15" customHeight="1" x14ac:dyDescent="0.25">
      <c r="A18" s="142" t="s">
        <v>12</v>
      </c>
      <c r="B18" s="119" t="s">
        <v>124</v>
      </c>
      <c r="C18" s="122">
        <f t="shared" si="1"/>
        <v>2</v>
      </c>
      <c r="D18" s="122"/>
      <c r="E18" s="122"/>
      <c r="F18" s="123">
        <f t="shared" si="0"/>
        <v>2</v>
      </c>
      <c r="G18" s="121" t="s">
        <v>141</v>
      </c>
      <c r="H18" s="121" t="s">
        <v>141</v>
      </c>
      <c r="I18" s="121" t="s">
        <v>141</v>
      </c>
      <c r="J18" s="121" t="s">
        <v>141</v>
      </c>
      <c r="K18" s="121" t="s">
        <v>141</v>
      </c>
      <c r="L18" s="121" t="s">
        <v>141</v>
      </c>
      <c r="M18" s="119" t="s">
        <v>501</v>
      </c>
      <c r="N18" s="154" t="s">
        <v>359</v>
      </c>
      <c r="O18" s="154" t="s">
        <v>172</v>
      </c>
      <c r="P18" s="151" t="s">
        <v>501</v>
      </c>
    </row>
    <row r="19" spans="1:16" s="47" customFormat="1" ht="15" customHeight="1" x14ac:dyDescent="0.25">
      <c r="A19" s="142" t="s">
        <v>13</v>
      </c>
      <c r="B19" s="119" t="s">
        <v>120</v>
      </c>
      <c r="C19" s="122">
        <f t="shared" si="1"/>
        <v>0</v>
      </c>
      <c r="D19" s="122"/>
      <c r="E19" s="122"/>
      <c r="F19" s="123">
        <f t="shared" si="0"/>
        <v>0</v>
      </c>
      <c r="G19" s="125" t="s">
        <v>142</v>
      </c>
      <c r="H19" s="125" t="s">
        <v>142</v>
      </c>
      <c r="I19" s="125" t="s">
        <v>142</v>
      </c>
      <c r="J19" s="121" t="s">
        <v>501</v>
      </c>
      <c r="K19" s="121" t="s">
        <v>501</v>
      </c>
      <c r="L19" s="121" t="s">
        <v>501</v>
      </c>
      <c r="M19" s="157" t="s">
        <v>573</v>
      </c>
      <c r="N19" s="154" t="s">
        <v>506</v>
      </c>
      <c r="O19" s="154" t="s">
        <v>164</v>
      </c>
      <c r="P19" s="151"/>
    </row>
    <row r="20" spans="1:16" s="47" customFormat="1" ht="15" customHeight="1" x14ac:dyDescent="0.25">
      <c r="A20" s="142" t="s">
        <v>14</v>
      </c>
      <c r="B20" s="119" t="s">
        <v>124</v>
      </c>
      <c r="C20" s="122">
        <f t="shared" si="1"/>
        <v>2</v>
      </c>
      <c r="D20" s="122"/>
      <c r="E20" s="122"/>
      <c r="F20" s="123">
        <f t="shared" si="0"/>
        <v>2</v>
      </c>
      <c r="G20" s="121" t="s">
        <v>141</v>
      </c>
      <c r="H20" s="121" t="s">
        <v>141</v>
      </c>
      <c r="I20" s="121" t="s">
        <v>141</v>
      </c>
      <c r="J20" s="121" t="s">
        <v>141</v>
      </c>
      <c r="K20" s="121" t="s">
        <v>141</v>
      </c>
      <c r="L20" s="121" t="s">
        <v>141</v>
      </c>
      <c r="M20" s="119" t="s">
        <v>501</v>
      </c>
      <c r="N20" s="156" t="s">
        <v>275</v>
      </c>
      <c r="O20" s="154" t="s">
        <v>164</v>
      </c>
      <c r="P20" s="151" t="s">
        <v>501</v>
      </c>
    </row>
    <row r="21" spans="1:16" s="47" customFormat="1" ht="15" customHeight="1" x14ac:dyDescent="0.25">
      <c r="A21" s="142" t="s">
        <v>15</v>
      </c>
      <c r="B21" s="119" t="s">
        <v>124</v>
      </c>
      <c r="C21" s="122">
        <f t="shared" si="1"/>
        <v>2</v>
      </c>
      <c r="D21" s="122"/>
      <c r="E21" s="122"/>
      <c r="F21" s="123">
        <f t="shared" si="0"/>
        <v>2</v>
      </c>
      <c r="G21" s="121" t="s">
        <v>141</v>
      </c>
      <c r="H21" s="121" t="s">
        <v>141</v>
      </c>
      <c r="I21" s="121" t="s">
        <v>141</v>
      </c>
      <c r="J21" s="121" t="s">
        <v>141</v>
      </c>
      <c r="K21" s="121" t="s">
        <v>141</v>
      </c>
      <c r="L21" s="121" t="s">
        <v>141</v>
      </c>
      <c r="M21" s="119" t="s">
        <v>501</v>
      </c>
      <c r="N21" s="154" t="s">
        <v>174</v>
      </c>
      <c r="O21" s="156" t="s">
        <v>175</v>
      </c>
      <c r="P21" s="151" t="s">
        <v>501</v>
      </c>
    </row>
    <row r="22" spans="1:16" s="47" customFormat="1" ht="15" customHeight="1" x14ac:dyDescent="0.25">
      <c r="A22" s="142" t="s">
        <v>16</v>
      </c>
      <c r="B22" s="119" t="s">
        <v>124</v>
      </c>
      <c r="C22" s="122">
        <f t="shared" si="1"/>
        <v>2</v>
      </c>
      <c r="D22" s="122"/>
      <c r="E22" s="122"/>
      <c r="F22" s="123">
        <f t="shared" si="0"/>
        <v>2</v>
      </c>
      <c r="G22" s="121" t="s">
        <v>141</v>
      </c>
      <c r="H22" s="121" t="s">
        <v>141</v>
      </c>
      <c r="I22" s="121" t="s">
        <v>141</v>
      </c>
      <c r="J22" s="121" t="s">
        <v>141</v>
      </c>
      <c r="K22" s="121" t="s">
        <v>141</v>
      </c>
      <c r="L22" s="121" t="s">
        <v>141</v>
      </c>
      <c r="M22" s="119" t="s">
        <v>501</v>
      </c>
      <c r="N22" s="154" t="s">
        <v>312</v>
      </c>
      <c r="O22" s="156" t="s">
        <v>176</v>
      </c>
      <c r="P22" s="151" t="s">
        <v>501</v>
      </c>
    </row>
    <row r="23" spans="1:16" s="47" customFormat="1" ht="15" customHeight="1" x14ac:dyDescent="0.25">
      <c r="A23" s="142" t="s">
        <v>17</v>
      </c>
      <c r="B23" s="119" t="s">
        <v>124</v>
      </c>
      <c r="C23" s="122">
        <f t="shared" si="1"/>
        <v>2</v>
      </c>
      <c r="D23" s="122"/>
      <c r="E23" s="122"/>
      <c r="F23" s="123">
        <f t="shared" si="0"/>
        <v>2</v>
      </c>
      <c r="G23" s="121" t="s">
        <v>141</v>
      </c>
      <c r="H23" s="121" t="s">
        <v>141</v>
      </c>
      <c r="I23" s="121" t="s">
        <v>141</v>
      </c>
      <c r="J23" s="121" t="s">
        <v>141</v>
      </c>
      <c r="K23" s="121" t="s">
        <v>141</v>
      </c>
      <c r="L23" s="121" t="s">
        <v>141</v>
      </c>
      <c r="M23" s="119" t="s">
        <v>501</v>
      </c>
      <c r="N23" s="157" t="s">
        <v>312</v>
      </c>
      <c r="O23" s="156" t="s">
        <v>210</v>
      </c>
      <c r="P23" s="151" t="s">
        <v>501</v>
      </c>
    </row>
    <row r="24" spans="1:16" s="47" customFormat="1" ht="15" customHeight="1" x14ac:dyDescent="0.25">
      <c r="A24" s="142" t="s">
        <v>564</v>
      </c>
      <c r="B24" s="119" t="s">
        <v>124</v>
      </c>
      <c r="C24" s="122">
        <f t="shared" si="1"/>
        <v>2</v>
      </c>
      <c r="D24" s="122"/>
      <c r="E24" s="122"/>
      <c r="F24" s="123">
        <f t="shared" si="0"/>
        <v>2</v>
      </c>
      <c r="G24" s="121" t="s">
        <v>141</v>
      </c>
      <c r="H24" s="121" t="s">
        <v>141</v>
      </c>
      <c r="I24" s="121" t="s">
        <v>141</v>
      </c>
      <c r="J24" s="121" t="s">
        <v>141</v>
      </c>
      <c r="K24" s="121" t="s">
        <v>141</v>
      </c>
      <c r="L24" s="121" t="s">
        <v>141</v>
      </c>
      <c r="M24" s="119" t="s">
        <v>501</v>
      </c>
      <c r="N24" s="154" t="s">
        <v>178</v>
      </c>
      <c r="O24" s="156" t="s">
        <v>212</v>
      </c>
      <c r="P24" s="151" t="s">
        <v>501</v>
      </c>
    </row>
    <row r="25" spans="1:16" s="47" customFormat="1" ht="15" customHeight="1" x14ac:dyDescent="0.25">
      <c r="A25" s="130" t="s">
        <v>18</v>
      </c>
      <c r="B25" s="127"/>
      <c r="C25" s="132"/>
      <c r="D25" s="129"/>
      <c r="E25" s="129"/>
      <c r="F25" s="129"/>
      <c r="G25" s="128"/>
      <c r="H25" s="128"/>
      <c r="I25" s="128"/>
      <c r="J25" s="128"/>
      <c r="K25" s="128"/>
      <c r="L25" s="128"/>
      <c r="M25" s="127"/>
      <c r="N25" s="127"/>
      <c r="O25" s="127"/>
      <c r="P25" s="151"/>
    </row>
    <row r="26" spans="1:16" s="47" customFormat="1" ht="15" customHeight="1" x14ac:dyDescent="0.25">
      <c r="A26" s="142" t="s">
        <v>19</v>
      </c>
      <c r="B26" s="119" t="s">
        <v>124</v>
      </c>
      <c r="C26" s="122">
        <f t="shared" si="1"/>
        <v>2</v>
      </c>
      <c r="D26" s="122"/>
      <c r="E26" s="122"/>
      <c r="F26" s="123">
        <f t="shared" ref="F26:F36" si="2">C26*(1-D26)*(1-E26)</f>
        <v>2</v>
      </c>
      <c r="G26" s="121" t="s">
        <v>141</v>
      </c>
      <c r="H26" s="121" t="s">
        <v>141</v>
      </c>
      <c r="I26" s="121" t="s">
        <v>141</v>
      </c>
      <c r="J26" s="121" t="s">
        <v>141</v>
      </c>
      <c r="K26" s="121" t="s">
        <v>141</v>
      </c>
      <c r="L26" s="121" t="s">
        <v>141</v>
      </c>
      <c r="M26" s="119" t="s">
        <v>501</v>
      </c>
      <c r="N26" s="157" t="s">
        <v>363</v>
      </c>
      <c r="O26" s="157" t="s">
        <v>462</v>
      </c>
      <c r="P26" s="151" t="s">
        <v>501</v>
      </c>
    </row>
    <row r="27" spans="1:16" s="47" customFormat="1" ht="15" customHeight="1" x14ac:dyDescent="0.25">
      <c r="A27" s="142" t="s">
        <v>20</v>
      </c>
      <c r="B27" s="119" t="s">
        <v>124</v>
      </c>
      <c r="C27" s="122">
        <f t="shared" si="1"/>
        <v>2</v>
      </c>
      <c r="D27" s="122"/>
      <c r="E27" s="122"/>
      <c r="F27" s="123">
        <f t="shared" si="2"/>
        <v>2</v>
      </c>
      <c r="G27" s="121" t="s">
        <v>141</v>
      </c>
      <c r="H27" s="121" t="s">
        <v>141</v>
      </c>
      <c r="I27" s="121" t="s">
        <v>141</v>
      </c>
      <c r="J27" s="121" t="s">
        <v>141</v>
      </c>
      <c r="K27" s="121" t="s">
        <v>141</v>
      </c>
      <c r="L27" s="121" t="s">
        <v>141</v>
      </c>
      <c r="M27" s="119" t="s">
        <v>501</v>
      </c>
      <c r="N27" s="154" t="s">
        <v>364</v>
      </c>
      <c r="O27" s="154" t="s">
        <v>164</v>
      </c>
      <c r="P27" s="151"/>
    </row>
    <row r="28" spans="1:16" s="47" customFormat="1" ht="15" customHeight="1" x14ac:dyDescent="0.25">
      <c r="A28" s="142" t="s">
        <v>21</v>
      </c>
      <c r="B28" s="119" t="s">
        <v>124</v>
      </c>
      <c r="C28" s="122">
        <f t="shared" si="1"/>
        <v>2</v>
      </c>
      <c r="D28" s="122"/>
      <c r="E28" s="122"/>
      <c r="F28" s="123">
        <f t="shared" si="2"/>
        <v>2</v>
      </c>
      <c r="G28" s="121" t="s">
        <v>141</v>
      </c>
      <c r="H28" s="121" t="s">
        <v>141</v>
      </c>
      <c r="I28" s="121" t="s">
        <v>141</v>
      </c>
      <c r="J28" s="121" t="s">
        <v>141</v>
      </c>
      <c r="K28" s="121" t="s">
        <v>141</v>
      </c>
      <c r="L28" s="121" t="s">
        <v>141</v>
      </c>
      <c r="M28" s="119" t="s">
        <v>501</v>
      </c>
      <c r="N28" s="154" t="s">
        <v>213</v>
      </c>
      <c r="O28" s="154" t="s">
        <v>164</v>
      </c>
      <c r="P28" s="151"/>
    </row>
    <row r="29" spans="1:16" s="47" customFormat="1" ht="15" customHeight="1" x14ac:dyDescent="0.25">
      <c r="A29" s="142" t="s">
        <v>22</v>
      </c>
      <c r="B29" s="119" t="s">
        <v>124</v>
      </c>
      <c r="C29" s="122">
        <f t="shared" si="1"/>
        <v>2</v>
      </c>
      <c r="D29" s="122"/>
      <c r="E29" s="122"/>
      <c r="F29" s="123">
        <f t="shared" si="2"/>
        <v>2</v>
      </c>
      <c r="G29" s="121" t="s">
        <v>141</v>
      </c>
      <c r="H29" s="121" t="s">
        <v>141</v>
      </c>
      <c r="I29" s="121" t="s">
        <v>141</v>
      </c>
      <c r="J29" s="121" t="s">
        <v>141</v>
      </c>
      <c r="K29" s="121" t="s">
        <v>141</v>
      </c>
      <c r="L29" s="121" t="s">
        <v>141</v>
      </c>
      <c r="M29" s="119" t="s">
        <v>501</v>
      </c>
      <c r="N29" s="154" t="s">
        <v>366</v>
      </c>
      <c r="O29" s="154" t="s">
        <v>164</v>
      </c>
      <c r="P29" s="151"/>
    </row>
    <row r="30" spans="1:16" s="47" customFormat="1" ht="15" customHeight="1" x14ac:dyDescent="0.25">
      <c r="A30" s="142" t="s">
        <v>23</v>
      </c>
      <c r="B30" s="119" t="s">
        <v>124</v>
      </c>
      <c r="C30" s="122">
        <f t="shared" si="1"/>
        <v>2</v>
      </c>
      <c r="D30" s="122"/>
      <c r="E30" s="122"/>
      <c r="F30" s="123">
        <f t="shared" si="2"/>
        <v>2</v>
      </c>
      <c r="G30" s="121" t="s">
        <v>141</v>
      </c>
      <c r="H30" s="121" t="s">
        <v>141</v>
      </c>
      <c r="I30" s="121" t="s">
        <v>141</v>
      </c>
      <c r="J30" s="121" t="s">
        <v>141</v>
      </c>
      <c r="K30" s="121" t="s">
        <v>141</v>
      </c>
      <c r="L30" s="121" t="s">
        <v>141</v>
      </c>
      <c r="M30" s="119" t="s">
        <v>501</v>
      </c>
      <c r="N30" s="154" t="s">
        <v>214</v>
      </c>
      <c r="O30" s="154" t="s">
        <v>164</v>
      </c>
      <c r="P30" s="151"/>
    </row>
    <row r="31" spans="1:16" s="47" customFormat="1" ht="15" customHeight="1" x14ac:dyDescent="0.25">
      <c r="A31" s="142" t="s">
        <v>24</v>
      </c>
      <c r="B31" s="119" t="s">
        <v>124</v>
      </c>
      <c r="C31" s="122">
        <f t="shared" si="1"/>
        <v>2</v>
      </c>
      <c r="D31" s="122"/>
      <c r="E31" s="122"/>
      <c r="F31" s="123">
        <f t="shared" si="2"/>
        <v>2</v>
      </c>
      <c r="G31" s="121" t="s">
        <v>141</v>
      </c>
      <c r="H31" s="121" t="s">
        <v>141</v>
      </c>
      <c r="I31" s="121" t="s">
        <v>141</v>
      </c>
      <c r="J31" s="121" t="s">
        <v>141</v>
      </c>
      <c r="K31" s="121" t="s">
        <v>141</v>
      </c>
      <c r="L31" s="121" t="s">
        <v>141</v>
      </c>
      <c r="M31" s="119" t="s">
        <v>501</v>
      </c>
      <c r="N31" s="154" t="s">
        <v>182</v>
      </c>
      <c r="O31" s="154" t="s">
        <v>215</v>
      </c>
      <c r="P31" s="151" t="s">
        <v>501</v>
      </c>
    </row>
    <row r="32" spans="1:16" s="47" customFormat="1" ht="15" customHeight="1" x14ac:dyDescent="0.25">
      <c r="A32" s="142" t="s">
        <v>25</v>
      </c>
      <c r="B32" s="119" t="s">
        <v>124</v>
      </c>
      <c r="C32" s="122">
        <f t="shared" si="1"/>
        <v>2</v>
      </c>
      <c r="D32" s="122"/>
      <c r="E32" s="122"/>
      <c r="F32" s="123">
        <f t="shared" si="2"/>
        <v>2</v>
      </c>
      <c r="G32" s="121" t="s">
        <v>141</v>
      </c>
      <c r="H32" s="121" t="s">
        <v>141</v>
      </c>
      <c r="I32" s="121" t="s">
        <v>141</v>
      </c>
      <c r="J32" s="121" t="s">
        <v>141</v>
      </c>
      <c r="K32" s="121" t="s">
        <v>141</v>
      </c>
      <c r="L32" s="121" t="s">
        <v>141</v>
      </c>
      <c r="M32" s="119" t="s">
        <v>501</v>
      </c>
      <c r="N32" s="154" t="s">
        <v>183</v>
      </c>
      <c r="O32" s="157" t="s">
        <v>172</v>
      </c>
      <c r="P32" s="151" t="s">
        <v>501</v>
      </c>
    </row>
    <row r="33" spans="1:16" s="47" customFormat="1" ht="15" customHeight="1" x14ac:dyDescent="0.25">
      <c r="A33" s="142" t="s">
        <v>26</v>
      </c>
      <c r="B33" s="119" t="s">
        <v>124</v>
      </c>
      <c r="C33" s="122">
        <f t="shared" si="1"/>
        <v>2</v>
      </c>
      <c r="D33" s="122"/>
      <c r="E33" s="122"/>
      <c r="F33" s="123">
        <f t="shared" si="2"/>
        <v>2</v>
      </c>
      <c r="G33" s="121" t="s">
        <v>141</v>
      </c>
      <c r="H33" s="121" t="s">
        <v>141</v>
      </c>
      <c r="I33" s="121" t="s">
        <v>141</v>
      </c>
      <c r="J33" s="121" t="s">
        <v>141</v>
      </c>
      <c r="K33" s="121" t="s">
        <v>141</v>
      </c>
      <c r="L33" s="121" t="s">
        <v>141</v>
      </c>
      <c r="M33" s="119" t="s">
        <v>501</v>
      </c>
      <c r="N33" s="156" t="s">
        <v>367</v>
      </c>
      <c r="O33" s="157" t="s">
        <v>172</v>
      </c>
      <c r="P33" s="151" t="s">
        <v>501</v>
      </c>
    </row>
    <row r="34" spans="1:16" s="47" customFormat="1" ht="15" customHeight="1" x14ac:dyDescent="0.25">
      <c r="A34" s="142" t="s">
        <v>27</v>
      </c>
      <c r="B34" s="119" t="s">
        <v>124</v>
      </c>
      <c r="C34" s="122">
        <f t="shared" si="1"/>
        <v>2</v>
      </c>
      <c r="D34" s="122"/>
      <c r="E34" s="122"/>
      <c r="F34" s="123">
        <f t="shared" si="2"/>
        <v>2</v>
      </c>
      <c r="G34" s="121" t="s">
        <v>141</v>
      </c>
      <c r="H34" s="121" t="s">
        <v>141</v>
      </c>
      <c r="I34" s="121" t="s">
        <v>141</v>
      </c>
      <c r="J34" s="121" t="s">
        <v>141</v>
      </c>
      <c r="K34" s="121" t="s">
        <v>141</v>
      </c>
      <c r="L34" s="121" t="s">
        <v>141</v>
      </c>
      <c r="M34" s="119" t="s">
        <v>501</v>
      </c>
      <c r="N34" s="156" t="s">
        <v>184</v>
      </c>
      <c r="O34" s="157" t="s">
        <v>369</v>
      </c>
      <c r="P34" s="151" t="s">
        <v>501</v>
      </c>
    </row>
    <row r="35" spans="1:16" s="47" customFormat="1" ht="15" customHeight="1" x14ac:dyDescent="0.25">
      <c r="A35" s="142" t="s">
        <v>565</v>
      </c>
      <c r="B35" s="119" t="s">
        <v>124</v>
      </c>
      <c r="C35" s="122">
        <f t="shared" si="1"/>
        <v>2</v>
      </c>
      <c r="D35" s="122"/>
      <c r="E35" s="122"/>
      <c r="F35" s="123">
        <f t="shared" si="2"/>
        <v>2</v>
      </c>
      <c r="G35" s="121" t="s">
        <v>141</v>
      </c>
      <c r="H35" s="121" t="s">
        <v>141</v>
      </c>
      <c r="I35" s="121" t="s">
        <v>141</v>
      </c>
      <c r="J35" s="121" t="s">
        <v>141</v>
      </c>
      <c r="K35" s="121" t="s">
        <v>141</v>
      </c>
      <c r="L35" s="121" t="s">
        <v>141</v>
      </c>
      <c r="M35" s="119" t="s">
        <v>501</v>
      </c>
      <c r="N35" s="156" t="s">
        <v>287</v>
      </c>
      <c r="O35" s="154" t="s">
        <v>326</v>
      </c>
      <c r="P35" s="151" t="s">
        <v>501</v>
      </c>
    </row>
    <row r="36" spans="1:16" s="47" customFormat="1" ht="15" customHeight="1" x14ac:dyDescent="0.25">
      <c r="A36" s="142" t="s">
        <v>28</v>
      </c>
      <c r="B36" s="119" t="s">
        <v>124</v>
      </c>
      <c r="C36" s="122">
        <f t="shared" si="1"/>
        <v>2</v>
      </c>
      <c r="D36" s="122"/>
      <c r="E36" s="122"/>
      <c r="F36" s="123">
        <f t="shared" si="2"/>
        <v>2</v>
      </c>
      <c r="G36" s="121" t="s">
        <v>141</v>
      </c>
      <c r="H36" s="121" t="s">
        <v>141</v>
      </c>
      <c r="I36" s="121" t="s">
        <v>141</v>
      </c>
      <c r="J36" s="121" t="s">
        <v>141</v>
      </c>
      <c r="K36" s="121" t="s">
        <v>141</v>
      </c>
      <c r="L36" s="121" t="s">
        <v>141</v>
      </c>
      <c r="M36" s="119" t="s">
        <v>501</v>
      </c>
      <c r="N36" s="154" t="s">
        <v>185</v>
      </c>
      <c r="O36" s="154" t="s">
        <v>164</v>
      </c>
      <c r="P36" s="151"/>
    </row>
    <row r="37" spans="1:16" s="47" customFormat="1" ht="15" customHeight="1" x14ac:dyDescent="0.25">
      <c r="A37" s="130" t="s">
        <v>29</v>
      </c>
      <c r="B37" s="127"/>
      <c r="C37" s="132"/>
      <c r="D37" s="129"/>
      <c r="E37" s="129"/>
      <c r="F37" s="129"/>
      <c r="G37" s="128"/>
      <c r="H37" s="128"/>
      <c r="I37" s="128"/>
      <c r="J37" s="128"/>
      <c r="K37" s="128"/>
      <c r="L37" s="128"/>
      <c r="M37" s="127"/>
      <c r="N37" s="127"/>
      <c r="O37" s="127"/>
      <c r="P37" s="151"/>
    </row>
    <row r="38" spans="1:16" s="47" customFormat="1" ht="15" customHeight="1" x14ac:dyDescent="0.25">
      <c r="A38" s="142" t="s">
        <v>30</v>
      </c>
      <c r="B38" s="119" t="s">
        <v>124</v>
      </c>
      <c r="C38" s="122">
        <f t="shared" si="1"/>
        <v>2</v>
      </c>
      <c r="D38" s="122"/>
      <c r="E38" s="122"/>
      <c r="F38" s="123">
        <f t="shared" ref="F38:F45" si="3">C38*(1-D38)*(1-E38)</f>
        <v>2</v>
      </c>
      <c r="G38" s="121" t="s">
        <v>141</v>
      </c>
      <c r="H38" s="121" t="s">
        <v>141</v>
      </c>
      <c r="I38" s="121" t="s">
        <v>141</v>
      </c>
      <c r="J38" s="121" t="s">
        <v>141</v>
      </c>
      <c r="K38" s="121" t="s">
        <v>141</v>
      </c>
      <c r="L38" s="121" t="s">
        <v>141</v>
      </c>
      <c r="M38" s="119" t="s">
        <v>501</v>
      </c>
      <c r="N38" s="154" t="s">
        <v>269</v>
      </c>
      <c r="O38" s="154" t="s">
        <v>164</v>
      </c>
      <c r="P38" s="151"/>
    </row>
    <row r="39" spans="1:16" s="47" customFormat="1" ht="15" customHeight="1" x14ac:dyDescent="0.25">
      <c r="A39" s="142" t="s">
        <v>31</v>
      </c>
      <c r="B39" s="119" t="s">
        <v>124</v>
      </c>
      <c r="C39" s="122">
        <f t="shared" si="1"/>
        <v>2</v>
      </c>
      <c r="D39" s="122"/>
      <c r="E39" s="122"/>
      <c r="F39" s="123">
        <f t="shared" si="3"/>
        <v>2</v>
      </c>
      <c r="G39" s="121" t="s">
        <v>141</v>
      </c>
      <c r="H39" s="121" t="s">
        <v>141</v>
      </c>
      <c r="I39" s="121" t="s">
        <v>141</v>
      </c>
      <c r="J39" s="121" t="s">
        <v>141</v>
      </c>
      <c r="K39" s="121" t="s">
        <v>141</v>
      </c>
      <c r="L39" s="121" t="s">
        <v>141</v>
      </c>
      <c r="M39" s="119" t="s">
        <v>501</v>
      </c>
      <c r="N39" s="154" t="s">
        <v>186</v>
      </c>
      <c r="O39" s="154" t="s">
        <v>164</v>
      </c>
      <c r="P39" s="151"/>
    </row>
    <row r="40" spans="1:16" s="47" customFormat="1" ht="15" customHeight="1" x14ac:dyDescent="0.25">
      <c r="A40" s="142" t="s">
        <v>94</v>
      </c>
      <c r="B40" s="119" t="s">
        <v>124</v>
      </c>
      <c r="C40" s="122">
        <f t="shared" si="1"/>
        <v>2</v>
      </c>
      <c r="D40" s="122"/>
      <c r="E40" s="122"/>
      <c r="F40" s="123">
        <f t="shared" si="3"/>
        <v>2</v>
      </c>
      <c r="G40" s="121" t="s">
        <v>141</v>
      </c>
      <c r="H40" s="121" t="s">
        <v>141</v>
      </c>
      <c r="I40" s="121" t="s">
        <v>141</v>
      </c>
      <c r="J40" s="121" t="s">
        <v>141</v>
      </c>
      <c r="K40" s="121" t="s">
        <v>141</v>
      </c>
      <c r="L40" s="121" t="s">
        <v>141</v>
      </c>
      <c r="M40" s="119" t="s">
        <v>501</v>
      </c>
      <c r="N40" s="154" t="s">
        <v>370</v>
      </c>
      <c r="O40" s="157" t="s">
        <v>172</v>
      </c>
      <c r="P40" s="151" t="s">
        <v>501</v>
      </c>
    </row>
    <row r="41" spans="1:16" s="47" customFormat="1" ht="15" customHeight="1" x14ac:dyDescent="0.25">
      <c r="A41" s="142" t="s">
        <v>32</v>
      </c>
      <c r="B41" s="119" t="s">
        <v>124</v>
      </c>
      <c r="C41" s="122">
        <f t="shared" si="1"/>
        <v>2</v>
      </c>
      <c r="D41" s="122"/>
      <c r="E41" s="122"/>
      <c r="F41" s="123">
        <f t="shared" si="3"/>
        <v>2</v>
      </c>
      <c r="G41" s="121" t="s">
        <v>141</v>
      </c>
      <c r="H41" s="121" t="s">
        <v>141</v>
      </c>
      <c r="I41" s="121" t="s">
        <v>141</v>
      </c>
      <c r="J41" s="121" t="s">
        <v>141</v>
      </c>
      <c r="K41" s="121" t="s">
        <v>141</v>
      </c>
      <c r="L41" s="121" t="s">
        <v>141</v>
      </c>
      <c r="M41" s="119" t="s">
        <v>501</v>
      </c>
      <c r="N41" s="156" t="s">
        <v>217</v>
      </c>
      <c r="O41" s="157" t="s">
        <v>172</v>
      </c>
      <c r="P41" s="151" t="s">
        <v>501</v>
      </c>
    </row>
    <row r="42" spans="1:16" s="47" customFormat="1" ht="15" customHeight="1" x14ac:dyDescent="0.25">
      <c r="A42" s="142" t="s">
        <v>33</v>
      </c>
      <c r="B42" s="119" t="s">
        <v>120</v>
      </c>
      <c r="C42" s="122">
        <f t="shared" si="1"/>
        <v>0</v>
      </c>
      <c r="D42" s="122">
        <v>0.5</v>
      </c>
      <c r="E42" s="122"/>
      <c r="F42" s="123">
        <f t="shared" si="3"/>
        <v>0</v>
      </c>
      <c r="G42" s="121" t="s">
        <v>609</v>
      </c>
      <c r="H42" s="121" t="s">
        <v>609</v>
      </c>
      <c r="I42" s="121" t="s">
        <v>609</v>
      </c>
      <c r="J42" s="121" t="s">
        <v>142</v>
      </c>
      <c r="K42" s="121" t="s">
        <v>142</v>
      </c>
      <c r="L42" s="121" t="s">
        <v>141</v>
      </c>
      <c r="M42" s="119" t="s">
        <v>652</v>
      </c>
      <c r="N42" s="156" t="s">
        <v>651</v>
      </c>
      <c r="O42" s="154" t="s">
        <v>164</v>
      </c>
      <c r="P42" s="151" t="s">
        <v>501</v>
      </c>
    </row>
    <row r="43" spans="1:16" s="47" customFormat="1" ht="15" customHeight="1" x14ac:dyDescent="0.25">
      <c r="A43" s="142" t="s">
        <v>34</v>
      </c>
      <c r="B43" s="119" t="s">
        <v>120</v>
      </c>
      <c r="C43" s="122">
        <f t="shared" si="1"/>
        <v>0</v>
      </c>
      <c r="D43" s="122"/>
      <c r="E43" s="122"/>
      <c r="F43" s="123">
        <f t="shared" si="3"/>
        <v>0</v>
      </c>
      <c r="G43" s="121" t="s">
        <v>609</v>
      </c>
      <c r="H43" s="121" t="s">
        <v>609</v>
      </c>
      <c r="I43" s="121" t="s">
        <v>609</v>
      </c>
      <c r="J43" s="121" t="s">
        <v>142</v>
      </c>
      <c r="K43" s="121" t="s">
        <v>142</v>
      </c>
      <c r="L43" s="121" t="s">
        <v>141</v>
      </c>
      <c r="M43" s="119" t="s">
        <v>654</v>
      </c>
      <c r="N43" s="154" t="s">
        <v>371</v>
      </c>
      <c r="O43" s="154" t="s">
        <v>650</v>
      </c>
      <c r="P43" s="151" t="s">
        <v>501</v>
      </c>
    </row>
    <row r="44" spans="1:16" s="47" customFormat="1" ht="15" customHeight="1" x14ac:dyDescent="0.25">
      <c r="A44" s="142" t="s">
        <v>35</v>
      </c>
      <c r="B44" s="119" t="s">
        <v>124</v>
      </c>
      <c r="C44" s="122">
        <f t="shared" si="1"/>
        <v>2</v>
      </c>
      <c r="D44" s="123"/>
      <c r="E44" s="123"/>
      <c r="F44" s="123">
        <f t="shared" si="3"/>
        <v>2</v>
      </c>
      <c r="G44" s="121" t="s">
        <v>141</v>
      </c>
      <c r="H44" s="121" t="s">
        <v>141</v>
      </c>
      <c r="I44" s="121" t="s">
        <v>141</v>
      </c>
      <c r="J44" s="121" t="s">
        <v>141</v>
      </c>
      <c r="K44" s="121" t="s">
        <v>141</v>
      </c>
      <c r="L44" s="121" t="s">
        <v>141</v>
      </c>
      <c r="M44" s="119" t="s">
        <v>501</v>
      </c>
      <c r="N44" s="154" t="s">
        <v>373</v>
      </c>
      <c r="O44" s="157" t="s">
        <v>172</v>
      </c>
      <c r="P44" s="151" t="s">
        <v>501</v>
      </c>
    </row>
    <row r="45" spans="1:16" s="47" customFormat="1" ht="15" customHeight="1" x14ac:dyDescent="0.25">
      <c r="A45" s="142" t="s">
        <v>102</v>
      </c>
      <c r="B45" s="119" t="s">
        <v>124</v>
      </c>
      <c r="C45" s="122">
        <f t="shared" si="1"/>
        <v>2</v>
      </c>
      <c r="D45" s="122"/>
      <c r="E45" s="122"/>
      <c r="F45" s="123">
        <f t="shared" si="3"/>
        <v>2</v>
      </c>
      <c r="G45" s="121" t="s">
        <v>141</v>
      </c>
      <c r="H45" s="121" t="s">
        <v>141</v>
      </c>
      <c r="I45" s="121" t="s">
        <v>141</v>
      </c>
      <c r="J45" s="121" t="s">
        <v>141</v>
      </c>
      <c r="K45" s="121" t="s">
        <v>141</v>
      </c>
      <c r="L45" s="121" t="s">
        <v>141</v>
      </c>
      <c r="M45" s="119" t="s">
        <v>501</v>
      </c>
      <c r="N45" s="154" t="s">
        <v>482</v>
      </c>
      <c r="O45" s="154" t="s">
        <v>188</v>
      </c>
      <c r="P45" s="151" t="s">
        <v>501</v>
      </c>
    </row>
    <row r="46" spans="1:16" ht="15" customHeight="1" x14ac:dyDescent="0.25">
      <c r="A46" s="130" t="s">
        <v>36</v>
      </c>
      <c r="B46" s="133"/>
      <c r="C46" s="135"/>
      <c r="D46" s="135"/>
      <c r="E46" s="135"/>
      <c r="F46" s="135"/>
      <c r="G46" s="150"/>
      <c r="H46" s="128"/>
      <c r="I46" s="128"/>
      <c r="J46" s="128"/>
      <c r="K46" s="128"/>
      <c r="L46" s="128"/>
      <c r="M46" s="133"/>
      <c r="N46" s="133"/>
      <c r="O46" s="127"/>
    </row>
    <row r="47" spans="1:16" s="47" customFormat="1" ht="15" customHeight="1" x14ac:dyDescent="0.25">
      <c r="A47" s="142" t="s">
        <v>37</v>
      </c>
      <c r="B47" s="119" t="s">
        <v>120</v>
      </c>
      <c r="C47" s="122">
        <f t="shared" si="1"/>
        <v>0</v>
      </c>
      <c r="D47" s="122"/>
      <c r="E47" s="122"/>
      <c r="F47" s="123">
        <f t="shared" ref="F47:F53" si="4">C47*(1-D47)*(1-E47)</f>
        <v>0</v>
      </c>
      <c r="G47" s="121" t="s">
        <v>142</v>
      </c>
      <c r="H47" s="121" t="s">
        <v>142</v>
      </c>
      <c r="I47" s="121" t="s">
        <v>142</v>
      </c>
      <c r="J47" s="121" t="s">
        <v>501</v>
      </c>
      <c r="K47" s="121" t="s">
        <v>501</v>
      </c>
      <c r="L47" s="121" t="s">
        <v>501</v>
      </c>
      <c r="M47" s="119" t="s">
        <v>573</v>
      </c>
      <c r="N47" s="154" t="s">
        <v>318</v>
      </c>
      <c r="O47" s="154" t="s">
        <v>288</v>
      </c>
      <c r="P47" s="151" t="s">
        <v>501</v>
      </c>
    </row>
    <row r="48" spans="1:16" s="47" customFormat="1" ht="15" customHeight="1" x14ac:dyDescent="0.25">
      <c r="A48" s="142" t="s">
        <v>38</v>
      </c>
      <c r="B48" s="119" t="s">
        <v>120</v>
      </c>
      <c r="C48" s="122">
        <f t="shared" si="1"/>
        <v>0</v>
      </c>
      <c r="D48" s="122"/>
      <c r="E48" s="122"/>
      <c r="F48" s="123">
        <f t="shared" si="4"/>
        <v>0</v>
      </c>
      <c r="G48" s="121" t="s">
        <v>142</v>
      </c>
      <c r="H48" s="121" t="s">
        <v>142</v>
      </c>
      <c r="I48" s="121" t="s">
        <v>142</v>
      </c>
      <c r="J48" s="121" t="s">
        <v>501</v>
      </c>
      <c r="K48" s="121" t="s">
        <v>501</v>
      </c>
      <c r="L48" s="121" t="s">
        <v>501</v>
      </c>
      <c r="M48" s="119" t="s">
        <v>573</v>
      </c>
      <c r="N48" s="154" t="s">
        <v>189</v>
      </c>
      <c r="O48" s="154" t="s">
        <v>164</v>
      </c>
      <c r="P48" s="151"/>
    </row>
    <row r="49" spans="1:16" s="47" customFormat="1" ht="15" customHeight="1" x14ac:dyDescent="0.25">
      <c r="A49" s="142" t="s">
        <v>39</v>
      </c>
      <c r="B49" s="119" t="s">
        <v>120</v>
      </c>
      <c r="C49" s="122">
        <f t="shared" si="1"/>
        <v>0</v>
      </c>
      <c r="D49" s="122"/>
      <c r="E49" s="122"/>
      <c r="F49" s="123">
        <f t="shared" si="4"/>
        <v>0</v>
      </c>
      <c r="G49" s="121" t="s">
        <v>571</v>
      </c>
      <c r="H49" s="121" t="s">
        <v>141</v>
      </c>
      <c r="I49" s="121" t="s">
        <v>141</v>
      </c>
      <c r="J49" s="121" t="s">
        <v>141</v>
      </c>
      <c r="K49" s="121" t="s">
        <v>141</v>
      </c>
      <c r="L49" s="121" t="s">
        <v>141</v>
      </c>
      <c r="M49" s="119" t="s">
        <v>665</v>
      </c>
      <c r="N49" s="154" t="s">
        <v>235</v>
      </c>
      <c r="O49" s="154" t="s">
        <v>164</v>
      </c>
      <c r="P49" s="151"/>
    </row>
    <row r="50" spans="1:16" s="47" customFormat="1" ht="15" customHeight="1" x14ac:dyDescent="0.25">
      <c r="A50" s="142" t="s">
        <v>40</v>
      </c>
      <c r="B50" s="119" t="s">
        <v>120</v>
      </c>
      <c r="C50" s="122">
        <f t="shared" si="1"/>
        <v>0</v>
      </c>
      <c r="D50" s="122"/>
      <c r="E50" s="122"/>
      <c r="F50" s="123">
        <f t="shared" si="4"/>
        <v>0</v>
      </c>
      <c r="G50" s="121" t="s">
        <v>141</v>
      </c>
      <c r="H50" s="121" t="s">
        <v>690</v>
      </c>
      <c r="I50" s="121" t="s">
        <v>141</v>
      </c>
      <c r="J50" s="121" t="s">
        <v>141</v>
      </c>
      <c r="K50" s="121" t="s">
        <v>142</v>
      </c>
      <c r="L50" s="121" t="s">
        <v>141</v>
      </c>
      <c r="M50" s="119" t="s">
        <v>655</v>
      </c>
      <c r="N50" s="156" t="s">
        <v>653</v>
      </c>
      <c r="O50" s="154" t="s">
        <v>164</v>
      </c>
      <c r="P50" s="205" t="s">
        <v>501</v>
      </c>
    </row>
    <row r="51" spans="1:16" s="47" customFormat="1" ht="15" customHeight="1" x14ac:dyDescent="0.25">
      <c r="A51" s="142" t="s">
        <v>89</v>
      </c>
      <c r="B51" s="119" t="s">
        <v>120</v>
      </c>
      <c r="C51" s="122">
        <f>IF(B51=$B$4,2,0)</f>
        <v>0</v>
      </c>
      <c r="D51" s="122"/>
      <c r="E51" s="122"/>
      <c r="F51" s="123">
        <f t="shared" si="4"/>
        <v>0</v>
      </c>
      <c r="G51" s="121" t="s">
        <v>605</v>
      </c>
      <c r="H51" s="121" t="s">
        <v>687</v>
      </c>
      <c r="I51" s="121" t="s">
        <v>141</v>
      </c>
      <c r="J51" s="121" t="s">
        <v>141</v>
      </c>
      <c r="K51" s="121" t="s">
        <v>141</v>
      </c>
      <c r="L51" s="121" t="s">
        <v>141</v>
      </c>
      <c r="M51" s="119" t="s">
        <v>689</v>
      </c>
      <c r="N51" s="156" t="s">
        <v>686</v>
      </c>
      <c r="O51" s="154" t="s">
        <v>164</v>
      </c>
      <c r="P51" s="120" t="s">
        <v>501</v>
      </c>
    </row>
    <row r="52" spans="1:16" s="47" customFormat="1" ht="15" customHeight="1" x14ac:dyDescent="0.25">
      <c r="A52" s="142" t="s">
        <v>41</v>
      </c>
      <c r="B52" s="119" t="s">
        <v>124</v>
      </c>
      <c r="C52" s="122">
        <f t="shared" si="1"/>
        <v>2</v>
      </c>
      <c r="D52" s="123"/>
      <c r="E52" s="123"/>
      <c r="F52" s="123">
        <f t="shared" si="4"/>
        <v>2</v>
      </c>
      <c r="G52" s="121" t="s">
        <v>141</v>
      </c>
      <c r="H52" s="121" t="s">
        <v>141</v>
      </c>
      <c r="I52" s="121" t="s">
        <v>141</v>
      </c>
      <c r="J52" s="121" t="s">
        <v>141</v>
      </c>
      <c r="K52" s="121" t="s">
        <v>141</v>
      </c>
      <c r="L52" s="121" t="s">
        <v>141</v>
      </c>
      <c r="M52" s="119" t="s">
        <v>501</v>
      </c>
      <c r="N52" s="154" t="s">
        <v>190</v>
      </c>
      <c r="O52" s="154" t="s">
        <v>377</v>
      </c>
      <c r="P52" s="151" t="s">
        <v>501</v>
      </c>
    </row>
    <row r="53" spans="1:16" s="47" customFormat="1" ht="15" customHeight="1" x14ac:dyDescent="0.25">
      <c r="A53" s="142" t="s">
        <v>42</v>
      </c>
      <c r="B53" s="119" t="s">
        <v>120</v>
      </c>
      <c r="C53" s="122">
        <f t="shared" si="1"/>
        <v>0</v>
      </c>
      <c r="D53" s="122"/>
      <c r="E53" s="122"/>
      <c r="F53" s="123">
        <f t="shared" si="4"/>
        <v>0</v>
      </c>
      <c r="G53" s="121" t="s">
        <v>657</v>
      </c>
      <c r="H53" s="121" t="s">
        <v>141</v>
      </c>
      <c r="I53" s="121" t="s">
        <v>141</v>
      </c>
      <c r="J53" s="121" t="s">
        <v>141</v>
      </c>
      <c r="K53" s="121" t="s">
        <v>141</v>
      </c>
      <c r="L53" s="121" t="s">
        <v>141</v>
      </c>
      <c r="M53" s="119" t="s">
        <v>694</v>
      </c>
      <c r="N53" s="154" t="s">
        <v>191</v>
      </c>
      <c r="O53" s="156" t="s">
        <v>281</v>
      </c>
      <c r="P53" s="151" t="s">
        <v>501</v>
      </c>
    </row>
    <row r="54" spans="1:16" ht="15" customHeight="1" x14ac:dyDescent="0.25">
      <c r="A54" s="130" t="s">
        <v>43</v>
      </c>
      <c r="B54" s="133"/>
      <c r="C54" s="135"/>
      <c r="D54" s="135"/>
      <c r="E54" s="135"/>
      <c r="F54" s="135"/>
      <c r="G54" s="150"/>
      <c r="H54" s="128"/>
      <c r="I54" s="128"/>
      <c r="J54" s="128"/>
      <c r="K54" s="128"/>
      <c r="L54" s="128"/>
      <c r="M54" s="133"/>
      <c r="N54" s="133"/>
      <c r="O54" s="127"/>
    </row>
    <row r="55" spans="1:16" s="47" customFormat="1" ht="15" customHeight="1" x14ac:dyDescent="0.25">
      <c r="A55" s="142" t="s">
        <v>44</v>
      </c>
      <c r="B55" s="119" t="s">
        <v>124</v>
      </c>
      <c r="C55" s="122">
        <f t="shared" si="1"/>
        <v>2</v>
      </c>
      <c r="D55" s="122">
        <v>0.5</v>
      </c>
      <c r="E55" s="122"/>
      <c r="F55" s="123">
        <f t="shared" ref="F55:F68" si="5">C55*(1-D55)*(1-E55)</f>
        <v>1</v>
      </c>
      <c r="G55" s="121" t="s">
        <v>141</v>
      </c>
      <c r="H55" s="121" t="s">
        <v>141</v>
      </c>
      <c r="I55" s="121" t="s">
        <v>141</v>
      </c>
      <c r="J55" s="121" t="s">
        <v>141</v>
      </c>
      <c r="K55" s="121" t="s">
        <v>141</v>
      </c>
      <c r="L55" s="121" t="s">
        <v>141</v>
      </c>
      <c r="M55" s="119" t="s">
        <v>699</v>
      </c>
      <c r="N55" s="154" t="s">
        <v>192</v>
      </c>
      <c r="O55" s="154" t="s">
        <v>164</v>
      </c>
      <c r="P55" s="151"/>
    </row>
    <row r="56" spans="1:16" s="47" customFormat="1" ht="15" customHeight="1" x14ac:dyDescent="0.25">
      <c r="A56" s="142" t="s">
        <v>45</v>
      </c>
      <c r="B56" s="119" t="s">
        <v>124</v>
      </c>
      <c r="C56" s="122">
        <f t="shared" si="1"/>
        <v>2</v>
      </c>
      <c r="D56" s="122"/>
      <c r="E56" s="122"/>
      <c r="F56" s="123">
        <f t="shared" si="5"/>
        <v>2</v>
      </c>
      <c r="G56" s="121" t="s">
        <v>141</v>
      </c>
      <c r="H56" s="121" t="s">
        <v>141</v>
      </c>
      <c r="I56" s="121" t="s">
        <v>141</v>
      </c>
      <c r="J56" s="121" t="s">
        <v>141</v>
      </c>
      <c r="K56" s="121" t="s">
        <v>141</v>
      </c>
      <c r="L56" s="121" t="s">
        <v>141</v>
      </c>
      <c r="M56" s="119" t="s">
        <v>501</v>
      </c>
      <c r="N56" s="154" t="s">
        <v>484</v>
      </c>
      <c r="O56" s="154" t="s">
        <v>164</v>
      </c>
      <c r="P56" s="151"/>
    </row>
    <row r="57" spans="1:16" s="47" customFormat="1" ht="15" customHeight="1" x14ac:dyDescent="0.25">
      <c r="A57" s="142" t="s">
        <v>46</v>
      </c>
      <c r="B57" s="119" t="s">
        <v>124</v>
      </c>
      <c r="C57" s="122">
        <f t="shared" si="1"/>
        <v>2</v>
      </c>
      <c r="D57" s="122">
        <v>0.5</v>
      </c>
      <c r="E57" s="122"/>
      <c r="F57" s="123">
        <f t="shared" si="5"/>
        <v>1</v>
      </c>
      <c r="G57" s="121" t="s">
        <v>141</v>
      </c>
      <c r="H57" s="121" t="s">
        <v>141</v>
      </c>
      <c r="I57" s="121" t="s">
        <v>141</v>
      </c>
      <c r="J57" s="121" t="s">
        <v>141</v>
      </c>
      <c r="K57" s="121" t="s">
        <v>141</v>
      </c>
      <c r="L57" s="121" t="s">
        <v>141</v>
      </c>
      <c r="M57" s="119" t="s">
        <v>660</v>
      </c>
      <c r="N57" s="154" t="s">
        <v>290</v>
      </c>
      <c r="O57" s="154" t="s">
        <v>164</v>
      </c>
      <c r="P57" s="151"/>
    </row>
    <row r="58" spans="1:16" s="47" customFormat="1" ht="15" customHeight="1" x14ac:dyDescent="0.25">
      <c r="A58" s="142" t="s">
        <v>47</v>
      </c>
      <c r="B58" s="119" t="s">
        <v>124</v>
      </c>
      <c r="C58" s="122">
        <f t="shared" si="1"/>
        <v>2</v>
      </c>
      <c r="D58" s="122"/>
      <c r="E58" s="122"/>
      <c r="F58" s="123">
        <f t="shared" si="5"/>
        <v>2</v>
      </c>
      <c r="G58" s="121" t="s">
        <v>141</v>
      </c>
      <c r="H58" s="121" t="s">
        <v>141</v>
      </c>
      <c r="I58" s="121" t="s">
        <v>141</v>
      </c>
      <c r="J58" s="121" t="s">
        <v>141</v>
      </c>
      <c r="K58" s="121" t="s">
        <v>141</v>
      </c>
      <c r="L58" s="121" t="s">
        <v>141</v>
      </c>
      <c r="M58" s="119" t="s">
        <v>501</v>
      </c>
      <c r="N58" s="154" t="s">
        <v>236</v>
      </c>
      <c r="O58" s="154" t="s">
        <v>164</v>
      </c>
      <c r="P58" s="151"/>
    </row>
    <row r="59" spans="1:16" s="47" customFormat="1" ht="15" customHeight="1" x14ac:dyDescent="0.25">
      <c r="A59" s="142" t="s">
        <v>48</v>
      </c>
      <c r="B59" s="119" t="s">
        <v>124</v>
      </c>
      <c r="C59" s="122">
        <f t="shared" si="1"/>
        <v>2</v>
      </c>
      <c r="D59" s="122"/>
      <c r="E59" s="122"/>
      <c r="F59" s="123">
        <f t="shared" si="5"/>
        <v>2</v>
      </c>
      <c r="G59" s="121" t="s">
        <v>141</v>
      </c>
      <c r="H59" s="121" t="s">
        <v>141</v>
      </c>
      <c r="I59" s="121" t="s">
        <v>141</v>
      </c>
      <c r="J59" s="121" t="s">
        <v>141</v>
      </c>
      <c r="K59" s="121" t="s">
        <v>141</v>
      </c>
      <c r="L59" s="121" t="s">
        <v>141</v>
      </c>
      <c r="M59" s="119" t="s">
        <v>501</v>
      </c>
      <c r="N59" s="154" t="s">
        <v>467</v>
      </c>
      <c r="O59" s="154" t="s">
        <v>164</v>
      </c>
      <c r="P59" s="151"/>
    </row>
    <row r="60" spans="1:16" s="47" customFormat="1" ht="15" customHeight="1" x14ac:dyDescent="0.25">
      <c r="A60" s="142" t="s">
        <v>49</v>
      </c>
      <c r="B60" s="119" t="s">
        <v>124</v>
      </c>
      <c r="C60" s="122">
        <f t="shared" si="1"/>
        <v>2</v>
      </c>
      <c r="D60" s="122"/>
      <c r="E60" s="122"/>
      <c r="F60" s="123">
        <f t="shared" si="5"/>
        <v>2</v>
      </c>
      <c r="G60" s="121" t="s">
        <v>141</v>
      </c>
      <c r="H60" s="121" t="s">
        <v>141</v>
      </c>
      <c r="I60" s="121" t="s">
        <v>141</v>
      </c>
      <c r="J60" s="121" t="s">
        <v>141</v>
      </c>
      <c r="K60" s="121" t="s">
        <v>141</v>
      </c>
      <c r="L60" s="121" t="s">
        <v>141</v>
      </c>
      <c r="M60" s="119" t="s">
        <v>501</v>
      </c>
      <c r="N60" s="154" t="s">
        <v>485</v>
      </c>
      <c r="O60" s="154" t="s">
        <v>409</v>
      </c>
      <c r="P60" s="151" t="s">
        <v>501</v>
      </c>
    </row>
    <row r="61" spans="1:16" s="47" customFormat="1" ht="15" customHeight="1" x14ac:dyDescent="0.25">
      <c r="A61" s="142" t="s">
        <v>50</v>
      </c>
      <c r="B61" s="119" t="s">
        <v>124</v>
      </c>
      <c r="C61" s="122">
        <f t="shared" si="1"/>
        <v>2</v>
      </c>
      <c r="D61" s="122"/>
      <c r="E61" s="122"/>
      <c r="F61" s="123">
        <f t="shared" si="5"/>
        <v>2</v>
      </c>
      <c r="G61" s="121" t="s">
        <v>141</v>
      </c>
      <c r="H61" s="121" t="s">
        <v>141</v>
      </c>
      <c r="I61" s="121" t="s">
        <v>141</v>
      </c>
      <c r="J61" s="121" t="s">
        <v>141</v>
      </c>
      <c r="K61" s="121" t="s">
        <v>141</v>
      </c>
      <c r="L61" s="121" t="s">
        <v>141</v>
      </c>
      <c r="M61" s="119" t="s">
        <v>501</v>
      </c>
      <c r="N61" s="154" t="s">
        <v>416</v>
      </c>
      <c r="O61" s="154" t="s">
        <v>291</v>
      </c>
      <c r="P61" s="151" t="s">
        <v>501</v>
      </c>
    </row>
    <row r="62" spans="1:16" s="47" customFormat="1" ht="15" customHeight="1" x14ac:dyDescent="0.25">
      <c r="A62" s="142" t="s">
        <v>51</v>
      </c>
      <c r="B62" s="119" t="s">
        <v>120</v>
      </c>
      <c r="C62" s="122">
        <f t="shared" si="1"/>
        <v>0</v>
      </c>
      <c r="D62" s="122"/>
      <c r="E62" s="122"/>
      <c r="F62" s="123">
        <f t="shared" si="5"/>
        <v>0</v>
      </c>
      <c r="G62" s="121" t="s">
        <v>142</v>
      </c>
      <c r="H62" s="121" t="s">
        <v>142</v>
      </c>
      <c r="I62" s="121" t="s">
        <v>142</v>
      </c>
      <c r="J62" s="121" t="s">
        <v>501</v>
      </c>
      <c r="K62" s="121" t="s">
        <v>501</v>
      </c>
      <c r="L62" s="121" t="s">
        <v>501</v>
      </c>
      <c r="M62" s="119" t="s">
        <v>573</v>
      </c>
      <c r="N62" s="154" t="s">
        <v>418</v>
      </c>
      <c r="O62" s="154" t="s">
        <v>164</v>
      </c>
      <c r="P62" s="151"/>
    </row>
    <row r="63" spans="1:16" s="47" customFormat="1" ht="15" customHeight="1" x14ac:dyDescent="0.25">
      <c r="A63" s="142" t="s">
        <v>52</v>
      </c>
      <c r="B63" s="119" t="s">
        <v>124</v>
      </c>
      <c r="C63" s="122">
        <f t="shared" si="1"/>
        <v>2</v>
      </c>
      <c r="D63" s="122"/>
      <c r="E63" s="122"/>
      <c r="F63" s="123">
        <f t="shared" si="5"/>
        <v>2</v>
      </c>
      <c r="G63" s="121" t="s">
        <v>141</v>
      </c>
      <c r="H63" s="121" t="s">
        <v>141</v>
      </c>
      <c r="I63" s="121" t="s">
        <v>141</v>
      </c>
      <c r="J63" s="121" t="s">
        <v>141</v>
      </c>
      <c r="K63" s="121" t="s">
        <v>141</v>
      </c>
      <c r="L63" s="121" t="s">
        <v>141</v>
      </c>
      <c r="M63" s="119" t="s">
        <v>501</v>
      </c>
      <c r="N63" s="154" t="s">
        <v>193</v>
      </c>
      <c r="O63" s="154" t="s">
        <v>420</v>
      </c>
      <c r="P63" s="151" t="s">
        <v>501</v>
      </c>
    </row>
    <row r="64" spans="1:16" s="47" customFormat="1" ht="15" customHeight="1" x14ac:dyDescent="0.25">
      <c r="A64" s="142" t="s">
        <v>53</v>
      </c>
      <c r="B64" s="119" t="s">
        <v>124</v>
      </c>
      <c r="C64" s="122">
        <f t="shared" si="1"/>
        <v>2</v>
      </c>
      <c r="D64" s="122"/>
      <c r="E64" s="122"/>
      <c r="F64" s="123">
        <f t="shared" si="5"/>
        <v>2</v>
      </c>
      <c r="G64" s="121" t="s">
        <v>141</v>
      </c>
      <c r="H64" s="121" t="s">
        <v>141</v>
      </c>
      <c r="I64" s="121" t="s">
        <v>141</v>
      </c>
      <c r="J64" s="121" t="s">
        <v>141</v>
      </c>
      <c r="K64" s="121" t="s">
        <v>141</v>
      </c>
      <c r="L64" s="121" t="s">
        <v>141</v>
      </c>
      <c r="M64" s="119" t="s">
        <v>501</v>
      </c>
      <c r="N64" s="154" t="s">
        <v>237</v>
      </c>
      <c r="O64" s="119" t="s">
        <v>172</v>
      </c>
      <c r="P64" s="151" t="s">
        <v>501</v>
      </c>
    </row>
    <row r="65" spans="1:16" s="47" customFormat="1" ht="15" customHeight="1" x14ac:dyDescent="0.25">
      <c r="A65" s="142" t="s">
        <v>54</v>
      </c>
      <c r="B65" s="119" t="s">
        <v>124</v>
      </c>
      <c r="C65" s="122">
        <f t="shared" si="1"/>
        <v>2</v>
      </c>
      <c r="D65" s="122"/>
      <c r="E65" s="122"/>
      <c r="F65" s="123">
        <f t="shared" si="5"/>
        <v>2</v>
      </c>
      <c r="G65" s="121" t="s">
        <v>141</v>
      </c>
      <c r="H65" s="121" t="s">
        <v>141</v>
      </c>
      <c r="I65" s="121" t="s">
        <v>141</v>
      </c>
      <c r="J65" s="121" t="s">
        <v>141</v>
      </c>
      <c r="K65" s="121" t="s">
        <v>141</v>
      </c>
      <c r="L65" s="121" t="s">
        <v>141</v>
      </c>
      <c r="M65" s="119" t="s">
        <v>501</v>
      </c>
      <c r="N65" s="154" t="s">
        <v>220</v>
      </c>
      <c r="O65" s="154" t="s">
        <v>164</v>
      </c>
      <c r="P65" s="151" t="s">
        <v>501</v>
      </c>
    </row>
    <row r="66" spans="1:16" s="47" customFormat="1" ht="15" customHeight="1" x14ac:dyDescent="0.25">
      <c r="A66" s="142" t="s">
        <v>55</v>
      </c>
      <c r="B66" s="119" t="s">
        <v>124</v>
      </c>
      <c r="C66" s="122">
        <f t="shared" si="1"/>
        <v>2</v>
      </c>
      <c r="D66" s="122"/>
      <c r="E66" s="122"/>
      <c r="F66" s="123">
        <f t="shared" si="5"/>
        <v>2</v>
      </c>
      <c r="G66" s="121" t="s">
        <v>141</v>
      </c>
      <c r="H66" s="121" t="s">
        <v>141</v>
      </c>
      <c r="I66" s="121" t="s">
        <v>141</v>
      </c>
      <c r="J66" s="121" t="s">
        <v>141</v>
      </c>
      <c r="K66" s="121" t="s">
        <v>141</v>
      </c>
      <c r="L66" s="121" t="s">
        <v>141</v>
      </c>
      <c r="M66" s="119" t="s">
        <v>501</v>
      </c>
      <c r="N66" s="154" t="s">
        <v>292</v>
      </c>
      <c r="O66" s="155" t="s">
        <v>172</v>
      </c>
      <c r="P66" s="151" t="s">
        <v>501</v>
      </c>
    </row>
    <row r="67" spans="1:16" s="47" customFormat="1" ht="15" customHeight="1" x14ac:dyDescent="0.25">
      <c r="A67" s="142" t="s">
        <v>56</v>
      </c>
      <c r="B67" s="119" t="s">
        <v>124</v>
      </c>
      <c r="C67" s="122">
        <f t="shared" si="1"/>
        <v>2</v>
      </c>
      <c r="D67" s="122"/>
      <c r="E67" s="122"/>
      <c r="F67" s="123">
        <f t="shared" si="5"/>
        <v>2</v>
      </c>
      <c r="G67" s="121" t="s">
        <v>141</v>
      </c>
      <c r="H67" s="121" t="s">
        <v>141</v>
      </c>
      <c r="I67" s="121" t="s">
        <v>141</v>
      </c>
      <c r="J67" s="121" t="s">
        <v>141</v>
      </c>
      <c r="K67" s="121" t="s">
        <v>141</v>
      </c>
      <c r="L67" s="121" t="s">
        <v>141</v>
      </c>
      <c r="M67" s="119" t="s">
        <v>501</v>
      </c>
      <c r="N67" s="156" t="s">
        <v>424</v>
      </c>
      <c r="O67" s="154" t="s">
        <v>423</v>
      </c>
      <c r="P67" s="151" t="s">
        <v>501</v>
      </c>
    </row>
    <row r="68" spans="1:16" s="47" customFormat="1" ht="15" customHeight="1" x14ac:dyDescent="0.25">
      <c r="A68" s="142" t="s">
        <v>57</v>
      </c>
      <c r="B68" s="119" t="s">
        <v>120</v>
      </c>
      <c r="C68" s="122">
        <f t="shared" si="1"/>
        <v>0</v>
      </c>
      <c r="D68" s="122"/>
      <c r="E68" s="122"/>
      <c r="F68" s="123">
        <f t="shared" si="5"/>
        <v>0</v>
      </c>
      <c r="G68" s="121" t="s">
        <v>537</v>
      </c>
      <c r="H68" s="121" t="s">
        <v>141</v>
      </c>
      <c r="I68" s="121" t="s">
        <v>141</v>
      </c>
      <c r="J68" s="121" t="s">
        <v>141</v>
      </c>
      <c r="K68" s="121" t="s">
        <v>141</v>
      </c>
      <c r="L68" s="121" t="s">
        <v>141</v>
      </c>
      <c r="M68" s="119" t="s">
        <v>578</v>
      </c>
      <c r="N68" s="156" t="s">
        <v>195</v>
      </c>
      <c r="O68" s="154" t="s">
        <v>426</v>
      </c>
      <c r="P68" s="151" t="s">
        <v>501</v>
      </c>
    </row>
    <row r="69" spans="1:16" ht="15" customHeight="1" x14ac:dyDescent="0.25">
      <c r="A69" s="130" t="s">
        <v>58</v>
      </c>
      <c r="B69" s="133"/>
      <c r="C69" s="135"/>
      <c r="D69" s="135"/>
      <c r="E69" s="135"/>
      <c r="F69" s="135"/>
      <c r="G69" s="150"/>
      <c r="H69" s="128"/>
      <c r="I69" s="128"/>
      <c r="J69" s="128"/>
      <c r="K69" s="128"/>
      <c r="L69" s="128"/>
      <c r="M69" s="133"/>
      <c r="N69" s="133"/>
      <c r="O69" s="127"/>
    </row>
    <row r="70" spans="1:16" s="47" customFormat="1" ht="15" customHeight="1" x14ac:dyDescent="0.25">
      <c r="A70" s="142" t="s">
        <v>59</v>
      </c>
      <c r="B70" s="119" t="s">
        <v>120</v>
      </c>
      <c r="C70" s="122">
        <f t="shared" si="1"/>
        <v>0</v>
      </c>
      <c r="D70" s="122"/>
      <c r="E70" s="122"/>
      <c r="F70" s="123">
        <f t="shared" ref="F70:F75" si="6">C70*(1-D70)*(1-E70)</f>
        <v>0</v>
      </c>
      <c r="G70" s="121" t="s">
        <v>609</v>
      </c>
      <c r="H70" s="121" t="s">
        <v>609</v>
      </c>
      <c r="I70" s="121" t="s">
        <v>609</v>
      </c>
      <c r="J70" s="121" t="s">
        <v>142</v>
      </c>
      <c r="K70" s="121" t="s">
        <v>141</v>
      </c>
      <c r="L70" s="121" t="s">
        <v>142</v>
      </c>
      <c r="M70" s="119" t="s">
        <v>662</v>
      </c>
      <c r="N70" s="154" t="s">
        <v>661</v>
      </c>
      <c r="O70" s="154" t="s">
        <v>164</v>
      </c>
      <c r="P70" s="151" t="s">
        <v>501</v>
      </c>
    </row>
    <row r="71" spans="1:16" s="47" customFormat="1" ht="15" customHeight="1" x14ac:dyDescent="0.25">
      <c r="A71" s="142" t="s">
        <v>60</v>
      </c>
      <c r="B71" s="119" t="s">
        <v>120</v>
      </c>
      <c r="C71" s="122">
        <f t="shared" si="1"/>
        <v>0</v>
      </c>
      <c r="D71" s="122"/>
      <c r="E71" s="122"/>
      <c r="F71" s="123">
        <f t="shared" si="6"/>
        <v>0</v>
      </c>
      <c r="G71" s="121" t="s">
        <v>141</v>
      </c>
      <c r="H71" s="121" t="s">
        <v>539</v>
      </c>
      <c r="I71" s="121" t="s">
        <v>705</v>
      </c>
      <c r="J71" s="121" t="s">
        <v>141</v>
      </c>
      <c r="K71" s="121" t="s">
        <v>141</v>
      </c>
      <c r="L71" s="121" t="s">
        <v>141</v>
      </c>
      <c r="M71" s="119" t="s">
        <v>706</v>
      </c>
      <c r="N71" s="154" t="s">
        <v>196</v>
      </c>
      <c r="O71" s="154" t="s">
        <v>489</v>
      </c>
      <c r="P71" s="151" t="s">
        <v>501</v>
      </c>
    </row>
    <row r="72" spans="1:16" s="47" customFormat="1" ht="15" customHeight="1" x14ac:dyDescent="0.25">
      <c r="A72" s="142" t="s">
        <v>61</v>
      </c>
      <c r="B72" s="119" t="s">
        <v>124</v>
      </c>
      <c r="C72" s="122">
        <f t="shared" ref="C72:C98" si="7">IF(B72=$B$4,2,0)</f>
        <v>2</v>
      </c>
      <c r="D72" s="122"/>
      <c r="E72" s="122"/>
      <c r="F72" s="123">
        <f t="shared" si="6"/>
        <v>2</v>
      </c>
      <c r="G72" s="121" t="s">
        <v>141</v>
      </c>
      <c r="H72" s="121" t="s">
        <v>141</v>
      </c>
      <c r="I72" s="121" t="s">
        <v>141</v>
      </c>
      <c r="J72" s="121" t="s">
        <v>141</v>
      </c>
      <c r="K72" s="121" t="s">
        <v>141</v>
      </c>
      <c r="L72" s="121" t="s">
        <v>141</v>
      </c>
      <c r="M72" s="119" t="s">
        <v>501</v>
      </c>
      <c r="N72" s="154" t="s">
        <v>197</v>
      </c>
      <c r="O72" s="154" t="s">
        <v>164</v>
      </c>
      <c r="P72" s="151"/>
    </row>
    <row r="73" spans="1:16" s="47" customFormat="1" ht="15" customHeight="1" x14ac:dyDescent="0.25">
      <c r="A73" s="142" t="s">
        <v>62</v>
      </c>
      <c r="B73" s="119" t="s">
        <v>124</v>
      </c>
      <c r="C73" s="122">
        <f t="shared" si="7"/>
        <v>2</v>
      </c>
      <c r="D73" s="122"/>
      <c r="E73" s="122"/>
      <c r="F73" s="123">
        <f t="shared" si="6"/>
        <v>2</v>
      </c>
      <c r="G73" s="121" t="s">
        <v>141</v>
      </c>
      <c r="H73" s="121" t="s">
        <v>141</v>
      </c>
      <c r="I73" s="121" t="s">
        <v>141</v>
      </c>
      <c r="J73" s="121" t="s">
        <v>141</v>
      </c>
      <c r="K73" s="121" t="s">
        <v>141</v>
      </c>
      <c r="L73" s="121" t="s">
        <v>141</v>
      </c>
      <c r="M73" s="119" t="s">
        <v>501</v>
      </c>
      <c r="N73" s="154" t="s">
        <v>294</v>
      </c>
      <c r="O73" s="119" t="s">
        <v>172</v>
      </c>
      <c r="P73" s="151" t="s">
        <v>501</v>
      </c>
    </row>
    <row r="74" spans="1:16" s="47" customFormat="1" ht="15" customHeight="1" x14ac:dyDescent="0.25">
      <c r="A74" s="142" t="s">
        <v>63</v>
      </c>
      <c r="B74" s="119" t="s">
        <v>124</v>
      </c>
      <c r="C74" s="122">
        <f t="shared" si="7"/>
        <v>2</v>
      </c>
      <c r="D74" s="123"/>
      <c r="E74" s="123"/>
      <c r="F74" s="123">
        <f t="shared" si="6"/>
        <v>2</v>
      </c>
      <c r="G74" s="121" t="s">
        <v>141</v>
      </c>
      <c r="H74" s="121" t="s">
        <v>141</v>
      </c>
      <c r="I74" s="121" t="s">
        <v>141</v>
      </c>
      <c r="J74" s="121" t="s">
        <v>141</v>
      </c>
      <c r="K74" s="121" t="s">
        <v>141</v>
      </c>
      <c r="L74" s="121" t="s">
        <v>141</v>
      </c>
      <c r="M74" s="119" t="s">
        <v>501</v>
      </c>
      <c r="N74" s="154" t="s">
        <v>270</v>
      </c>
      <c r="O74" s="154" t="s">
        <v>164</v>
      </c>
      <c r="P74" s="151"/>
    </row>
    <row r="75" spans="1:16" s="47" customFormat="1" ht="15" customHeight="1" x14ac:dyDescent="0.25">
      <c r="A75" s="142" t="s">
        <v>64</v>
      </c>
      <c r="B75" s="119" t="s">
        <v>124</v>
      </c>
      <c r="C75" s="122">
        <f t="shared" si="7"/>
        <v>2</v>
      </c>
      <c r="D75" s="122"/>
      <c r="E75" s="122"/>
      <c r="F75" s="123">
        <f t="shared" si="6"/>
        <v>2</v>
      </c>
      <c r="G75" s="121" t="s">
        <v>141</v>
      </c>
      <c r="H75" s="121" t="s">
        <v>141</v>
      </c>
      <c r="I75" s="121" t="s">
        <v>141</v>
      </c>
      <c r="J75" s="121" t="s">
        <v>141</v>
      </c>
      <c r="K75" s="121" t="s">
        <v>141</v>
      </c>
      <c r="L75" s="121" t="s">
        <v>141</v>
      </c>
      <c r="M75" s="119" t="s">
        <v>501</v>
      </c>
      <c r="N75" s="154" t="s">
        <v>198</v>
      </c>
      <c r="O75" s="155" t="s">
        <v>172</v>
      </c>
      <c r="P75" s="151" t="s">
        <v>501</v>
      </c>
    </row>
    <row r="76" spans="1:16" ht="15" customHeight="1" x14ac:dyDescent="0.25">
      <c r="A76" s="130" t="s">
        <v>65</v>
      </c>
      <c r="B76" s="133"/>
      <c r="C76" s="135"/>
      <c r="D76" s="135"/>
      <c r="E76" s="135"/>
      <c r="F76" s="135"/>
      <c r="G76" s="150"/>
      <c r="H76" s="128"/>
      <c r="I76" s="128"/>
      <c r="J76" s="128"/>
      <c r="K76" s="128"/>
      <c r="L76" s="128"/>
      <c r="M76" s="133"/>
      <c r="N76" s="133"/>
      <c r="O76" s="127"/>
    </row>
    <row r="77" spans="1:16" s="47" customFormat="1" ht="15" customHeight="1" x14ac:dyDescent="0.25">
      <c r="A77" s="142" t="s">
        <v>66</v>
      </c>
      <c r="B77" s="119" t="s">
        <v>124</v>
      </c>
      <c r="C77" s="122">
        <f t="shared" si="7"/>
        <v>2</v>
      </c>
      <c r="D77" s="122"/>
      <c r="E77" s="122"/>
      <c r="F77" s="123">
        <f t="shared" ref="F77:F86" si="8">C77*(1-D77)*(1-E77)</f>
        <v>2</v>
      </c>
      <c r="G77" s="121" t="s">
        <v>141</v>
      </c>
      <c r="H77" s="121" t="s">
        <v>141</v>
      </c>
      <c r="I77" s="121" t="s">
        <v>141</v>
      </c>
      <c r="J77" s="121" t="s">
        <v>141</v>
      </c>
      <c r="K77" s="121" t="s">
        <v>141</v>
      </c>
      <c r="L77" s="121" t="s">
        <v>141</v>
      </c>
      <c r="M77" s="119" t="s">
        <v>501</v>
      </c>
      <c r="N77" s="154" t="s">
        <v>430</v>
      </c>
      <c r="O77" s="154" t="s">
        <v>172</v>
      </c>
      <c r="P77" s="151" t="s">
        <v>501</v>
      </c>
    </row>
    <row r="78" spans="1:16" s="47" customFormat="1" ht="15" customHeight="1" x14ac:dyDescent="0.25">
      <c r="A78" s="142" t="s">
        <v>68</v>
      </c>
      <c r="B78" s="119" t="s">
        <v>120</v>
      </c>
      <c r="C78" s="122">
        <f t="shared" si="7"/>
        <v>0</v>
      </c>
      <c r="D78" s="122"/>
      <c r="E78" s="122"/>
      <c r="F78" s="123">
        <f t="shared" si="8"/>
        <v>0</v>
      </c>
      <c r="G78" s="121" t="s">
        <v>142</v>
      </c>
      <c r="H78" s="121" t="s">
        <v>142</v>
      </c>
      <c r="I78" s="121" t="s">
        <v>142</v>
      </c>
      <c r="J78" s="121" t="s">
        <v>501</v>
      </c>
      <c r="K78" s="121" t="s">
        <v>501</v>
      </c>
      <c r="L78" s="121" t="s">
        <v>501</v>
      </c>
      <c r="M78" s="119" t="s">
        <v>573</v>
      </c>
      <c r="N78" s="154" t="s">
        <v>704</v>
      </c>
      <c r="O78" s="154" t="s">
        <v>223</v>
      </c>
      <c r="P78" s="151" t="s">
        <v>501</v>
      </c>
    </row>
    <row r="79" spans="1:16" s="47" customFormat="1" ht="15" customHeight="1" x14ac:dyDescent="0.25">
      <c r="A79" s="142" t="s">
        <v>69</v>
      </c>
      <c r="B79" s="119" t="s">
        <v>120</v>
      </c>
      <c r="C79" s="122">
        <f t="shared" si="7"/>
        <v>0</v>
      </c>
      <c r="D79" s="122"/>
      <c r="E79" s="122"/>
      <c r="F79" s="123">
        <f t="shared" si="8"/>
        <v>0</v>
      </c>
      <c r="G79" s="121" t="s">
        <v>142</v>
      </c>
      <c r="H79" s="121" t="s">
        <v>142</v>
      </c>
      <c r="I79" s="121" t="s">
        <v>142</v>
      </c>
      <c r="J79" s="121" t="s">
        <v>501</v>
      </c>
      <c r="K79" s="121" t="s">
        <v>501</v>
      </c>
      <c r="L79" s="121" t="s">
        <v>501</v>
      </c>
      <c r="M79" s="119" t="s">
        <v>573</v>
      </c>
      <c r="N79" s="154" t="s">
        <v>224</v>
      </c>
      <c r="O79" s="154" t="s">
        <v>164</v>
      </c>
      <c r="P79" s="151"/>
    </row>
    <row r="80" spans="1:16" s="47" customFormat="1" ht="15" customHeight="1" x14ac:dyDescent="0.25">
      <c r="A80" s="142" t="s">
        <v>70</v>
      </c>
      <c r="B80" s="119" t="s">
        <v>124</v>
      </c>
      <c r="C80" s="122">
        <f t="shared" si="7"/>
        <v>2</v>
      </c>
      <c r="D80" s="122"/>
      <c r="E80" s="122"/>
      <c r="F80" s="123">
        <f t="shared" si="8"/>
        <v>2</v>
      </c>
      <c r="G80" s="121" t="s">
        <v>141</v>
      </c>
      <c r="H80" s="121" t="s">
        <v>141</v>
      </c>
      <c r="I80" s="121" t="s">
        <v>141</v>
      </c>
      <c r="J80" s="121" t="s">
        <v>141</v>
      </c>
      <c r="K80" s="121" t="s">
        <v>141</v>
      </c>
      <c r="L80" s="121" t="s">
        <v>141</v>
      </c>
      <c r="M80" s="119" t="s">
        <v>501</v>
      </c>
      <c r="N80" s="154" t="s">
        <v>436</v>
      </c>
      <c r="O80" s="154" t="s">
        <v>164</v>
      </c>
      <c r="P80" s="151" t="s">
        <v>501</v>
      </c>
    </row>
    <row r="81" spans="1:16" s="47" customFormat="1" ht="15" customHeight="1" x14ac:dyDescent="0.25">
      <c r="A81" s="142" t="s">
        <v>72</v>
      </c>
      <c r="B81" s="119" t="s">
        <v>124</v>
      </c>
      <c r="C81" s="122">
        <f t="shared" si="7"/>
        <v>2</v>
      </c>
      <c r="D81" s="122"/>
      <c r="E81" s="122"/>
      <c r="F81" s="123">
        <f t="shared" si="8"/>
        <v>2</v>
      </c>
      <c r="G81" s="121" t="s">
        <v>141</v>
      </c>
      <c r="H81" s="121" t="s">
        <v>141</v>
      </c>
      <c r="I81" s="121" t="s">
        <v>141</v>
      </c>
      <c r="J81" s="121" t="s">
        <v>141</v>
      </c>
      <c r="K81" s="121" t="s">
        <v>141</v>
      </c>
      <c r="L81" s="121" t="s">
        <v>141</v>
      </c>
      <c r="M81" s="119" t="s">
        <v>501</v>
      </c>
      <c r="N81" s="154" t="s">
        <v>200</v>
      </c>
      <c r="O81" s="154" t="s">
        <v>164</v>
      </c>
      <c r="P81" s="151"/>
    </row>
    <row r="82" spans="1:16" s="47" customFormat="1" ht="15" customHeight="1" x14ac:dyDescent="0.25">
      <c r="A82" s="142" t="s">
        <v>73</v>
      </c>
      <c r="B82" s="119" t="s">
        <v>120</v>
      </c>
      <c r="C82" s="122">
        <f t="shared" si="7"/>
        <v>0</v>
      </c>
      <c r="D82" s="122"/>
      <c r="E82" s="122"/>
      <c r="F82" s="123">
        <f t="shared" si="8"/>
        <v>0</v>
      </c>
      <c r="G82" s="121" t="s">
        <v>142</v>
      </c>
      <c r="H82" s="121" t="s">
        <v>142</v>
      </c>
      <c r="I82" s="121" t="s">
        <v>142</v>
      </c>
      <c r="J82" s="121" t="s">
        <v>501</v>
      </c>
      <c r="K82" s="121" t="s">
        <v>501</v>
      </c>
      <c r="L82" s="121" t="s">
        <v>501</v>
      </c>
      <c r="M82" s="119" t="s">
        <v>573</v>
      </c>
      <c r="N82" s="156" t="s">
        <v>454</v>
      </c>
      <c r="O82" s="156" t="s">
        <v>471</v>
      </c>
      <c r="P82" s="151" t="s">
        <v>501</v>
      </c>
    </row>
    <row r="83" spans="1:16" s="47" customFormat="1" ht="15" customHeight="1" x14ac:dyDescent="0.25">
      <c r="A83" s="142" t="s">
        <v>566</v>
      </c>
      <c r="B83" s="119" t="s">
        <v>124</v>
      </c>
      <c r="C83" s="122">
        <f t="shared" si="7"/>
        <v>2</v>
      </c>
      <c r="D83" s="122"/>
      <c r="E83" s="122"/>
      <c r="F83" s="123">
        <f t="shared" si="8"/>
        <v>2</v>
      </c>
      <c r="G83" s="121" t="s">
        <v>141</v>
      </c>
      <c r="H83" s="121" t="s">
        <v>141</v>
      </c>
      <c r="I83" s="121" t="s">
        <v>141</v>
      </c>
      <c r="J83" s="121" t="s">
        <v>141</v>
      </c>
      <c r="K83" s="121" t="s">
        <v>141</v>
      </c>
      <c r="L83" s="121" t="s">
        <v>141</v>
      </c>
      <c r="M83" s="119" t="s">
        <v>501</v>
      </c>
      <c r="N83" s="156" t="s">
        <v>439</v>
      </c>
      <c r="O83" s="154" t="s">
        <v>164</v>
      </c>
      <c r="P83" s="151" t="s">
        <v>501</v>
      </c>
    </row>
    <row r="84" spans="1:16" s="47" customFormat="1" ht="15" customHeight="1" x14ac:dyDescent="0.25">
      <c r="A84" s="142" t="s">
        <v>74</v>
      </c>
      <c r="B84" s="119" t="s">
        <v>124</v>
      </c>
      <c r="C84" s="122">
        <f t="shared" si="7"/>
        <v>2</v>
      </c>
      <c r="D84" s="122"/>
      <c r="E84" s="122"/>
      <c r="F84" s="123">
        <f t="shared" si="8"/>
        <v>2</v>
      </c>
      <c r="G84" s="121" t="s">
        <v>141</v>
      </c>
      <c r="H84" s="121" t="s">
        <v>141</v>
      </c>
      <c r="I84" s="121" t="s">
        <v>141</v>
      </c>
      <c r="J84" s="121" t="s">
        <v>141</v>
      </c>
      <c r="K84" s="121" t="s">
        <v>141</v>
      </c>
      <c r="L84" s="121" t="s">
        <v>141</v>
      </c>
      <c r="M84" s="119" t="s">
        <v>501</v>
      </c>
      <c r="N84" s="154" t="s">
        <v>201</v>
      </c>
      <c r="O84" s="154" t="s">
        <v>164</v>
      </c>
      <c r="P84" s="151"/>
    </row>
    <row r="85" spans="1:16" s="47" customFormat="1" ht="15" customHeight="1" x14ac:dyDescent="0.25">
      <c r="A85" s="142" t="s">
        <v>75</v>
      </c>
      <c r="B85" s="119" t="s">
        <v>124</v>
      </c>
      <c r="C85" s="122">
        <f t="shared" si="7"/>
        <v>2</v>
      </c>
      <c r="D85" s="123"/>
      <c r="E85" s="123"/>
      <c r="F85" s="123">
        <f t="shared" si="8"/>
        <v>2</v>
      </c>
      <c r="G85" s="121" t="s">
        <v>141</v>
      </c>
      <c r="H85" s="121" t="s">
        <v>141</v>
      </c>
      <c r="I85" s="121" t="s">
        <v>141</v>
      </c>
      <c r="J85" s="121" t="s">
        <v>141</v>
      </c>
      <c r="K85" s="121" t="s">
        <v>141</v>
      </c>
      <c r="L85" s="121" t="s">
        <v>141</v>
      </c>
      <c r="M85" s="119" t="s">
        <v>501</v>
      </c>
      <c r="N85" s="154" t="s">
        <v>440</v>
      </c>
      <c r="O85" s="155" t="s">
        <v>172</v>
      </c>
      <c r="P85" s="151" t="s">
        <v>501</v>
      </c>
    </row>
    <row r="86" spans="1:16" s="47" customFormat="1" ht="15" customHeight="1" x14ac:dyDescent="0.25">
      <c r="A86" s="142" t="s">
        <v>76</v>
      </c>
      <c r="B86" s="119" t="s">
        <v>124</v>
      </c>
      <c r="C86" s="122">
        <f t="shared" si="7"/>
        <v>2</v>
      </c>
      <c r="D86" s="122"/>
      <c r="E86" s="122"/>
      <c r="F86" s="123">
        <f t="shared" si="8"/>
        <v>2</v>
      </c>
      <c r="G86" s="121" t="s">
        <v>141</v>
      </c>
      <c r="H86" s="121" t="s">
        <v>141</v>
      </c>
      <c r="I86" s="121" t="s">
        <v>141</v>
      </c>
      <c r="J86" s="121" t="s">
        <v>141</v>
      </c>
      <c r="K86" s="121" t="s">
        <v>141</v>
      </c>
      <c r="L86" s="121" t="s">
        <v>141</v>
      </c>
      <c r="M86" s="119" t="s">
        <v>501</v>
      </c>
      <c r="N86" s="154" t="s">
        <v>443</v>
      </c>
      <c r="O86" s="155" t="s">
        <v>172</v>
      </c>
      <c r="P86" s="151" t="s">
        <v>501</v>
      </c>
    </row>
    <row r="87" spans="1:16" ht="15" customHeight="1" x14ac:dyDescent="0.25">
      <c r="A87" s="130" t="s">
        <v>77</v>
      </c>
      <c r="B87" s="133"/>
      <c r="C87" s="135"/>
      <c r="D87" s="135"/>
      <c r="E87" s="135"/>
      <c r="F87" s="135"/>
      <c r="G87" s="150"/>
      <c r="H87" s="128"/>
      <c r="I87" s="128"/>
      <c r="J87" s="128"/>
      <c r="K87" s="128"/>
      <c r="L87" s="128"/>
      <c r="M87" s="133"/>
      <c r="N87" s="133"/>
      <c r="O87" s="127"/>
    </row>
    <row r="88" spans="1:16" s="47" customFormat="1" ht="15" customHeight="1" x14ac:dyDescent="0.25">
      <c r="A88" s="142" t="s">
        <v>67</v>
      </c>
      <c r="B88" s="119" t="s">
        <v>124</v>
      </c>
      <c r="C88" s="122">
        <f>IF(B88=$B$4,2,0)</f>
        <v>2</v>
      </c>
      <c r="D88" s="122"/>
      <c r="E88" s="122"/>
      <c r="F88" s="123">
        <f t="shared" ref="F88:F98" si="9">C88*(1-D88)*(1-E88)</f>
        <v>2</v>
      </c>
      <c r="G88" s="121" t="s">
        <v>141</v>
      </c>
      <c r="H88" s="121" t="s">
        <v>141</v>
      </c>
      <c r="I88" s="121" t="s">
        <v>141</v>
      </c>
      <c r="J88" s="121" t="s">
        <v>141</v>
      </c>
      <c r="K88" s="121" t="s">
        <v>141</v>
      </c>
      <c r="L88" s="121" t="s">
        <v>141</v>
      </c>
      <c r="M88" s="119" t="s">
        <v>501</v>
      </c>
      <c r="N88" s="154" t="s">
        <v>491</v>
      </c>
      <c r="O88" s="154" t="s">
        <v>276</v>
      </c>
      <c r="P88" s="151" t="s">
        <v>501</v>
      </c>
    </row>
    <row r="89" spans="1:16" s="47" customFormat="1" ht="15" customHeight="1" x14ac:dyDescent="0.25">
      <c r="A89" s="142" t="s">
        <v>78</v>
      </c>
      <c r="B89" s="119" t="s">
        <v>124</v>
      </c>
      <c r="C89" s="122">
        <f t="shared" si="7"/>
        <v>2</v>
      </c>
      <c r="D89" s="122"/>
      <c r="E89" s="122"/>
      <c r="F89" s="123">
        <f t="shared" si="9"/>
        <v>2</v>
      </c>
      <c r="G89" s="121" t="s">
        <v>141</v>
      </c>
      <c r="H89" s="121" t="s">
        <v>141</v>
      </c>
      <c r="I89" s="121" t="s">
        <v>141</v>
      </c>
      <c r="J89" s="121" t="s">
        <v>141</v>
      </c>
      <c r="K89" s="121" t="s">
        <v>141</v>
      </c>
      <c r="L89" s="121" t="s">
        <v>141</v>
      </c>
      <c r="M89" s="119" t="s">
        <v>501</v>
      </c>
      <c r="N89" s="154" t="s">
        <v>445</v>
      </c>
      <c r="O89" s="155" t="s">
        <v>172</v>
      </c>
      <c r="P89" s="151" t="s">
        <v>501</v>
      </c>
    </row>
    <row r="90" spans="1:16" s="47" customFormat="1" ht="15" customHeight="1" x14ac:dyDescent="0.25">
      <c r="A90" s="142" t="s">
        <v>71</v>
      </c>
      <c r="B90" s="119" t="s">
        <v>120</v>
      </c>
      <c r="C90" s="122">
        <f>IF(B90=$B$4,2,0)</f>
        <v>0</v>
      </c>
      <c r="D90" s="122"/>
      <c r="E90" s="122"/>
      <c r="F90" s="123">
        <f t="shared" si="9"/>
        <v>0</v>
      </c>
      <c r="G90" s="121" t="s">
        <v>580</v>
      </c>
      <c r="H90" s="121" t="s">
        <v>141</v>
      </c>
      <c r="I90" s="121" t="s">
        <v>141</v>
      </c>
      <c r="J90" s="121" t="s">
        <v>141</v>
      </c>
      <c r="K90" s="121" t="s">
        <v>141</v>
      </c>
      <c r="L90" s="121" t="s">
        <v>141</v>
      </c>
      <c r="M90" s="119" t="s">
        <v>665</v>
      </c>
      <c r="N90" s="154" t="s">
        <v>493</v>
      </c>
      <c r="O90" s="154" t="s">
        <v>494</v>
      </c>
      <c r="P90" s="151" t="s">
        <v>501</v>
      </c>
    </row>
    <row r="91" spans="1:16" s="47" customFormat="1" ht="15" customHeight="1" x14ac:dyDescent="0.25">
      <c r="A91" s="142" t="s">
        <v>79</v>
      </c>
      <c r="B91" s="119" t="s">
        <v>124</v>
      </c>
      <c r="C91" s="122">
        <f t="shared" si="7"/>
        <v>2</v>
      </c>
      <c r="D91" s="122"/>
      <c r="E91" s="122"/>
      <c r="F91" s="123">
        <f t="shared" si="9"/>
        <v>2</v>
      </c>
      <c r="G91" s="121" t="s">
        <v>141</v>
      </c>
      <c r="H91" s="121" t="s">
        <v>141</v>
      </c>
      <c r="I91" s="121" t="s">
        <v>141</v>
      </c>
      <c r="J91" s="121" t="s">
        <v>141</v>
      </c>
      <c r="K91" s="121" t="s">
        <v>141</v>
      </c>
      <c r="L91" s="121" t="s">
        <v>141</v>
      </c>
      <c r="M91" s="119" t="s">
        <v>501</v>
      </c>
      <c r="N91" s="154" t="s">
        <v>448</v>
      </c>
      <c r="O91" s="157" t="s">
        <v>172</v>
      </c>
      <c r="P91" s="151" t="s">
        <v>501</v>
      </c>
    </row>
    <row r="92" spans="1:16" s="47" customFormat="1" ht="15" customHeight="1" x14ac:dyDescent="0.25">
      <c r="A92" s="142" t="s">
        <v>80</v>
      </c>
      <c r="B92" s="119" t="s">
        <v>124</v>
      </c>
      <c r="C92" s="122">
        <f t="shared" si="7"/>
        <v>2</v>
      </c>
      <c r="D92" s="122"/>
      <c r="E92" s="122"/>
      <c r="F92" s="123">
        <f t="shared" si="9"/>
        <v>2</v>
      </c>
      <c r="G92" s="121" t="s">
        <v>141</v>
      </c>
      <c r="H92" s="121" t="s">
        <v>141</v>
      </c>
      <c r="I92" s="121" t="s">
        <v>141</v>
      </c>
      <c r="J92" s="121" t="s">
        <v>141</v>
      </c>
      <c r="K92" s="121" t="s">
        <v>141</v>
      </c>
      <c r="L92" s="121" t="s">
        <v>141</v>
      </c>
      <c r="M92" s="119" t="s">
        <v>501</v>
      </c>
      <c r="N92" s="154" t="s">
        <v>449</v>
      </c>
      <c r="O92" s="154" t="s">
        <v>226</v>
      </c>
      <c r="P92" s="151" t="s">
        <v>501</v>
      </c>
    </row>
    <row r="93" spans="1:16" s="47" customFormat="1" ht="15" customHeight="1" x14ac:dyDescent="0.25">
      <c r="A93" s="142" t="s">
        <v>81</v>
      </c>
      <c r="B93" s="119" t="s">
        <v>120</v>
      </c>
      <c r="C93" s="122">
        <f t="shared" si="7"/>
        <v>0</v>
      </c>
      <c r="D93" s="122"/>
      <c r="E93" s="122"/>
      <c r="F93" s="123">
        <f t="shared" si="9"/>
        <v>0</v>
      </c>
      <c r="G93" s="121" t="s">
        <v>580</v>
      </c>
      <c r="H93" s="121" t="s">
        <v>141</v>
      </c>
      <c r="I93" s="121" t="s">
        <v>581</v>
      </c>
      <c r="J93" s="121" t="s">
        <v>141</v>
      </c>
      <c r="K93" s="121" t="s">
        <v>141</v>
      </c>
      <c r="L93" s="121" t="s">
        <v>141</v>
      </c>
      <c r="M93" s="119" t="s">
        <v>677</v>
      </c>
      <c r="N93" s="154" t="s">
        <v>322</v>
      </c>
      <c r="O93" s="154" t="s">
        <v>164</v>
      </c>
      <c r="P93" s="151" t="s">
        <v>501</v>
      </c>
    </row>
    <row r="94" spans="1:16" s="47" customFormat="1" ht="15" customHeight="1" x14ac:dyDescent="0.25">
      <c r="A94" s="142" t="s">
        <v>82</v>
      </c>
      <c r="B94" s="119" t="s">
        <v>120</v>
      </c>
      <c r="C94" s="122">
        <f t="shared" si="7"/>
        <v>0</v>
      </c>
      <c r="D94" s="122"/>
      <c r="E94" s="122"/>
      <c r="F94" s="123">
        <f t="shared" si="9"/>
        <v>0</v>
      </c>
      <c r="G94" s="121" t="s">
        <v>609</v>
      </c>
      <c r="H94" s="121" t="s">
        <v>609</v>
      </c>
      <c r="I94" s="121" t="s">
        <v>609</v>
      </c>
      <c r="J94" s="121" t="s">
        <v>142</v>
      </c>
      <c r="K94" s="121" t="s">
        <v>141</v>
      </c>
      <c r="L94" s="121" t="s">
        <v>141</v>
      </c>
      <c r="M94" s="119" t="s">
        <v>708</v>
      </c>
      <c r="N94" s="154" t="s">
        <v>450</v>
      </c>
      <c r="O94" s="154" t="s">
        <v>476</v>
      </c>
      <c r="P94" s="151" t="s">
        <v>501</v>
      </c>
    </row>
    <row r="95" spans="1:16" s="47" customFormat="1" ht="15" customHeight="1" x14ac:dyDescent="0.25">
      <c r="A95" s="142" t="s">
        <v>83</v>
      </c>
      <c r="B95" s="119" t="s">
        <v>124</v>
      </c>
      <c r="C95" s="122">
        <f t="shared" si="7"/>
        <v>2</v>
      </c>
      <c r="D95" s="122"/>
      <c r="E95" s="122"/>
      <c r="F95" s="123">
        <f t="shared" si="9"/>
        <v>2</v>
      </c>
      <c r="G95" s="121" t="s">
        <v>141</v>
      </c>
      <c r="H95" s="121" t="s">
        <v>141</v>
      </c>
      <c r="I95" s="121" t="s">
        <v>141</v>
      </c>
      <c r="J95" s="121" t="s">
        <v>141</v>
      </c>
      <c r="K95" s="121" t="s">
        <v>141</v>
      </c>
      <c r="L95" s="121" t="s">
        <v>141</v>
      </c>
      <c r="M95" s="119" t="s">
        <v>501</v>
      </c>
      <c r="N95" s="154" t="s">
        <v>496</v>
      </c>
      <c r="O95" s="156" t="s">
        <v>204</v>
      </c>
      <c r="P95" s="151" t="s">
        <v>501</v>
      </c>
    </row>
    <row r="96" spans="1:16" s="47" customFormat="1" ht="15" customHeight="1" x14ac:dyDescent="0.25">
      <c r="A96" s="142" t="s">
        <v>84</v>
      </c>
      <c r="B96" s="119" t="s">
        <v>124</v>
      </c>
      <c r="C96" s="122">
        <f t="shared" si="7"/>
        <v>2</v>
      </c>
      <c r="D96" s="122"/>
      <c r="E96" s="122"/>
      <c r="F96" s="123">
        <f t="shared" si="9"/>
        <v>2</v>
      </c>
      <c r="G96" s="121" t="s">
        <v>141</v>
      </c>
      <c r="H96" s="121" t="s">
        <v>141</v>
      </c>
      <c r="I96" s="121" t="s">
        <v>141</v>
      </c>
      <c r="J96" s="121" t="s">
        <v>141</v>
      </c>
      <c r="K96" s="121" t="s">
        <v>141</v>
      </c>
      <c r="L96" s="121" t="s">
        <v>141</v>
      </c>
      <c r="M96" s="119" t="s">
        <v>501</v>
      </c>
      <c r="N96" s="154" t="s">
        <v>304</v>
      </c>
      <c r="O96" s="154" t="s">
        <v>271</v>
      </c>
      <c r="P96" s="151" t="s">
        <v>501</v>
      </c>
    </row>
    <row r="97" spans="1:16" s="12" customFormat="1" ht="15" customHeight="1" x14ac:dyDescent="0.35">
      <c r="A97" s="142" t="s">
        <v>85</v>
      </c>
      <c r="B97" s="119" t="s">
        <v>120</v>
      </c>
      <c r="C97" s="122">
        <f t="shared" si="7"/>
        <v>0</v>
      </c>
      <c r="D97" s="122"/>
      <c r="E97" s="122"/>
      <c r="F97" s="123">
        <f t="shared" si="9"/>
        <v>0</v>
      </c>
      <c r="G97" s="121" t="s">
        <v>142</v>
      </c>
      <c r="H97" s="121" t="s">
        <v>142</v>
      </c>
      <c r="I97" s="121" t="s">
        <v>142</v>
      </c>
      <c r="J97" s="121" t="s">
        <v>501</v>
      </c>
      <c r="K97" s="121" t="s">
        <v>501</v>
      </c>
      <c r="L97" s="121" t="s">
        <v>501</v>
      </c>
      <c r="M97" s="119" t="s">
        <v>573</v>
      </c>
      <c r="N97" s="154" t="s">
        <v>205</v>
      </c>
      <c r="O97" s="154" t="s">
        <v>164</v>
      </c>
      <c r="P97" s="144"/>
    </row>
    <row r="98" spans="1:16" s="12" customFormat="1" ht="15" customHeight="1" x14ac:dyDescent="0.35">
      <c r="A98" s="142" t="s">
        <v>86</v>
      </c>
      <c r="B98" s="119" t="s">
        <v>120</v>
      </c>
      <c r="C98" s="122">
        <f t="shared" si="7"/>
        <v>0</v>
      </c>
      <c r="D98" s="122"/>
      <c r="E98" s="122"/>
      <c r="F98" s="123">
        <f t="shared" si="9"/>
        <v>0</v>
      </c>
      <c r="G98" s="121" t="s">
        <v>142</v>
      </c>
      <c r="H98" s="121" t="s">
        <v>142</v>
      </c>
      <c r="I98" s="121" t="s">
        <v>142</v>
      </c>
      <c r="J98" s="121" t="s">
        <v>501</v>
      </c>
      <c r="K98" s="121" t="s">
        <v>501</v>
      </c>
      <c r="L98" s="121" t="s">
        <v>501</v>
      </c>
      <c r="M98" s="119" t="s">
        <v>573</v>
      </c>
      <c r="N98" s="154" t="s">
        <v>206</v>
      </c>
      <c r="O98" s="154" t="s">
        <v>164</v>
      </c>
      <c r="P98" s="144"/>
    </row>
    <row r="99" spans="1:16" ht="15" customHeight="1" x14ac:dyDescent="0.25">
      <c r="A99" s="51"/>
      <c r="B99" s="57"/>
      <c r="C99" s="57"/>
      <c r="D99" s="57"/>
      <c r="E99" s="57"/>
      <c r="F99" s="110"/>
      <c r="G99" s="57"/>
      <c r="L99" s="52"/>
      <c r="N99" s="54"/>
    </row>
    <row r="100" spans="1:16" ht="15" customHeight="1" x14ac:dyDescent="0.25">
      <c r="N100" s="54"/>
    </row>
    <row r="101" spans="1:16" ht="15" customHeight="1" x14ac:dyDescent="0.25">
      <c r="N101" s="54"/>
    </row>
    <row r="102" spans="1:16" ht="15" customHeight="1" x14ac:dyDescent="0.25">
      <c r="N102" s="54"/>
    </row>
    <row r="103" spans="1:16" ht="15" customHeight="1" x14ac:dyDescent="0.25">
      <c r="N103" s="54"/>
    </row>
    <row r="104" spans="1:16" ht="15" customHeight="1" x14ac:dyDescent="0.25">
      <c r="N104" s="54"/>
    </row>
    <row r="105" spans="1:16" ht="15" customHeight="1" x14ac:dyDescent="0.25">
      <c r="A105" s="56"/>
      <c r="B105" s="58"/>
      <c r="C105" s="58"/>
      <c r="D105" s="58"/>
      <c r="E105" s="58"/>
      <c r="F105" s="112"/>
      <c r="G105" s="58"/>
      <c r="L105" s="55"/>
      <c r="N105" s="54"/>
    </row>
    <row r="106" spans="1:16" ht="15" customHeight="1" x14ac:dyDescent="0.25">
      <c r="N106" s="54"/>
    </row>
    <row r="107" spans="1:16" ht="15" customHeight="1" x14ac:dyDescent="0.25">
      <c r="N107" s="54"/>
    </row>
    <row r="108" spans="1:16" ht="15" customHeight="1" x14ac:dyDescent="0.25">
      <c r="N108" s="54"/>
    </row>
    <row r="109" spans="1:16" ht="15" customHeight="1" x14ac:dyDescent="0.25">
      <c r="A109" s="56"/>
      <c r="B109" s="58"/>
      <c r="C109" s="58"/>
      <c r="D109" s="58"/>
      <c r="E109" s="58"/>
      <c r="F109" s="112"/>
      <c r="G109" s="58"/>
      <c r="L109" s="55"/>
      <c r="N109" s="54"/>
    </row>
    <row r="110" spans="1:16" ht="15" customHeight="1" x14ac:dyDescent="0.25">
      <c r="N110" s="54"/>
    </row>
    <row r="111" spans="1:16" ht="15" customHeight="1" x14ac:dyDescent="0.25">
      <c r="N111" s="54"/>
    </row>
    <row r="112" spans="1:16" ht="15" customHeight="1" x14ac:dyDescent="0.25">
      <c r="A112" s="56"/>
      <c r="B112" s="58"/>
      <c r="C112" s="58"/>
      <c r="D112" s="58"/>
      <c r="E112" s="58"/>
      <c r="F112" s="112"/>
      <c r="G112" s="58"/>
      <c r="L112" s="55"/>
      <c r="N112" s="54"/>
    </row>
    <row r="113" spans="1:14" ht="15" customHeight="1" x14ac:dyDescent="0.25">
      <c r="N113" s="54"/>
    </row>
    <row r="114" spans="1:14" ht="15" customHeight="1" x14ac:dyDescent="0.25">
      <c r="N114" s="54"/>
    </row>
    <row r="115" spans="1:14" ht="15" customHeight="1" x14ac:dyDescent="0.25">
      <c r="N115" s="54"/>
    </row>
    <row r="116" spans="1:14" ht="15" customHeight="1" x14ac:dyDescent="0.25">
      <c r="A116" s="56"/>
      <c r="B116" s="58"/>
      <c r="C116" s="58"/>
      <c r="D116" s="58"/>
      <c r="E116" s="58"/>
      <c r="F116" s="112"/>
      <c r="G116" s="58"/>
      <c r="L116" s="55"/>
      <c r="N116" s="54"/>
    </row>
    <row r="117" spans="1:14" ht="15" customHeight="1" x14ac:dyDescent="0.25">
      <c r="N117" s="54"/>
    </row>
    <row r="118" spans="1:14" ht="15" customHeight="1" x14ac:dyDescent="0.25"/>
    <row r="119" spans="1:14" ht="15" customHeight="1" x14ac:dyDescent="0.25">
      <c r="A119" s="56"/>
      <c r="B119" s="58"/>
      <c r="C119" s="58"/>
      <c r="D119" s="58"/>
      <c r="E119" s="58"/>
      <c r="F119" s="112"/>
      <c r="G119" s="58"/>
      <c r="L119" s="55"/>
    </row>
    <row r="120" spans="1:14" ht="15" customHeight="1" x14ac:dyDescent="0.25"/>
    <row r="121" spans="1:14" ht="15" customHeight="1" x14ac:dyDescent="0.25"/>
    <row r="122" spans="1:14" ht="15" customHeight="1" x14ac:dyDescent="0.25"/>
    <row r="123" spans="1:14" x14ac:dyDescent="0.25">
      <c r="A123" s="56"/>
      <c r="B123" s="58"/>
      <c r="C123" s="58"/>
      <c r="D123" s="58"/>
      <c r="E123" s="58"/>
      <c r="F123" s="112"/>
      <c r="G123" s="58"/>
      <c r="L123" s="55"/>
    </row>
  </sheetData>
  <autoFilter ref="A6:O98" xr:uid="{00000000-0009-0000-0000-00000B000000}"/>
  <mergeCells count="19">
    <mergeCell ref="F4:F5"/>
    <mergeCell ref="A1:O1"/>
    <mergeCell ref="A2:O2"/>
    <mergeCell ref="J4:J5"/>
    <mergeCell ref="K4:K5"/>
    <mergeCell ref="M3:M5"/>
    <mergeCell ref="O3:O5"/>
    <mergeCell ref="G4:G5"/>
    <mergeCell ref="A3:A5"/>
    <mergeCell ref="C3:F3"/>
    <mergeCell ref="C4:C5"/>
    <mergeCell ref="D4:D5"/>
    <mergeCell ref="E4:E5"/>
    <mergeCell ref="G3:I3"/>
    <mergeCell ref="I4:I5"/>
    <mergeCell ref="N3:N5"/>
    <mergeCell ref="L3:L5"/>
    <mergeCell ref="J3:K3"/>
    <mergeCell ref="H4:H5"/>
  </mergeCells>
  <dataValidations count="3">
    <dataValidation type="list" allowBlank="1" showInputMessage="1" showErrorMessage="1" sqref="M6" xr:uid="{00000000-0002-0000-0B00-000000000000}">
      <formula1>#REF!</formula1>
    </dataValidation>
    <dataValidation type="list" allowBlank="1" showInputMessage="1" showErrorMessage="1" sqref="C25 C37 B7:B98" xr:uid="{00000000-0002-0000-0B00-000001000000}">
      <formula1>$B$4:$B$5</formula1>
    </dataValidation>
    <dataValidation type="list" allowBlank="1" showInputMessage="1" showErrorMessage="1" sqref="B6:L6" xr:uid="{00000000-0002-0000-0B00-000002000000}">
      <formula1>$B$5:$B$5</formula1>
    </dataValidation>
  </dataValidations>
  <hyperlinks>
    <hyperlink ref="N57" r:id="rId1" xr:uid="{00000000-0004-0000-0B00-000000000000}"/>
    <hyperlink ref="N65" r:id="rId2" xr:uid="{00000000-0004-0000-0B00-000001000000}"/>
    <hyperlink ref="O88" r:id="rId3" xr:uid="{00000000-0004-0000-0B00-000002000000}"/>
    <hyperlink ref="N23" r:id="rId4" display="переход на специализированный портал: http://www.yarregion.ru/depts/depfin/tmpPages/docs.aspx" xr:uid="{00000000-0004-0000-0B00-000003000000}"/>
    <hyperlink ref="N11" r:id="rId5" xr:uid="{00000000-0004-0000-0B00-000004000000}"/>
    <hyperlink ref="N14" r:id="rId6" xr:uid="{00000000-0004-0000-0B00-000005000000}"/>
    <hyperlink ref="N12" r:id="rId7" xr:uid="{00000000-0004-0000-0B00-000006000000}"/>
    <hyperlink ref="N28" r:id="rId8" xr:uid="{00000000-0004-0000-0B00-000007000000}"/>
    <hyperlink ref="N30" r:id="rId9" xr:uid="{00000000-0004-0000-0B00-000008000000}"/>
    <hyperlink ref="N32" r:id="rId10" xr:uid="{00000000-0004-0000-0B00-000009000000}"/>
    <hyperlink ref="N35" r:id="rId11" xr:uid="{00000000-0004-0000-0B00-00000A000000}"/>
    <hyperlink ref="N38" r:id="rId12" xr:uid="{00000000-0004-0000-0B00-00000B000000}"/>
    <hyperlink ref="N36" r:id="rId13" xr:uid="{00000000-0004-0000-0B00-00000C000000}"/>
    <hyperlink ref="N39" r:id="rId14" xr:uid="{00000000-0004-0000-0B00-00000D000000}"/>
    <hyperlink ref="N50" r:id="rId15" xr:uid="{00000000-0004-0000-0B00-00000E000000}"/>
    <hyperlink ref="N49" r:id="rId16" xr:uid="{00000000-0004-0000-0B00-00000F000000}"/>
    <hyperlink ref="N55" r:id="rId17" xr:uid="{00000000-0004-0000-0B00-000010000000}"/>
    <hyperlink ref="N58" r:id="rId18" xr:uid="{00000000-0004-0000-0B00-000011000000}"/>
    <hyperlink ref="N64" r:id="rId19" xr:uid="{00000000-0004-0000-0B00-000012000000}"/>
    <hyperlink ref="N66" r:id="rId20" xr:uid="{00000000-0004-0000-0B00-000013000000}"/>
    <hyperlink ref="N72" r:id="rId21" xr:uid="{00000000-0004-0000-0B00-000014000000}"/>
    <hyperlink ref="N73" r:id="rId22" xr:uid="{00000000-0004-0000-0B00-000015000000}"/>
    <hyperlink ref="N74" r:id="rId23" xr:uid="{00000000-0004-0000-0B00-000016000000}"/>
    <hyperlink ref="N75" r:id="rId24" xr:uid="{00000000-0004-0000-0B00-000017000000}"/>
    <hyperlink ref="N81" r:id="rId25" xr:uid="{00000000-0004-0000-0B00-000018000000}"/>
    <hyperlink ref="N84" r:id="rId26" xr:uid="{00000000-0004-0000-0B00-000019000000}"/>
    <hyperlink ref="O16" r:id="rId27" xr:uid="{00000000-0004-0000-0B00-00001A000000}"/>
    <hyperlink ref="O21" r:id="rId28" xr:uid="{00000000-0004-0000-0B00-00001B000000}"/>
    <hyperlink ref="O23" r:id="rId29" xr:uid="{00000000-0004-0000-0B00-00001C000000}"/>
    <hyperlink ref="O22" r:id="rId30" xr:uid="{00000000-0004-0000-0B00-00001D000000}"/>
    <hyperlink ref="O24" r:id="rId31" xr:uid="{00000000-0004-0000-0B00-00001E000000}"/>
    <hyperlink ref="O45" r:id="rId32" xr:uid="{00000000-0004-0000-0B00-00001F000000}"/>
    <hyperlink ref="O53" r:id="rId33" xr:uid="{00000000-0004-0000-0B00-000020000000}"/>
    <hyperlink ref="O95" r:id="rId34" xr:uid="{00000000-0004-0000-0B00-000021000000}"/>
    <hyperlink ref="O96" r:id="rId35" xr:uid="{00000000-0004-0000-0B00-000022000000}"/>
    <hyperlink ref="N8" r:id="rId36" xr:uid="{00000000-0004-0000-0B00-000023000000}"/>
    <hyperlink ref="N22" r:id="rId37" display="не размещено: http://minfin.tularegion.ru/" xr:uid="{00000000-0004-0000-0B00-000024000000}"/>
    <hyperlink ref="O8" r:id="rId38" display="http://bryanskoblfin.ru/open/Menu/Page/93" xr:uid="{00000000-0004-0000-0B00-000025000000}"/>
    <hyperlink ref="N9" r:id="rId39" xr:uid="{00000000-0004-0000-0B00-000026000000}"/>
    <hyperlink ref="N13" r:id="rId40" xr:uid="{00000000-0004-0000-0B00-000027000000}"/>
    <hyperlink ref="N18" r:id="rId41" display="https://minfin.ryazangov.ru/activities/budget/budget_execution/otchet/2020 %D0%B3%D0%BE%D0%B4/index.php" xr:uid="{00000000-0004-0000-0B00-000028000000}"/>
    <hyperlink ref="N20" r:id="rId42" xr:uid="{00000000-0004-0000-0B00-000029000000}"/>
    <hyperlink ref="N27" r:id="rId43" xr:uid="{00000000-0004-0000-0B00-00002A000000}"/>
    <hyperlink ref="N29" r:id="rId44" xr:uid="{00000000-0004-0000-0B00-00002B000000}"/>
    <hyperlink ref="O31" r:id="rId45" xr:uid="{00000000-0004-0000-0B00-00002C000000}"/>
    <hyperlink ref="N33" r:id="rId46" xr:uid="{00000000-0004-0000-0B00-00002D000000}"/>
    <hyperlink ref="O34" r:id="rId47" xr:uid="{00000000-0004-0000-0B00-00002E000000}"/>
    <hyperlink ref="N40" r:id="rId48" xr:uid="{00000000-0004-0000-0B00-00002F000000}"/>
    <hyperlink ref="N44" r:id="rId49" xr:uid="{00000000-0004-0000-0B00-000030000000}"/>
    <hyperlink ref="N15" r:id="rId50" xr:uid="{00000000-0004-0000-0B00-000031000000}"/>
    <hyperlink ref="N41" r:id="rId51" xr:uid="{00000000-0004-0000-0B00-000032000000}"/>
    <hyperlink ref="N48" r:id="rId52" xr:uid="{00000000-0004-0000-0B00-000033000000}"/>
    <hyperlink ref="O52" r:id="rId53" xr:uid="{00000000-0004-0000-0B00-000034000000}"/>
    <hyperlink ref="O60" r:id="rId54" xr:uid="{00000000-0004-0000-0B00-000035000000}"/>
    <hyperlink ref="N61" r:id="rId55" xr:uid="{00000000-0004-0000-0B00-000036000000}"/>
    <hyperlink ref="N62" r:id="rId56" xr:uid="{00000000-0004-0000-0B00-000037000000}"/>
    <hyperlink ref="O63" r:id="rId57" display="http://mf.nnov.ru:8025/analitika/ispolnenie-byudzheta/osnovnye-kharakteristiki-ispolneniya-oblastnogo-byudzheta" xr:uid="{00000000-0004-0000-0B00-000038000000}"/>
    <hyperlink ref="N63" r:id="rId58" xr:uid="{00000000-0004-0000-0B00-000039000000}"/>
    <hyperlink ref="O67" r:id="rId59" xr:uid="{00000000-0004-0000-0B00-00003A000000}"/>
    <hyperlink ref="N67" r:id="rId60" display="http://www.saratov.gov.ru/gov/auth/minfin/" xr:uid="{00000000-0004-0000-0B00-00003B000000}"/>
    <hyperlink ref="O68" r:id="rId61" xr:uid="{00000000-0004-0000-0B00-00003C000000}"/>
    <hyperlink ref="N77" r:id="rId62" xr:uid="{00000000-0004-0000-0B00-00003D000000}"/>
    <hyperlink ref="N78" r:id="rId63" xr:uid="{00000000-0004-0000-0B00-00003E000000}"/>
    <hyperlink ref="N80" r:id="rId64" xr:uid="{00000000-0004-0000-0B00-00003F000000}"/>
    <hyperlink ref="N83" r:id="rId65" xr:uid="{00000000-0004-0000-0B00-000040000000}"/>
    <hyperlink ref="N85" r:id="rId66" xr:uid="{00000000-0004-0000-0B00-000041000000}"/>
    <hyperlink ref="N86" r:id="rId67" xr:uid="{00000000-0004-0000-0B00-000042000000}"/>
    <hyperlink ref="N89" r:id="rId68" xr:uid="{00000000-0004-0000-0B00-000043000000}"/>
    <hyperlink ref="N91" r:id="rId69" xr:uid="{00000000-0004-0000-0B00-000044000000}"/>
    <hyperlink ref="N92" r:id="rId70" display="https://primorsky.ru/authorities/executive-agencies/departments/finance/otchyety-ob-ispolnenii-kraevogo-byudzheta/" xr:uid="{00000000-0004-0000-0B00-000045000000}"/>
    <hyperlink ref="O92" r:id="rId71" xr:uid="{00000000-0004-0000-0B00-000046000000}"/>
    <hyperlink ref="N7" r:id="rId72" xr:uid="{00000000-0004-0000-0B00-000047000000}"/>
    <hyperlink ref="O17" r:id="rId73" display="http://depfin.orel-region.ru:8096/ebudget/Menu/Page/2" xr:uid="{00000000-0004-0000-0B00-000048000000}"/>
    <hyperlink ref="N59" r:id="rId74" xr:uid="{00000000-0004-0000-0B00-000049000000}"/>
    <hyperlink ref="O82" r:id="rId75" display="http://openbudget.gfu.ru/ispolnenie-budgeta/analiticheskie-dannye/section.php?IBLOCK_ID=26&amp;SECTION_ID=3786%20%D0%A2%D0%9E%D0%A2%20%D0%96%D0%95%20%D0%A1%D0%90%D0%9C%D0%AB%D0%99%20%D0%9F%D0%90%D0%9A%D0%95%D0%A2%20%D0%94%D0%9E%D0%9A%D0%A3%D0%9C%D0%95%D0%9D%D0%A2%D0%9E%D0%92,%20%D0%A7%D0%A2%D0%9E%20%D0%9D%D0%90%20%D0%A1%D0%90%D0%99%D0%A2%D0%95%20%D0%A4%D0%98%D0%9D%D0%90%D0%9D%D0%A1%D0%9E%D0%92%D0%9E%D0%93%D0%9E%20%D0%9E%D0%A0%D0%93%D0%90%D0%9D%D0%90" xr:uid="{00000000-0004-0000-0B00-00004A000000}"/>
    <hyperlink ref="N82" r:id="rId76" xr:uid="{00000000-0004-0000-0B00-00004B000000}"/>
    <hyperlink ref="N93" r:id="rId77" xr:uid="{00000000-0004-0000-0B00-00004C000000}"/>
    <hyperlink ref="N94" r:id="rId78" display="https://fin.amurobl.ru/pages/deyatelnost/otchetnost/" xr:uid="{00000000-0004-0000-0B00-00004D000000}"/>
    <hyperlink ref="O94" r:id="rId79" xr:uid="{00000000-0004-0000-0B00-00004E000000}"/>
    <hyperlink ref="N19" r:id="rId80" xr:uid="{00000000-0004-0000-0B00-000050000000}"/>
    <hyperlink ref="N21" r:id="rId81" xr:uid="{00000000-0004-0000-0B00-000051000000}"/>
    <hyperlink ref="N26" r:id="rId82" xr:uid="{00000000-0004-0000-0B00-000052000000}"/>
    <hyperlink ref="O26" r:id="rId83" display="http://budget.karelia.ru/" xr:uid="{00000000-0004-0000-0B00-000053000000}"/>
    <hyperlink ref="N43" r:id="rId84" display="https://volgafin.volgograd.ru/norms/acts/16723/" xr:uid="{00000000-0004-0000-0B00-000054000000}"/>
    <hyperlink ref="N45" r:id="rId85" display="https://fin.sev.gov.ru/ispolnenie-bydzheta/otchyety-ob-ispolnenii-byudzheta-sevastopolya/" xr:uid="{00000000-0004-0000-0B00-000056000000}"/>
    <hyperlink ref="N52" r:id="rId86" xr:uid="{00000000-0004-0000-0B00-000059000000}"/>
    <hyperlink ref="N53" r:id="rId87" xr:uid="{00000000-0004-0000-0B00-00005A000000}"/>
    <hyperlink ref="N56" r:id="rId88" xr:uid="{00000000-0004-0000-0B00-00005B000000}"/>
    <hyperlink ref="N60" r:id="rId89" display="http://minfin.cap.ru/action/activity/byudzhet/otcheti-ob-ispolnenii-respublikanskogo-byudzheta-c/2020-god" xr:uid="{00000000-0004-0000-0B00-00005C000000}"/>
    <hyperlink ref="O61" r:id="rId90" xr:uid="{00000000-0004-0000-0B00-00005D000000}"/>
    <hyperlink ref="N68" r:id="rId91" display="http://ufo.ulntc.ru/index.php?mgf=budget/isp&amp;slep=net" xr:uid="{00000000-0004-0000-0B00-00005E000000}"/>
    <hyperlink ref="N71" r:id="rId92" location="document_list" xr:uid="{00000000-0004-0000-0B00-000060000000}"/>
    <hyperlink ref="O71" r:id="rId93" display="http://info.mfural.ru/ebudget/Menu/Page/1" xr:uid="{00000000-0004-0000-0B00-000061000000}"/>
    <hyperlink ref="N79" r:id="rId94" xr:uid="{00000000-0004-0000-0B00-000062000000}"/>
    <hyperlink ref="N88" r:id="rId95" display="http://egov-buryatia.ru/minfin/activities/documents/inye-normativno-pravovye-akty/" xr:uid="{00000000-0004-0000-0B00-000063000000}"/>
    <hyperlink ref="N90" r:id="rId96" xr:uid="{00000000-0004-0000-0B00-000064000000}"/>
    <hyperlink ref="O90" r:id="rId97" xr:uid="{00000000-0004-0000-0B00-000065000000}"/>
    <hyperlink ref="N95" r:id="rId98" location="r01" display="https://minfin.49gov.ru/activities/budget/regional_budget/#r01" xr:uid="{00000000-0004-0000-0B00-000066000000}"/>
    <hyperlink ref="N96" r:id="rId99" xr:uid="{00000000-0004-0000-0B00-000067000000}"/>
    <hyperlink ref="N97" r:id="rId100" location="2" display="http://www.eao.ru/isp-vlast/finansovoe-upravlenie-pravitelstva/ispolnenie-byudzheta/#2" xr:uid="{00000000-0004-0000-0B00-000068000000}"/>
    <hyperlink ref="N98" r:id="rId101" display="http://chaogov.ru/vlast/organy-vlasti/depfin/" xr:uid="{00000000-0004-0000-0B00-000069000000}"/>
    <hyperlink ref="N16" r:id="rId102" xr:uid="{00000000-0004-0000-0B00-00006A000000}"/>
    <hyperlink ref="N17" r:id="rId103" display="https://orel-region.ru/index.php?head=20&amp;part=25&amp;in=10" xr:uid="{00000000-0004-0000-0B00-00006B000000}"/>
    <hyperlink ref="N24" r:id="rId104" display="https://www.mos.ru/findep/function/napravleniia-deyatelnosti/itogi-ispolneniia-biudzheta-goroda-moskvy/mesiachnye-otchety-ob-ispolnenii-biudzheta-po-gorodu-moskve/" xr:uid="{00000000-0004-0000-0B00-00006C000000}"/>
    <hyperlink ref="N31" r:id="rId105" xr:uid="{00000000-0004-0000-0B00-00006D000000}"/>
    <hyperlink ref="N34" r:id="rId106" display="http://finance.pskov.ru/ob-upravlenii/otchety-ob-ispolnenii-byudzheta-pskovskoy-oblasti/otchety-ob-ispolnenii-byudzheta" xr:uid="{00000000-0004-0000-0B00-00006E000000}"/>
    <hyperlink ref="O35" r:id="rId107" display="https://budget.gov.spb.ru/" xr:uid="{00000000-0004-0000-0B00-000070000000}"/>
    <hyperlink ref="O43" r:id="rId108" xr:uid="{D602B0D8-551D-4B04-84D8-9F1886DE490A}"/>
    <hyperlink ref="N47" r:id="rId109" xr:uid="{0747E71E-C3DC-4338-9CB3-701EF3D0D836}"/>
  </hyperlinks>
  <pageMargins left="0.70866141732283472" right="0.70866141732283472" top="0.74803149606299213" bottom="0.74803149606299213" header="0.31496062992125984" footer="0.31496062992125984"/>
  <pageSetup paperSize="9" scale="70" fitToHeight="3" orientation="landscape" r:id="rId110"/>
  <headerFooter>
    <oddFooter>&amp;C&amp;"Times New Roman,обычный"&amp;8&amp;A&amp;R&amp;P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123"/>
  <sheetViews>
    <sheetView zoomScaleNormal="100" workbookViewId="0">
      <pane ySplit="6" topLeftCell="A7" activePane="bottomLeft" state="frozen"/>
      <selection activeCell="I33" sqref="I33"/>
      <selection pane="bottomLeft" activeCell="A2" sqref="A2:N2"/>
    </sheetView>
  </sheetViews>
  <sheetFormatPr defaultColWidth="8.81640625" defaultRowHeight="11.5" x14ac:dyDescent="0.25"/>
  <cols>
    <col min="1" max="1" width="24.6328125" style="61" customWidth="1"/>
    <col min="2" max="2" width="34.81640625" style="54" customWidth="1"/>
    <col min="3" max="3" width="5.6328125" style="54" customWidth="1"/>
    <col min="4" max="5" width="4.6328125" style="54" customWidth="1"/>
    <col min="6" max="6" width="5.6328125" style="111" customWidth="1"/>
    <col min="7" max="7" width="7.6328125" style="48" customWidth="1"/>
    <col min="8" max="8" width="8.453125" style="48" customWidth="1"/>
    <col min="9" max="9" width="7.6328125" style="48" customWidth="1"/>
    <col min="10" max="10" width="9.90625" style="48" customWidth="1"/>
    <col min="11" max="11" width="10.81640625" style="53" customWidth="1"/>
    <col min="12" max="13" width="16.6328125" style="49" customWidth="1"/>
    <col min="14" max="14" width="16.6328125" style="54" customWidth="1"/>
    <col min="15" max="15" width="8.81640625" style="153"/>
    <col min="16" max="16384" width="8.81640625" style="48"/>
  </cols>
  <sheetData>
    <row r="1" spans="1:15" s="59" customFormat="1" ht="29.25" customHeight="1" x14ac:dyDescent="0.25">
      <c r="A1" s="222" t="s">
        <v>351</v>
      </c>
      <c r="B1" s="223"/>
      <c r="C1" s="223"/>
      <c r="D1" s="223"/>
      <c r="E1" s="223"/>
      <c r="F1" s="223"/>
      <c r="G1" s="223"/>
      <c r="H1" s="223"/>
      <c r="I1" s="223"/>
      <c r="J1" s="223"/>
      <c r="K1" s="223"/>
      <c r="L1" s="223"/>
      <c r="M1" s="223"/>
      <c r="N1" s="224"/>
      <c r="O1" s="206"/>
    </row>
    <row r="2" spans="1:15" ht="15" customHeight="1" x14ac:dyDescent="0.25">
      <c r="A2" s="219" t="s">
        <v>762</v>
      </c>
      <c r="B2" s="220"/>
      <c r="C2" s="220"/>
      <c r="D2" s="220"/>
      <c r="E2" s="220"/>
      <c r="F2" s="220"/>
      <c r="G2" s="220"/>
      <c r="H2" s="220"/>
      <c r="I2" s="220"/>
      <c r="J2" s="220"/>
      <c r="K2" s="220"/>
      <c r="L2" s="220"/>
      <c r="M2" s="220"/>
      <c r="N2" s="221"/>
      <c r="O2" s="202"/>
    </row>
    <row r="3" spans="1:15" ht="93.5" customHeight="1" x14ac:dyDescent="0.25">
      <c r="A3" s="225" t="s">
        <v>95</v>
      </c>
      <c r="B3" s="162" t="s">
        <v>352</v>
      </c>
      <c r="C3" s="228" t="s">
        <v>309</v>
      </c>
      <c r="D3" s="229"/>
      <c r="E3" s="229"/>
      <c r="F3" s="229"/>
      <c r="G3" s="225" t="s">
        <v>135</v>
      </c>
      <c r="H3" s="225"/>
      <c r="I3" s="227"/>
      <c r="J3" s="225" t="s">
        <v>136</v>
      </c>
      <c r="K3" s="225" t="s">
        <v>146</v>
      </c>
      <c r="L3" s="225" t="s">
        <v>101</v>
      </c>
      <c r="M3" s="225" t="s">
        <v>145</v>
      </c>
      <c r="N3" s="225" t="s">
        <v>143</v>
      </c>
    </row>
    <row r="4" spans="1:15" ht="15" customHeight="1" x14ac:dyDescent="0.25">
      <c r="A4" s="225"/>
      <c r="B4" s="11" t="s">
        <v>124</v>
      </c>
      <c r="C4" s="225" t="s">
        <v>92</v>
      </c>
      <c r="D4" s="225" t="s">
        <v>99</v>
      </c>
      <c r="E4" s="225" t="s">
        <v>167</v>
      </c>
      <c r="F4" s="228" t="s">
        <v>96</v>
      </c>
      <c r="G4" s="225" t="s">
        <v>147</v>
      </c>
      <c r="H4" s="225" t="s">
        <v>148</v>
      </c>
      <c r="I4" s="225" t="s">
        <v>149</v>
      </c>
      <c r="J4" s="225"/>
      <c r="K4" s="225"/>
      <c r="L4" s="225"/>
      <c r="M4" s="225"/>
      <c r="N4" s="225"/>
    </row>
    <row r="5" spans="1:15" ht="39" customHeight="1" x14ac:dyDescent="0.25">
      <c r="A5" s="227"/>
      <c r="B5" s="11" t="s">
        <v>120</v>
      </c>
      <c r="C5" s="227"/>
      <c r="D5" s="227"/>
      <c r="E5" s="227"/>
      <c r="F5" s="229"/>
      <c r="G5" s="227"/>
      <c r="H5" s="227"/>
      <c r="I5" s="227"/>
      <c r="J5" s="225"/>
      <c r="K5" s="225"/>
      <c r="L5" s="225"/>
      <c r="M5" s="225"/>
      <c r="N5" s="225"/>
    </row>
    <row r="6" spans="1:15" s="47" customFormat="1" ht="15" customHeight="1" x14ac:dyDescent="0.25">
      <c r="A6" s="7" t="s">
        <v>0</v>
      </c>
      <c r="B6" s="8"/>
      <c r="C6" s="8"/>
      <c r="D6" s="8"/>
      <c r="E6" s="8"/>
      <c r="F6" s="8"/>
      <c r="G6" s="139"/>
      <c r="H6" s="139"/>
      <c r="I6" s="139"/>
      <c r="J6" s="139"/>
      <c r="K6" s="84"/>
      <c r="L6" s="7"/>
      <c r="M6" s="7"/>
      <c r="N6" s="8"/>
      <c r="O6" s="151"/>
    </row>
    <row r="7" spans="1:15" s="47" customFormat="1" ht="15" customHeight="1" x14ac:dyDescent="0.25">
      <c r="A7" s="142" t="s">
        <v>1</v>
      </c>
      <c r="B7" s="119" t="s">
        <v>124</v>
      </c>
      <c r="C7" s="122">
        <f>IF(B7=$B$4,2,0)</f>
        <v>2</v>
      </c>
      <c r="D7" s="122"/>
      <c r="E7" s="122"/>
      <c r="F7" s="123">
        <f>C7*(1-D7)*(1-E7)</f>
        <v>2</v>
      </c>
      <c r="G7" s="121" t="s">
        <v>141</v>
      </c>
      <c r="H7" s="121" t="s">
        <v>141</v>
      </c>
      <c r="I7" s="121" t="s">
        <v>141</v>
      </c>
      <c r="J7" s="121" t="s">
        <v>141</v>
      </c>
      <c r="K7" s="121" t="s">
        <v>141</v>
      </c>
      <c r="L7" s="146" t="s">
        <v>501</v>
      </c>
      <c r="M7" s="147" t="s">
        <v>455</v>
      </c>
      <c r="N7" s="124" t="s">
        <v>164</v>
      </c>
      <c r="O7" s="151"/>
    </row>
    <row r="8" spans="1:15" s="47" customFormat="1" ht="15" customHeight="1" x14ac:dyDescent="0.25">
      <c r="A8" s="142" t="s">
        <v>2</v>
      </c>
      <c r="B8" s="119" t="s">
        <v>124</v>
      </c>
      <c r="C8" s="122">
        <f t="shared" ref="C8:C71" si="0">IF(B8=$B$4,2,0)</f>
        <v>2</v>
      </c>
      <c r="D8" s="122"/>
      <c r="E8" s="122"/>
      <c r="F8" s="123">
        <f t="shared" ref="F8:F71" si="1">C8*(1-D8)*(1-E8)</f>
        <v>2</v>
      </c>
      <c r="G8" s="121" t="s">
        <v>141</v>
      </c>
      <c r="H8" s="121" t="s">
        <v>141</v>
      </c>
      <c r="I8" s="121" t="s">
        <v>141</v>
      </c>
      <c r="J8" s="121" t="s">
        <v>141</v>
      </c>
      <c r="K8" s="121" t="s">
        <v>141</v>
      </c>
      <c r="L8" s="145" t="s">
        <v>501</v>
      </c>
      <c r="M8" s="124" t="s">
        <v>315</v>
      </c>
      <c r="N8" s="124" t="s">
        <v>172</v>
      </c>
      <c r="O8" s="151" t="s">
        <v>501</v>
      </c>
    </row>
    <row r="9" spans="1:15" s="47" customFormat="1" ht="15" customHeight="1" x14ac:dyDescent="0.25">
      <c r="A9" s="142" t="s">
        <v>3</v>
      </c>
      <c r="B9" s="119" t="s">
        <v>124</v>
      </c>
      <c r="C9" s="122">
        <f t="shared" si="0"/>
        <v>2</v>
      </c>
      <c r="D9" s="122"/>
      <c r="E9" s="122">
        <v>0.5</v>
      </c>
      <c r="F9" s="123">
        <f t="shared" si="1"/>
        <v>1</v>
      </c>
      <c r="G9" s="121" t="s">
        <v>141</v>
      </c>
      <c r="H9" s="121" t="s">
        <v>141</v>
      </c>
      <c r="I9" s="121" t="s">
        <v>141</v>
      </c>
      <c r="J9" s="121" t="s">
        <v>141</v>
      </c>
      <c r="K9" s="121" t="s">
        <v>141</v>
      </c>
      <c r="L9" s="145" t="s">
        <v>671</v>
      </c>
      <c r="M9" s="124" t="s">
        <v>354</v>
      </c>
      <c r="N9" s="124" t="s">
        <v>164</v>
      </c>
      <c r="O9" s="151"/>
    </row>
    <row r="10" spans="1:15" s="47" customFormat="1" ht="15" customHeight="1" x14ac:dyDescent="0.25">
      <c r="A10" s="142" t="s">
        <v>4</v>
      </c>
      <c r="B10" s="119" t="s">
        <v>124</v>
      </c>
      <c r="C10" s="122">
        <f t="shared" si="0"/>
        <v>2</v>
      </c>
      <c r="D10" s="122"/>
      <c r="E10" s="122"/>
      <c r="F10" s="123">
        <f t="shared" si="1"/>
        <v>2</v>
      </c>
      <c r="G10" s="121" t="s">
        <v>141</v>
      </c>
      <c r="H10" s="121" t="s">
        <v>141</v>
      </c>
      <c r="I10" s="121" t="s">
        <v>141</v>
      </c>
      <c r="J10" s="121" t="s">
        <v>141</v>
      </c>
      <c r="K10" s="121" t="s">
        <v>141</v>
      </c>
      <c r="L10" s="145" t="s">
        <v>501</v>
      </c>
      <c r="M10" s="124" t="s">
        <v>648</v>
      </c>
      <c r="N10" s="124" t="s">
        <v>164</v>
      </c>
      <c r="O10" s="151" t="s">
        <v>501</v>
      </c>
    </row>
    <row r="11" spans="1:15" s="47" customFormat="1" ht="15" customHeight="1" x14ac:dyDescent="0.25">
      <c r="A11" s="142" t="s">
        <v>5</v>
      </c>
      <c r="B11" s="119" t="s">
        <v>124</v>
      </c>
      <c r="C11" s="122">
        <f t="shared" si="0"/>
        <v>2</v>
      </c>
      <c r="D11" s="122"/>
      <c r="E11" s="122"/>
      <c r="F11" s="123">
        <f t="shared" si="1"/>
        <v>2</v>
      </c>
      <c r="G11" s="121" t="s">
        <v>141</v>
      </c>
      <c r="H11" s="121" t="s">
        <v>141</v>
      </c>
      <c r="I11" s="121" t="s">
        <v>141</v>
      </c>
      <c r="J11" s="121" t="s">
        <v>141</v>
      </c>
      <c r="K11" s="121" t="s">
        <v>141</v>
      </c>
      <c r="L11" s="145" t="s">
        <v>501</v>
      </c>
      <c r="M11" s="147" t="s">
        <v>137</v>
      </c>
      <c r="N11" s="124" t="s">
        <v>164</v>
      </c>
      <c r="O11" s="151"/>
    </row>
    <row r="12" spans="1:15" s="47" customFormat="1" ht="15" customHeight="1" x14ac:dyDescent="0.25">
      <c r="A12" s="142" t="s">
        <v>6</v>
      </c>
      <c r="B12" s="119" t="s">
        <v>124</v>
      </c>
      <c r="C12" s="122">
        <f t="shared" si="0"/>
        <v>2</v>
      </c>
      <c r="D12" s="122"/>
      <c r="E12" s="122"/>
      <c r="F12" s="123">
        <f t="shared" si="1"/>
        <v>2</v>
      </c>
      <c r="G12" s="121" t="s">
        <v>141</v>
      </c>
      <c r="H12" s="121" t="s">
        <v>141</v>
      </c>
      <c r="I12" s="121" t="s">
        <v>141</v>
      </c>
      <c r="J12" s="121" t="s">
        <v>141</v>
      </c>
      <c r="K12" s="121" t="s">
        <v>141</v>
      </c>
      <c r="L12" s="145" t="s">
        <v>501</v>
      </c>
      <c r="M12" s="124" t="s">
        <v>134</v>
      </c>
      <c r="N12" s="124" t="s">
        <v>164</v>
      </c>
      <c r="O12" s="151"/>
    </row>
    <row r="13" spans="1:15" s="47" customFormat="1" ht="15" customHeight="1" x14ac:dyDescent="0.25">
      <c r="A13" s="142" t="s">
        <v>7</v>
      </c>
      <c r="B13" s="119" t="s">
        <v>124</v>
      </c>
      <c r="C13" s="122">
        <f t="shared" si="0"/>
        <v>2</v>
      </c>
      <c r="D13" s="122">
        <v>0.5</v>
      </c>
      <c r="E13" s="122"/>
      <c r="F13" s="123">
        <f t="shared" si="1"/>
        <v>1</v>
      </c>
      <c r="G13" s="121" t="s">
        <v>141</v>
      </c>
      <c r="H13" s="121" t="s">
        <v>141</v>
      </c>
      <c r="I13" s="121" t="s">
        <v>141</v>
      </c>
      <c r="J13" s="121" t="s">
        <v>141</v>
      </c>
      <c r="K13" s="121" t="s">
        <v>141</v>
      </c>
      <c r="L13" s="119" t="s">
        <v>666</v>
      </c>
      <c r="M13" s="124" t="s">
        <v>504</v>
      </c>
      <c r="N13" s="124" t="s">
        <v>164</v>
      </c>
      <c r="O13" s="151" t="s">
        <v>501</v>
      </c>
    </row>
    <row r="14" spans="1:15" s="47" customFormat="1" ht="15" customHeight="1" x14ac:dyDescent="0.25">
      <c r="A14" s="142" t="s">
        <v>8</v>
      </c>
      <c r="B14" s="119" t="s">
        <v>124</v>
      </c>
      <c r="C14" s="122">
        <f t="shared" si="0"/>
        <v>2</v>
      </c>
      <c r="D14" s="122"/>
      <c r="E14" s="122"/>
      <c r="F14" s="123">
        <f t="shared" si="1"/>
        <v>2</v>
      </c>
      <c r="G14" s="121" t="s">
        <v>141</v>
      </c>
      <c r="H14" s="121" t="s">
        <v>141</v>
      </c>
      <c r="I14" s="121" t="s">
        <v>141</v>
      </c>
      <c r="J14" s="121" t="s">
        <v>141</v>
      </c>
      <c r="K14" s="121" t="s">
        <v>141</v>
      </c>
      <c r="L14" s="145" t="s">
        <v>501</v>
      </c>
      <c r="M14" s="124" t="s">
        <v>283</v>
      </c>
      <c r="N14" s="124" t="s">
        <v>164</v>
      </c>
      <c r="O14" s="151"/>
    </row>
    <row r="15" spans="1:15" s="47" customFormat="1" ht="15" customHeight="1" x14ac:dyDescent="0.25">
      <c r="A15" s="142" t="s">
        <v>9</v>
      </c>
      <c r="B15" s="119" t="s">
        <v>124</v>
      </c>
      <c r="C15" s="122">
        <f t="shared" si="0"/>
        <v>2</v>
      </c>
      <c r="D15" s="122">
        <v>0.5</v>
      </c>
      <c r="E15" s="122"/>
      <c r="F15" s="123">
        <f t="shared" si="1"/>
        <v>1</v>
      </c>
      <c r="G15" s="121" t="s">
        <v>141</v>
      </c>
      <c r="H15" s="121" t="s">
        <v>141</v>
      </c>
      <c r="I15" s="121" t="s">
        <v>141</v>
      </c>
      <c r="J15" s="121" t="s">
        <v>141</v>
      </c>
      <c r="K15" s="121" t="s">
        <v>141</v>
      </c>
      <c r="L15" s="119" t="s">
        <v>557</v>
      </c>
      <c r="M15" s="147" t="s">
        <v>170</v>
      </c>
      <c r="N15" s="124" t="s">
        <v>164</v>
      </c>
      <c r="O15" s="151"/>
    </row>
    <row r="16" spans="1:15" s="47" customFormat="1" ht="15" customHeight="1" x14ac:dyDescent="0.25">
      <c r="A16" s="142" t="s">
        <v>10</v>
      </c>
      <c r="B16" s="119" t="s">
        <v>124</v>
      </c>
      <c r="C16" s="122">
        <f t="shared" si="0"/>
        <v>2</v>
      </c>
      <c r="D16" s="122"/>
      <c r="E16" s="122"/>
      <c r="F16" s="123">
        <f t="shared" si="1"/>
        <v>2</v>
      </c>
      <c r="G16" s="121" t="s">
        <v>141</v>
      </c>
      <c r="H16" s="121" t="s">
        <v>141</v>
      </c>
      <c r="I16" s="121" t="s">
        <v>141</v>
      </c>
      <c r="J16" s="121" t="s">
        <v>141</v>
      </c>
      <c r="K16" s="121" t="s">
        <v>141</v>
      </c>
      <c r="L16" s="145" t="s">
        <v>501</v>
      </c>
      <c r="M16" s="124" t="s">
        <v>307</v>
      </c>
      <c r="N16" s="126" t="s">
        <v>171</v>
      </c>
      <c r="O16" s="151" t="s">
        <v>501</v>
      </c>
    </row>
    <row r="17" spans="1:15" s="47" customFormat="1" ht="15" customHeight="1" x14ac:dyDescent="0.25">
      <c r="A17" s="142" t="s">
        <v>11</v>
      </c>
      <c r="B17" s="119" t="s">
        <v>120</v>
      </c>
      <c r="C17" s="122">
        <f t="shared" si="0"/>
        <v>0</v>
      </c>
      <c r="D17" s="122"/>
      <c r="E17" s="122"/>
      <c r="F17" s="123">
        <f t="shared" si="1"/>
        <v>0</v>
      </c>
      <c r="G17" s="125" t="s">
        <v>142</v>
      </c>
      <c r="H17" s="125" t="s">
        <v>142</v>
      </c>
      <c r="I17" s="125" t="s">
        <v>142</v>
      </c>
      <c r="J17" s="121" t="s">
        <v>501</v>
      </c>
      <c r="K17" s="121" t="s">
        <v>501</v>
      </c>
      <c r="L17" s="145" t="s">
        <v>573</v>
      </c>
      <c r="M17" s="147" t="s">
        <v>649</v>
      </c>
      <c r="N17" s="124" t="s">
        <v>311</v>
      </c>
      <c r="O17" s="151" t="s">
        <v>501</v>
      </c>
    </row>
    <row r="18" spans="1:15" s="47" customFormat="1" ht="15" customHeight="1" x14ac:dyDescent="0.25">
      <c r="A18" s="142" t="s">
        <v>12</v>
      </c>
      <c r="B18" s="119" t="s">
        <v>124</v>
      </c>
      <c r="C18" s="122">
        <f t="shared" si="0"/>
        <v>2</v>
      </c>
      <c r="D18" s="122"/>
      <c r="E18" s="122"/>
      <c r="F18" s="123">
        <f t="shared" si="1"/>
        <v>2</v>
      </c>
      <c r="G18" s="121" t="s">
        <v>141</v>
      </c>
      <c r="H18" s="121" t="s">
        <v>141</v>
      </c>
      <c r="I18" s="121" t="s">
        <v>141</v>
      </c>
      <c r="J18" s="121" t="s">
        <v>141</v>
      </c>
      <c r="K18" s="121" t="s">
        <v>141</v>
      </c>
      <c r="L18" s="145" t="s">
        <v>501</v>
      </c>
      <c r="M18" s="124" t="s">
        <v>359</v>
      </c>
      <c r="N18" s="148" t="s">
        <v>311</v>
      </c>
      <c r="O18" s="151" t="s">
        <v>501</v>
      </c>
    </row>
    <row r="19" spans="1:15" s="47" customFormat="1" ht="15" customHeight="1" x14ac:dyDescent="0.25">
      <c r="A19" s="142" t="s">
        <v>13</v>
      </c>
      <c r="B19" s="119" t="s">
        <v>120</v>
      </c>
      <c r="C19" s="122">
        <f t="shared" si="0"/>
        <v>0</v>
      </c>
      <c r="D19" s="122"/>
      <c r="E19" s="122"/>
      <c r="F19" s="123">
        <f t="shared" si="1"/>
        <v>0</v>
      </c>
      <c r="G19" s="121" t="s">
        <v>142</v>
      </c>
      <c r="H19" s="121" t="s">
        <v>142</v>
      </c>
      <c r="I19" s="121" t="s">
        <v>142</v>
      </c>
      <c r="J19" s="121" t="s">
        <v>501</v>
      </c>
      <c r="K19" s="121" t="s">
        <v>501</v>
      </c>
      <c r="L19" s="145" t="s">
        <v>573</v>
      </c>
      <c r="M19" s="124" t="s">
        <v>506</v>
      </c>
      <c r="N19" s="124" t="s">
        <v>164</v>
      </c>
      <c r="O19" s="151"/>
    </row>
    <row r="20" spans="1:15" s="47" customFormat="1" ht="15" customHeight="1" x14ac:dyDescent="0.25">
      <c r="A20" s="142" t="s">
        <v>14</v>
      </c>
      <c r="B20" s="119" t="s">
        <v>124</v>
      </c>
      <c r="C20" s="122">
        <f t="shared" si="0"/>
        <v>2</v>
      </c>
      <c r="D20" s="122"/>
      <c r="E20" s="122">
        <v>0.5</v>
      </c>
      <c r="F20" s="123">
        <f t="shared" si="1"/>
        <v>1</v>
      </c>
      <c r="G20" s="121" t="s">
        <v>141</v>
      </c>
      <c r="H20" s="121" t="s">
        <v>141</v>
      </c>
      <c r="I20" s="121" t="s">
        <v>141</v>
      </c>
      <c r="J20" s="121" t="s">
        <v>141</v>
      </c>
      <c r="K20" s="121" t="s">
        <v>141</v>
      </c>
      <c r="L20" s="145" t="s">
        <v>501</v>
      </c>
      <c r="M20" s="124" t="s">
        <v>275</v>
      </c>
      <c r="N20" s="124" t="s">
        <v>164</v>
      </c>
      <c r="O20" s="151" t="s">
        <v>501</v>
      </c>
    </row>
    <row r="21" spans="1:15" s="47" customFormat="1" ht="15" customHeight="1" x14ac:dyDescent="0.25">
      <c r="A21" s="142" t="s">
        <v>15</v>
      </c>
      <c r="B21" s="119" t="s">
        <v>124</v>
      </c>
      <c r="C21" s="122">
        <f t="shared" si="0"/>
        <v>2</v>
      </c>
      <c r="D21" s="122"/>
      <c r="E21" s="122"/>
      <c r="F21" s="123">
        <f t="shared" si="1"/>
        <v>2</v>
      </c>
      <c r="G21" s="121" t="s">
        <v>141</v>
      </c>
      <c r="H21" s="121" t="s">
        <v>141</v>
      </c>
      <c r="I21" s="121" t="s">
        <v>141</v>
      </c>
      <c r="J21" s="121" t="s">
        <v>141</v>
      </c>
      <c r="K21" s="121" t="s">
        <v>141</v>
      </c>
      <c r="L21" s="145" t="s">
        <v>501</v>
      </c>
      <c r="M21" s="124" t="s">
        <v>174</v>
      </c>
      <c r="N21" s="147" t="s">
        <v>175</v>
      </c>
      <c r="O21" s="151" t="s">
        <v>501</v>
      </c>
    </row>
    <row r="22" spans="1:15" s="47" customFormat="1" ht="15" customHeight="1" x14ac:dyDescent="0.25">
      <c r="A22" s="142" t="s">
        <v>16</v>
      </c>
      <c r="B22" s="119" t="s">
        <v>124</v>
      </c>
      <c r="C22" s="122">
        <f t="shared" si="0"/>
        <v>2</v>
      </c>
      <c r="D22" s="122"/>
      <c r="E22" s="122"/>
      <c r="F22" s="123">
        <f t="shared" si="1"/>
        <v>2</v>
      </c>
      <c r="G22" s="121" t="s">
        <v>141</v>
      </c>
      <c r="H22" s="121" t="s">
        <v>141</v>
      </c>
      <c r="I22" s="121" t="s">
        <v>141</v>
      </c>
      <c r="J22" s="121" t="s">
        <v>141</v>
      </c>
      <c r="K22" s="121" t="s">
        <v>141</v>
      </c>
      <c r="L22" s="145" t="s">
        <v>501</v>
      </c>
      <c r="M22" s="124" t="s">
        <v>312</v>
      </c>
      <c r="N22" s="147" t="s">
        <v>176</v>
      </c>
      <c r="O22" s="151" t="s">
        <v>501</v>
      </c>
    </row>
    <row r="23" spans="1:15" s="47" customFormat="1" ht="15" customHeight="1" x14ac:dyDescent="0.25">
      <c r="A23" s="142" t="s">
        <v>17</v>
      </c>
      <c r="B23" s="119" t="s">
        <v>120</v>
      </c>
      <c r="C23" s="122">
        <f t="shared" si="0"/>
        <v>0</v>
      </c>
      <c r="D23" s="122"/>
      <c r="E23" s="122"/>
      <c r="F23" s="123">
        <f t="shared" si="1"/>
        <v>0</v>
      </c>
      <c r="G23" s="121" t="s">
        <v>672</v>
      </c>
      <c r="H23" s="121" t="s">
        <v>673</v>
      </c>
      <c r="I23" s="121" t="s">
        <v>674</v>
      </c>
      <c r="J23" s="121" t="s">
        <v>142</v>
      </c>
      <c r="K23" s="121" t="s">
        <v>141</v>
      </c>
      <c r="L23" s="121" t="s">
        <v>675</v>
      </c>
      <c r="M23" s="147" t="s">
        <v>312</v>
      </c>
      <c r="N23" s="147" t="s">
        <v>272</v>
      </c>
      <c r="O23" s="151" t="s">
        <v>501</v>
      </c>
    </row>
    <row r="24" spans="1:15" s="47" customFormat="1" ht="15" customHeight="1" x14ac:dyDescent="0.25">
      <c r="A24" s="142" t="s">
        <v>564</v>
      </c>
      <c r="B24" s="119" t="s">
        <v>124</v>
      </c>
      <c r="C24" s="122">
        <f t="shared" si="0"/>
        <v>2</v>
      </c>
      <c r="D24" s="122"/>
      <c r="E24" s="122"/>
      <c r="F24" s="123">
        <f t="shared" si="1"/>
        <v>2</v>
      </c>
      <c r="G24" s="121" t="s">
        <v>141</v>
      </c>
      <c r="H24" s="121" t="s">
        <v>141</v>
      </c>
      <c r="I24" s="121" t="s">
        <v>141</v>
      </c>
      <c r="J24" s="121" t="s">
        <v>141</v>
      </c>
      <c r="K24" s="121" t="s">
        <v>141</v>
      </c>
      <c r="L24" s="145" t="s">
        <v>501</v>
      </c>
      <c r="M24" s="124" t="s">
        <v>178</v>
      </c>
      <c r="N24" s="147" t="s">
        <v>229</v>
      </c>
      <c r="O24" s="151" t="s">
        <v>501</v>
      </c>
    </row>
    <row r="25" spans="1:15" s="47" customFormat="1" ht="15" customHeight="1" x14ac:dyDescent="0.25">
      <c r="A25" s="130" t="s">
        <v>18</v>
      </c>
      <c r="B25" s="127"/>
      <c r="C25" s="129"/>
      <c r="D25" s="129"/>
      <c r="E25" s="129"/>
      <c r="F25" s="129"/>
      <c r="G25" s="128"/>
      <c r="H25" s="128"/>
      <c r="I25" s="128"/>
      <c r="J25" s="127"/>
      <c r="K25" s="128"/>
      <c r="L25" s="130"/>
      <c r="M25" s="130"/>
      <c r="N25" s="130"/>
      <c r="O25" s="151"/>
    </row>
    <row r="26" spans="1:15" s="47" customFormat="1" ht="15" customHeight="1" x14ac:dyDescent="0.25">
      <c r="A26" s="142" t="s">
        <v>19</v>
      </c>
      <c r="B26" s="119" t="s">
        <v>124</v>
      </c>
      <c r="C26" s="122">
        <f t="shared" si="0"/>
        <v>2</v>
      </c>
      <c r="D26" s="122"/>
      <c r="E26" s="122"/>
      <c r="F26" s="123">
        <f t="shared" si="1"/>
        <v>2</v>
      </c>
      <c r="G26" s="121" t="s">
        <v>141</v>
      </c>
      <c r="H26" s="121" t="s">
        <v>141</v>
      </c>
      <c r="I26" s="121" t="s">
        <v>141</v>
      </c>
      <c r="J26" s="121" t="s">
        <v>141</v>
      </c>
      <c r="K26" s="121" t="s">
        <v>141</v>
      </c>
      <c r="L26" s="145" t="s">
        <v>501</v>
      </c>
      <c r="M26" s="148" t="s">
        <v>363</v>
      </c>
      <c r="N26" s="148" t="s">
        <v>462</v>
      </c>
      <c r="O26" s="151" t="s">
        <v>501</v>
      </c>
    </row>
    <row r="27" spans="1:15" s="47" customFormat="1" ht="15" customHeight="1" x14ac:dyDescent="0.25">
      <c r="A27" s="142" t="s">
        <v>20</v>
      </c>
      <c r="B27" s="119" t="s">
        <v>124</v>
      </c>
      <c r="C27" s="122">
        <f t="shared" si="0"/>
        <v>2</v>
      </c>
      <c r="D27" s="122"/>
      <c r="E27" s="122"/>
      <c r="F27" s="123">
        <f t="shared" si="1"/>
        <v>2</v>
      </c>
      <c r="G27" s="121" t="s">
        <v>141</v>
      </c>
      <c r="H27" s="121" t="s">
        <v>141</v>
      </c>
      <c r="I27" s="121" t="s">
        <v>141</v>
      </c>
      <c r="J27" s="121" t="s">
        <v>141</v>
      </c>
      <c r="K27" s="121" t="s">
        <v>141</v>
      </c>
      <c r="L27" s="145" t="s">
        <v>501</v>
      </c>
      <c r="M27" s="124" t="s">
        <v>364</v>
      </c>
      <c r="N27" s="124" t="s">
        <v>164</v>
      </c>
      <c r="O27" s="151"/>
    </row>
    <row r="28" spans="1:15" s="47" customFormat="1" ht="15" customHeight="1" x14ac:dyDescent="0.25">
      <c r="A28" s="142" t="s">
        <v>21</v>
      </c>
      <c r="B28" s="119" t="s">
        <v>124</v>
      </c>
      <c r="C28" s="122">
        <f t="shared" si="0"/>
        <v>2</v>
      </c>
      <c r="D28" s="122"/>
      <c r="E28" s="122"/>
      <c r="F28" s="123">
        <f t="shared" si="1"/>
        <v>2</v>
      </c>
      <c r="G28" s="121" t="s">
        <v>141</v>
      </c>
      <c r="H28" s="121" t="s">
        <v>141</v>
      </c>
      <c r="I28" s="121" t="s">
        <v>141</v>
      </c>
      <c r="J28" s="121" t="s">
        <v>141</v>
      </c>
      <c r="K28" s="121" t="s">
        <v>141</v>
      </c>
      <c r="L28" s="145" t="s">
        <v>501</v>
      </c>
      <c r="M28" s="124" t="s">
        <v>213</v>
      </c>
      <c r="N28" s="124" t="s">
        <v>164</v>
      </c>
      <c r="O28" s="151"/>
    </row>
    <row r="29" spans="1:15" s="47" customFormat="1" ht="15" customHeight="1" x14ac:dyDescent="0.25">
      <c r="A29" s="142" t="s">
        <v>22</v>
      </c>
      <c r="B29" s="119" t="s">
        <v>124</v>
      </c>
      <c r="C29" s="122">
        <f t="shared" si="0"/>
        <v>2</v>
      </c>
      <c r="D29" s="122"/>
      <c r="E29" s="122"/>
      <c r="F29" s="123">
        <f t="shared" si="1"/>
        <v>2</v>
      </c>
      <c r="G29" s="121" t="s">
        <v>141</v>
      </c>
      <c r="H29" s="121" t="s">
        <v>141</v>
      </c>
      <c r="I29" s="121" t="s">
        <v>141</v>
      </c>
      <c r="J29" s="121" t="s">
        <v>141</v>
      </c>
      <c r="K29" s="121" t="s">
        <v>141</v>
      </c>
      <c r="L29" s="145" t="s">
        <v>501</v>
      </c>
      <c r="M29" s="124" t="s">
        <v>366</v>
      </c>
      <c r="N29" s="124" t="s">
        <v>164</v>
      </c>
      <c r="O29" s="151"/>
    </row>
    <row r="30" spans="1:15" s="47" customFormat="1" ht="15" customHeight="1" x14ac:dyDescent="0.25">
      <c r="A30" s="142" t="s">
        <v>23</v>
      </c>
      <c r="B30" s="119" t="s">
        <v>124</v>
      </c>
      <c r="C30" s="122">
        <f t="shared" si="0"/>
        <v>2</v>
      </c>
      <c r="D30" s="122"/>
      <c r="E30" s="122"/>
      <c r="F30" s="123">
        <f t="shared" si="1"/>
        <v>2</v>
      </c>
      <c r="G30" s="121" t="s">
        <v>141</v>
      </c>
      <c r="H30" s="121" t="s">
        <v>141</v>
      </c>
      <c r="I30" s="121" t="s">
        <v>141</v>
      </c>
      <c r="J30" s="121" t="s">
        <v>141</v>
      </c>
      <c r="K30" s="121" t="s">
        <v>141</v>
      </c>
      <c r="L30" s="146" t="s">
        <v>501</v>
      </c>
      <c r="M30" s="124" t="s">
        <v>230</v>
      </c>
      <c r="N30" s="124" t="s">
        <v>164</v>
      </c>
      <c r="O30" s="151"/>
    </row>
    <row r="31" spans="1:15" s="47" customFormat="1" ht="15" customHeight="1" x14ac:dyDescent="0.25">
      <c r="A31" s="142" t="s">
        <v>24</v>
      </c>
      <c r="B31" s="119" t="s">
        <v>124</v>
      </c>
      <c r="C31" s="122">
        <f t="shared" si="0"/>
        <v>2</v>
      </c>
      <c r="D31" s="122"/>
      <c r="E31" s="122"/>
      <c r="F31" s="123">
        <f t="shared" si="1"/>
        <v>2</v>
      </c>
      <c r="G31" s="121" t="s">
        <v>141</v>
      </c>
      <c r="H31" s="121" t="s">
        <v>141</v>
      </c>
      <c r="I31" s="121" t="s">
        <v>141</v>
      </c>
      <c r="J31" s="121" t="s">
        <v>141</v>
      </c>
      <c r="K31" s="121" t="s">
        <v>141</v>
      </c>
      <c r="L31" s="146" t="s">
        <v>501</v>
      </c>
      <c r="M31" s="124" t="s">
        <v>182</v>
      </c>
      <c r="N31" s="148" t="s">
        <v>215</v>
      </c>
      <c r="O31" s="151" t="s">
        <v>501</v>
      </c>
    </row>
    <row r="32" spans="1:15" s="47" customFormat="1" ht="15" customHeight="1" x14ac:dyDescent="0.25">
      <c r="A32" s="142" t="s">
        <v>25</v>
      </c>
      <c r="B32" s="119" t="s">
        <v>124</v>
      </c>
      <c r="C32" s="122">
        <f t="shared" si="0"/>
        <v>2</v>
      </c>
      <c r="D32" s="122"/>
      <c r="E32" s="122"/>
      <c r="F32" s="123">
        <f t="shared" si="1"/>
        <v>2</v>
      </c>
      <c r="G32" s="121" t="s">
        <v>141</v>
      </c>
      <c r="H32" s="121" t="s">
        <v>141</v>
      </c>
      <c r="I32" s="121" t="s">
        <v>141</v>
      </c>
      <c r="J32" s="121" t="s">
        <v>141</v>
      </c>
      <c r="K32" s="121" t="s">
        <v>141</v>
      </c>
      <c r="L32" s="145" t="s">
        <v>501</v>
      </c>
      <c r="M32" s="124" t="s">
        <v>183</v>
      </c>
      <c r="N32" s="148" t="s">
        <v>172</v>
      </c>
      <c r="O32" s="151" t="s">
        <v>501</v>
      </c>
    </row>
    <row r="33" spans="1:15" s="47" customFormat="1" ht="15" customHeight="1" x14ac:dyDescent="0.25">
      <c r="A33" s="142" t="s">
        <v>26</v>
      </c>
      <c r="B33" s="119" t="s">
        <v>124</v>
      </c>
      <c r="C33" s="122">
        <f t="shared" si="0"/>
        <v>2</v>
      </c>
      <c r="D33" s="122"/>
      <c r="E33" s="122"/>
      <c r="F33" s="123">
        <f t="shared" si="1"/>
        <v>2</v>
      </c>
      <c r="G33" s="121" t="s">
        <v>141</v>
      </c>
      <c r="H33" s="121" t="s">
        <v>141</v>
      </c>
      <c r="I33" s="121" t="s">
        <v>141</v>
      </c>
      <c r="J33" s="121" t="s">
        <v>141</v>
      </c>
      <c r="K33" s="121" t="s">
        <v>141</v>
      </c>
      <c r="L33" s="145" t="s">
        <v>501</v>
      </c>
      <c r="M33" s="147" t="s">
        <v>367</v>
      </c>
      <c r="N33" s="148" t="s">
        <v>172</v>
      </c>
      <c r="O33" s="151" t="s">
        <v>501</v>
      </c>
    </row>
    <row r="34" spans="1:15" s="47" customFormat="1" ht="15" customHeight="1" x14ac:dyDescent="0.25">
      <c r="A34" s="142" t="s">
        <v>27</v>
      </c>
      <c r="B34" s="119" t="s">
        <v>124</v>
      </c>
      <c r="C34" s="122">
        <f t="shared" si="0"/>
        <v>2</v>
      </c>
      <c r="D34" s="122"/>
      <c r="E34" s="122"/>
      <c r="F34" s="123">
        <f t="shared" si="1"/>
        <v>2</v>
      </c>
      <c r="G34" s="121" t="s">
        <v>141</v>
      </c>
      <c r="H34" s="121" t="s">
        <v>141</v>
      </c>
      <c r="I34" s="121" t="s">
        <v>141</v>
      </c>
      <c r="J34" s="121" t="s">
        <v>141</v>
      </c>
      <c r="K34" s="121" t="s">
        <v>141</v>
      </c>
      <c r="L34" s="146" t="s">
        <v>501</v>
      </c>
      <c r="M34" s="147" t="s">
        <v>184</v>
      </c>
      <c r="N34" s="148" t="s">
        <v>369</v>
      </c>
      <c r="O34" s="151" t="s">
        <v>501</v>
      </c>
    </row>
    <row r="35" spans="1:15" s="47" customFormat="1" ht="15" customHeight="1" x14ac:dyDescent="0.25">
      <c r="A35" s="142" t="s">
        <v>565</v>
      </c>
      <c r="B35" s="119" t="s">
        <v>124</v>
      </c>
      <c r="C35" s="122">
        <f t="shared" si="0"/>
        <v>2</v>
      </c>
      <c r="D35" s="122"/>
      <c r="E35" s="122"/>
      <c r="F35" s="123">
        <f t="shared" si="1"/>
        <v>2</v>
      </c>
      <c r="G35" s="121" t="s">
        <v>141</v>
      </c>
      <c r="H35" s="121" t="s">
        <v>141</v>
      </c>
      <c r="I35" s="121" t="s">
        <v>141</v>
      </c>
      <c r="J35" s="121" t="s">
        <v>141</v>
      </c>
      <c r="K35" s="121" t="s">
        <v>141</v>
      </c>
      <c r="L35" s="145" t="s">
        <v>501</v>
      </c>
      <c r="M35" s="147" t="s">
        <v>287</v>
      </c>
      <c r="N35" s="124" t="s">
        <v>326</v>
      </c>
      <c r="O35" s="151" t="s">
        <v>501</v>
      </c>
    </row>
    <row r="36" spans="1:15" s="47" customFormat="1" ht="15" customHeight="1" x14ac:dyDescent="0.25">
      <c r="A36" s="142" t="s">
        <v>28</v>
      </c>
      <c r="B36" s="119" t="s">
        <v>124</v>
      </c>
      <c r="C36" s="122">
        <f t="shared" si="0"/>
        <v>2</v>
      </c>
      <c r="D36" s="122"/>
      <c r="E36" s="122"/>
      <c r="F36" s="123">
        <f t="shared" si="1"/>
        <v>2</v>
      </c>
      <c r="G36" s="121" t="s">
        <v>141</v>
      </c>
      <c r="H36" s="121" t="s">
        <v>141</v>
      </c>
      <c r="I36" s="121" t="s">
        <v>141</v>
      </c>
      <c r="J36" s="121" t="s">
        <v>141</v>
      </c>
      <c r="K36" s="121" t="s">
        <v>141</v>
      </c>
      <c r="L36" s="145" t="s">
        <v>501</v>
      </c>
      <c r="M36" s="124" t="s">
        <v>185</v>
      </c>
      <c r="N36" s="124" t="s">
        <v>164</v>
      </c>
      <c r="O36" s="151"/>
    </row>
    <row r="37" spans="1:15" s="47" customFormat="1" ht="15" customHeight="1" x14ac:dyDescent="0.25">
      <c r="A37" s="130" t="s">
        <v>29</v>
      </c>
      <c r="B37" s="127"/>
      <c r="C37" s="129"/>
      <c r="D37" s="129"/>
      <c r="E37" s="129"/>
      <c r="F37" s="129"/>
      <c r="G37" s="128"/>
      <c r="H37" s="128"/>
      <c r="I37" s="128"/>
      <c r="J37" s="127"/>
      <c r="K37" s="128"/>
      <c r="L37" s="130"/>
      <c r="M37" s="130"/>
      <c r="N37" s="130"/>
      <c r="O37" s="151"/>
    </row>
    <row r="38" spans="1:15" s="47" customFormat="1" ht="15" customHeight="1" x14ac:dyDescent="0.25">
      <c r="A38" s="142" t="s">
        <v>30</v>
      </c>
      <c r="B38" s="119" t="s">
        <v>124</v>
      </c>
      <c r="C38" s="122">
        <f t="shared" si="0"/>
        <v>2</v>
      </c>
      <c r="D38" s="122"/>
      <c r="E38" s="122"/>
      <c r="F38" s="123">
        <f t="shared" si="1"/>
        <v>2</v>
      </c>
      <c r="G38" s="121" t="s">
        <v>141</v>
      </c>
      <c r="H38" s="121" t="s">
        <v>141</v>
      </c>
      <c r="I38" s="121" t="s">
        <v>141</v>
      </c>
      <c r="J38" s="121" t="s">
        <v>141</v>
      </c>
      <c r="K38" s="121" t="s">
        <v>141</v>
      </c>
      <c r="L38" s="145" t="s">
        <v>501</v>
      </c>
      <c r="M38" s="124" t="s">
        <v>273</v>
      </c>
      <c r="N38" s="124" t="s">
        <v>164</v>
      </c>
      <c r="O38" s="151"/>
    </row>
    <row r="39" spans="1:15" s="47" customFormat="1" ht="15" customHeight="1" x14ac:dyDescent="0.25">
      <c r="A39" s="142" t="s">
        <v>31</v>
      </c>
      <c r="B39" s="119" t="s">
        <v>124</v>
      </c>
      <c r="C39" s="122">
        <f t="shared" si="0"/>
        <v>2</v>
      </c>
      <c r="D39" s="122"/>
      <c r="E39" s="122"/>
      <c r="F39" s="123">
        <f t="shared" si="1"/>
        <v>2</v>
      </c>
      <c r="G39" s="121" t="s">
        <v>141</v>
      </c>
      <c r="H39" s="121" t="s">
        <v>141</v>
      </c>
      <c r="I39" s="121" t="s">
        <v>141</v>
      </c>
      <c r="J39" s="121" t="s">
        <v>141</v>
      </c>
      <c r="K39" s="121" t="s">
        <v>141</v>
      </c>
      <c r="L39" s="145" t="s">
        <v>501</v>
      </c>
      <c r="M39" s="124" t="s">
        <v>186</v>
      </c>
      <c r="N39" s="124" t="s">
        <v>164</v>
      </c>
      <c r="O39" s="151"/>
    </row>
    <row r="40" spans="1:15" s="47" customFormat="1" ht="15" customHeight="1" x14ac:dyDescent="0.25">
      <c r="A40" s="142" t="s">
        <v>94</v>
      </c>
      <c r="B40" s="119" t="s">
        <v>124</v>
      </c>
      <c r="C40" s="122">
        <f t="shared" si="0"/>
        <v>2</v>
      </c>
      <c r="D40" s="122"/>
      <c r="E40" s="122"/>
      <c r="F40" s="123">
        <f t="shared" si="1"/>
        <v>2</v>
      </c>
      <c r="G40" s="121" t="s">
        <v>141</v>
      </c>
      <c r="H40" s="121" t="s">
        <v>141</v>
      </c>
      <c r="I40" s="121" t="s">
        <v>141</v>
      </c>
      <c r="J40" s="121" t="s">
        <v>141</v>
      </c>
      <c r="K40" s="121" t="s">
        <v>141</v>
      </c>
      <c r="L40" s="145" t="s">
        <v>501</v>
      </c>
      <c r="M40" s="124" t="s">
        <v>370</v>
      </c>
      <c r="N40" s="148" t="s">
        <v>172</v>
      </c>
      <c r="O40" s="151" t="s">
        <v>501</v>
      </c>
    </row>
    <row r="41" spans="1:15" s="47" customFormat="1" ht="15" customHeight="1" x14ac:dyDescent="0.25">
      <c r="A41" s="142" t="s">
        <v>32</v>
      </c>
      <c r="B41" s="119" t="s">
        <v>124</v>
      </c>
      <c r="C41" s="122">
        <f t="shared" si="0"/>
        <v>2</v>
      </c>
      <c r="D41" s="122"/>
      <c r="E41" s="122"/>
      <c r="F41" s="123">
        <f t="shared" si="1"/>
        <v>2</v>
      </c>
      <c r="G41" s="121" t="s">
        <v>141</v>
      </c>
      <c r="H41" s="121" t="s">
        <v>141</v>
      </c>
      <c r="I41" s="121" t="s">
        <v>141</v>
      </c>
      <c r="J41" s="121" t="s">
        <v>141</v>
      </c>
      <c r="K41" s="121" t="s">
        <v>141</v>
      </c>
      <c r="L41" s="145" t="s">
        <v>501</v>
      </c>
      <c r="M41" s="147" t="s">
        <v>217</v>
      </c>
      <c r="N41" s="148" t="s">
        <v>172</v>
      </c>
      <c r="O41" s="151" t="s">
        <v>501</v>
      </c>
    </row>
    <row r="42" spans="1:15" s="47" customFormat="1" ht="15" customHeight="1" x14ac:dyDescent="0.25">
      <c r="A42" s="142" t="s">
        <v>33</v>
      </c>
      <c r="B42" s="119" t="s">
        <v>124</v>
      </c>
      <c r="C42" s="122">
        <f t="shared" si="0"/>
        <v>2</v>
      </c>
      <c r="D42" s="122"/>
      <c r="E42" s="122"/>
      <c r="F42" s="123">
        <f t="shared" si="1"/>
        <v>2</v>
      </c>
      <c r="G42" s="121" t="s">
        <v>141</v>
      </c>
      <c r="H42" s="121" t="s">
        <v>141</v>
      </c>
      <c r="I42" s="121" t="s">
        <v>141</v>
      </c>
      <c r="J42" s="121" t="s">
        <v>141</v>
      </c>
      <c r="K42" s="121" t="s">
        <v>141</v>
      </c>
      <c r="L42" s="145" t="s">
        <v>501</v>
      </c>
      <c r="M42" s="147" t="s">
        <v>187</v>
      </c>
      <c r="N42" s="124" t="s">
        <v>164</v>
      </c>
      <c r="O42" s="151"/>
    </row>
    <row r="43" spans="1:15" s="47" customFormat="1" ht="15" customHeight="1" x14ac:dyDescent="0.25">
      <c r="A43" s="142" t="s">
        <v>34</v>
      </c>
      <c r="B43" s="119" t="s">
        <v>124</v>
      </c>
      <c r="C43" s="122">
        <f t="shared" si="0"/>
        <v>2</v>
      </c>
      <c r="D43" s="122">
        <v>0.5</v>
      </c>
      <c r="E43" s="122">
        <v>0.5</v>
      </c>
      <c r="F43" s="123">
        <f t="shared" si="1"/>
        <v>0.5</v>
      </c>
      <c r="G43" s="121" t="s">
        <v>141</v>
      </c>
      <c r="H43" s="121" t="s">
        <v>141</v>
      </c>
      <c r="I43" s="121" t="s">
        <v>141</v>
      </c>
      <c r="J43" s="121" t="s">
        <v>141</v>
      </c>
      <c r="K43" s="121" t="s">
        <v>141</v>
      </c>
      <c r="L43" s="119" t="s">
        <v>703</v>
      </c>
      <c r="M43" s="124" t="s">
        <v>371</v>
      </c>
      <c r="N43" s="124" t="s">
        <v>679</v>
      </c>
      <c r="O43" s="151" t="s">
        <v>501</v>
      </c>
    </row>
    <row r="44" spans="1:15" s="47" customFormat="1" ht="15" customHeight="1" x14ac:dyDescent="0.25">
      <c r="A44" s="142" t="s">
        <v>35</v>
      </c>
      <c r="B44" s="119" t="s">
        <v>120</v>
      </c>
      <c r="C44" s="122">
        <f t="shared" si="0"/>
        <v>0</v>
      </c>
      <c r="D44" s="123"/>
      <c r="E44" s="123"/>
      <c r="F44" s="123">
        <f t="shared" si="1"/>
        <v>0</v>
      </c>
      <c r="G44" s="121" t="s">
        <v>141</v>
      </c>
      <c r="H44" s="121" t="s">
        <v>141</v>
      </c>
      <c r="I44" s="121" t="s">
        <v>680</v>
      </c>
      <c r="J44" s="121" t="s">
        <v>141</v>
      </c>
      <c r="K44" s="121" t="s">
        <v>141</v>
      </c>
      <c r="L44" s="119" t="s">
        <v>695</v>
      </c>
      <c r="M44" s="124" t="s">
        <v>373</v>
      </c>
      <c r="N44" s="148" t="s">
        <v>683</v>
      </c>
      <c r="O44" s="151" t="s">
        <v>501</v>
      </c>
    </row>
    <row r="45" spans="1:15" s="47" customFormat="1" ht="15" customHeight="1" x14ac:dyDescent="0.25">
      <c r="A45" s="142" t="s">
        <v>102</v>
      </c>
      <c r="B45" s="119" t="s">
        <v>124</v>
      </c>
      <c r="C45" s="122">
        <f t="shared" si="0"/>
        <v>2</v>
      </c>
      <c r="D45" s="122"/>
      <c r="E45" s="122"/>
      <c r="F45" s="123">
        <f t="shared" si="1"/>
        <v>2</v>
      </c>
      <c r="G45" s="121" t="s">
        <v>141</v>
      </c>
      <c r="H45" s="121" t="s">
        <v>141</v>
      </c>
      <c r="I45" s="121" t="s">
        <v>141</v>
      </c>
      <c r="J45" s="121" t="s">
        <v>141</v>
      </c>
      <c r="K45" s="121" t="s">
        <v>141</v>
      </c>
      <c r="L45" s="145" t="s">
        <v>501</v>
      </c>
      <c r="M45" s="124" t="s">
        <v>482</v>
      </c>
      <c r="N45" s="124" t="s">
        <v>188</v>
      </c>
      <c r="O45" s="151" t="s">
        <v>501</v>
      </c>
    </row>
    <row r="46" spans="1:15" ht="15" customHeight="1" x14ac:dyDescent="0.25">
      <c r="A46" s="130" t="s">
        <v>36</v>
      </c>
      <c r="B46" s="133"/>
      <c r="C46" s="135"/>
      <c r="D46" s="135"/>
      <c r="E46" s="135"/>
      <c r="F46" s="135"/>
      <c r="G46" s="150"/>
      <c r="H46" s="128"/>
      <c r="I46" s="128"/>
      <c r="J46" s="133"/>
      <c r="K46" s="128"/>
      <c r="L46" s="136"/>
      <c r="M46" s="136"/>
      <c r="N46" s="130"/>
    </row>
    <row r="47" spans="1:15" s="47" customFormat="1" ht="15" customHeight="1" x14ac:dyDescent="0.25">
      <c r="A47" s="142" t="s">
        <v>37</v>
      </c>
      <c r="B47" s="119" t="s">
        <v>120</v>
      </c>
      <c r="C47" s="122">
        <f t="shared" si="0"/>
        <v>0</v>
      </c>
      <c r="D47" s="122"/>
      <c r="E47" s="122"/>
      <c r="F47" s="123">
        <f t="shared" si="1"/>
        <v>0</v>
      </c>
      <c r="G47" s="121" t="s">
        <v>142</v>
      </c>
      <c r="H47" s="121" t="s">
        <v>142</v>
      </c>
      <c r="I47" s="121" t="s">
        <v>142</v>
      </c>
      <c r="J47" s="121" t="s">
        <v>501</v>
      </c>
      <c r="K47" s="121" t="s">
        <v>501</v>
      </c>
      <c r="L47" s="145" t="s">
        <v>573</v>
      </c>
      <c r="M47" s="124" t="s">
        <v>318</v>
      </c>
      <c r="N47" s="124" t="s">
        <v>570</v>
      </c>
      <c r="O47" s="151" t="s">
        <v>501</v>
      </c>
    </row>
    <row r="48" spans="1:15" s="47" customFormat="1" ht="15" customHeight="1" x14ac:dyDescent="0.25">
      <c r="A48" s="142" t="s">
        <v>38</v>
      </c>
      <c r="B48" s="119" t="s">
        <v>120</v>
      </c>
      <c r="C48" s="122">
        <f t="shared" si="0"/>
        <v>0</v>
      </c>
      <c r="D48" s="122"/>
      <c r="E48" s="122"/>
      <c r="F48" s="123">
        <f t="shared" si="1"/>
        <v>0</v>
      </c>
      <c r="G48" s="121" t="s">
        <v>142</v>
      </c>
      <c r="H48" s="121" t="s">
        <v>142</v>
      </c>
      <c r="I48" s="121" t="s">
        <v>142</v>
      </c>
      <c r="J48" s="121" t="s">
        <v>501</v>
      </c>
      <c r="K48" s="121" t="s">
        <v>501</v>
      </c>
      <c r="L48" s="145" t="s">
        <v>573</v>
      </c>
      <c r="M48" s="124" t="s">
        <v>189</v>
      </c>
      <c r="N48" s="124" t="s">
        <v>164</v>
      </c>
      <c r="O48" s="151"/>
    </row>
    <row r="49" spans="1:15" s="47" customFormat="1" ht="15" customHeight="1" x14ac:dyDescent="0.25">
      <c r="A49" s="142" t="s">
        <v>39</v>
      </c>
      <c r="B49" s="119" t="s">
        <v>120</v>
      </c>
      <c r="C49" s="122">
        <f t="shared" si="0"/>
        <v>0</v>
      </c>
      <c r="D49" s="122"/>
      <c r="E49" s="122"/>
      <c r="F49" s="123">
        <f t="shared" si="1"/>
        <v>0</v>
      </c>
      <c r="G49" s="121" t="s">
        <v>571</v>
      </c>
      <c r="H49" s="121" t="s">
        <v>141</v>
      </c>
      <c r="I49" s="121" t="s">
        <v>141</v>
      </c>
      <c r="J49" s="121" t="s">
        <v>141</v>
      </c>
      <c r="K49" s="121" t="s">
        <v>141</v>
      </c>
      <c r="L49" s="119" t="s">
        <v>665</v>
      </c>
      <c r="M49" s="147" t="s">
        <v>235</v>
      </c>
      <c r="N49" s="124" t="s">
        <v>164</v>
      </c>
      <c r="O49" s="151"/>
    </row>
    <row r="50" spans="1:15" s="47" customFormat="1" ht="15" customHeight="1" x14ac:dyDescent="0.25">
      <c r="A50" s="142" t="s">
        <v>40</v>
      </c>
      <c r="B50" s="119" t="s">
        <v>120</v>
      </c>
      <c r="C50" s="122">
        <f t="shared" si="0"/>
        <v>0</v>
      </c>
      <c r="D50" s="122"/>
      <c r="E50" s="122"/>
      <c r="F50" s="123">
        <f t="shared" si="1"/>
        <v>0</v>
      </c>
      <c r="G50" s="121" t="s">
        <v>141</v>
      </c>
      <c r="H50" s="121" t="s">
        <v>525</v>
      </c>
      <c r="I50" s="121" t="s">
        <v>576</v>
      </c>
      <c r="J50" s="121" t="s">
        <v>141</v>
      </c>
      <c r="K50" s="121" t="s">
        <v>141</v>
      </c>
      <c r="L50" s="119" t="s">
        <v>685</v>
      </c>
      <c r="M50" s="147" t="s">
        <v>684</v>
      </c>
      <c r="N50" s="124" t="s">
        <v>164</v>
      </c>
      <c r="O50" s="207"/>
    </row>
    <row r="51" spans="1:15" s="47" customFormat="1" ht="15" customHeight="1" x14ac:dyDescent="0.25">
      <c r="A51" s="142" t="s">
        <v>89</v>
      </c>
      <c r="B51" s="119" t="s">
        <v>120</v>
      </c>
      <c r="C51" s="122">
        <f>IF(B51=$B$4,2,0)</f>
        <v>0</v>
      </c>
      <c r="D51" s="122"/>
      <c r="E51" s="122"/>
      <c r="F51" s="123">
        <f t="shared" si="1"/>
        <v>0</v>
      </c>
      <c r="G51" s="121" t="s">
        <v>605</v>
      </c>
      <c r="H51" s="121" t="s">
        <v>687</v>
      </c>
      <c r="I51" s="121" t="s">
        <v>141</v>
      </c>
      <c r="J51" s="121" t="s">
        <v>141</v>
      </c>
      <c r="K51" s="121" t="s">
        <v>141</v>
      </c>
      <c r="L51" s="119" t="s">
        <v>693</v>
      </c>
      <c r="M51" s="147" t="s">
        <v>686</v>
      </c>
      <c r="N51" s="124" t="s">
        <v>164</v>
      </c>
      <c r="O51" s="120" t="s">
        <v>501</v>
      </c>
    </row>
    <row r="52" spans="1:15" s="47" customFormat="1" ht="15" customHeight="1" x14ac:dyDescent="0.25">
      <c r="A52" s="142" t="s">
        <v>41</v>
      </c>
      <c r="B52" s="119" t="s">
        <v>124</v>
      </c>
      <c r="C52" s="122">
        <f t="shared" si="0"/>
        <v>2</v>
      </c>
      <c r="D52" s="123"/>
      <c r="E52" s="123"/>
      <c r="F52" s="123">
        <f t="shared" si="1"/>
        <v>2</v>
      </c>
      <c r="G52" s="121" t="s">
        <v>141</v>
      </c>
      <c r="H52" s="121" t="s">
        <v>141</v>
      </c>
      <c r="I52" s="121" t="s">
        <v>141</v>
      </c>
      <c r="J52" s="121" t="s">
        <v>141</v>
      </c>
      <c r="K52" s="121" t="s">
        <v>141</v>
      </c>
      <c r="L52" s="145" t="s">
        <v>501</v>
      </c>
      <c r="M52" s="124" t="s">
        <v>190</v>
      </c>
      <c r="N52" s="124" t="s">
        <v>377</v>
      </c>
      <c r="O52" s="151" t="s">
        <v>501</v>
      </c>
    </row>
    <row r="53" spans="1:15" s="47" customFormat="1" ht="15" customHeight="1" x14ac:dyDescent="0.25">
      <c r="A53" s="142" t="s">
        <v>42</v>
      </c>
      <c r="B53" s="119" t="s">
        <v>124</v>
      </c>
      <c r="C53" s="122">
        <f t="shared" si="0"/>
        <v>2</v>
      </c>
      <c r="D53" s="122"/>
      <c r="E53" s="122"/>
      <c r="F53" s="123">
        <f t="shared" si="1"/>
        <v>2</v>
      </c>
      <c r="G53" s="121" t="s">
        <v>141</v>
      </c>
      <c r="H53" s="121" t="s">
        <v>141</v>
      </c>
      <c r="I53" s="121" t="s">
        <v>141</v>
      </c>
      <c r="J53" s="121" t="s">
        <v>141</v>
      </c>
      <c r="K53" s="121" t="s">
        <v>141</v>
      </c>
      <c r="L53" s="145" t="s">
        <v>501</v>
      </c>
      <c r="M53" s="124" t="s">
        <v>191</v>
      </c>
      <c r="N53" s="147" t="s">
        <v>281</v>
      </c>
      <c r="O53" s="151" t="s">
        <v>501</v>
      </c>
    </row>
    <row r="54" spans="1:15" ht="15" customHeight="1" x14ac:dyDescent="0.25">
      <c r="A54" s="130" t="s">
        <v>43</v>
      </c>
      <c r="B54" s="133"/>
      <c r="C54" s="135"/>
      <c r="D54" s="135"/>
      <c r="E54" s="135"/>
      <c r="F54" s="135"/>
      <c r="G54" s="150"/>
      <c r="H54" s="128"/>
      <c r="I54" s="128"/>
      <c r="J54" s="128"/>
      <c r="K54" s="128"/>
      <c r="L54" s="136"/>
      <c r="M54" s="136"/>
      <c r="N54" s="130"/>
    </row>
    <row r="55" spans="1:15" s="47" customFormat="1" ht="15" customHeight="1" x14ac:dyDescent="0.25">
      <c r="A55" s="142" t="s">
        <v>44</v>
      </c>
      <c r="B55" s="119" t="s">
        <v>124</v>
      </c>
      <c r="C55" s="122">
        <f t="shared" si="0"/>
        <v>2</v>
      </c>
      <c r="D55" s="122"/>
      <c r="E55" s="122"/>
      <c r="F55" s="123">
        <f t="shared" si="1"/>
        <v>2</v>
      </c>
      <c r="G55" s="121" t="s">
        <v>141</v>
      </c>
      <c r="H55" s="121" t="s">
        <v>141</v>
      </c>
      <c r="I55" s="121" t="s">
        <v>141</v>
      </c>
      <c r="J55" s="121" t="s">
        <v>141</v>
      </c>
      <c r="K55" s="121" t="s">
        <v>141</v>
      </c>
      <c r="L55" s="145" t="s">
        <v>501</v>
      </c>
      <c r="M55" s="124" t="s">
        <v>192</v>
      </c>
      <c r="N55" s="124" t="s">
        <v>164</v>
      </c>
      <c r="O55" s="151"/>
    </row>
    <row r="56" spans="1:15" s="47" customFormat="1" ht="15" customHeight="1" x14ac:dyDescent="0.25">
      <c r="A56" s="142" t="s">
        <v>45</v>
      </c>
      <c r="B56" s="119" t="s">
        <v>124</v>
      </c>
      <c r="C56" s="122">
        <f t="shared" si="0"/>
        <v>2</v>
      </c>
      <c r="D56" s="122"/>
      <c r="E56" s="122"/>
      <c r="F56" s="123">
        <f t="shared" si="1"/>
        <v>2</v>
      </c>
      <c r="G56" s="121" t="s">
        <v>141</v>
      </c>
      <c r="H56" s="121" t="s">
        <v>141</v>
      </c>
      <c r="I56" s="121" t="s">
        <v>141</v>
      </c>
      <c r="J56" s="121" t="s">
        <v>141</v>
      </c>
      <c r="K56" s="121" t="s">
        <v>141</v>
      </c>
      <c r="L56" s="145" t="s">
        <v>501</v>
      </c>
      <c r="M56" s="124" t="s">
        <v>484</v>
      </c>
      <c r="N56" s="124" t="s">
        <v>164</v>
      </c>
      <c r="O56" s="151"/>
    </row>
    <row r="57" spans="1:15" s="47" customFormat="1" ht="15" customHeight="1" x14ac:dyDescent="0.25">
      <c r="A57" s="142" t="s">
        <v>46</v>
      </c>
      <c r="B57" s="119" t="s">
        <v>120</v>
      </c>
      <c r="C57" s="122">
        <f t="shared" si="0"/>
        <v>0</v>
      </c>
      <c r="D57" s="122"/>
      <c r="E57" s="122"/>
      <c r="F57" s="123">
        <f t="shared" si="1"/>
        <v>0</v>
      </c>
      <c r="G57" s="121" t="s">
        <v>142</v>
      </c>
      <c r="H57" s="121" t="s">
        <v>142</v>
      </c>
      <c r="I57" s="121" t="s">
        <v>142</v>
      </c>
      <c r="J57" s="121" t="s">
        <v>501</v>
      </c>
      <c r="K57" s="121" t="s">
        <v>501</v>
      </c>
      <c r="L57" s="145" t="s">
        <v>573</v>
      </c>
      <c r="M57" s="147" t="s">
        <v>403</v>
      </c>
      <c r="N57" s="124" t="s">
        <v>164</v>
      </c>
      <c r="O57" s="151"/>
    </row>
    <row r="58" spans="1:15" s="47" customFormat="1" ht="15" customHeight="1" x14ac:dyDescent="0.25">
      <c r="A58" s="142" t="s">
        <v>47</v>
      </c>
      <c r="B58" s="119" t="s">
        <v>124</v>
      </c>
      <c r="C58" s="122">
        <f t="shared" si="0"/>
        <v>2</v>
      </c>
      <c r="D58" s="122"/>
      <c r="E58" s="122"/>
      <c r="F58" s="123">
        <f t="shared" si="1"/>
        <v>2</v>
      </c>
      <c r="G58" s="121" t="s">
        <v>141</v>
      </c>
      <c r="H58" s="121" t="s">
        <v>141</v>
      </c>
      <c r="I58" s="121" t="s">
        <v>141</v>
      </c>
      <c r="J58" s="121" t="s">
        <v>141</v>
      </c>
      <c r="K58" s="121" t="s">
        <v>141</v>
      </c>
      <c r="L58" s="145" t="s">
        <v>501</v>
      </c>
      <c r="M58" s="124" t="s">
        <v>236</v>
      </c>
      <c r="N58" s="124" t="s">
        <v>164</v>
      </c>
      <c r="O58" s="151"/>
    </row>
    <row r="59" spans="1:15" s="47" customFormat="1" ht="15" customHeight="1" x14ac:dyDescent="0.25">
      <c r="A59" s="142" t="s">
        <v>48</v>
      </c>
      <c r="B59" s="119" t="s">
        <v>124</v>
      </c>
      <c r="C59" s="122">
        <f t="shared" si="0"/>
        <v>2</v>
      </c>
      <c r="D59" s="122"/>
      <c r="E59" s="122"/>
      <c r="F59" s="123">
        <f t="shared" si="1"/>
        <v>2</v>
      </c>
      <c r="G59" s="121" t="s">
        <v>141</v>
      </c>
      <c r="H59" s="121" t="s">
        <v>141</v>
      </c>
      <c r="I59" s="121" t="s">
        <v>141</v>
      </c>
      <c r="J59" s="121" t="s">
        <v>141</v>
      </c>
      <c r="K59" s="121" t="s">
        <v>141</v>
      </c>
      <c r="L59" s="145" t="s">
        <v>501</v>
      </c>
      <c r="M59" s="124" t="s">
        <v>467</v>
      </c>
      <c r="N59" s="124" t="s">
        <v>164</v>
      </c>
      <c r="O59" s="151"/>
    </row>
    <row r="60" spans="1:15" s="47" customFormat="1" ht="15" customHeight="1" x14ac:dyDescent="0.25">
      <c r="A60" s="142" t="s">
        <v>49</v>
      </c>
      <c r="B60" s="119" t="s">
        <v>124</v>
      </c>
      <c r="C60" s="122">
        <f t="shared" si="0"/>
        <v>2</v>
      </c>
      <c r="D60" s="122"/>
      <c r="E60" s="122"/>
      <c r="F60" s="123">
        <f t="shared" si="1"/>
        <v>2</v>
      </c>
      <c r="G60" s="121" t="s">
        <v>141</v>
      </c>
      <c r="H60" s="121" t="s">
        <v>141</v>
      </c>
      <c r="I60" s="121" t="s">
        <v>141</v>
      </c>
      <c r="J60" s="121" t="s">
        <v>141</v>
      </c>
      <c r="K60" s="121" t="s">
        <v>141</v>
      </c>
      <c r="L60" s="145" t="s">
        <v>501</v>
      </c>
      <c r="M60" s="124" t="s">
        <v>485</v>
      </c>
      <c r="N60" s="148" t="s">
        <v>411</v>
      </c>
      <c r="O60" s="151" t="s">
        <v>501</v>
      </c>
    </row>
    <row r="61" spans="1:15" s="47" customFormat="1" ht="15" customHeight="1" x14ac:dyDescent="0.25">
      <c r="A61" s="142" t="s">
        <v>50</v>
      </c>
      <c r="B61" s="119" t="s">
        <v>124</v>
      </c>
      <c r="C61" s="122">
        <f t="shared" si="0"/>
        <v>2</v>
      </c>
      <c r="D61" s="122"/>
      <c r="E61" s="122">
        <v>0.5</v>
      </c>
      <c r="F61" s="123">
        <f t="shared" si="1"/>
        <v>1</v>
      </c>
      <c r="G61" s="121" t="s">
        <v>141</v>
      </c>
      <c r="H61" s="121" t="s">
        <v>141</v>
      </c>
      <c r="I61" s="121" t="s">
        <v>141</v>
      </c>
      <c r="J61" s="121" t="s">
        <v>141</v>
      </c>
      <c r="K61" s="121" t="s">
        <v>141</v>
      </c>
      <c r="L61" s="145" t="s">
        <v>501</v>
      </c>
      <c r="M61" s="124" t="s">
        <v>416</v>
      </c>
      <c r="N61" s="124" t="s">
        <v>291</v>
      </c>
      <c r="O61" s="151" t="s">
        <v>501</v>
      </c>
    </row>
    <row r="62" spans="1:15" s="47" customFormat="1" ht="15" customHeight="1" x14ac:dyDescent="0.25">
      <c r="A62" s="142" t="s">
        <v>51</v>
      </c>
      <c r="B62" s="119" t="s">
        <v>120</v>
      </c>
      <c r="C62" s="122">
        <f t="shared" si="0"/>
        <v>0</v>
      </c>
      <c r="D62" s="122"/>
      <c r="E62" s="122"/>
      <c r="F62" s="123">
        <f t="shared" si="1"/>
        <v>0</v>
      </c>
      <c r="G62" s="121" t="s">
        <v>142</v>
      </c>
      <c r="H62" s="121" t="s">
        <v>142</v>
      </c>
      <c r="I62" s="121" t="s">
        <v>142</v>
      </c>
      <c r="J62" s="121" t="s">
        <v>501</v>
      </c>
      <c r="K62" s="121" t="s">
        <v>501</v>
      </c>
      <c r="L62" s="145" t="s">
        <v>573</v>
      </c>
      <c r="M62" s="124" t="s">
        <v>418</v>
      </c>
      <c r="N62" s="124" t="s">
        <v>164</v>
      </c>
      <c r="O62" s="151"/>
    </row>
    <row r="63" spans="1:15" s="47" customFormat="1" ht="15" customHeight="1" x14ac:dyDescent="0.25">
      <c r="A63" s="142" t="s">
        <v>52</v>
      </c>
      <c r="B63" s="119" t="s">
        <v>124</v>
      </c>
      <c r="C63" s="122">
        <f t="shared" si="0"/>
        <v>2</v>
      </c>
      <c r="D63" s="122"/>
      <c r="E63" s="122"/>
      <c r="F63" s="123">
        <f t="shared" si="1"/>
        <v>2</v>
      </c>
      <c r="G63" s="121" t="s">
        <v>141</v>
      </c>
      <c r="H63" s="121" t="s">
        <v>141</v>
      </c>
      <c r="I63" s="121" t="s">
        <v>141</v>
      </c>
      <c r="J63" s="121" t="s">
        <v>141</v>
      </c>
      <c r="K63" s="121" t="s">
        <v>141</v>
      </c>
      <c r="L63" s="145" t="s">
        <v>501</v>
      </c>
      <c r="M63" s="124" t="s">
        <v>193</v>
      </c>
      <c r="N63" s="124" t="s">
        <v>420</v>
      </c>
      <c r="O63" s="151" t="s">
        <v>501</v>
      </c>
    </row>
    <row r="64" spans="1:15" s="47" customFormat="1" ht="15" customHeight="1" x14ac:dyDescent="0.25">
      <c r="A64" s="142" t="s">
        <v>53</v>
      </c>
      <c r="B64" s="119" t="s">
        <v>124</v>
      </c>
      <c r="C64" s="122">
        <f t="shared" si="0"/>
        <v>2</v>
      </c>
      <c r="D64" s="122"/>
      <c r="E64" s="122"/>
      <c r="F64" s="123">
        <f t="shared" si="1"/>
        <v>2</v>
      </c>
      <c r="G64" s="121" t="s">
        <v>141</v>
      </c>
      <c r="H64" s="121" t="s">
        <v>141</v>
      </c>
      <c r="I64" s="121" t="s">
        <v>141</v>
      </c>
      <c r="J64" s="121" t="s">
        <v>141</v>
      </c>
      <c r="K64" s="121" t="s">
        <v>141</v>
      </c>
      <c r="L64" s="145" t="s">
        <v>501</v>
      </c>
      <c r="M64" s="147" t="s">
        <v>237</v>
      </c>
      <c r="N64" s="145" t="s">
        <v>172</v>
      </c>
      <c r="O64" s="151" t="s">
        <v>501</v>
      </c>
    </row>
    <row r="65" spans="1:15" s="47" customFormat="1" ht="15" customHeight="1" x14ac:dyDescent="0.25">
      <c r="A65" s="142" t="s">
        <v>54</v>
      </c>
      <c r="B65" s="119" t="s">
        <v>120</v>
      </c>
      <c r="C65" s="122">
        <f t="shared" si="0"/>
        <v>0</v>
      </c>
      <c r="D65" s="122"/>
      <c r="E65" s="122"/>
      <c r="F65" s="123">
        <f t="shared" si="1"/>
        <v>0</v>
      </c>
      <c r="G65" s="121" t="s">
        <v>142</v>
      </c>
      <c r="H65" s="121" t="s">
        <v>142</v>
      </c>
      <c r="I65" s="121" t="s">
        <v>142</v>
      </c>
      <c r="J65" s="121" t="s">
        <v>501</v>
      </c>
      <c r="K65" s="121" t="s">
        <v>501</v>
      </c>
      <c r="L65" s="145" t="s">
        <v>573</v>
      </c>
      <c r="M65" s="124" t="s">
        <v>220</v>
      </c>
      <c r="N65" s="124" t="s">
        <v>164</v>
      </c>
      <c r="O65" s="151"/>
    </row>
    <row r="66" spans="1:15" s="47" customFormat="1" ht="15" customHeight="1" x14ac:dyDescent="0.25">
      <c r="A66" s="142" t="s">
        <v>55</v>
      </c>
      <c r="B66" s="119" t="s">
        <v>124</v>
      </c>
      <c r="C66" s="122">
        <f t="shared" si="0"/>
        <v>2</v>
      </c>
      <c r="D66" s="122"/>
      <c r="E66" s="122"/>
      <c r="F66" s="123">
        <f t="shared" si="1"/>
        <v>2</v>
      </c>
      <c r="G66" s="121" t="s">
        <v>141</v>
      </c>
      <c r="H66" s="121" t="s">
        <v>141</v>
      </c>
      <c r="I66" s="121" t="s">
        <v>141</v>
      </c>
      <c r="J66" s="121" t="s">
        <v>141</v>
      </c>
      <c r="K66" s="121" t="s">
        <v>141</v>
      </c>
      <c r="L66" s="145" t="s">
        <v>501</v>
      </c>
      <c r="M66" s="124" t="s">
        <v>292</v>
      </c>
      <c r="N66" s="126" t="s">
        <v>172</v>
      </c>
      <c r="O66" s="151" t="s">
        <v>501</v>
      </c>
    </row>
    <row r="67" spans="1:15" s="47" customFormat="1" ht="15" customHeight="1" x14ac:dyDescent="0.25">
      <c r="A67" s="142" t="s">
        <v>56</v>
      </c>
      <c r="B67" s="119" t="s">
        <v>124</v>
      </c>
      <c r="C67" s="122">
        <f t="shared" si="0"/>
        <v>2</v>
      </c>
      <c r="D67" s="122"/>
      <c r="E67" s="122"/>
      <c r="F67" s="123">
        <f t="shared" si="1"/>
        <v>2</v>
      </c>
      <c r="G67" s="121" t="s">
        <v>141</v>
      </c>
      <c r="H67" s="121" t="s">
        <v>141</v>
      </c>
      <c r="I67" s="121" t="s">
        <v>141</v>
      </c>
      <c r="J67" s="121" t="s">
        <v>141</v>
      </c>
      <c r="K67" s="121" t="s">
        <v>141</v>
      </c>
      <c r="L67" s="145" t="s">
        <v>501</v>
      </c>
      <c r="M67" s="147" t="s">
        <v>424</v>
      </c>
      <c r="N67" s="124" t="s">
        <v>423</v>
      </c>
      <c r="O67" s="151" t="s">
        <v>501</v>
      </c>
    </row>
    <row r="68" spans="1:15" s="47" customFormat="1" ht="15" customHeight="1" x14ac:dyDescent="0.25">
      <c r="A68" s="142" t="s">
        <v>57</v>
      </c>
      <c r="B68" s="119" t="s">
        <v>120</v>
      </c>
      <c r="C68" s="122">
        <f t="shared" si="0"/>
        <v>0</v>
      </c>
      <c r="D68" s="122"/>
      <c r="E68" s="122"/>
      <c r="F68" s="123">
        <f t="shared" si="1"/>
        <v>0</v>
      </c>
      <c r="G68" s="121" t="s">
        <v>537</v>
      </c>
      <c r="H68" s="121" t="s">
        <v>141</v>
      </c>
      <c r="I68" s="121" t="s">
        <v>141</v>
      </c>
      <c r="J68" s="121" t="s">
        <v>141</v>
      </c>
      <c r="K68" s="121" t="s">
        <v>141</v>
      </c>
      <c r="L68" s="145" t="s">
        <v>578</v>
      </c>
      <c r="M68" s="147" t="s">
        <v>195</v>
      </c>
      <c r="N68" s="124" t="s">
        <v>426</v>
      </c>
      <c r="O68" s="151" t="s">
        <v>501</v>
      </c>
    </row>
    <row r="69" spans="1:15" ht="15" customHeight="1" x14ac:dyDescent="0.25">
      <c r="A69" s="130" t="s">
        <v>58</v>
      </c>
      <c r="B69" s="133"/>
      <c r="C69" s="135"/>
      <c r="D69" s="135"/>
      <c r="E69" s="135"/>
      <c r="F69" s="135"/>
      <c r="G69" s="150"/>
      <c r="H69" s="128"/>
      <c r="I69" s="128"/>
      <c r="J69" s="128"/>
      <c r="K69" s="128"/>
      <c r="L69" s="136"/>
      <c r="M69" s="136"/>
      <c r="N69" s="130"/>
    </row>
    <row r="70" spans="1:15" s="47" customFormat="1" ht="15" customHeight="1" x14ac:dyDescent="0.25">
      <c r="A70" s="142" t="s">
        <v>59</v>
      </c>
      <c r="B70" s="119" t="s">
        <v>120</v>
      </c>
      <c r="C70" s="122">
        <f t="shared" si="0"/>
        <v>0</v>
      </c>
      <c r="D70" s="122"/>
      <c r="E70" s="122"/>
      <c r="F70" s="123">
        <f t="shared" si="1"/>
        <v>0</v>
      </c>
      <c r="G70" s="121" t="s">
        <v>537</v>
      </c>
      <c r="H70" s="121" t="s">
        <v>141</v>
      </c>
      <c r="I70" s="121" t="s">
        <v>141</v>
      </c>
      <c r="J70" s="121" t="s">
        <v>141</v>
      </c>
      <c r="K70" s="121" t="s">
        <v>141</v>
      </c>
      <c r="L70" s="145" t="s">
        <v>578</v>
      </c>
      <c r="M70" s="138" t="s">
        <v>538</v>
      </c>
      <c r="N70" s="124" t="s">
        <v>164</v>
      </c>
      <c r="O70" s="151"/>
    </row>
    <row r="71" spans="1:15" s="47" customFormat="1" ht="15" customHeight="1" x14ac:dyDescent="0.25">
      <c r="A71" s="142" t="s">
        <v>60</v>
      </c>
      <c r="B71" s="119" t="s">
        <v>124</v>
      </c>
      <c r="C71" s="122">
        <f t="shared" si="0"/>
        <v>2</v>
      </c>
      <c r="D71" s="122"/>
      <c r="E71" s="122"/>
      <c r="F71" s="123">
        <f t="shared" si="1"/>
        <v>2</v>
      </c>
      <c r="G71" s="121" t="s">
        <v>141</v>
      </c>
      <c r="H71" s="121" t="s">
        <v>141</v>
      </c>
      <c r="I71" s="121" t="s">
        <v>141</v>
      </c>
      <c r="J71" s="121" t="s">
        <v>141</v>
      </c>
      <c r="K71" s="121" t="s">
        <v>141</v>
      </c>
      <c r="L71" s="145" t="s">
        <v>501</v>
      </c>
      <c r="M71" s="124" t="s">
        <v>196</v>
      </c>
      <c r="N71" s="124" t="s">
        <v>489</v>
      </c>
      <c r="O71" s="151" t="s">
        <v>501</v>
      </c>
    </row>
    <row r="72" spans="1:15" s="47" customFormat="1" ht="15" customHeight="1" x14ac:dyDescent="0.25">
      <c r="A72" s="142" t="s">
        <v>61</v>
      </c>
      <c r="B72" s="119" t="s">
        <v>124</v>
      </c>
      <c r="C72" s="122">
        <f t="shared" ref="C72:C98" si="2">IF(B72=$B$4,2,0)</f>
        <v>2</v>
      </c>
      <c r="D72" s="122"/>
      <c r="E72" s="122"/>
      <c r="F72" s="123">
        <f t="shared" ref="F72:F98" si="3">C72*(1-D72)*(1-E72)</f>
        <v>2</v>
      </c>
      <c r="G72" s="121" t="s">
        <v>141</v>
      </c>
      <c r="H72" s="121" t="s">
        <v>141</v>
      </c>
      <c r="I72" s="121" t="s">
        <v>141</v>
      </c>
      <c r="J72" s="121" t="s">
        <v>141</v>
      </c>
      <c r="K72" s="121" t="s">
        <v>141</v>
      </c>
      <c r="L72" s="145" t="s">
        <v>501</v>
      </c>
      <c r="M72" s="124" t="s">
        <v>239</v>
      </c>
      <c r="N72" s="124" t="s">
        <v>164</v>
      </c>
      <c r="O72" s="151"/>
    </row>
    <row r="73" spans="1:15" s="47" customFormat="1" ht="15" customHeight="1" x14ac:dyDescent="0.25">
      <c r="A73" s="142" t="s">
        <v>62</v>
      </c>
      <c r="B73" s="119" t="s">
        <v>124</v>
      </c>
      <c r="C73" s="122">
        <f t="shared" si="2"/>
        <v>2</v>
      </c>
      <c r="D73" s="122">
        <v>0.5</v>
      </c>
      <c r="E73" s="122">
        <v>0.5</v>
      </c>
      <c r="F73" s="123">
        <f t="shared" si="3"/>
        <v>0.5</v>
      </c>
      <c r="G73" s="121" t="s">
        <v>141</v>
      </c>
      <c r="H73" s="121" t="s">
        <v>141</v>
      </c>
      <c r="I73" s="121" t="s">
        <v>141</v>
      </c>
      <c r="J73" s="121" t="s">
        <v>141</v>
      </c>
      <c r="K73" s="121" t="s">
        <v>141</v>
      </c>
      <c r="L73" s="119" t="s">
        <v>703</v>
      </c>
      <c r="M73" s="124" t="s">
        <v>490</v>
      </c>
      <c r="N73" s="124" t="s">
        <v>701</v>
      </c>
      <c r="O73" s="151" t="s">
        <v>501</v>
      </c>
    </row>
    <row r="74" spans="1:15" s="47" customFormat="1" ht="15" customHeight="1" x14ac:dyDescent="0.25">
      <c r="A74" s="142" t="s">
        <v>63</v>
      </c>
      <c r="B74" s="119" t="s">
        <v>124</v>
      </c>
      <c r="C74" s="122">
        <f t="shared" si="2"/>
        <v>2</v>
      </c>
      <c r="D74" s="123"/>
      <c r="E74" s="123"/>
      <c r="F74" s="123">
        <f t="shared" si="3"/>
        <v>2</v>
      </c>
      <c r="G74" s="121" t="s">
        <v>141</v>
      </c>
      <c r="H74" s="121" t="s">
        <v>141</v>
      </c>
      <c r="I74" s="121" t="s">
        <v>141</v>
      </c>
      <c r="J74" s="121" t="s">
        <v>141</v>
      </c>
      <c r="K74" s="121" t="s">
        <v>141</v>
      </c>
      <c r="L74" s="145" t="s">
        <v>501</v>
      </c>
      <c r="M74" s="124" t="s">
        <v>270</v>
      </c>
      <c r="N74" s="124" t="s">
        <v>164</v>
      </c>
      <c r="O74" s="151"/>
    </row>
    <row r="75" spans="1:15" s="47" customFormat="1" ht="15" customHeight="1" x14ac:dyDescent="0.25">
      <c r="A75" s="142" t="s">
        <v>64</v>
      </c>
      <c r="B75" s="119" t="s">
        <v>124</v>
      </c>
      <c r="C75" s="122">
        <f t="shared" si="2"/>
        <v>2</v>
      </c>
      <c r="D75" s="122"/>
      <c r="E75" s="122"/>
      <c r="F75" s="123">
        <f t="shared" si="3"/>
        <v>2</v>
      </c>
      <c r="G75" s="121" t="s">
        <v>141</v>
      </c>
      <c r="H75" s="121" t="s">
        <v>141</v>
      </c>
      <c r="I75" s="121" t="s">
        <v>141</v>
      </c>
      <c r="J75" s="121" t="s">
        <v>141</v>
      </c>
      <c r="K75" s="121" t="s">
        <v>141</v>
      </c>
      <c r="L75" s="145" t="s">
        <v>501</v>
      </c>
      <c r="M75" s="124" t="s">
        <v>198</v>
      </c>
      <c r="N75" s="126" t="s">
        <v>172</v>
      </c>
      <c r="O75" s="151" t="s">
        <v>501</v>
      </c>
    </row>
    <row r="76" spans="1:15" ht="15" customHeight="1" x14ac:dyDescent="0.25">
      <c r="A76" s="130" t="s">
        <v>65</v>
      </c>
      <c r="B76" s="133"/>
      <c r="C76" s="135"/>
      <c r="D76" s="135"/>
      <c r="E76" s="135"/>
      <c r="F76" s="135"/>
      <c r="G76" s="150"/>
      <c r="H76" s="128"/>
      <c r="I76" s="128"/>
      <c r="J76" s="128"/>
      <c r="K76" s="128"/>
      <c r="L76" s="136"/>
      <c r="M76" s="136"/>
      <c r="N76" s="130"/>
    </row>
    <row r="77" spans="1:15" s="47" customFormat="1" ht="15" customHeight="1" x14ac:dyDescent="0.25">
      <c r="A77" s="142" t="s">
        <v>66</v>
      </c>
      <c r="B77" s="119" t="s">
        <v>124</v>
      </c>
      <c r="C77" s="122">
        <f t="shared" si="2"/>
        <v>2</v>
      </c>
      <c r="D77" s="122"/>
      <c r="E77" s="122"/>
      <c r="F77" s="123">
        <f t="shared" si="3"/>
        <v>2</v>
      </c>
      <c r="G77" s="121" t="s">
        <v>141</v>
      </c>
      <c r="H77" s="121" t="s">
        <v>141</v>
      </c>
      <c r="I77" s="121" t="s">
        <v>141</v>
      </c>
      <c r="J77" s="121" t="s">
        <v>141</v>
      </c>
      <c r="K77" s="121" t="s">
        <v>141</v>
      </c>
      <c r="L77" s="145" t="s">
        <v>501</v>
      </c>
      <c r="M77" s="126" t="s">
        <v>430</v>
      </c>
      <c r="N77" s="124" t="s">
        <v>172</v>
      </c>
      <c r="O77" s="151" t="s">
        <v>501</v>
      </c>
    </row>
    <row r="78" spans="1:15" s="47" customFormat="1" ht="15" customHeight="1" x14ac:dyDescent="0.25">
      <c r="A78" s="142" t="s">
        <v>68</v>
      </c>
      <c r="B78" s="119" t="s">
        <v>120</v>
      </c>
      <c r="C78" s="122">
        <f t="shared" si="2"/>
        <v>0</v>
      </c>
      <c r="D78" s="122"/>
      <c r="E78" s="122"/>
      <c r="F78" s="123">
        <f t="shared" si="3"/>
        <v>0</v>
      </c>
      <c r="G78" s="121" t="s">
        <v>142</v>
      </c>
      <c r="H78" s="121" t="s">
        <v>142</v>
      </c>
      <c r="I78" s="121" t="s">
        <v>142</v>
      </c>
      <c r="J78" s="121" t="s">
        <v>501</v>
      </c>
      <c r="K78" s="121" t="s">
        <v>501</v>
      </c>
      <c r="L78" s="145" t="s">
        <v>573</v>
      </c>
      <c r="M78" s="124" t="s">
        <v>704</v>
      </c>
      <c r="N78" s="124" t="s">
        <v>223</v>
      </c>
      <c r="O78" s="151" t="s">
        <v>501</v>
      </c>
    </row>
    <row r="79" spans="1:15" s="47" customFormat="1" ht="15" customHeight="1" x14ac:dyDescent="0.25">
      <c r="A79" s="142" t="s">
        <v>69</v>
      </c>
      <c r="B79" s="119" t="s">
        <v>120</v>
      </c>
      <c r="C79" s="122">
        <f t="shared" si="2"/>
        <v>0</v>
      </c>
      <c r="D79" s="122"/>
      <c r="E79" s="122"/>
      <c r="F79" s="123">
        <f t="shared" si="3"/>
        <v>0</v>
      </c>
      <c r="G79" s="121" t="s">
        <v>142</v>
      </c>
      <c r="H79" s="121" t="s">
        <v>142</v>
      </c>
      <c r="I79" s="121" t="s">
        <v>142</v>
      </c>
      <c r="J79" s="121" t="s">
        <v>501</v>
      </c>
      <c r="K79" s="121" t="s">
        <v>501</v>
      </c>
      <c r="L79" s="145" t="s">
        <v>573</v>
      </c>
      <c r="M79" s="124" t="s">
        <v>619</v>
      </c>
      <c r="N79" s="124" t="s">
        <v>164</v>
      </c>
      <c r="O79" s="151"/>
    </row>
    <row r="80" spans="1:15" s="47" customFormat="1" ht="15" customHeight="1" x14ac:dyDescent="0.25">
      <c r="A80" s="142" t="s">
        <v>70</v>
      </c>
      <c r="B80" s="119" t="s">
        <v>124</v>
      </c>
      <c r="C80" s="122">
        <f t="shared" si="2"/>
        <v>2</v>
      </c>
      <c r="D80" s="122"/>
      <c r="E80" s="122"/>
      <c r="F80" s="123">
        <f t="shared" si="3"/>
        <v>2</v>
      </c>
      <c r="G80" s="121" t="s">
        <v>141</v>
      </c>
      <c r="H80" s="121" t="s">
        <v>141</v>
      </c>
      <c r="I80" s="121" t="s">
        <v>141</v>
      </c>
      <c r="J80" s="121" t="s">
        <v>141</v>
      </c>
      <c r="K80" s="121" t="s">
        <v>141</v>
      </c>
      <c r="L80" s="145" t="s">
        <v>501</v>
      </c>
      <c r="M80" s="124" t="s">
        <v>436</v>
      </c>
      <c r="N80" s="124" t="s">
        <v>164</v>
      </c>
      <c r="O80" s="151" t="s">
        <v>501</v>
      </c>
    </row>
    <row r="81" spans="1:15" s="47" customFormat="1" ht="15" customHeight="1" x14ac:dyDescent="0.25">
      <c r="A81" s="142" t="s">
        <v>72</v>
      </c>
      <c r="B81" s="119" t="s">
        <v>124</v>
      </c>
      <c r="C81" s="122">
        <f t="shared" si="2"/>
        <v>2</v>
      </c>
      <c r="D81" s="122"/>
      <c r="E81" s="122"/>
      <c r="F81" s="123">
        <f t="shared" si="3"/>
        <v>2</v>
      </c>
      <c r="G81" s="121" t="s">
        <v>141</v>
      </c>
      <c r="H81" s="121" t="s">
        <v>141</v>
      </c>
      <c r="I81" s="121" t="s">
        <v>141</v>
      </c>
      <c r="J81" s="121" t="s">
        <v>141</v>
      </c>
      <c r="K81" s="121" t="s">
        <v>141</v>
      </c>
      <c r="L81" s="146" t="s">
        <v>501</v>
      </c>
      <c r="M81" s="124" t="s">
        <v>200</v>
      </c>
      <c r="N81" s="124" t="s">
        <v>164</v>
      </c>
      <c r="O81" s="151"/>
    </row>
    <row r="82" spans="1:15" s="47" customFormat="1" ht="15" customHeight="1" x14ac:dyDescent="0.25">
      <c r="A82" s="142" t="s">
        <v>73</v>
      </c>
      <c r="B82" s="119" t="s">
        <v>120</v>
      </c>
      <c r="C82" s="122">
        <f t="shared" si="2"/>
        <v>0</v>
      </c>
      <c r="D82" s="122"/>
      <c r="E82" s="122"/>
      <c r="F82" s="123">
        <f t="shared" si="3"/>
        <v>0</v>
      </c>
      <c r="G82" s="121" t="s">
        <v>142</v>
      </c>
      <c r="H82" s="121" t="s">
        <v>142</v>
      </c>
      <c r="I82" s="121" t="s">
        <v>142</v>
      </c>
      <c r="J82" s="121" t="s">
        <v>501</v>
      </c>
      <c r="K82" s="121" t="s">
        <v>501</v>
      </c>
      <c r="L82" s="145" t="s">
        <v>573</v>
      </c>
      <c r="M82" s="147" t="s">
        <v>454</v>
      </c>
      <c r="N82" s="147" t="s">
        <v>471</v>
      </c>
      <c r="O82" s="151" t="s">
        <v>501</v>
      </c>
    </row>
    <row r="83" spans="1:15" s="47" customFormat="1" ht="15" customHeight="1" x14ac:dyDescent="0.25">
      <c r="A83" s="142" t="s">
        <v>566</v>
      </c>
      <c r="B83" s="119" t="s">
        <v>124</v>
      </c>
      <c r="C83" s="122">
        <f t="shared" si="2"/>
        <v>2</v>
      </c>
      <c r="D83" s="122"/>
      <c r="E83" s="122"/>
      <c r="F83" s="123">
        <f t="shared" si="3"/>
        <v>2</v>
      </c>
      <c r="G83" s="121" t="s">
        <v>141</v>
      </c>
      <c r="H83" s="121" t="s">
        <v>141</v>
      </c>
      <c r="I83" s="121" t="s">
        <v>141</v>
      </c>
      <c r="J83" s="121" t="s">
        <v>141</v>
      </c>
      <c r="K83" s="121" t="s">
        <v>141</v>
      </c>
      <c r="L83" s="145" t="s">
        <v>501</v>
      </c>
      <c r="M83" s="147" t="s">
        <v>439</v>
      </c>
      <c r="N83" s="124" t="s">
        <v>164</v>
      </c>
      <c r="O83" s="151" t="s">
        <v>501</v>
      </c>
    </row>
    <row r="84" spans="1:15" s="47" customFormat="1" ht="15" customHeight="1" x14ac:dyDescent="0.25">
      <c r="A84" s="142" t="s">
        <v>74</v>
      </c>
      <c r="B84" s="119" t="s">
        <v>124</v>
      </c>
      <c r="C84" s="122">
        <f t="shared" si="2"/>
        <v>2</v>
      </c>
      <c r="D84" s="122"/>
      <c r="E84" s="122"/>
      <c r="F84" s="123">
        <f t="shared" si="3"/>
        <v>2</v>
      </c>
      <c r="G84" s="121" t="s">
        <v>141</v>
      </c>
      <c r="H84" s="121" t="s">
        <v>141</v>
      </c>
      <c r="I84" s="121" t="s">
        <v>141</v>
      </c>
      <c r="J84" s="121" t="s">
        <v>141</v>
      </c>
      <c r="K84" s="121" t="s">
        <v>141</v>
      </c>
      <c r="L84" s="145" t="s">
        <v>501</v>
      </c>
      <c r="M84" s="124" t="s">
        <v>201</v>
      </c>
      <c r="N84" s="124" t="s">
        <v>164</v>
      </c>
      <c r="O84" s="151"/>
    </row>
    <row r="85" spans="1:15" s="47" customFormat="1" ht="15" customHeight="1" x14ac:dyDescent="0.25">
      <c r="A85" s="142" t="s">
        <v>75</v>
      </c>
      <c r="B85" s="119" t="s">
        <v>124</v>
      </c>
      <c r="C85" s="122">
        <f t="shared" si="2"/>
        <v>2</v>
      </c>
      <c r="D85" s="123"/>
      <c r="E85" s="123"/>
      <c r="F85" s="123">
        <f t="shared" si="3"/>
        <v>2</v>
      </c>
      <c r="G85" s="121" t="s">
        <v>141</v>
      </c>
      <c r="H85" s="121" t="s">
        <v>141</v>
      </c>
      <c r="I85" s="121" t="s">
        <v>141</v>
      </c>
      <c r="J85" s="121" t="s">
        <v>141</v>
      </c>
      <c r="K85" s="121" t="s">
        <v>141</v>
      </c>
      <c r="L85" s="145" t="s">
        <v>501</v>
      </c>
      <c r="M85" s="124" t="s">
        <v>440</v>
      </c>
      <c r="N85" s="126" t="s">
        <v>172</v>
      </c>
      <c r="O85" s="151" t="s">
        <v>501</v>
      </c>
    </row>
    <row r="86" spans="1:15" s="47" customFormat="1" ht="15" customHeight="1" x14ac:dyDescent="0.25">
      <c r="A86" s="142" t="s">
        <v>76</v>
      </c>
      <c r="B86" s="119" t="s">
        <v>124</v>
      </c>
      <c r="C86" s="122">
        <f t="shared" si="2"/>
        <v>2</v>
      </c>
      <c r="D86" s="122"/>
      <c r="E86" s="122"/>
      <c r="F86" s="123">
        <f t="shared" si="3"/>
        <v>2</v>
      </c>
      <c r="G86" s="121" t="s">
        <v>141</v>
      </c>
      <c r="H86" s="121" t="s">
        <v>141</v>
      </c>
      <c r="I86" s="121" t="s">
        <v>141</v>
      </c>
      <c r="J86" s="121" t="s">
        <v>141</v>
      </c>
      <c r="K86" s="121" t="s">
        <v>141</v>
      </c>
      <c r="L86" s="145" t="s">
        <v>501</v>
      </c>
      <c r="M86" s="124" t="s">
        <v>443</v>
      </c>
      <c r="N86" s="126" t="s">
        <v>172</v>
      </c>
      <c r="O86" s="151" t="s">
        <v>501</v>
      </c>
    </row>
    <row r="87" spans="1:15" ht="15" customHeight="1" x14ac:dyDescent="0.25">
      <c r="A87" s="130" t="s">
        <v>77</v>
      </c>
      <c r="B87" s="133"/>
      <c r="C87" s="135"/>
      <c r="D87" s="135"/>
      <c r="E87" s="135"/>
      <c r="F87" s="135"/>
      <c r="G87" s="150"/>
      <c r="H87" s="128"/>
      <c r="I87" s="128"/>
      <c r="J87" s="128"/>
      <c r="K87" s="128"/>
      <c r="L87" s="136"/>
      <c r="M87" s="136"/>
      <c r="N87" s="130"/>
    </row>
    <row r="88" spans="1:15" s="47" customFormat="1" ht="15" customHeight="1" x14ac:dyDescent="0.25">
      <c r="A88" s="142" t="s">
        <v>67</v>
      </c>
      <c r="B88" s="119" t="s">
        <v>124</v>
      </c>
      <c r="C88" s="122">
        <f>IF(B88=$B$4,2,0)</f>
        <v>2</v>
      </c>
      <c r="D88" s="122"/>
      <c r="E88" s="122"/>
      <c r="F88" s="123">
        <f t="shared" si="3"/>
        <v>2</v>
      </c>
      <c r="G88" s="121" t="s">
        <v>141</v>
      </c>
      <c r="H88" s="121" t="s">
        <v>141</v>
      </c>
      <c r="I88" s="121" t="s">
        <v>141</v>
      </c>
      <c r="J88" s="121" t="s">
        <v>141</v>
      </c>
      <c r="K88" s="121" t="s">
        <v>141</v>
      </c>
      <c r="L88" s="145" t="s">
        <v>501</v>
      </c>
      <c r="M88" s="124" t="s">
        <v>491</v>
      </c>
      <c r="N88" s="124" t="s">
        <v>277</v>
      </c>
      <c r="O88" s="151" t="s">
        <v>501</v>
      </c>
    </row>
    <row r="89" spans="1:15" s="47" customFormat="1" ht="15" customHeight="1" x14ac:dyDescent="0.25">
      <c r="A89" s="142" t="s">
        <v>78</v>
      </c>
      <c r="B89" s="119" t="s">
        <v>124</v>
      </c>
      <c r="C89" s="122">
        <f t="shared" si="2"/>
        <v>2</v>
      </c>
      <c r="D89" s="122"/>
      <c r="E89" s="122"/>
      <c r="F89" s="123">
        <f t="shared" si="3"/>
        <v>2</v>
      </c>
      <c r="G89" s="121" t="s">
        <v>141</v>
      </c>
      <c r="H89" s="121" t="s">
        <v>141</v>
      </c>
      <c r="I89" s="121" t="s">
        <v>141</v>
      </c>
      <c r="J89" s="121" t="s">
        <v>141</v>
      </c>
      <c r="K89" s="121" t="s">
        <v>141</v>
      </c>
      <c r="L89" s="145" t="s">
        <v>501</v>
      </c>
      <c r="M89" s="147" t="s">
        <v>445</v>
      </c>
      <c r="N89" s="126" t="s">
        <v>172</v>
      </c>
      <c r="O89" s="151" t="s">
        <v>501</v>
      </c>
    </row>
    <row r="90" spans="1:15" s="47" customFormat="1" ht="15" customHeight="1" x14ac:dyDescent="0.25">
      <c r="A90" s="142" t="s">
        <v>71</v>
      </c>
      <c r="B90" s="119" t="s">
        <v>120</v>
      </c>
      <c r="C90" s="122">
        <f>IF(B90=$B$4,2,0)</f>
        <v>0</v>
      </c>
      <c r="D90" s="122"/>
      <c r="E90" s="122"/>
      <c r="F90" s="123">
        <f t="shared" si="3"/>
        <v>0</v>
      </c>
      <c r="G90" s="121" t="s">
        <v>580</v>
      </c>
      <c r="H90" s="121" t="s">
        <v>141</v>
      </c>
      <c r="I90" s="121" t="s">
        <v>141</v>
      </c>
      <c r="J90" s="121" t="s">
        <v>141</v>
      </c>
      <c r="K90" s="121" t="s">
        <v>141</v>
      </c>
      <c r="L90" s="145" t="s">
        <v>578</v>
      </c>
      <c r="M90" s="124" t="s">
        <v>493</v>
      </c>
      <c r="N90" s="124" t="s">
        <v>494</v>
      </c>
      <c r="O90" s="151" t="s">
        <v>501</v>
      </c>
    </row>
    <row r="91" spans="1:15" s="47" customFormat="1" ht="15" customHeight="1" x14ac:dyDescent="0.25">
      <c r="A91" s="142" t="s">
        <v>79</v>
      </c>
      <c r="B91" s="119" t="s">
        <v>124</v>
      </c>
      <c r="C91" s="122">
        <f t="shared" si="2"/>
        <v>2</v>
      </c>
      <c r="D91" s="122"/>
      <c r="E91" s="122"/>
      <c r="F91" s="123">
        <f t="shared" si="3"/>
        <v>2</v>
      </c>
      <c r="G91" s="121" t="s">
        <v>141</v>
      </c>
      <c r="H91" s="121" t="s">
        <v>141</v>
      </c>
      <c r="I91" s="121" t="s">
        <v>141</v>
      </c>
      <c r="J91" s="121" t="s">
        <v>141</v>
      </c>
      <c r="K91" s="121" t="s">
        <v>141</v>
      </c>
      <c r="L91" s="145" t="s">
        <v>501</v>
      </c>
      <c r="M91" s="124" t="s">
        <v>448</v>
      </c>
      <c r="N91" s="148" t="s">
        <v>172</v>
      </c>
      <c r="O91" s="151" t="s">
        <v>501</v>
      </c>
    </row>
    <row r="92" spans="1:15" s="47" customFormat="1" ht="15" customHeight="1" x14ac:dyDescent="0.25">
      <c r="A92" s="142" t="s">
        <v>80</v>
      </c>
      <c r="B92" s="119" t="s">
        <v>124</v>
      </c>
      <c r="C92" s="122">
        <f t="shared" si="2"/>
        <v>2</v>
      </c>
      <c r="D92" s="122"/>
      <c r="E92" s="122"/>
      <c r="F92" s="123">
        <f t="shared" si="3"/>
        <v>2</v>
      </c>
      <c r="G92" s="121" t="s">
        <v>141</v>
      </c>
      <c r="H92" s="121" t="s">
        <v>141</v>
      </c>
      <c r="I92" s="121" t="s">
        <v>141</v>
      </c>
      <c r="J92" s="121" t="s">
        <v>141</v>
      </c>
      <c r="K92" s="121" t="s">
        <v>141</v>
      </c>
      <c r="L92" s="145" t="s">
        <v>501</v>
      </c>
      <c r="M92" s="124" t="s">
        <v>449</v>
      </c>
      <c r="N92" s="124" t="s">
        <v>226</v>
      </c>
      <c r="O92" s="151" t="s">
        <v>501</v>
      </c>
    </row>
    <row r="93" spans="1:15" s="47" customFormat="1" ht="15" customHeight="1" x14ac:dyDescent="0.25">
      <c r="A93" s="142" t="s">
        <v>81</v>
      </c>
      <c r="B93" s="119" t="s">
        <v>120</v>
      </c>
      <c r="C93" s="122">
        <f t="shared" si="2"/>
        <v>0</v>
      </c>
      <c r="D93" s="122"/>
      <c r="E93" s="122"/>
      <c r="F93" s="123">
        <f t="shared" si="3"/>
        <v>0</v>
      </c>
      <c r="G93" s="121" t="s">
        <v>709</v>
      </c>
      <c r="H93" s="121" t="s">
        <v>141</v>
      </c>
      <c r="I93" s="121" t="s">
        <v>710</v>
      </c>
      <c r="J93" s="121" t="s">
        <v>141</v>
      </c>
      <c r="K93" s="121" t="s">
        <v>141</v>
      </c>
      <c r="L93" s="119" t="s">
        <v>677</v>
      </c>
      <c r="M93" s="124" t="s">
        <v>322</v>
      </c>
      <c r="N93" s="124" t="s">
        <v>164</v>
      </c>
      <c r="O93" s="151"/>
    </row>
    <row r="94" spans="1:15" s="47" customFormat="1" ht="15" customHeight="1" x14ac:dyDescent="0.25">
      <c r="A94" s="142" t="s">
        <v>82</v>
      </c>
      <c r="B94" s="119" t="s">
        <v>124</v>
      </c>
      <c r="C94" s="122">
        <f t="shared" si="2"/>
        <v>2</v>
      </c>
      <c r="D94" s="122"/>
      <c r="E94" s="122"/>
      <c r="F94" s="123">
        <f t="shared" si="3"/>
        <v>2</v>
      </c>
      <c r="G94" s="121" t="s">
        <v>141</v>
      </c>
      <c r="H94" s="121" t="s">
        <v>141</v>
      </c>
      <c r="I94" s="121" t="s">
        <v>141</v>
      </c>
      <c r="J94" s="121" t="s">
        <v>141</v>
      </c>
      <c r="K94" s="121" t="s">
        <v>141</v>
      </c>
      <c r="L94" s="145" t="s">
        <v>501</v>
      </c>
      <c r="M94" s="124" t="s">
        <v>450</v>
      </c>
      <c r="N94" s="124" t="s">
        <v>299</v>
      </c>
      <c r="O94" s="151" t="s">
        <v>501</v>
      </c>
    </row>
    <row r="95" spans="1:15" s="47" customFormat="1" ht="15" customHeight="1" x14ac:dyDescent="0.25">
      <c r="A95" s="142" t="s">
        <v>83</v>
      </c>
      <c r="B95" s="119" t="s">
        <v>124</v>
      </c>
      <c r="C95" s="122">
        <f t="shared" si="2"/>
        <v>2</v>
      </c>
      <c r="D95" s="122"/>
      <c r="E95" s="122"/>
      <c r="F95" s="123">
        <f t="shared" si="3"/>
        <v>2</v>
      </c>
      <c r="G95" s="121" t="s">
        <v>141</v>
      </c>
      <c r="H95" s="121" t="s">
        <v>141</v>
      </c>
      <c r="I95" s="121" t="s">
        <v>141</v>
      </c>
      <c r="J95" s="121" t="s">
        <v>141</v>
      </c>
      <c r="K95" s="121" t="s">
        <v>141</v>
      </c>
      <c r="L95" s="145" t="s">
        <v>501</v>
      </c>
      <c r="M95" s="124" t="s">
        <v>496</v>
      </c>
      <c r="N95" s="147" t="s">
        <v>204</v>
      </c>
      <c r="O95" s="151" t="s">
        <v>501</v>
      </c>
    </row>
    <row r="96" spans="1:15" s="47" customFormat="1" ht="15" customHeight="1" x14ac:dyDescent="0.25">
      <c r="A96" s="142" t="s">
        <v>84</v>
      </c>
      <c r="B96" s="119" t="s">
        <v>124</v>
      </c>
      <c r="C96" s="122">
        <f t="shared" si="2"/>
        <v>2</v>
      </c>
      <c r="D96" s="122"/>
      <c r="E96" s="122"/>
      <c r="F96" s="123">
        <f t="shared" si="3"/>
        <v>2</v>
      </c>
      <c r="G96" s="121" t="s">
        <v>141</v>
      </c>
      <c r="H96" s="121" t="s">
        <v>141</v>
      </c>
      <c r="I96" s="121" t="s">
        <v>141</v>
      </c>
      <c r="J96" s="121" t="s">
        <v>141</v>
      </c>
      <c r="K96" s="121" t="s">
        <v>141</v>
      </c>
      <c r="L96" s="145" t="s">
        <v>501</v>
      </c>
      <c r="M96" s="124" t="s">
        <v>304</v>
      </c>
      <c r="N96" s="124" t="s">
        <v>274</v>
      </c>
      <c r="O96" s="151" t="s">
        <v>501</v>
      </c>
    </row>
    <row r="97" spans="1:15" s="12" customFormat="1" ht="15" customHeight="1" x14ac:dyDescent="0.35">
      <c r="A97" s="142" t="s">
        <v>85</v>
      </c>
      <c r="B97" s="119" t="s">
        <v>120</v>
      </c>
      <c r="C97" s="122">
        <f t="shared" si="2"/>
        <v>0</v>
      </c>
      <c r="D97" s="122"/>
      <c r="E97" s="122"/>
      <c r="F97" s="123">
        <f t="shared" si="3"/>
        <v>0</v>
      </c>
      <c r="G97" s="121" t="s">
        <v>142</v>
      </c>
      <c r="H97" s="121" t="s">
        <v>142</v>
      </c>
      <c r="I97" s="121" t="s">
        <v>142</v>
      </c>
      <c r="J97" s="121" t="s">
        <v>501</v>
      </c>
      <c r="K97" s="121" t="s">
        <v>501</v>
      </c>
      <c r="L97" s="145" t="s">
        <v>573</v>
      </c>
      <c r="M97" s="124" t="s">
        <v>582</v>
      </c>
      <c r="N97" s="124" t="s">
        <v>164</v>
      </c>
      <c r="O97" s="144"/>
    </row>
    <row r="98" spans="1:15" s="12" customFormat="1" ht="15" customHeight="1" x14ac:dyDescent="0.35">
      <c r="A98" s="142" t="s">
        <v>86</v>
      </c>
      <c r="B98" s="119" t="s">
        <v>120</v>
      </c>
      <c r="C98" s="122">
        <f t="shared" si="2"/>
        <v>0</v>
      </c>
      <c r="D98" s="122"/>
      <c r="E98" s="122"/>
      <c r="F98" s="123">
        <f t="shared" si="3"/>
        <v>0</v>
      </c>
      <c r="G98" s="121" t="s">
        <v>142</v>
      </c>
      <c r="H98" s="121" t="s">
        <v>142</v>
      </c>
      <c r="I98" s="121" t="s">
        <v>142</v>
      </c>
      <c r="J98" s="121" t="s">
        <v>501</v>
      </c>
      <c r="K98" s="121" t="s">
        <v>501</v>
      </c>
      <c r="L98" s="145" t="s">
        <v>573</v>
      </c>
      <c r="M98" s="124" t="s">
        <v>583</v>
      </c>
      <c r="N98" s="124" t="s">
        <v>164</v>
      </c>
      <c r="O98" s="144"/>
    </row>
    <row r="99" spans="1:15" x14ac:dyDescent="0.25">
      <c r="A99" s="60"/>
      <c r="B99" s="57"/>
      <c r="C99" s="57"/>
      <c r="D99" s="57"/>
      <c r="E99" s="57"/>
      <c r="F99" s="110"/>
      <c r="G99" s="57"/>
      <c r="K99" s="52"/>
    </row>
    <row r="105" spans="1:15" x14ac:dyDescent="0.25">
      <c r="A105" s="62"/>
      <c r="B105" s="58"/>
      <c r="C105" s="58"/>
      <c r="D105" s="58"/>
      <c r="E105" s="58"/>
      <c r="F105" s="112"/>
      <c r="G105" s="56"/>
      <c r="K105" s="55"/>
    </row>
    <row r="109" spans="1:15" x14ac:dyDescent="0.25">
      <c r="A109" s="62"/>
      <c r="B109" s="58"/>
      <c r="C109" s="58"/>
      <c r="D109" s="58"/>
      <c r="E109" s="58"/>
      <c r="F109" s="112"/>
      <c r="G109" s="56"/>
      <c r="K109" s="55"/>
    </row>
    <row r="112" spans="1:15" x14ac:dyDescent="0.25">
      <c r="A112" s="62"/>
      <c r="B112" s="58"/>
      <c r="C112" s="58"/>
      <c r="D112" s="58"/>
      <c r="E112" s="58"/>
      <c r="F112" s="112"/>
      <c r="G112" s="56"/>
      <c r="K112" s="55"/>
    </row>
    <row r="116" spans="1:11" x14ac:dyDescent="0.25">
      <c r="A116" s="62"/>
      <c r="B116" s="58"/>
      <c r="C116" s="58"/>
      <c r="D116" s="58"/>
      <c r="E116" s="58"/>
      <c r="F116" s="112"/>
      <c r="G116" s="56"/>
      <c r="K116" s="55"/>
    </row>
    <row r="119" spans="1:11" x14ac:dyDescent="0.25">
      <c r="A119" s="62"/>
      <c r="B119" s="58"/>
      <c r="C119" s="58"/>
      <c r="D119" s="58"/>
      <c r="E119" s="58"/>
      <c r="F119" s="112"/>
      <c r="G119" s="56"/>
      <c r="K119" s="55"/>
    </row>
    <row r="123" spans="1:11" x14ac:dyDescent="0.25">
      <c r="A123" s="62"/>
      <c r="B123" s="58"/>
      <c r="C123" s="58"/>
      <c r="D123" s="58"/>
      <c r="E123" s="58"/>
      <c r="F123" s="112"/>
      <c r="G123" s="56"/>
      <c r="K123" s="55"/>
    </row>
  </sheetData>
  <autoFilter ref="A6:N98" xr:uid="{00000000-0009-0000-0000-00000C000000}"/>
  <mergeCells count="17">
    <mergeCell ref="E4:E5"/>
    <mergeCell ref="A1:N1"/>
    <mergeCell ref="A2:N2"/>
    <mergeCell ref="L3:L5"/>
    <mergeCell ref="M3:M5"/>
    <mergeCell ref="J3:J5"/>
    <mergeCell ref="K3:K5"/>
    <mergeCell ref="H4:H5"/>
    <mergeCell ref="I4:I5"/>
    <mergeCell ref="G3:I3"/>
    <mergeCell ref="G4:G5"/>
    <mergeCell ref="N3:N5"/>
    <mergeCell ref="A3:A5"/>
    <mergeCell ref="F4:F5"/>
    <mergeCell ref="C4:C5"/>
    <mergeCell ref="C3:F3"/>
    <mergeCell ref="D4:D5"/>
  </mergeCells>
  <dataValidations count="3">
    <dataValidation type="list" allowBlank="1" showInputMessage="1" showErrorMessage="1" sqref="B7:B98" xr:uid="{00000000-0002-0000-0C00-000000000000}">
      <formula1>$B$4:$B$5</formula1>
    </dataValidation>
    <dataValidation type="list" allowBlank="1" showInputMessage="1" showErrorMessage="1" sqref="L6:M6 J6" xr:uid="{00000000-0002-0000-0C00-000001000000}">
      <formula1>#REF!</formula1>
    </dataValidation>
    <dataValidation type="list" allowBlank="1" showInputMessage="1" showErrorMessage="1" sqref="K6 B6:I6" xr:uid="{00000000-0002-0000-0C00-000002000000}">
      <formula1>$B$5:$B$5</formula1>
    </dataValidation>
  </dataValidations>
  <hyperlinks>
    <hyperlink ref="M58" r:id="rId1" xr:uid="{00000000-0004-0000-0C00-000000000000}"/>
    <hyperlink ref="N88" r:id="rId2" xr:uid="{00000000-0004-0000-0C00-000001000000}"/>
    <hyperlink ref="M23" r:id="rId3" xr:uid="{00000000-0004-0000-0C00-000002000000}"/>
    <hyperlink ref="N18" r:id="rId4" display="http://minfin-rzn.ru/portal/Menu/Page/1" xr:uid="{00000000-0004-0000-0C00-000003000000}"/>
    <hyperlink ref="N16" r:id="rId5" xr:uid="{00000000-0004-0000-0C00-000004000000}"/>
    <hyperlink ref="N21" r:id="rId6" xr:uid="{00000000-0004-0000-0C00-000005000000}"/>
    <hyperlink ref="N22" r:id="rId7" xr:uid="{00000000-0004-0000-0C00-000006000000}"/>
    <hyperlink ref="N24" r:id="rId8" xr:uid="{00000000-0004-0000-0C00-000007000000}"/>
    <hyperlink ref="N45" r:id="rId9" xr:uid="{00000000-0004-0000-0C00-000008000000}"/>
    <hyperlink ref="N53" r:id="rId10" xr:uid="{00000000-0004-0000-0C00-000009000000}"/>
    <hyperlink ref="N95" r:id="rId11" xr:uid="{00000000-0004-0000-0C00-00000A000000}"/>
    <hyperlink ref="N96" r:id="rId12" xr:uid="{00000000-0004-0000-0C00-00000B000000}"/>
    <hyperlink ref="M11" r:id="rId13" xr:uid="{00000000-0004-0000-0C00-00000C000000}"/>
    <hyperlink ref="M12" r:id="rId14" xr:uid="{00000000-0004-0000-0C00-00000D000000}"/>
    <hyperlink ref="M14" r:id="rId15" xr:uid="{00000000-0004-0000-0C00-00000E000000}"/>
    <hyperlink ref="M20" r:id="rId16" xr:uid="{00000000-0004-0000-0C00-00000F000000}"/>
    <hyperlink ref="M28" r:id="rId17" xr:uid="{00000000-0004-0000-0C00-000010000000}"/>
    <hyperlink ref="M30" r:id="rId18" xr:uid="{00000000-0004-0000-0C00-000011000000}"/>
    <hyperlink ref="M32" r:id="rId19" xr:uid="{00000000-0004-0000-0C00-000012000000}"/>
    <hyperlink ref="M35" r:id="rId20" xr:uid="{00000000-0004-0000-0C00-000013000000}"/>
    <hyperlink ref="M36" r:id="rId21" xr:uid="{00000000-0004-0000-0C00-000014000000}"/>
    <hyperlink ref="M38" r:id="rId22" xr:uid="{00000000-0004-0000-0C00-000015000000}"/>
    <hyperlink ref="M39" r:id="rId23" xr:uid="{00000000-0004-0000-0C00-000016000000}"/>
    <hyperlink ref="M42" r:id="rId24" xr:uid="{00000000-0004-0000-0C00-000017000000}"/>
    <hyperlink ref="M49" r:id="rId25" xr:uid="{00000000-0004-0000-0C00-000018000000}"/>
    <hyperlink ref="M55" r:id="rId26" xr:uid="{00000000-0004-0000-0C00-000019000000}"/>
    <hyperlink ref="M64" r:id="rId27" xr:uid="{00000000-0004-0000-0C00-00001A000000}"/>
    <hyperlink ref="M66" r:id="rId28" xr:uid="{00000000-0004-0000-0C00-00001B000000}"/>
    <hyperlink ref="M71" r:id="rId29" location="document_list" xr:uid="{00000000-0004-0000-0C00-00001C000000}"/>
    <hyperlink ref="M74" r:id="rId30" xr:uid="{00000000-0004-0000-0C00-00001D000000}"/>
    <hyperlink ref="M72" r:id="rId31" xr:uid="{00000000-0004-0000-0C00-00001E000000}"/>
    <hyperlink ref="M75" r:id="rId32" xr:uid="{00000000-0004-0000-0C00-00001F000000}"/>
    <hyperlink ref="M81" r:id="rId33" xr:uid="{00000000-0004-0000-0C00-000020000000}"/>
    <hyperlink ref="M84" r:id="rId34" xr:uid="{00000000-0004-0000-0C00-000021000000}"/>
    <hyperlink ref="M8" r:id="rId35" xr:uid="{00000000-0004-0000-0C00-000022000000}"/>
    <hyperlink ref="N23" r:id="rId36" xr:uid="{00000000-0004-0000-0C00-000023000000}"/>
    <hyperlink ref="M22" r:id="rId37" display="не размещено: http://minfin.tularegion.ru/" xr:uid="{00000000-0004-0000-0C00-000024000000}"/>
    <hyperlink ref="M9" r:id="rId38" xr:uid="{00000000-0004-0000-0C00-000025000000}"/>
    <hyperlink ref="M18" r:id="rId39" display="https://minfin.ryazangov.ru/activities/budget/budget_execution/otchet/2020 %D0%B3%D0%BE%D0%B4/index.php" xr:uid="{00000000-0004-0000-0C00-000026000000}"/>
    <hyperlink ref="M27" r:id="rId40" xr:uid="{00000000-0004-0000-0C00-000027000000}"/>
    <hyperlink ref="M29" r:id="rId41" xr:uid="{00000000-0004-0000-0C00-000028000000}"/>
    <hyperlink ref="M33" r:id="rId42" xr:uid="{00000000-0004-0000-0C00-000029000000}"/>
    <hyperlink ref="N34" r:id="rId43" xr:uid="{00000000-0004-0000-0C00-00002A000000}"/>
    <hyperlink ref="M40" r:id="rId44" xr:uid="{00000000-0004-0000-0C00-00002B000000}"/>
    <hyperlink ref="M44" r:id="rId45" xr:uid="{00000000-0004-0000-0C00-00002C000000}"/>
    <hyperlink ref="M7" r:id="rId46" xr:uid="{00000000-0004-0000-0C00-00002D000000}"/>
    <hyperlink ref="M15" r:id="rId47" xr:uid="{00000000-0004-0000-0C00-00002E000000}"/>
    <hyperlink ref="N31" r:id="rId48" xr:uid="{00000000-0004-0000-0C00-00002F000000}"/>
    <hyperlink ref="M41" r:id="rId49" xr:uid="{00000000-0004-0000-0C00-000030000000}"/>
    <hyperlink ref="N52" r:id="rId50" xr:uid="{00000000-0004-0000-0C00-000032000000}"/>
    <hyperlink ref="M57" r:id="rId51" display="https://www.minfinrm.ru/budget/otch-isp/2020" xr:uid="{00000000-0004-0000-0C00-000033000000}"/>
    <hyperlink ref="N60" r:id="rId52" xr:uid="{00000000-0004-0000-0C00-000034000000}"/>
    <hyperlink ref="M61" r:id="rId53" xr:uid="{00000000-0004-0000-0C00-000035000000}"/>
    <hyperlink ref="M62" r:id="rId54" xr:uid="{00000000-0004-0000-0C00-000036000000}"/>
    <hyperlink ref="N63" r:id="rId55" display="http://mf.nnov.ru:8025/analitika/ispolnenie-byudzheta/osnovnye-kharakteristiki-ispolneniya-oblastnogo-byudzheta" xr:uid="{00000000-0004-0000-0C00-000037000000}"/>
    <hyperlink ref="M63" r:id="rId56" xr:uid="{00000000-0004-0000-0C00-000038000000}"/>
    <hyperlink ref="N67" r:id="rId57" xr:uid="{00000000-0004-0000-0C00-000039000000}"/>
    <hyperlink ref="M67" r:id="rId58" display="http://www.saratov.gov.ru/gov/auth/minfin/" xr:uid="{00000000-0004-0000-0C00-00003A000000}"/>
    <hyperlink ref="M77" r:id="rId59" xr:uid="{00000000-0004-0000-0C00-00003C000000}"/>
    <hyperlink ref="M78" r:id="rId60" xr:uid="{00000000-0004-0000-0C00-00003D000000}"/>
    <hyperlink ref="M80" r:id="rId61" xr:uid="{00000000-0004-0000-0C00-00003E000000}"/>
    <hyperlink ref="M83" r:id="rId62" xr:uid="{00000000-0004-0000-0C00-00003F000000}"/>
    <hyperlink ref="M85" r:id="rId63" xr:uid="{00000000-0004-0000-0C00-000040000000}"/>
    <hyperlink ref="M86" r:id="rId64" xr:uid="{00000000-0004-0000-0C00-000041000000}"/>
    <hyperlink ref="M89" r:id="rId65" xr:uid="{00000000-0004-0000-0C00-000042000000}"/>
    <hyperlink ref="M91" r:id="rId66" xr:uid="{00000000-0004-0000-0C00-000043000000}"/>
    <hyperlink ref="M92" r:id="rId67" display="https://primorsky.ru/authorities/executive-agencies/departments/finance/otchyety-ob-ispolnenii-kraevogo-byudzheta/" xr:uid="{00000000-0004-0000-0C00-000044000000}"/>
    <hyperlink ref="N92" r:id="rId68" xr:uid="{00000000-0004-0000-0C00-000045000000}"/>
    <hyperlink ref="N94" r:id="rId69" xr:uid="{00000000-0004-0000-0C00-000046000000}"/>
    <hyperlink ref="M94" r:id="rId70" display="https://fin.amurobl.ru/pages/deyatelnost/otchetnost/" xr:uid="{00000000-0004-0000-0C00-000047000000}"/>
    <hyperlink ref="N17" r:id="rId71" display="http://depfin.orel-region.ru:8096/ebudget/Menu/Page/2" xr:uid="{00000000-0004-0000-0C00-000048000000}"/>
    <hyperlink ref="M59" r:id="rId72" xr:uid="{00000000-0004-0000-0C00-000049000000}"/>
    <hyperlink ref="N82" r:id="rId73" display="http://openbudget.gfu.ru/ispolnenie-budgeta/analiticheskie-dannye/section.php?IBLOCK_ID=26&amp;SECTION_ID=3786%20%D0%A2%D0%9E%D0%A2%20%D0%96%D0%95%20%D0%A1%D0%90%D0%9C%D0%AB%D0%99%20%D0%9F%D0%90%D0%9A%D0%95%D0%A2%20%D0%94%D0%9E%D0%9A%D0%A3%D0%9C%D0%95%D0%9D%D0%A2%D0%9E%D0%92,%20%D0%A7%D0%A2%D0%9E%20%D0%9D%D0%90%20%D0%A1%D0%90%D0%99%D0%A2%D0%95%20%D0%A4%D0%98%D0%9D%D0%90%D0%9D%D0%A1%D0%9E%D0%92%D0%9E%D0%93%D0%9E%20%D0%9E%D0%A0%D0%93%D0%90%D0%9D%D0%90" xr:uid="{00000000-0004-0000-0C00-00004A000000}"/>
    <hyperlink ref="M82" r:id="rId74" xr:uid="{00000000-0004-0000-0C00-00004B000000}"/>
    <hyperlink ref="M13" r:id="rId75" xr:uid="{00000000-0004-0000-0C00-00004D000000}"/>
    <hyperlink ref="M19" r:id="rId76" xr:uid="{00000000-0004-0000-0C00-00004E000000}"/>
    <hyperlink ref="M21" r:id="rId77" xr:uid="{00000000-0004-0000-0C00-00004F000000}"/>
    <hyperlink ref="M26" r:id="rId78" xr:uid="{00000000-0004-0000-0C00-000050000000}"/>
    <hyperlink ref="N26" r:id="rId79" display="http://budget.karelia.ru/" xr:uid="{00000000-0004-0000-0C00-000051000000}"/>
    <hyperlink ref="M43" r:id="rId80" display="https://volgafin.volgograd.ru/norms/acts/16723/" xr:uid="{00000000-0004-0000-0C00-000052000000}"/>
    <hyperlink ref="M45" r:id="rId81" display="https://fin.sev.gov.ru/ispolnenie-bydzheta/otchyety-ob-ispolnenii-byudzheta-sevastopolya/" xr:uid="{00000000-0004-0000-0C00-000054000000}"/>
    <hyperlink ref="M50" r:id="rId82" xr:uid="{00000000-0004-0000-0C00-000056000000}"/>
    <hyperlink ref="M52" r:id="rId83" xr:uid="{00000000-0004-0000-0C00-000058000000}"/>
    <hyperlink ref="M53" r:id="rId84" xr:uid="{00000000-0004-0000-0C00-000059000000}"/>
    <hyperlink ref="M56" r:id="rId85" xr:uid="{00000000-0004-0000-0C00-00005A000000}"/>
    <hyperlink ref="M60" r:id="rId86" display="http://minfin.cap.ru/action/activity/byudzhet/otcheti-ob-ispolnenii-respublikanskogo-byudzheta-c/2020-god" xr:uid="{00000000-0004-0000-0C00-00005B000000}"/>
    <hyperlink ref="N61" r:id="rId87" xr:uid="{00000000-0004-0000-0C00-00005C000000}"/>
    <hyperlink ref="M65" r:id="rId88" xr:uid="{00000000-0004-0000-0C00-00005D000000}"/>
    <hyperlink ref="M68" r:id="rId89" display="http://ufo.ulntc.ru/index.php?mgf=budget/isp&amp;slep=net" xr:uid="{00000000-0004-0000-0C00-00005E000000}"/>
    <hyperlink ref="N68" r:id="rId90" xr:uid="{00000000-0004-0000-0C00-00005F000000}"/>
    <hyperlink ref="M70" r:id="rId91" xr:uid="{00000000-0004-0000-0C00-000060000000}"/>
    <hyperlink ref="N71" r:id="rId92" display="http://info.mfural.ru/ebudget/Menu/Page/1" xr:uid="{00000000-0004-0000-0C00-000061000000}"/>
    <hyperlink ref="M73" r:id="rId93" display="http://www.minfin74.ru/mBudget/execution/quarterly/" xr:uid="{00000000-0004-0000-0C00-000062000000}"/>
    <hyperlink ref="M79" r:id="rId94" xr:uid="{00000000-0004-0000-0C00-000063000000}"/>
    <hyperlink ref="M88" r:id="rId95" display="http://egov-buryatia.ru/minfin/activities/documents/inye-normativno-pravovye-akty/" xr:uid="{00000000-0004-0000-0C00-000064000000}"/>
    <hyperlink ref="M90" r:id="rId96" xr:uid="{00000000-0004-0000-0C00-000065000000}"/>
    <hyperlink ref="N90" r:id="rId97" xr:uid="{00000000-0004-0000-0C00-000066000000}"/>
    <hyperlink ref="M93" r:id="rId98" xr:uid="{00000000-0004-0000-0C00-000067000000}"/>
    <hyperlink ref="M95" r:id="rId99" location="r01" display="https://minfin.49gov.ru/activities/budget/regional_budget/#r01" xr:uid="{00000000-0004-0000-0C00-000068000000}"/>
    <hyperlink ref="M96" r:id="rId100" xr:uid="{00000000-0004-0000-0C00-000069000000}"/>
    <hyperlink ref="M97" r:id="rId101" xr:uid="{00000000-0004-0000-0C00-00006A000000}"/>
    <hyperlink ref="M98" r:id="rId102" display="http://chaogov.ru/vlast/organy-vlasti/depfin/" xr:uid="{00000000-0004-0000-0C00-00006B000000}"/>
    <hyperlink ref="N8" r:id="rId103" display="http://bryanskoblfin.ru/open/Menu/Page/93" xr:uid="{00000000-0004-0000-0C00-00006C000000}"/>
    <hyperlink ref="M16" r:id="rId104" xr:uid="{00000000-0004-0000-0C00-00006D000000}"/>
    <hyperlink ref="M17" r:id="rId105" xr:uid="{00000000-0004-0000-0C00-00006E000000}"/>
    <hyperlink ref="M24" r:id="rId106" display="https://www.mos.ru/findep/function/napravleniia-deyatelnosti/itogi-ispolneniia-biudzheta-goroda-moskvy/mesiachnye-otchety-ob-ispolnenii-biudzheta-po-gorodu-moskve/" xr:uid="{00000000-0004-0000-0C00-00006F000000}"/>
    <hyperlink ref="M31" r:id="rId107" xr:uid="{00000000-0004-0000-0C00-000070000000}"/>
    <hyperlink ref="M34" r:id="rId108" display="http://finance.pskov.ru/ob-upravlenii/otchety-ob-ispolnenii-byudzheta-pskovskoy-oblasti/otchety-ob-ispolnenii-byudzheta" xr:uid="{00000000-0004-0000-0C00-000071000000}"/>
    <hyperlink ref="N35" r:id="rId109" display="https://budget.gov.spb.ru/" xr:uid="{00000000-0004-0000-0C00-000072000000}"/>
  </hyperlinks>
  <pageMargins left="0.70866141732283472" right="0.70866141732283472" top="0.74803149606299213" bottom="0.74803149606299213" header="0.31496062992125984" footer="0.31496062992125984"/>
  <pageSetup paperSize="9" scale="71" fitToWidth="2" fitToHeight="3" orientation="landscape" r:id="rId110"/>
  <headerFooter>
    <oddFooter>&amp;C&amp;"Times New Roman,обычный"&amp;8&amp;A&amp;R&amp;P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8"/>
  <sheetViews>
    <sheetView zoomScaleNormal="100" zoomScalePageLayoutView="80" workbookViewId="0">
      <pane ySplit="3" topLeftCell="A4" activePane="bottomLeft" state="frozen"/>
      <selection activeCell="G103" sqref="G103"/>
      <selection pane="bottomLeft" activeCell="A3" sqref="A3"/>
    </sheetView>
  </sheetViews>
  <sheetFormatPr defaultColWidth="8.81640625" defaultRowHeight="14.5" x14ac:dyDescent="0.35"/>
  <cols>
    <col min="1" max="1" width="32.81640625" customWidth="1"/>
    <col min="2" max="2" width="13.1796875" customWidth="1"/>
    <col min="3" max="3" width="10.1796875" customWidth="1"/>
    <col min="4" max="4" width="19.26953125" customWidth="1"/>
    <col min="5" max="5" width="16.453125" customWidth="1"/>
    <col min="6" max="6" width="17.81640625" customWidth="1"/>
    <col min="7" max="7" width="18" customWidth="1"/>
    <col min="8" max="8" width="20.453125" customWidth="1"/>
    <col min="9" max="9" width="14.1796875" customWidth="1"/>
    <col min="10" max="10" width="13.81640625" customWidth="1"/>
    <col min="11" max="11" width="14.453125" customWidth="1"/>
    <col min="12" max="12" width="14.26953125" customWidth="1"/>
    <col min="13" max="13" width="14.81640625" customWidth="1"/>
    <col min="14" max="14" width="16.1796875" customWidth="1"/>
  </cols>
  <sheetData>
    <row r="1" spans="1:14" ht="19.5" customHeight="1" x14ac:dyDescent="0.35">
      <c r="A1" s="71" t="s">
        <v>756</v>
      </c>
      <c r="B1" s="92"/>
      <c r="C1" s="92"/>
      <c r="D1" s="92"/>
      <c r="E1" s="92"/>
      <c r="F1" s="92"/>
      <c r="G1" s="92"/>
      <c r="H1" s="92"/>
      <c r="I1" s="92"/>
      <c r="J1" s="92"/>
      <c r="K1" s="92"/>
      <c r="L1" s="92"/>
      <c r="M1" s="70"/>
      <c r="N1" s="70"/>
    </row>
    <row r="2" spans="1:14" ht="16.5" customHeight="1" x14ac:dyDescent="0.35">
      <c r="A2" s="94" t="s">
        <v>759</v>
      </c>
      <c r="B2" s="93"/>
      <c r="C2" s="93"/>
      <c r="D2" s="93"/>
      <c r="E2" s="93"/>
      <c r="F2" s="93"/>
      <c r="G2" s="93"/>
      <c r="H2" s="93"/>
      <c r="I2" s="93"/>
      <c r="J2" s="93"/>
      <c r="K2" s="93"/>
      <c r="L2" s="93"/>
      <c r="M2" s="93"/>
      <c r="N2" s="93"/>
    </row>
    <row r="3" spans="1:14" ht="191" customHeight="1" x14ac:dyDescent="0.35">
      <c r="A3" s="161" t="s">
        <v>97</v>
      </c>
      <c r="B3" s="162" t="s">
        <v>104</v>
      </c>
      <c r="C3" s="162" t="s">
        <v>105</v>
      </c>
      <c r="D3" s="161" t="str">
        <f>'3.1'!B3</f>
        <v>3.1. Размещаются ли в открытом доступе на сайте, предназначенном для размещения бюджетных данных, отчеты об исполнении бюджета субъекта Российской Федерации за первый квартал, полугодие, девять месяцев 2020 года, утвержденные высшим исполнительным органом государственной власти субъекта Российской Федерации?</v>
      </c>
      <c r="E3" s="161" t="str">
        <f>'3.2'!B3</f>
        <v>3.2. Размещаются ли сведения об исполнении бюджета субъекта Российской Федерации за первый квартал, полугодие, девять месяцев 2020 года по доходам в разрезе видов доходов в сравнении с запланированными значениями на соответствующий период (финансовый год)?</v>
      </c>
      <c r="F3" s="161" t="str">
        <f>'3.3'!B3</f>
        <v>3.3. Размещаются ли сведения об исполнении бюджета субъекта Российской Федерации за первый квартал, полугодие, девять месяцев 2020 года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v>
      </c>
      <c r="G3" s="161" t="str">
        <f>'3.4'!B3</f>
        <v>3.4. Размещаются ли сведения об исполнении бюджета субъекта Российской Федерации за первый квартал, полугодие, девять месяцев 2020 года по расходам в разрезе государственных программ в сравнении с запланированными значениями на соответствующий период (финансовый год)?</v>
      </c>
      <c r="H3" s="161" t="str">
        <f>'3.5'!B3</f>
        <v>3.5. Размещаются ли сведения о предоставленных из бюджета субъекта Российской Федерации межбюджетных трансфертах бюджетам муниципальных образований за первый квартал, полугодие, девять месяцев 2020 года в сравнении с запланированными значениями на соответствующий период (финансовый год)?</v>
      </c>
      <c r="I3" s="161" t="str">
        <f>'3.6'!B3</f>
        <v>3.6. Размещаются ли сведения об объеме государственного внутреннего и внешнего (при наличии) долга субъекта Российской Федерации по состоянию на 1 января, 1 апреля, 1 июля и 1 октября 2020 года?</v>
      </c>
      <c r="J3" s="161" t="str">
        <f>'3.7'!B3</f>
        <v>3.7. Размещаются ли сведения о поступлении доходов в бюджет субъекта Российской Федерации по видам доходов за первый квартал, полугодие, девять месяцев 2020 года в сравнении с соответствующим периодом прошлого года?</v>
      </c>
      <c r="K3" s="161" t="str">
        <f>'3.8'!B3</f>
        <v>3.8. Размещаются ли сведения о расходах бюджета субъекта Российской Федерации по разделам и подразделам классификации расходов бюджетов за первый квартал, полугодие, девять месяцев 2020 года в сравнении с соответствующим периодом прошлого года?</v>
      </c>
      <c r="L3" s="161" t="str">
        <f>'3.9'!B3</f>
        <v>3.9. Размещаются ли сведения о расходах бюджета субъекта Российской Федерации по государственным программам за первый квартал, полугодие, девять месяцев 2020 года в сравнении с соответствующим периодом прошлого года?</v>
      </c>
      <c r="M3" s="161" t="str">
        <f>'3.10'!B3</f>
        <v>3.10. Размещаются ли сведения об исполнении консолидированного бюджета субъекта Российской Федерации по доходам в разрезе видов доходов за первый квартал, полугодие, девять месяцев 2020 года в сравнении с соответствующим периодом прошлого года?</v>
      </c>
      <c r="N3" s="161" t="str">
        <f>'3.11'!B3</f>
        <v>3.11. Размещаются ли сведения об исполнении консолидированного бюджета субъекта Российской Федерации по расходам в разрезе разделов и подразделов классификации расходов бюджетов за первый квартал, полугодие, девять месяцев 2020 года в сравнении с соответствующим периодом прошлого года?</v>
      </c>
    </row>
    <row r="4" spans="1:14" ht="16" customHeight="1" x14ac:dyDescent="0.35">
      <c r="A4" s="187" t="s">
        <v>87</v>
      </c>
      <c r="B4" s="95" t="s">
        <v>103</v>
      </c>
      <c r="C4" s="95" t="s">
        <v>88</v>
      </c>
      <c r="D4" s="188" t="s">
        <v>88</v>
      </c>
      <c r="E4" s="189" t="s">
        <v>88</v>
      </c>
      <c r="F4" s="189" t="s">
        <v>88</v>
      </c>
      <c r="G4" s="189" t="s">
        <v>88</v>
      </c>
      <c r="H4" s="189" t="s">
        <v>88</v>
      </c>
      <c r="I4" s="189" t="s">
        <v>88</v>
      </c>
      <c r="J4" s="189" t="s">
        <v>88</v>
      </c>
      <c r="K4" s="189" t="s">
        <v>88</v>
      </c>
      <c r="L4" s="189" t="s">
        <v>88</v>
      </c>
      <c r="M4" s="189" t="s">
        <v>88</v>
      </c>
      <c r="N4" s="189" t="s">
        <v>88</v>
      </c>
    </row>
    <row r="5" spans="1:14" ht="16" customHeight="1" x14ac:dyDescent="0.35">
      <c r="A5" s="187" t="s">
        <v>98</v>
      </c>
      <c r="B5" s="95"/>
      <c r="C5" s="95">
        <v>22</v>
      </c>
      <c r="D5" s="188">
        <v>2</v>
      </c>
      <c r="E5" s="189">
        <v>2</v>
      </c>
      <c r="F5" s="189">
        <v>2</v>
      </c>
      <c r="G5" s="189">
        <v>2</v>
      </c>
      <c r="H5" s="189">
        <v>2</v>
      </c>
      <c r="I5" s="189">
        <v>2</v>
      </c>
      <c r="J5" s="189">
        <v>2</v>
      </c>
      <c r="K5" s="189">
        <v>2</v>
      </c>
      <c r="L5" s="189">
        <v>2</v>
      </c>
      <c r="M5" s="189">
        <v>2</v>
      </c>
      <c r="N5" s="189">
        <v>2</v>
      </c>
    </row>
    <row r="6" spans="1:14" ht="16" customHeight="1" x14ac:dyDescent="0.35">
      <c r="A6" s="6" t="s">
        <v>0</v>
      </c>
      <c r="B6" s="6"/>
      <c r="C6" s="6"/>
      <c r="D6" s="6"/>
      <c r="E6" s="190"/>
      <c r="F6" s="190"/>
      <c r="G6" s="190"/>
      <c r="H6" s="190"/>
      <c r="I6" s="190"/>
      <c r="J6" s="190"/>
      <c r="K6" s="190"/>
      <c r="L6" s="190"/>
      <c r="M6" s="190"/>
      <c r="N6" s="190"/>
    </row>
    <row r="7" spans="1:14" ht="16" customHeight="1" x14ac:dyDescent="0.35">
      <c r="A7" s="96" t="s">
        <v>1</v>
      </c>
      <c r="B7" s="191">
        <f>C7/$C$5*100</f>
        <v>90.909090909090907</v>
      </c>
      <c r="C7" s="191">
        <f t="shared" ref="C7:C24" si="0">SUM(D7:N7)</f>
        <v>20</v>
      </c>
      <c r="D7" s="192">
        <f>'3.1'!F7</f>
        <v>0</v>
      </c>
      <c r="E7" s="193">
        <f>'3.2'!F7</f>
        <v>2</v>
      </c>
      <c r="F7" s="193">
        <f>'3.3'!F7</f>
        <v>2</v>
      </c>
      <c r="G7" s="193">
        <f>'3.4'!F7</f>
        <v>2</v>
      </c>
      <c r="H7" s="193">
        <f>'3.5'!F7</f>
        <v>2</v>
      </c>
      <c r="I7" s="193">
        <f>'3.6'!F8</f>
        <v>2</v>
      </c>
      <c r="J7" s="193">
        <f>'3.7'!F7</f>
        <v>2</v>
      </c>
      <c r="K7" s="193">
        <f>'3.8'!F7</f>
        <v>2</v>
      </c>
      <c r="L7" s="193">
        <f>'3.9'!F7</f>
        <v>2</v>
      </c>
      <c r="M7" s="193">
        <f>'3.10'!F7</f>
        <v>2</v>
      </c>
      <c r="N7" s="193">
        <f>'3.11'!F7</f>
        <v>2</v>
      </c>
    </row>
    <row r="8" spans="1:14" ht="16" customHeight="1" x14ac:dyDescent="0.35">
      <c r="A8" s="96" t="s">
        <v>2</v>
      </c>
      <c r="B8" s="191">
        <f t="shared" ref="B8:B71" si="1">C8/$C$5*100</f>
        <v>86.36363636363636</v>
      </c>
      <c r="C8" s="191">
        <f t="shared" si="0"/>
        <v>19</v>
      </c>
      <c r="D8" s="192">
        <f>'3.1'!F8</f>
        <v>2</v>
      </c>
      <c r="E8" s="193">
        <f>'3.2'!F8</f>
        <v>2</v>
      </c>
      <c r="F8" s="193">
        <f>'3.3'!F8</f>
        <v>2</v>
      </c>
      <c r="G8" s="193">
        <f>'3.4'!F8</f>
        <v>2</v>
      </c>
      <c r="H8" s="193">
        <f>'3.5'!F8</f>
        <v>0</v>
      </c>
      <c r="I8" s="193">
        <f>'3.6'!F9</f>
        <v>2</v>
      </c>
      <c r="J8" s="193">
        <f>'3.7'!F8</f>
        <v>2</v>
      </c>
      <c r="K8" s="193">
        <f>'3.8'!F8</f>
        <v>2</v>
      </c>
      <c r="L8" s="193">
        <f>'3.9'!F8</f>
        <v>2</v>
      </c>
      <c r="M8" s="193">
        <f>'3.10'!F8</f>
        <v>1</v>
      </c>
      <c r="N8" s="193">
        <f>'3.11'!F8</f>
        <v>2</v>
      </c>
    </row>
    <row r="9" spans="1:14" ht="16" customHeight="1" x14ac:dyDescent="0.35">
      <c r="A9" s="96" t="s">
        <v>3</v>
      </c>
      <c r="B9" s="191">
        <f t="shared" si="1"/>
        <v>77.272727272727266</v>
      </c>
      <c r="C9" s="191">
        <f t="shared" si="0"/>
        <v>17</v>
      </c>
      <c r="D9" s="192">
        <f>'3.1'!F9</f>
        <v>2</v>
      </c>
      <c r="E9" s="193">
        <f>'3.2'!F9</f>
        <v>2</v>
      </c>
      <c r="F9" s="193">
        <f>'3.3'!F9</f>
        <v>2</v>
      </c>
      <c r="G9" s="193">
        <f>'3.4'!F9</f>
        <v>2</v>
      </c>
      <c r="H9" s="193">
        <f>'3.5'!F9</f>
        <v>0</v>
      </c>
      <c r="I9" s="193">
        <f>'3.6'!F10</f>
        <v>2</v>
      </c>
      <c r="J9" s="193">
        <f>'3.7'!F9</f>
        <v>2</v>
      </c>
      <c r="K9" s="193">
        <f>'3.8'!F9</f>
        <v>2</v>
      </c>
      <c r="L9" s="193">
        <f>'3.9'!F9</f>
        <v>2</v>
      </c>
      <c r="M9" s="193">
        <f>'3.10'!F9</f>
        <v>0</v>
      </c>
      <c r="N9" s="193">
        <f>'3.11'!F9</f>
        <v>1</v>
      </c>
    </row>
    <row r="10" spans="1:14" ht="16" customHeight="1" x14ac:dyDescent="0.35">
      <c r="A10" s="96" t="s">
        <v>4</v>
      </c>
      <c r="B10" s="191">
        <f t="shared" si="1"/>
        <v>81.818181818181827</v>
      </c>
      <c r="C10" s="191">
        <f t="shared" si="0"/>
        <v>18</v>
      </c>
      <c r="D10" s="192">
        <f>'3.1'!F10</f>
        <v>0</v>
      </c>
      <c r="E10" s="193">
        <f>'3.2'!F10</f>
        <v>2</v>
      </c>
      <c r="F10" s="193">
        <f>'3.3'!F10</f>
        <v>2</v>
      </c>
      <c r="G10" s="193">
        <f>'3.4'!F10</f>
        <v>2</v>
      </c>
      <c r="H10" s="193">
        <f>'3.5'!F10</f>
        <v>0</v>
      </c>
      <c r="I10" s="193">
        <f>'3.6'!F11</f>
        <v>2</v>
      </c>
      <c r="J10" s="193">
        <f>'3.7'!F10</f>
        <v>2</v>
      </c>
      <c r="K10" s="193">
        <f>'3.8'!F10</f>
        <v>2</v>
      </c>
      <c r="L10" s="193">
        <f>'3.9'!F10</f>
        <v>2</v>
      </c>
      <c r="M10" s="193">
        <f>'3.10'!F10</f>
        <v>2</v>
      </c>
      <c r="N10" s="193">
        <f>'3.11'!F10</f>
        <v>2</v>
      </c>
    </row>
    <row r="11" spans="1:14" ht="16" customHeight="1" x14ac:dyDescent="0.35">
      <c r="A11" s="96" t="s">
        <v>5</v>
      </c>
      <c r="B11" s="191">
        <f t="shared" si="1"/>
        <v>90.909090909090907</v>
      </c>
      <c r="C11" s="191">
        <f t="shared" si="0"/>
        <v>20</v>
      </c>
      <c r="D11" s="192">
        <f>'3.1'!F11</f>
        <v>0</v>
      </c>
      <c r="E11" s="193">
        <f>'3.2'!F11</f>
        <v>2</v>
      </c>
      <c r="F11" s="193">
        <f>'3.3'!F11</f>
        <v>2</v>
      </c>
      <c r="G11" s="193">
        <f>'3.4'!F11</f>
        <v>2</v>
      </c>
      <c r="H11" s="193">
        <f>'3.5'!F11</f>
        <v>2</v>
      </c>
      <c r="I11" s="193">
        <f>'3.6'!F12</f>
        <v>2</v>
      </c>
      <c r="J11" s="193">
        <f>'3.7'!F11</f>
        <v>2</v>
      </c>
      <c r="K11" s="193">
        <f>'3.8'!F11</f>
        <v>2</v>
      </c>
      <c r="L11" s="193">
        <f>'3.9'!F11</f>
        <v>2</v>
      </c>
      <c r="M11" s="193">
        <f>'3.10'!F11</f>
        <v>2</v>
      </c>
      <c r="N11" s="193">
        <f>'3.11'!F11</f>
        <v>2</v>
      </c>
    </row>
    <row r="12" spans="1:14" ht="16" customHeight="1" x14ac:dyDescent="0.35">
      <c r="A12" s="96" t="s">
        <v>6</v>
      </c>
      <c r="B12" s="191">
        <f t="shared" si="1"/>
        <v>100</v>
      </c>
      <c r="C12" s="191">
        <f t="shared" si="0"/>
        <v>22</v>
      </c>
      <c r="D12" s="192">
        <f>'3.1'!F12</f>
        <v>2</v>
      </c>
      <c r="E12" s="193">
        <f>'3.2'!F12</f>
        <v>2</v>
      </c>
      <c r="F12" s="193">
        <f>'3.3'!F12</f>
        <v>2</v>
      </c>
      <c r="G12" s="193">
        <f>'3.4'!F12</f>
        <v>2</v>
      </c>
      <c r="H12" s="193">
        <f>'3.5'!F12</f>
        <v>2</v>
      </c>
      <c r="I12" s="193">
        <f>'3.6'!F13</f>
        <v>2</v>
      </c>
      <c r="J12" s="193">
        <f>'3.7'!F12</f>
        <v>2</v>
      </c>
      <c r="K12" s="193">
        <f>'3.8'!F12</f>
        <v>2</v>
      </c>
      <c r="L12" s="193">
        <f>'3.9'!F12</f>
        <v>2</v>
      </c>
      <c r="M12" s="193">
        <f>'3.10'!F12</f>
        <v>2</v>
      </c>
      <c r="N12" s="193">
        <f>'3.11'!F12</f>
        <v>2</v>
      </c>
    </row>
    <row r="13" spans="1:14" ht="16" customHeight="1" x14ac:dyDescent="0.35">
      <c r="A13" s="96" t="s">
        <v>7</v>
      </c>
      <c r="B13" s="191">
        <f t="shared" si="1"/>
        <v>36.363636363636367</v>
      </c>
      <c r="C13" s="191">
        <f t="shared" si="0"/>
        <v>8</v>
      </c>
      <c r="D13" s="192">
        <f>'3.1'!F13</f>
        <v>0</v>
      </c>
      <c r="E13" s="193">
        <f>'3.2'!F13</f>
        <v>1</v>
      </c>
      <c r="F13" s="193">
        <f>'3.3'!F13</f>
        <v>1</v>
      </c>
      <c r="G13" s="193">
        <f>'3.4'!F13</f>
        <v>1</v>
      </c>
      <c r="H13" s="193">
        <f>'3.5'!F13</f>
        <v>0</v>
      </c>
      <c r="I13" s="193">
        <f>'3.6'!F14</f>
        <v>2</v>
      </c>
      <c r="J13" s="193">
        <f>'3.7'!F13</f>
        <v>0</v>
      </c>
      <c r="K13" s="193">
        <f>'3.8'!F13</f>
        <v>1</v>
      </c>
      <c r="L13" s="193">
        <f>'3.9'!F13</f>
        <v>1</v>
      </c>
      <c r="M13" s="193">
        <f>'3.10'!F13</f>
        <v>0</v>
      </c>
      <c r="N13" s="193">
        <f>'3.11'!F13</f>
        <v>1</v>
      </c>
    </row>
    <row r="14" spans="1:14" s="1" customFormat="1" ht="16" customHeight="1" x14ac:dyDescent="0.35">
      <c r="A14" s="96" t="s">
        <v>8</v>
      </c>
      <c r="B14" s="191">
        <f t="shared" si="1"/>
        <v>95.454545454545453</v>
      </c>
      <c r="C14" s="191">
        <f t="shared" si="0"/>
        <v>21</v>
      </c>
      <c r="D14" s="192">
        <f>'3.1'!F14</f>
        <v>1</v>
      </c>
      <c r="E14" s="193">
        <f>'3.2'!F14</f>
        <v>2</v>
      </c>
      <c r="F14" s="193">
        <f>'3.3'!F14</f>
        <v>2</v>
      </c>
      <c r="G14" s="193">
        <f>'3.4'!F14</f>
        <v>2</v>
      </c>
      <c r="H14" s="193">
        <f>'3.5'!F14</f>
        <v>2</v>
      </c>
      <c r="I14" s="193">
        <f>'3.6'!F15</f>
        <v>2</v>
      </c>
      <c r="J14" s="193">
        <f>'3.7'!F14</f>
        <v>2</v>
      </c>
      <c r="K14" s="193">
        <f>'3.8'!F14</f>
        <v>2</v>
      </c>
      <c r="L14" s="193">
        <f>'3.9'!F14</f>
        <v>2</v>
      </c>
      <c r="M14" s="193">
        <f>'3.10'!F14</f>
        <v>2</v>
      </c>
      <c r="N14" s="193">
        <f>'3.11'!F14</f>
        <v>2</v>
      </c>
    </row>
    <row r="15" spans="1:14" ht="16" customHeight="1" x14ac:dyDescent="0.35">
      <c r="A15" s="96" t="s">
        <v>9</v>
      </c>
      <c r="B15" s="191">
        <f t="shared" si="1"/>
        <v>45.454545454545453</v>
      </c>
      <c r="C15" s="191">
        <f t="shared" si="0"/>
        <v>10</v>
      </c>
      <c r="D15" s="192">
        <f>'3.1'!F15</f>
        <v>0</v>
      </c>
      <c r="E15" s="193">
        <f>'3.2'!F15</f>
        <v>1</v>
      </c>
      <c r="F15" s="193">
        <f>'3.3'!F15</f>
        <v>1</v>
      </c>
      <c r="G15" s="193">
        <f>'3.4'!F15</f>
        <v>1</v>
      </c>
      <c r="H15" s="193">
        <f>'3.5'!F15</f>
        <v>1</v>
      </c>
      <c r="I15" s="193">
        <f>'3.6'!F16</f>
        <v>1</v>
      </c>
      <c r="J15" s="193">
        <f>'3.7'!F15</f>
        <v>1</v>
      </c>
      <c r="K15" s="193">
        <f>'3.8'!F15</f>
        <v>1</v>
      </c>
      <c r="L15" s="193">
        <f>'3.9'!F15</f>
        <v>1</v>
      </c>
      <c r="M15" s="193">
        <f>'3.10'!F15</f>
        <v>1</v>
      </c>
      <c r="N15" s="193">
        <f>'3.11'!F15</f>
        <v>1</v>
      </c>
    </row>
    <row r="16" spans="1:14" ht="16" customHeight="1" x14ac:dyDescent="0.35">
      <c r="A16" s="96" t="s">
        <v>10</v>
      </c>
      <c r="B16" s="191">
        <f t="shared" si="1"/>
        <v>95.454545454545453</v>
      </c>
      <c r="C16" s="191">
        <f t="shared" si="0"/>
        <v>21</v>
      </c>
      <c r="D16" s="192">
        <f>'3.1'!F16</f>
        <v>1</v>
      </c>
      <c r="E16" s="193">
        <f>'3.2'!F16</f>
        <v>2</v>
      </c>
      <c r="F16" s="193">
        <f>'3.3'!F16</f>
        <v>2</v>
      </c>
      <c r="G16" s="193">
        <f>'3.4'!F16</f>
        <v>2</v>
      </c>
      <c r="H16" s="193">
        <f>'3.5'!F16</f>
        <v>2</v>
      </c>
      <c r="I16" s="193">
        <f>'3.6'!F17</f>
        <v>2</v>
      </c>
      <c r="J16" s="193">
        <f>'3.7'!F16</f>
        <v>2</v>
      </c>
      <c r="K16" s="193">
        <f>'3.8'!F16</f>
        <v>2</v>
      </c>
      <c r="L16" s="193">
        <f>'3.9'!F16</f>
        <v>2</v>
      </c>
      <c r="M16" s="193">
        <f>'3.10'!F16</f>
        <v>2</v>
      </c>
      <c r="N16" s="193">
        <f>'3.11'!F16</f>
        <v>2</v>
      </c>
    </row>
    <row r="17" spans="1:14" ht="16" customHeight="1" x14ac:dyDescent="0.35">
      <c r="A17" s="96" t="s">
        <v>11</v>
      </c>
      <c r="B17" s="191">
        <f t="shared" si="1"/>
        <v>36.363636363636367</v>
      </c>
      <c r="C17" s="191">
        <f t="shared" si="0"/>
        <v>8</v>
      </c>
      <c r="D17" s="192">
        <f>'3.1'!F17</f>
        <v>1</v>
      </c>
      <c r="E17" s="193">
        <f>'3.2'!F17</f>
        <v>2</v>
      </c>
      <c r="F17" s="193">
        <f>'3.3'!F17</f>
        <v>2</v>
      </c>
      <c r="G17" s="193">
        <f>'3.4'!F17</f>
        <v>1</v>
      </c>
      <c r="H17" s="193">
        <f>'3.5'!F17</f>
        <v>0</v>
      </c>
      <c r="I17" s="193">
        <f>'3.6'!F18</f>
        <v>2</v>
      </c>
      <c r="J17" s="193">
        <f>'3.7'!F17</f>
        <v>0</v>
      </c>
      <c r="K17" s="193">
        <f>'3.8'!F17</f>
        <v>0</v>
      </c>
      <c r="L17" s="193">
        <f>'3.9'!F17</f>
        <v>0</v>
      </c>
      <c r="M17" s="193">
        <f>'3.10'!F17</f>
        <v>0</v>
      </c>
      <c r="N17" s="193">
        <f>'3.11'!F17</f>
        <v>0</v>
      </c>
    </row>
    <row r="18" spans="1:14" s="1" customFormat="1" ht="16" customHeight="1" x14ac:dyDescent="0.35">
      <c r="A18" s="96" t="s">
        <v>12</v>
      </c>
      <c r="B18" s="191">
        <f t="shared" si="1"/>
        <v>90.909090909090907</v>
      </c>
      <c r="C18" s="191">
        <f t="shared" si="0"/>
        <v>20</v>
      </c>
      <c r="D18" s="192">
        <f>'3.1'!F18</f>
        <v>0</v>
      </c>
      <c r="E18" s="193">
        <f>'3.2'!F18</f>
        <v>2</v>
      </c>
      <c r="F18" s="193">
        <f>'3.3'!F18</f>
        <v>2</v>
      </c>
      <c r="G18" s="193">
        <f>'3.4'!F18</f>
        <v>2</v>
      </c>
      <c r="H18" s="193">
        <f>'3.5'!F18</f>
        <v>2</v>
      </c>
      <c r="I18" s="193">
        <f>'3.6'!F19</f>
        <v>2</v>
      </c>
      <c r="J18" s="193">
        <f>'3.7'!F18</f>
        <v>2</v>
      </c>
      <c r="K18" s="193">
        <f>'3.8'!F18</f>
        <v>2</v>
      </c>
      <c r="L18" s="193">
        <f>'3.9'!F18</f>
        <v>2</v>
      </c>
      <c r="M18" s="193">
        <f>'3.10'!F18</f>
        <v>2</v>
      </c>
      <c r="N18" s="193">
        <f>'3.11'!F18</f>
        <v>2</v>
      </c>
    </row>
    <row r="19" spans="1:14" ht="16" customHeight="1" x14ac:dyDescent="0.35">
      <c r="A19" s="96" t="s">
        <v>13</v>
      </c>
      <c r="B19" s="191">
        <f t="shared" si="1"/>
        <v>13.636363636363635</v>
      </c>
      <c r="C19" s="191">
        <f t="shared" si="0"/>
        <v>3</v>
      </c>
      <c r="D19" s="192">
        <f>'3.1'!F19</f>
        <v>0</v>
      </c>
      <c r="E19" s="193">
        <f>'3.2'!F19</f>
        <v>1</v>
      </c>
      <c r="F19" s="193">
        <f>'3.3'!F19</f>
        <v>1</v>
      </c>
      <c r="G19" s="193">
        <f>'3.4'!F19</f>
        <v>0</v>
      </c>
      <c r="H19" s="193">
        <f>'3.5'!F19</f>
        <v>0</v>
      </c>
      <c r="I19" s="193">
        <f>'3.6'!F20</f>
        <v>1</v>
      </c>
      <c r="J19" s="193">
        <f>'3.7'!F19</f>
        <v>0</v>
      </c>
      <c r="K19" s="193">
        <f>'3.8'!F19</f>
        <v>0</v>
      </c>
      <c r="L19" s="193">
        <f>'3.9'!F19</f>
        <v>0</v>
      </c>
      <c r="M19" s="193">
        <f>'3.10'!F19</f>
        <v>0</v>
      </c>
      <c r="N19" s="193">
        <f>'3.11'!F19</f>
        <v>0</v>
      </c>
    </row>
    <row r="20" spans="1:14" ht="16" customHeight="1" x14ac:dyDescent="0.35">
      <c r="A20" s="96" t="s">
        <v>14</v>
      </c>
      <c r="B20" s="191">
        <f t="shared" si="1"/>
        <v>81.818181818181827</v>
      </c>
      <c r="C20" s="191">
        <f t="shared" si="0"/>
        <v>18</v>
      </c>
      <c r="D20" s="192">
        <f>'3.1'!F20</f>
        <v>1</v>
      </c>
      <c r="E20" s="193">
        <f>'3.2'!F20</f>
        <v>2</v>
      </c>
      <c r="F20" s="193">
        <f>'3.3'!F20</f>
        <v>2</v>
      </c>
      <c r="G20" s="193">
        <f>'3.4'!F20</f>
        <v>2</v>
      </c>
      <c r="H20" s="193">
        <f>'3.5'!F20</f>
        <v>0</v>
      </c>
      <c r="I20" s="193">
        <f>'3.6'!F21</f>
        <v>2</v>
      </c>
      <c r="J20" s="193">
        <f>'3.7'!F20</f>
        <v>2</v>
      </c>
      <c r="K20" s="193">
        <f>'3.8'!F20</f>
        <v>2</v>
      </c>
      <c r="L20" s="193">
        <f>'3.9'!F20</f>
        <v>2</v>
      </c>
      <c r="M20" s="193">
        <f>'3.10'!F20</f>
        <v>2</v>
      </c>
      <c r="N20" s="193">
        <f>'3.11'!F20</f>
        <v>1</v>
      </c>
    </row>
    <row r="21" spans="1:14" ht="16" customHeight="1" x14ac:dyDescent="0.35">
      <c r="A21" s="96" t="s">
        <v>15</v>
      </c>
      <c r="B21" s="191">
        <f t="shared" si="1"/>
        <v>90.909090909090907</v>
      </c>
      <c r="C21" s="191">
        <f t="shared" si="0"/>
        <v>20</v>
      </c>
      <c r="D21" s="192">
        <f>'3.1'!F21</f>
        <v>0</v>
      </c>
      <c r="E21" s="193">
        <f>'3.2'!F21</f>
        <v>2</v>
      </c>
      <c r="F21" s="193">
        <f>'3.3'!F21</f>
        <v>2</v>
      </c>
      <c r="G21" s="193">
        <f>'3.4'!F21</f>
        <v>2</v>
      </c>
      <c r="H21" s="193">
        <f>'3.5'!F21</f>
        <v>2</v>
      </c>
      <c r="I21" s="193">
        <f>'3.6'!F22</f>
        <v>2</v>
      </c>
      <c r="J21" s="193">
        <f>'3.7'!F21</f>
        <v>2</v>
      </c>
      <c r="K21" s="193">
        <f>'3.8'!F21</f>
        <v>2</v>
      </c>
      <c r="L21" s="193">
        <f>'3.9'!F21</f>
        <v>2</v>
      </c>
      <c r="M21" s="193">
        <f>'3.10'!F21</f>
        <v>2</v>
      </c>
      <c r="N21" s="193">
        <f>'3.11'!F21</f>
        <v>2</v>
      </c>
    </row>
    <row r="22" spans="1:14" ht="16" customHeight="1" x14ac:dyDescent="0.35">
      <c r="A22" s="96" t="s">
        <v>16</v>
      </c>
      <c r="B22" s="191">
        <f t="shared" si="1"/>
        <v>100</v>
      </c>
      <c r="C22" s="191">
        <f t="shared" si="0"/>
        <v>22</v>
      </c>
      <c r="D22" s="192">
        <f>'3.1'!F22</f>
        <v>2</v>
      </c>
      <c r="E22" s="193">
        <f>'3.2'!F22</f>
        <v>2</v>
      </c>
      <c r="F22" s="193">
        <f>'3.3'!F22</f>
        <v>2</v>
      </c>
      <c r="G22" s="193">
        <f>'3.4'!F22</f>
        <v>2</v>
      </c>
      <c r="H22" s="193">
        <f>'3.5'!F22</f>
        <v>2</v>
      </c>
      <c r="I22" s="193">
        <f>'3.6'!F23</f>
        <v>2</v>
      </c>
      <c r="J22" s="193">
        <f>'3.7'!F22</f>
        <v>2</v>
      </c>
      <c r="K22" s="193">
        <f>'3.8'!F22</f>
        <v>2</v>
      </c>
      <c r="L22" s="193">
        <f>'3.9'!F22</f>
        <v>2</v>
      </c>
      <c r="M22" s="193">
        <f>'3.10'!F22</f>
        <v>2</v>
      </c>
      <c r="N22" s="193">
        <f>'3.11'!F22</f>
        <v>2</v>
      </c>
    </row>
    <row r="23" spans="1:14" ht="16" customHeight="1" x14ac:dyDescent="0.35">
      <c r="A23" s="96" t="s">
        <v>17</v>
      </c>
      <c r="B23" s="191">
        <f t="shared" si="1"/>
        <v>68.181818181818173</v>
      </c>
      <c r="C23" s="191">
        <f t="shared" si="0"/>
        <v>15</v>
      </c>
      <c r="D23" s="192">
        <f>'3.1'!F23</f>
        <v>1</v>
      </c>
      <c r="E23" s="193">
        <f>'3.2'!F23</f>
        <v>2</v>
      </c>
      <c r="F23" s="193">
        <f>'3.3'!F23</f>
        <v>2</v>
      </c>
      <c r="G23" s="193">
        <f>'3.4'!F23</f>
        <v>2</v>
      </c>
      <c r="H23" s="193">
        <f>'3.5'!F23</f>
        <v>0</v>
      </c>
      <c r="I23" s="193">
        <f>'3.6'!F24</f>
        <v>2</v>
      </c>
      <c r="J23" s="193">
        <f>'3.7'!F23</f>
        <v>2</v>
      </c>
      <c r="K23" s="193">
        <f>'3.8'!F23</f>
        <v>0</v>
      </c>
      <c r="L23" s="193">
        <f>'3.9'!F23</f>
        <v>2</v>
      </c>
      <c r="M23" s="193">
        <f>'3.10'!F23</f>
        <v>2</v>
      </c>
      <c r="N23" s="193">
        <f>'3.11'!F23</f>
        <v>0</v>
      </c>
    </row>
    <row r="24" spans="1:14" ht="16" customHeight="1" x14ac:dyDescent="0.35">
      <c r="A24" s="96" t="s">
        <v>564</v>
      </c>
      <c r="B24" s="191">
        <f t="shared" si="1"/>
        <v>100</v>
      </c>
      <c r="C24" s="191">
        <f t="shared" si="0"/>
        <v>22</v>
      </c>
      <c r="D24" s="192">
        <f>'3.1'!F24</f>
        <v>2</v>
      </c>
      <c r="E24" s="193">
        <f>'3.2'!F24</f>
        <v>2</v>
      </c>
      <c r="F24" s="193">
        <f>'3.3'!F24</f>
        <v>2</v>
      </c>
      <c r="G24" s="193">
        <f>'3.4'!F24</f>
        <v>2</v>
      </c>
      <c r="H24" s="193">
        <f>'3.5'!F24</f>
        <v>2</v>
      </c>
      <c r="I24" s="193">
        <f>'3.6'!F25</f>
        <v>2</v>
      </c>
      <c r="J24" s="193">
        <f>'3.7'!F24</f>
        <v>2</v>
      </c>
      <c r="K24" s="193">
        <f>'3.8'!F24</f>
        <v>2</v>
      </c>
      <c r="L24" s="193">
        <f>'3.9'!F24</f>
        <v>2</v>
      </c>
      <c r="M24" s="193">
        <f>'3.10'!F24</f>
        <v>2</v>
      </c>
      <c r="N24" s="193">
        <f>'3.11'!F24</f>
        <v>2</v>
      </c>
    </row>
    <row r="25" spans="1:14" ht="16" customHeight="1" x14ac:dyDescent="0.35">
      <c r="A25" s="6" t="s">
        <v>18</v>
      </c>
      <c r="B25" s="194"/>
      <c r="C25" s="195"/>
      <c r="D25" s="195"/>
      <c r="E25" s="195"/>
      <c r="F25" s="195"/>
      <c r="G25" s="195"/>
      <c r="H25" s="195"/>
      <c r="I25" s="195"/>
      <c r="J25" s="195"/>
      <c r="K25" s="195"/>
      <c r="L25" s="195"/>
      <c r="M25" s="195"/>
      <c r="N25" s="195"/>
    </row>
    <row r="26" spans="1:14" s="1" customFormat="1" ht="16" customHeight="1" x14ac:dyDescent="0.35">
      <c r="A26" s="96" t="s">
        <v>19</v>
      </c>
      <c r="B26" s="191">
        <f t="shared" si="1"/>
        <v>72.727272727272734</v>
      </c>
      <c r="C26" s="191">
        <f t="shared" ref="C26:C36" si="2">SUM(D26:N26)</f>
        <v>16</v>
      </c>
      <c r="D26" s="192">
        <f>'3.1'!F26</f>
        <v>0</v>
      </c>
      <c r="E26" s="193">
        <f>'3.2'!F26</f>
        <v>2</v>
      </c>
      <c r="F26" s="193">
        <f>'3.3'!F26</f>
        <v>2</v>
      </c>
      <c r="G26" s="193">
        <f>'3.4'!F26</f>
        <v>0</v>
      </c>
      <c r="H26" s="193">
        <f>'3.5'!F26</f>
        <v>2</v>
      </c>
      <c r="I26" s="193">
        <f>'3.6'!F27</f>
        <v>2</v>
      </c>
      <c r="J26" s="193">
        <f>'3.7'!F26</f>
        <v>2</v>
      </c>
      <c r="K26" s="193">
        <f>'3.8'!F26</f>
        <v>2</v>
      </c>
      <c r="L26" s="193">
        <f>'3.9'!F26</f>
        <v>0</v>
      </c>
      <c r="M26" s="193">
        <f>'3.10'!F26</f>
        <v>2</v>
      </c>
      <c r="N26" s="193">
        <f>'3.11'!F26</f>
        <v>2</v>
      </c>
    </row>
    <row r="27" spans="1:14" ht="16" customHeight="1" x14ac:dyDescent="0.35">
      <c r="A27" s="96" t="s">
        <v>20</v>
      </c>
      <c r="B27" s="191">
        <f t="shared" si="1"/>
        <v>90.909090909090907</v>
      </c>
      <c r="C27" s="191">
        <f t="shared" si="2"/>
        <v>20</v>
      </c>
      <c r="D27" s="192">
        <f>'3.1'!F27</f>
        <v>0</v>
      </c>
      <c r="E27" s="193">
        <f>'3.2'!F27</f>
        <v>2</v>
      </c>
      <c r="F27" s="193">
        <f>'3.3'!F27</f>
        <v>2</v>
      </c>
      <c r="G27" s="193">
        <f>'3.4'!F27</f>
        <v>2</v>
      </c>
      <c r="H27" s="193">
        <f>'3.5'!F27</f>
        <v>2</v>
      </c>
      <c r="I27" s="193">
        <f>'3.6'!F28</f>
        <v>2</v>
      </c>
      <c r="J27" s="193">
        <f>'3.7'!F27</f>
        <v>2</v>
      </c>
      <c r="K27" s="193">
        <f>'3.8'!F27</f>
        <v>2</v>
      </c>
      <c r="L27" s="193">
        <f>'3.9'!F27</f>
        <v>2</v>
      </c>
      <c r="M27" s="193">
        <f>'3.10'!F27</f>
        <v>2</v>
      </c>
      <c r="N27" s="193">
        <f>'3.11'!F27</f>
        <v>2</v>
      </c>
    </row>
    <row r="28" spans="1:14" ht="16" customHeight="1" x14ac:dyDescent="0.35">
      <c r="A28" s="96" t="s">
        <v>21</v>
      </c>
      <c r="B28" s="191">
        <f t="shared" si="1"/>
        <v>100</v>
      </c>
      <c r="C28" s="191">
        <f t="shared" si="2"/>
        <v>22</v>
      </c>
      <c r="D28" s="192">
        <f>'3.1'!F28</f>
        <v>2</v>
      </c>
      <c r="E28" s="193">
        <f>'3.2'!F28</f>
        <v>2</v>
      </c>
      <c r="F28" s="193">
        <f>'3.3'!F28</f>
        <v>2</v>
      </c>
      <c r="G28" s="193">
        <f>'3.4'!F28</f>
        <v>2</v>
      </c>
      <c r="H28" s="193">
        <f>'3.5'!F28</f>
        <v>2</v>
      </c>
      <c r="I28" s="193">
        <f>'3.6'!F29</f>
        <v>2</v>
      </c>
      <c r="J28" s="193">
        <f>'3.7'!F28</f>
        <v>2</v>
      </c>
      <c r="K28" s="193">
        <f>'3.8'!F28</f>
        <v>2</v>
      </c>
      <c r="L28" s="193">
        <f>'3.9'!F28</f>
        <v>2</v>
      </c>
      <c r="M28" s="193">
        <f>'3.10'!F28</f>
        <v>2</v>
      </c>
      <c r="N28" s="193">
        <f>'3.11'!F28</f>
        <v>2</v>
      </c>
    </row>
    <row r="29" spans="1:14" ht="16" customHeight="1" x14ac:dyDescent="0.35">
      <c r="A29" s="96" t="s">
        <v>22</v>
      </c>
      <c r="B29" s="191">
        <f t="shared" si="1"/>
        <v>100</v>
      </c>
      <c r="C29" s="191">
        <f t="shared" si="2"/>
        <v>22</v>
      </c>
      <c r="D29" s="192">
        <f>'3.1'!F29</f>
        <v>2</v>
      </c>
      <c r="E29" s="193">
        <f>'3.2'!F29</f>
        <v>2</v>
      </c>
      <c r="F29" s="193">
        <f>'3.3'!F29</f>
        <v>2</v>
      </c>
      <c r="G29" s="193">
        <f>'3.4'!F29</f>
        <v>2</v>
      </c>
      <c r="H29" s="193">
        <f>'3.5'!F29</f>
        <v>2</v>
      </c>
      <c r="I29" s="193">
        <f>'3.6'!F30</f>
        <v>2</v>
      </c>
      <c r="J29" s="193">
        <f>'3.7'!F29</f>
        <v>2</v>
      </c>
      <c r="K29" s="193">
        <f>'3.8'!F29</f>
        <v>2</v>
      </c>
      <c r="L29" s="193">
        <f>'3.9'!F29</f>
        <v>2</v>
      </c>
      <c r="M29" s="193">
        <f>'3.10'!F29</f>
        <v>2</v>
      </c>
      <c r="N29" s="193">
        <f>'3.11'!F29</f>
        <v>2</v>
      </c>
    </row>
    <row r="30" spans="1:14" ht="16" customHeight="1" x14ac:dyDescent="0.35">
      <c r="A30" s="96" t="s">
        <v>23</v>
      </c>
      <c r="B30" s="191">
        <f t="shared" si="1"/>
        <v>81.818181818181827</v>
      </c>
      <c r="C30" s="191">
        <f t="shared" si="2"/>
        <v>18</v>
      </c>
      <c r="D30" s="192">
        <f>'3.1'!F30</f>
        <v>0</v>
      </c>
      <c r="E30" s="193">
        <f>'3.2'!F30</f>
        <v>2</v>
      </c>
      <c r="F30" s="193">
        <f>'3.3'!F30</f>
        <v>2</v>
      </c>
      <c r="G30" s="193">
        <f>'3.4'!F30</f>
        <v>2</v>
      </c>
      <c r="H30" s="193">
        <f>'3.5'!F30</f>
        <v>0</v>
      </c>
      <c r="I30" s="193">
        <f>'3.6'!F31</f>
        <v>2</v>
      </c>
      <c r="J30" s="193">
        <f>'3.7'!F30</f>
        <v>2</v>
      </c>
      <c r="K30" s="193">
        <f>'3.8'!F30</f>
        <v>2</v>
      </c>
      <c r="L30" s="193">
        <f>'3.9'!F30</f>
        <v>2</v>
      </c>
      <c r="M30" s="193">
        <f>'3.10'!F30</f>
        <v>2</v>
      </c>
      <c r="N30" s="193">
        <f>'3.11'!F30</f>
        <v>2</v>
      </c>
    </row>
    <row r="31" spans="1:14" ht="15.65" customHeight="1" x14ac:dyDescent="0.35">
      <c r="A31" s="96" t="s">
        <v>24</v>
      </c>
      <c r="B31" s="191">
        <f t="shared" si="1"/>
        <v>95.454545454545453</v>
      </c>
      <c r="C31" s="191">
        <f t="shared" si="2"/>
        <v>21</v>
      </c>
      <c r="D31" s="192">
        <f>'3.1'!F31</f>
        <v>1</v>
      </c>
      <c r="E31" s="193">
        <f>'3.2'!F31</f>
        <v>2</v>
      </c>
      <c r="F31" s="193">
        <f>'3.3'!F31</f>
        <v>2</v>
      </c>
      <c r="G31" s="193">
        <f>'3.4'!F31</f>
        <v>2</v>
      </c>
      <c r="H31" s="193">
        <f>'3.5'!F31</f>
        <v>2</v>
      </c>
      <c r="I31" s="193">
        <f>'3.6'!F32</f>
        <v>2</v>
      </c>
      <c r="J31" s="193">
        <f>'3.7'!F31</f>
        <v>2</v>
      </c>
      <c r="K31" s="193">
        <f>'3.8'!F31</f>
        <v>2</v>
      </c>
      <c r="L31" s="193">
        <f>'3.9'!F31</f>
        <v>2</v>
      </c>
      <c r="M31" s="193">
        <f>'3.10'!F31</f>
        <v>2</v>
      </c>
      <c r="N31" s="193">
        <f>'3.11'!F31</f>
        <v>2</v>
      </c>
    </row>
    <row r="32" spans="1:14" s="1" customFormat="1" ht="16" customHeight="1" x14ac:dyDescent="0.35">
      <c r="A32" s="96" t="s">
        <v>25</v>
      </c>
      <c r="B32" s="191">
        <f t="shared" si="1"/>
        <v>90.909090909090907</v>
      </c>
      <c r="C32" s="191">
        <f t="shared" si="2"/>
        <v>20</v>
      </c>
      <c r="D32" s="192">
        <f>'3.1'!F32</f>
        <v>0</v>
      </c>
      <c r="E32" s="193">
        <f>'3.2'!F32</f>
        <v>2</v>
      </c>
      <c r="F32" s="193">
        <f>'3.3'!F32</f>
        <v>2</v>
      </c>
      <c r="G32" s="193">
        <f>'3.4'!F32</f>
        <v>2</v>
      </c>
      <c r="H32" s="193">
        <f>'3.5'!F32</f>
        <v>2</v>
      </c>
      <c r="I32" s="193">
        <f>'3.6'!F33</f>
        <v>2</v>
      </c>
      <c r="J32" s="193">
        <f>'3.7'!F32</f>
        <v>2</v>
      </c>
      <c r="K32" s="193">
        <f>'3.8'!F32</f>
        <v>2</v>
      </c>
      <c r="L32" s="193">
        <f>'3.9'!F32</f>
        <v>2</v>
      </c>
      <c r="M32" s="193">
        <f>'3.10'!F32</f>
        <v>2</v>
      </c>
      <c r="N32" s="193">
        <f>'3.11'!F32</f>
        <v>2</v>
      </c>
    </row>
    <row r="33" spans="1:14" s="1" customFormat="1" ht="16" customHeight="1" x14ac:dyDescent="0.35">
      <c r="A33" s="96" t="s">
        <v>26</v>
      </c>
      <c r="B33" s="191">
        <f t="shared" si="1"/>
        <v>86.36363636363636</v>
      </c>
      <c r="C33" s="191">
        <f t="shared" si="2"/>
        <v>19</v>
      </c>
      <c r="D33" s="192">
        <f>'3.1'!F33</f>
        <v>1</v>
      </c>
      <c r="E33" s="193">
        <f>'3.2'!F33</f>
        <v>2</v>
      </c>
      <c r="F33" s="193">
        <f>'3.3'!F33</f>
        <v>2</v>
      </c>
      <c r="G33" s="193">
        <f>'3.4'!F33</f>
        <v>2</v>
      </c>
      <c r="H33" s="193">
        <f>'3.5'!F33</f>
        <v>2</v>
      </c>
      <c r="I33" s="193">
        <f>'3.6'!F34</f>
        <v>0</v>
      </c>
      <c r="J33" s="193">
        <f>'3.7'!F33</f>
        <v>2</v>
      </c>
      <c r="K33" s="193">
        <f>'3.8'!F33</f>
        <v>2</v>
      </c>
      <c r="L33" s="193">
        <f>'3.9'!F33</f>
        <v>2</v>
      </c>
      <c r="M33" s="193">
        <f>'3.10'!F33</f>
        <v>2</v>
      </c>
      <c r="N33" s="193">
        <f>'3.11'!F33</f>
        <v>2</v>
      </c>
    </row>
    <row r="34" spans="1:14" ht="16" customHeight="1" x14ac:dyDescent="0.35">
      <c r="A34" s="96" t="s">
        <v>27</v>
      </c>
      <c r="B34" s="191">
        <f t="shared" si="1"/>
        <v>86.36363636363636</v>
      </c>
      <c r="C34" s="191">
        <f t="shared" si="2"/>
        <v>19</v>
      </c>
      <c r="D34" s="192">
        <f>'3.1'!F34</f>
        <v>0</v>
      </c>
      <c r="E34" s="193">
        <f>'3.2'!F34</f>
        <v>2</v>
      </c>
      <c r="F34" s="193">
        <f>'3.3'!F34</f>
        <v>2</v>
      </c>
      <c r="G34" s="193">
        <f>'3.4'!F34</f>
        <v>2</v>
      </c>
      <c r="H34" s="193">
        <f>'3.5'!F34</f>
        <v>1</v>
      </c>
      <c r="I34" s="193">
        <f>'3.6'!F35</f>
        <v>2</v>
      </c>
      <c r="J34" s="193">
        <f>'3.7'!F34</f>
        <v>2</v>
      </c>
      <c r="K34" s="193">
        <f>'3.8'!F34</f>
        <v>2</v>
      </c>
      <c r="L34" s="193">
        <f>'3.9'!F34</f>
        <v>2</v>
      </c>
      <c r="M34" s="193">
        <f>'3.10'!F34</f>
        <v>2</v>
      </c>
      <c r="N34" s="193">
        <f>'3.11'!F34</f>
        <v>2</v>
      </c>
    </row>
    <row r="35" spans="1:14" ht="16" customHeight="1" x14ac:dyDescent="0.35">
      <c r="A35" s="96" t="s">
        <v>565</v>
      </c>
      <c r="B35" s="191">
        <f t="shared" si="1"/>
        <v>95.454545454545453</v>
      </c>
      <c r="C35" s="191">
        <f t="shared" si="2"/>
        <v>21</v>
      </c>
      <c r="D35" s="192">
        <f>'3.1'!F35</f>
        <v>1</v>
      </c>
      <c r="E35" s="193">
        <f>'3.2'!F35</f>
        <v>2</v>
      </c>
      <c r="F35" s="193">
        <f>'3.3'!F35</f>
        <v>2</v>
      </c>
      <c r="G35" s="193">
        <f>'3.4'!F35</f>
        <v>2</v>
      </c>
      <c r="H35" s="193">
        <f>'3.5'!F35</f>
        <v>2</v>
      </c>
      <c r="I35" s="193">
        <f>'3.6'!F36</f>
        <v>2</v>
      </c>
      <c r="J35" s="193">
        <f>'3.7'!F35</f>
        <v>2</v>
      </c>
      <c r="K35" s="193">
        <f>'3.8'!F35</f>
        <v>2</v>
      </c>
      <c r="L35" s="193">
        <f>'3.9'!F35</f>
        <v>2</v>
      </c>
      <c r="M35" s="193">
        <f>'3.10'!F35</f>
        <v>2</v>
      </c>
      <c r="N35" s="193">
        <f>'3.11'!F35</f>
        <v>2</v>
      </c>
    </row>
    <row r="36" spans="1:14" ht="16" customHeight="1" x14ac:dyDescent="0.35">
      <c r="A36" s="96" t="s">
        <v>28</v>
      </c>
      <c r="B36" s="191">
        <f t="shared" si="1"/>
        <v>100</v>
      </c>
      <c r="C36" s="191">
        <f t="shared" si="2"/>
        <v>22</v>
      </c>
      <c r="D36" s="192">
        <f>'3.1'!F36</f>
        <v>2</v>
      </c>
      <c r="E36" s="193">
        <f>'3.2'!F36</f>
        <v>2</v>
      </c>
      <c r="F36" s="193">
        <f>'3.3'!F36</f>
        <v>2</v>
      </c>
      <c r="G36" s="193">
        <f>'3.4'!F36</f>
        <v>2</v>
      </c>
      <c r="H36" s="193">
        <f>'3.5'!F36</f>
        <v>2</v>
      </c>
      <c r="I36" s="193">
        <f>'3.6'!F37</f>
        <v>2</v>
      </c>
      <c r="J36" s="193">
        <f>'3.7'!F36</f>
        <v>2</v>
      </c>
      <c r="K36" s="193">
        <f>'3.8'!F36</f>
        <v>2</v>
      </c>
      <c r="L36" s="193">
        <f>'3.9'!F36</f>
        <v>2</v>
      </c>
      <c r="M36" s="193">
        <f>'3.10'!F36</f>
        <v>2</v>
      </c>
      <c r="N36" s="193">
        <f>'3.11'!F36</f>
        <v>2</v>
      </c>
    </row>
    <row r="37" spans="1:14" ht="16" customHeight="1" x14ac:dyDescent="0.35">
      <c r="A37" s="6" t="s">
        <v>29</v>
      </c>
      <c r="B37" s="194"/>
      <c r="C37" s="195"/>
      <c r="D37" s="195"/>
      <c r="E37" s="195"/>
      <c r="F37" s="195"/>
      <c r="G37" s="195"/>
      <c r="H37" s="195"/>
      <c r="I37" s="195"/>
      <c r="J37" s="195"/>
      <c r="K37" s="195"/>
      <c r="L37" s="195"/>
      <c r="M37" s="195"/>
      <c r="N37" s="195"/>
    </row>
    <row r="38" spans="1:14" ht="16" customHeight="1" x14ac:dyDescent="0.35">
      <c r="A38" s="96" t="s">
        <v>30</v>
      </c>
      <c r="B38" s="191">
        <f t="shared" si="1"/>
        <v>90.909090909090907</v>
      </c>
      <c r="C38" s="191">
        <f t="shared" ref="C38:C45" si="3">SUM(D38:N38)</f>
        <v>20</v>
      </c>
      <c r="D38" s="192">
        <f>'3.1'!F38</f>
        <v>2</v>
      </c>
      <c r="E38" s="193">
        <f>'3.2'!F38</f>
        <v>2</v>
      </c>
      <c r="F38" s="193">
        <f>'3.3'!F38</f>
        <v>2</v>
      </c>
      <c r="G38" s="193">
        <f>'3.4'!F38</f>
        <v>2</v>
      </c>
      <c r="H38" s="193">
        <f>'3.5'!F38</f>
        <v>0</v>
      </c>
      <c r="I38" s="193">
        <f>'3.6'!F39</f>
        <v>2</v>
      </c>
      <c r="J38" s="193">
        <f>'3.7'!F38</f>
        <v>2</v>
      </c>
      <c r="K38" s="193">
        <f>'3.8'!F38</f>
        <v>2</v>
      </c>
      <c r="L38" s="193">
        <f>'3.9'!F38</f>
        <v>2</v>
      </c>
      <c r="M38" s="193">
        <f>'3.10'!F38</f>
        <v>2</v>
      </c>
      <c r="N38" s="193">
        <f>'3.11'!F38</f>
        <v>2</v>
      </c>
    </row>
    <row r="39" spans="1:14" ht="16" customHeight="1" x14ac:dyDescent="0.35">
      <c r="A39" s="96" t="s">
        <v>31</v>
      </c>
      <c r="B39" s="191">
        <f t="shared" si="1"/>
        <v>90.909090909090907</v>
      </c>
      <c r="C39" s="191">
        <f t="shared" si="3"/>
        <v>20</v>
      </c>
      <c r="D39" s="192">
        <f>'3.1'!F39</f>
        <v>2</v>
      </c>
      <c r="E39" s="193">
        <f>'3.2'!F39</f>
        <v>2</v>
      </c>
      <c r="F39" s="193">
        <f>'3.3'!F39</f>
        <v>2</v>
      </c>
      <c r="G39" s="193">
        <f>'3.4'!F39</f>
        <v>2</v>
      </c>
      <c r="H39" s="193">
        <f>'3.5'!F39</f>
        <v>0</v>
      </c>
      <c r="I39" s="193">
        <f>'3.6'!F40</f>
        <v>2</v>
      </c>
      <c r="J39" s="193">
        <f>'3.7'!F39</f>
        <v>2</v>
      </c>
      <c r="K39" s="193">
        <f>'3.8'!F39</f>
        <v>2</v>
      </c>
      <c r="L39" s="193">
        <f>'3.9'!F39</f>
        <v>2</v>
      </c>
      <c r="M39" s="193">
        <f>'3.10'!F39</f>
        <v>2</v>
      </c>
      <c r="N39" s="193">
        <f>'3.11'!F39</f>
        <v>2</v>
      </c>
    </row>
    <row r="40" spans="1:14" s="1" customFormat="1" ht="16" customHeight="1" x14ac:dyDescent="0.35">
      <c r="A40" s="96" t="s">
        <v>94</v>
      </c>
      <c r="B40" s="191">
        <f t="shared" si="1"/>
        <v>95.454545454545453</v>
      </c>
      <c r="C40" s="191">
        <f t="shared" si="3"/>
        <v>21</v>
      </c>
      <c r="D40" s="192">
        <f>'3.1'!F40</f>
        <v>1</v>
      </c>
      <c r="E40" s="193">
        <f>'3.2'!F40</f>
        <v>2</v>
      </c>
      <c r="F40" s="193">
        <f>'3.3'!F40</f>
        <v>2</v>
      </c>
      <c r="G40" s="193">
        <f>'3.4'!F40</f>
        <v>2</v>
      </c>
      <c r="H40" s="193">
        <f>'3.5'!F40</f>
        <v>2</v>
      </c>
      <c r="I40" s="193">
        <f>'3.6'!F41</f>
        <v>2</v>
      </c>
      <c r="J40" s="193">
        <f>'3.7'!F40</f>
        <v>2</v>
      </c>
      <c r="K40" s="193">
        <f>'3.8'!F40</f>
        <v>2</v>
      </c>
      <c r="L40" s="193">
        <f>'3.9'!F40</f>
        <v>2</v>
      </c>
      <c r="M40" s="193">
        <f>'3.10'!F40</f>
        <v>2</v>
      </c>
      <c r="N40" s="193">
        <f>'3.11'!F40</f>
        <v>2</v>
      </c>
    </row>
    <row r="41" spans="1:14" ht="16" customHeight="1" x14ac:dyDescent="0.35">
      <c r="A41" s="96" t="s">
        <v>32</v>
      </c>
      <c r="B41" s="191">
        <f t="shared" si="1"/>
        <v>90.909090909090907</v>
      </c>
      <c r="C41" s="191">
        <f t="shared" si="3"/>
        <v>20</v>
      </c>
      <c r="D41" s="192">
        <f>'3.1'!F41</f>
        <v>0</v>
      </c>
      <c r="E41" s="193">
        <f>'3.2'!F41</f>
        <v>2</v>
      </c>
      <c r="F41" s="193">
        <f>'3.3'!F41</f>
        <v>2</v>
      </c>
      <c r="G41" s="193">
        <f>'3.4'!F41</f>
        <v>2</v>
      </c>
      <c r="H41" s="193">
        <f>'3.5'!F41</f>
        <v>2</v>
      </c>
      <c r="I41" s="193">
        <f>'3.6'!F42</f>
        <v>2</v>
      </c>
      <c r="J41" s="193">
        <f>'3.7'!F41</f>
        <v>2</v>
      </c>
      <c r="K41" s="193">
        <f>'3.8'!F41</f>
        <v>2</v>
      </c>
      <c r="L41" s="193">
        <f>'3.9'!F41</f>
        <v>2</v>
      </c>
      <c r="M41" s="193">
        <f>'3.10'!F41</f>
        <v>2</v>
      </c>
      <c r="N41" s="193">
        <f>'3.11'!F41</f>
        <v>2</v>
      </c>
    </row>
    <row r="42" spans="1:14" ht="16" customHeight="1" x14ac:dyDescent="0.35">
      <c r="A42" s="96" t="s">
        <v>33</v>
      </c>
      <c r="B42" s="191">
        <f t="shared" si="1"/>
        <v>72.727272727272734</v>
      </c>
      <c r="C42" s="191">
        <f t="shared" si="3"/>
        <v>16</v>
      </c>
      <c r="D42" s="192">
        <f>'3.1'!F42</f>
        <v>2</v>
      </c>
      <c r="E42" s="193">
        <f>'3.2'!F42</f>
        <v>2</v>
      </c>
      <c r="F42" s="193">
        <f>'3.3'!F42</f>
        <v>2</v>
      </c>
      <c r="G42" s="193">
        <f>'3.4'!F42</f>
        <v>2</v>
      </c>
      <c r="H42" s="193">
        <f>'3.5'!F42</f>
        <v>0</v>
      </c>
      <c r="I42" s="193">
        <f>'3.6'!F43</f>
        <v>2</v>
      </c>
      <c r="J42" s="193">
        <f>'3.7'!F42</f>
        <v>0</v>
      </c>
      <c r="K42" s="193">
        <f>'3.8'!F42</f>
        <v>2</v>
      </c>
      <c r="L42" s="193">
        <f>'3.9'!F42</f>
        <v>2</v>
      </c>
      <c r="M42" s="193">
        <f>'3.10'!F42</f>
        <v>0</v>
      </c>
      <c r="N42" s="193">
        <f>'3.11'!F42</f>
        <v>2</v>
      </c>
    </row>
    <row r="43" spans="1:14" ht="16" customHeight="1" x14ac:dyDescent="0.35">
      <c r="A43" s="96" t="s">
        <v>34</v>
      </c>
      <c r="B43" s="191">
        <f t="shared" si="1"/>
        <v>54.54545454545454</v>
      </c>
      <c r="C43" s="191">
        <f t="shared" si="3"/>
        <v>12</v>
      </c>
      <c r="D43" s="192">
        <f>'3.1'!F43</f>
        <v>0</v>
      </c>
      <c r="E43" s="193">
        <f>'3.2'!F43</f>
        <v>2</v>
      </c>
      <c r="F43" s="193">
        <f>'3.3'!F43</f>
        <v>2</v>
      </c>
      <c r="G43" s="193">
        <f>'3.4'!F43</f>
        <v>2</v>
      </c>
      <c r="H43" s="193">
        <f>'3.5'!F43</f>
        <v>2</v>
      </c>
      <c r="I43" s="193">
        <f>'3.6'!F44</f>
        <v>2</v>
      </c>
      <c r="J43" s="193">
        <f>'3.7'!F43</f>
        <v>0</v>
      </c>
      <c r="K43" s="193">
        <f>'3.8'!F43</f>
        <v>0.5</v>
      </c>
      <c r="L43" s="193">
        <f>'3.9'!F43</f>
        <v>1</v>
      </c>
      <c r="M43" s="193">
        <f>'3.10'!F43</f>
        <v>0</v>
      </c>
      <c r="N43" s="193">
        <f>'3.11'!F43</f>
        <v>0.5</v>
      </c>
    </row>
    <row r="44" spans="1:14" ht="16" customHeight="1" x14ac:dyDescent="0.35">
      <c r="A44" s="96" t="s">
        <v>35</v>
      </c>
      <c r="B44" s="191">
        <f t="shared" si="1"/>
        <v>72.727272727272734</v>
      </c>
      <c r="C44" s="191">
        <f t="shared" si="3"/>
        <v>16</v>
      </c>
      <c r="D44" s="192">
        <f>'3.1'!F44</f>
        <v>0</v>
      </c>
      <c r="E44" s="193">
        <f>'3.2'!F44</f>
        <v>2</v>
      </c>
      <c r="F44" s="193">
        <f>'3.3'!F44</f>
        <v>2</v>
      </c>
      <c r="G44" s="193">
        <f>'3.4'!F44</f>
        <v>2</v>
      </c>
      <c r="H44" s="193">
        <f>'3.5'!F44</f>
        <v>2</v>
      </c>
      <c r="I44" s="193">
        <f>'3.6'!F45</f>
        <v>2</v>
      </c>
      <c r="J44" s="193">
        <f>'3.7'!F44</f>
        <v>2</v>
      </c>
      <c r="K44" s="193">
        <f>'3.8'!F44</f>
        <v>0</v>
      </c>
      <c r="L44" s="193">
        <f>'3.9'!F44</f>
        <v>2</v>
      </c>
      <c r="M44" s="193">
        <f>'3.10'!F44</f>
        <v>2</v>
      </c>
      <c r="N44" s="193">
        <f>'3.11'!F44</f>
        <v>0</v>
      </c>
    </row>
    <row r="45" spans="1:14" ht="16" customHeight="1" x14ac:dyDescent="0.35">
      <c r="A45" s="96" t="s">
        <v>102</v>
      </c>
      <c r="B45" s="191">
        <f t="shared" si="1"/>
        <v>90.909090909090907</v>
      </c>
      <c r="C45" s="191">
        <f t="shared" si="3"/>
        <v>20</v>
      </c>
      <c r="D45" s="192">
        <f>'3.1'!F45</f>
        <v>0</v>
      </c>
      <c r="E45" s="193">
        <f>'3.2'!F45</f>
        <v>2</v>
      </c>
      <c r="F45" s="193">
        <f>'3.3'!F45</f>
        <v>2</v>
      </c>
      <c r="G45" s="193">
        <f>'3.4'!F45</f>
        <v>2</v>
      </c>
      <c r="H45" s="193">
        <f>'3.5'!F45</f>
        <v>2</v>
      </c>
      <c r="I45" s="193">
        <f>'3.6'!F46</f>
        <v>2</v>
      </c>
      <c r="J45" s="193">
        <f>'3.7'!F45</f>
        <v>2</v>
      </c>
      <c r="K45" s="193">
        <f>'3.8'!F45</f>
        <v>2</v>
      </c>
      <c r="L45" s="193">
        <f>'3.9'!F45</f>
        <v>2</v>
      </c>
      <c r="M45" s="193">
        <f>'3.10'!F45</f>
        <v>2</v>
      </c>
      <c r="N45" s="193">
        <f>'3.11'!F45</f>
        <v>2</v>
      </c>
    </row>
    <row r="46" spans="1:14" ht="16" customHeight="1" x14ac:dyDescent="0.35">
      <c r="A46" s="84" t="s">
        <v>36</v>
      </c>
      <c r="B46" s="194"/>
      <c r="C46" s="195"/>
      <c r="D46" s="195"/>
      <c r="E46" s="195"/>
      <c r="F46" s="195"/>
      <c r="G46" s="195"/>
      <c r="H46" s="195"/>
      <c r="I46" s="195"/>
      <c r="J46" s="195"/>
      <c r="K46" s="195"/>
      <c r="L46" s="195"/>
      <c r="M46" s="195"/>
      <c r="N46" s="195"/>
    </row>
    <row r="47" spans="1:14" ht="16" customHeight="1" x14ac:dyDescent="0.35">
      <c r="A47" s="96" t="s">
        <v>37</v>
      </c>
      <c r="B47" s="191">
        <f t="shared" si="1"/>
        <v>18.181818181818183</v>
      </c>
      <c r="C47" s="191">
        <f t="shared" ref="C47:C53" si="4">SUM(D47:N47)</f>
        <v>4</v>
      </c>
      <c r="D47" s="192">
        <f>'3.1'!F47</f>
        <v>0</v>
      </c>
      <c r="E47" s="193">
        <f>'3.2'!F47</f>
        <v>2</v>
      </c>
      <c r="F47" s="193">
        <f>'3.3'!F47</f>
        <v>2</v>
      </c>
      <c r="G47" s="193">
        <f>'3.4'!F47</f>
        <v>0</v>
      </c>
      <c r="H47" s="193">
        <f>'3.5'!F47</f>
        <v>0</v>
      </c>
      <c r="I47" s="193">
        <f>'3.6'!F48</f>
        <v>0</v>
      </c>
      <c r="J47" s="193">
        <f>'3.7'!F47</f>
        <v>0</v>
      </c>
      <c r="K47" s="193">
        <f>'3.8'!F47</f>
        <v>0</v>
      </c>
      <c r="L47" s="193">
        <f>'3.9'!F47</f>
        <v>0</v>
      </c>
      <c r="M47" s="193">
        <f>'3.10'!F47</f>
        <v>0</v>
      </c>
      <c r="N47" s="193">
        <f>'3.11'!F47</f>
        <v>0</v>
      </c>
    </row>
    <row r="48" spans="1:14" ht="16" customHeight="1" x14ac:dyDescent="0.35">
      <c r="A48" s="96" t="s">
        <v>38</v>
      </c>
      <c r="B48" s="191">
        <f t="shared" si="1"/>
        <v>31.818181818181817</v>
      </c>
      <c r="C48" s="191">
        <f t="shared" si="4"/>
        <v>7</v>
      </c>
      <c r="D48" s="192">
        <f>'3.1'!F48</f>
        <v>1</v>
      </c>
      <c r="E48" s="193">
        <f>'3.2'!F48</f>
        <v>2</v>
      </c>
      <c r="F48" s="193">
        <f>'3.3'!F48</f>
        <v>2</v>
      </c>
      <c r="G48" s="193">
        <f>'3.4'!F48</f>
        <v>2</v>
      </c>
      <c r="H48" s="193">
        <f>'3.5'!F48</f>
        <v>0</v>
      </c>
      <c r="I48" s="193">
        <f>'3.6'!F49</f>
        <v>0</v>
      </c>
      <c r="J48" s="193">
        <f>'3.7'!F48</f>
        <v>0</v>
      </c>
      <c r="K48" s="193">
        <f>'3.8'!F48</f>
        <v>0</v>
      </c>
      <c r="L48" s="193">
        <f>'3.9'!F48</f>
        <v>0</v>
      </c>
      <c r="M48" s="193">
        <f>'3.10'!F48</f>
        <v>0</v>
      </c>
      <c r="N48" s="193">
        <f>'3.11'!F48</f>
        <v>0</v>
      </c>
    </row>
    <row r="49" spans="1:14" ht="16" customHeight="1" x14ac:dyDescent="0.35">
      <c r="A49" s="96" t="s">
        <v>39</v>
      </c>
      <c r="B49" s="191">
        <f t="shared" si="1"/>
        <v>36.363636363636367</v>
      </c>
      <c r="C49" s="191">
        <f t="shared" si="4"/>
        <v>8</v>
      </c>
      <c r="D49" s="192">
        <f>'3.1'!F49</f>
        <v>0</v>
      </c>
      <c r="E49" s="193">
        <f>'3.2'!F49</f>
        <v>2</v>
      </c>
      <c r="F49" s="193">
        <f>'3.3'!F49</f>
        <v>2</v>
      </c>
      <c r="G49" s="193">
        <f>'3.4'!F49</f>
        <v>0</v>
      </c>
      <c r="H49" s="193">
        <f>'3.5'!F49</f>
        <v>2</v>
      </c>
      <c r="I49" s="193">
        <f>'3.6'!F50</f>
        <v>2</v>
      </c>
      <c r="J49" s="193">
        <f>'3.7'!F49</f>
        <v>0</v>
      </c>
      <c r="K49" s="193">
        <f>'3.8'!F49</f>
        <v>0</v>
      </c>
      <c r="L49" s="193">
        <f>'3.9'!F49</f>
        <v>0</v>
      </c>
      <c r="M49" s="193">
        <f>'3.10'!F49</f>
        <v>0</v>
      </c>
      <c r="N49" s="193">
        <f>'3.11'!F49</f>
        <v>0</v>
      </c>
    </row>
    <row r="50" spans="1:14" ht="16" customHeight="1" x14ac:dyDescent="0.35">
      <c r="A50" s="96" t="s">
        <v>40</v>
      </c>
      <c r="B50" s="191">
        <f t="shared" si="1"/>
        <v>27.27272727272727</v>
      </c>
      <c r="C50" s="191">
        <f t="shared" si="4"/>
        <v>6</v>
      </c>
      <c r="D50" s="192">
        <f>'3.1'!F50</f>
        <v>0</v>
      </c>
      <c r="E50" s="193">
        <f>'3.2'!F50</f>
        <v>2</v>
      </c>
      <c r="F50" s="193">
        <f>'3.3'!F50</f>
        <v>2</v>
      </c>
      <c r="G50" s="193">
        <f>'3.4'!F50</f>
        <v>0</v>
      </c>
      <c r="H50" s="193">
        <f>'3.5'!F50</f>
        <v>0</v>
      </c>
      <c r="I50" s="193">
        <f>'3.6'!F51</f>
        <v>2</v>
      </c>
      <c r="J50" s="193">
        <f>'3.7'!F50</f>
        <v>0</v>
      </c>
      <c r="K50" s="193">
        <f>'3.8'!F50</f>
        <v>0</v>
      </c>
      <c r="L50" s="193">
        <f>'3.9'!F50</f>
        <v>0</v>
      </c>
      <c r="M50" s="193">
        <f>'3.10'!F50</f>
        <v>0</v>
      </c>
      <c r="N50" s="193">
        <f>'3.11'!F50</f>
        <v>0</v>
      </c>
    </row>
    <row r="51" spans="1:14" ht="16" customHeight="1" x14ac:dyDescent="0.35">
      <c r="A51" s="96" t="s">
        <v>89</v>
      </c>
      <c r="B51" s="191">
        <f t="shared" si="1"/>
        <v>27.27272727272727</v>
      </c>
      <c r="C51" s="191">
        <f t="shared" si="4"/>
        <v>6</v>
      </c>
      <c r="D51" s="192">
        <f>'3.1'!F51</f>
        <v>1</v>
      </c>
      <c r="E51" s="193">
        <f>'3.2'!F51</f>
        <v>2</v>
      </c>
      <c r="F51" s="193">
        <f>'3.3'!F51</f>
        <v>2</v>
      </c>
      <c r="G51" s="193">
        <f>'3.4'!F51</f>
        <v>0</v>
      </c>
      <c r="H51" s="193">
        <f>'3.5'!F51</f>
        <v>0</v>
      </c>
      <c r="I51" s="193">
        <f>'3.6'!F52</f>
        <v>1</v>
      </c>
      <c r="J51" s="193">
        <f>'3.7'!F51</f>
        <v>0</v>
      </c>
      <c r="K51" s="193">
        <f>'3.8'!F51</f>
        <v>0</v>
      </c>
      <c r="L51" s="193">
        <f>'3.9'!F51</f>
        <v>0</v>
      </c>
      <c r="M51" s="193">
        <f>'3.10'!F51</f>
        <v>0</v>
      </c>
      <c r="N51" s="193">
        <f>'3.11'!F51</f>
        <v>0</v>
      </c>
    </row>
    <row r="52" spans="1:14" ht="16" customHeight="1" x14ac:dyDescent="0.35">
      <c r="A52" s="96" t="s">
        <v>41</v>
      </c>
      <c r="B52" s="191">
        <f t="shared" si="1"/>
        <v>86.36363636363636</v>
      </c>
      <c r="C52" s="191">
        <f t="shared" si="4"/>
        <v>19</v>
      </c>
      <c r="D52" s="192">
        <f>'3.1'!F52</f>
        <v>1</v>
      </c>
      <c r="E52" s="193">
        <f>'3.2'!F52</f>
        <v>2</v>
      </c>
      <c r="F52" s="193">
        <f>'3.3'!F52</f>
        <v>2</v>
      </c>
      <c r="G52" s="193">
        <f>'3.4'!F52</f>
        <v>2</v>
      </c>
      <c r="H52" s="193">
        <f>'3.5'!F52</f>
        <v>0</v>
      </c>
      <c r="I52" s="193">
        <f>'3.6'!F53</f>
        <v>2</v>
      </c>
      <c r="J52" s="193">
        <f>'3.7'!F52</f>
        <v>2</v>
      </c>
      <c r="K52" s="193">
        <f>'3.8'!F52</f>
        <v>2</v>
      </c>
      <c r="L52" s="193">
        <f>'3.9'!F52</f>
        <v>2</v>
      </c>
      <c r="M52" s="193">
        <f>'3.10'!F52</f>
        <v>2</v>
      </c>
      <c r="N52" s="193">
        <f>'3.11'!F52</f>
        <v>2</v>
      </c>
    </row>
    <row r="53" spans="1:14" ht="16" customHeight="1" x14ac:dyDescent="0.35">
      <c r="A53" s="96" t="s">
        <v>42</v>
      </c>
      <c r="B53" s="191">
        <f t="shared" si="1"/>
        <v>77.272727272727266</v>
      </c>
      <c r="C53" s="191">
        <f t="shared" si="4"/>
        <v>17</v>
      </c>
      <c r="D53" s="192">
        <f>'3.1'!F53</f>
        <v>1</v>
      </c>
      <c r="E53" s="193">
        <f>'3.2'!F53</f>
        <v>2</v>
      </c>
      <c r="F53" s="193">
        <f>'3.3'!F53</f>
        <v>2</v>
      </c>
      <c r="G53" s="193">
        <f>'3.4'!F53</f>
        <v>2</v>
      </c>
      <c r="H53" s="193">
        <f>'3.5'!F53</f>
        <v>2</v>
      </c>
      <c r="I53" s="193">
        <f>'3.6'!F54</f>
        <v>2</v>
      </c>
      <c r="J53" s="193">
        <f>'3.7'!F53</f>
        <v>0</v>
      </c>
      <c r="K53" s="193">
        <f>'3.8'!F53</f>
        <v>2</v>
      </c>
      <c r="L53" s="193">
        <f>'3.9'!F53</f>
        <v>2</v>
      </c>
      <c r="M53" s="193">
        <f>'3.10'!F53</f>
        <v>0</v>
      </c>
      <c r="N53" s="193">
        <f>'3.11'!F53</f>
        <v>2</v>
      </c>
    </row>
    <row r="54" spans="1:14" s="1" customFormat="1" ht="16" customHeight="1" x14ac:dyDescent="0.35">
      <c r="A54" s="6" t="s">
        <v>43</v>
      </c>
      <c r="B54" s="194"/>
      <c r="C54" s="195"/>
      <c r="D54" s="195"/>
      <c r="E54" s="195"/>
      <c r="F54" s="195"/>
      <c r="G54" s="195"/>
      <c r="H54" s="195"/>
      <c r="I54" s="195"/>
      <c r="J54" s="195"/>
      <c r="K54" s="195"/>
      <c r="L54" s="195"/>
      <c r="M54" s="195"/>
      <c r="N54" s="195"/>
    </row>
    <row r="55" spans="1:14" ht="16" customHeight="1" x14ac:dyDescent="0.35">
      <c r="A55" s="96" t="s">
        <v>44</v>
      </c>
      <c r="B55" s="191">
        <f t="shared" si="1"/>
        <v>68.181818181818173</v>
      </c>
      <c r="C55" s="191">
        <f t="shared" ref="C55:C68" si="5">SUM(D55:N55)</f>
        <v>15</v>
      </c>
      <c r="D55" s="192">
        <f>'3.1'!F55</f>
        <v>0</v>
      </c>
      <c r="E55" s="193">
        <f>'3.2'!F55</f>
        <v>2</v>
      </c>
      <c r="F55" s="193">
        <f>'3.3'!F55</f>
        <v>2</v>
      </c>
      <c r="G55" s="193">
        <f>'3.4'!F55</f>
        <v>2</v>
      </c>
      <c r="H55" s="193">
        <f>'3.5'!F55</f>
        <v>0</v>
      </c>
      <c r="I55" s="193">
        <f>'3.6'!F56</f>
        <v>2</v>
      </c>
      <c r="J55" s="193">
        <f>'3.7'!F55</f>
        <v>0</v>
      </c>
      <c r="K55" s="193">
        <f>'3.8'!F55</f>
        <v>2</v>
      </c>
      <c r="L55" s="193">
        <f>'3.9'!F55</f>
        <v>2</v>
      </c>
      <c r="M55" s="193">
        <f>'3.10'!F55</f>
        <v>1</v>
      </c>
      <c r="N55" s="193">
        <f>'3.11'!F55</f>
        <v>2</v>
      </c>
    </row>
    <row r="56" spans="1:14" ht="16" customHeight="1" x14ac:dyDescent="0.35">
      <c r="A56" s="96" t="s">
        <v>45</v>
      </c>
      <c r="B56" s="191">
        <f t="shared" si="1"/>
        <v>100</v>
      </c>
      <c r="C56" s="191">
        <f t="shared" si="5"/>
        <v>22</v>
      </c>
      <c r="D56" s="192">
        <f>'3.1'!F56</f>
        <v>2</v>
      </c>
      <c r="E56" s="193">
        <f>'3.2'!F56</f>
        <v>2</v>
      </c>
      <c r="F56" s="193">
        <f>'3.3'!F56</f>
        <v>2</v>
      </c>
      <c r="G56" s="193">
        <f>'3.4'!F56</f>
        <v>2</v>
      </c>
      <c r="H56" s="193">
        <f>'3.5'!F56</f>
        <v>2</v>
      </c>
      <c r="I56" s="193">
        <f>'3.6'!F57</f>
        <v>2</v>
      </c>
      <c r="J56" s="193">
        <f>'3.7'!F56</f>
        <v>2</v>
      </c>
      <c r="K56" s="193">
        <f>'3.8'!F56</f>
        <v>2</v>
      </c>
      <c r="L56" s="193">
        <f>'3.9'!F56</f>
        <v>2</v>
      </c>
      <c r="M56" s="193">
        <f>'3.10'!F56</f>
        <v>2</v>
      </c>
      <c r="N56" s="193">
        <f>'3.11'!F56</f>
        <v>2</v>
      </c>
    </row>
    <row r="57" spans="1:14" ht="16" customHeight="1" x14ac:dyDescent="0.35">
      <c r="A57" s="96" t="s">
        <v>46</v>
      </c>
      <c r="B57" s="191">
        <f t="shared" si="1"/>
        <v>40.909090909090914</v>
      </c>
      <c r="C57" s="191">
        <f t="shared" si="5"/>
        <v>9</v>
      </c>
      <c r="D57" s="192">
        <f>'3.1'!F57</f>
        <v>1</v>
      </c>
      <c r="E57" s="193">
        <f>'3.2'!F57</f>
        <v>2</v>
      </c>
      <c r="F57" s="193">
        <f>'3.3'!F57</f>
        <v>2</v>
      </c>
      <c r="G57" s="193">
        <f>'3.4'!F57</f>
        <v>0</v>
      </c>
      <c r="H57" s="193">
        <f>'3.5'!F57</f>
        <v>0</v>
      </c>
      <c r="I57" s="193">
        <f>'3.6'!F58</f>
        <v>2</v>
      </c>
      <c r="J57" s="193">
        <f>'3.7'!F57</f>
        <v>1</v>
      </c>
      <c r="K57" s="193">
        <f>'3.8'!F57</f>
        <v>0</v>
      </c>
      <c r="L57" s="193">
        <f>'3.9'!F57</f>
        <v>0</v>
      </c>
      <c r="M57" s="193">
        <f>'3.10'!F57</f>
        <v>1</v>
      </c>
      <c r="N57" s="193">
        <f>'3.11'!F57</f>
        <v>0</v>
      </c>
    </row>
    <row r="58" spans="1:14" ht="16" customHeight="1" x14ac:dyDescent="0.35">
      <c r="A58" s="96" t="s">
        <v>47</v>
      </c>
      <c r="B58" s="191">
        <f t="shared" si="1"/>
        <v>86.36363636363636</v>
      </c>
      <c r="C58" s="191">
        <f t="shared" si="5"/>
        <v>19</v>
      </c>
      <c r="D58" s="192">
        <f>'3.1'!F58</f>
        <v>1</v>
      </c>
      <c r="E58" s="193">
        <f>'3.2'!F58</f>
        <v>2</v>
      </c>
      <c r="F58" s="193">
        <f>'3.3'!F58</f>
        <v>2</v>
      </c>
      <c r="G58" s="193">
        <f>'3.4'!F58</f>
        <v>2</v>
      </c>
      <c r="H58" s="193">
        <f>'3.5'!F58</f>
        <v>0</v>
      </c>
      <c r="I58" s="193">
        <f>'3.6'!F59</f>
        <v>2</v>
      </c>
      <c r="J58" s="193">
        <f>'3.7'!F58</f>
        <v>2</v>
      </c>
      <c r="K58" s="193">
        <f>'3.8'!F58</f>
        <v>2</v>
      </c>
      <c r="L58" s="193">
        <f>'3.9'!F58</f>
        <v>2</v>
      </c>
      <c r="M58" s="193">
        <f>'3.10'!F58</f>
        <v>2</v>
      </c>
      <c r="N58" s="193">
        <f>'3.11'!F58</f>
        <v>2</v>
      </c>
    </row>
    <row r="59" spans="1:14" ht="16" customHeight="1" x14ac:dyDescent="0.35">
      <c r="A59" s="96" t="s">
        <v>48</v>
      </c>
      <c r="B59" s="191">
        <f t="shared" si="1"/>
        <v>81.818181818181827</v>
      </c>
      <c r="C59" s="191">
        <f t="shared" si="5"/>
        <v>18</v>
      </c>
      <c r="D59" s="192">
        <f>'3.1'!F59</f>
        <v>0</v>
      </c>
      <c r="E59" s="193">
        <f>'3.2'!F59</f>
        <v>2</v>
      </c>
      <c r="F59" s="193">
        <f>'3.3'!F59</f>
        <v>2</v>
      </c>
      <c r="G59" s="193">
        <f>'3.4'!F59</f>
        <v>2</v>
      </c>
      <c r="H59" s="193">
        <f>'3.5'!F59</f>
        <v>0</v>
      </c>
      <c r="I59" s="193">
        <f>'3.6'!F60</f>
        <v>2</v>
      </c>
      <c r="J59" s="193">
        <f>'3.7'!F59</f>
        <v>2</v>
      </c>
      <c r="K59" s="193">
        <f>'3.8'!F59</f>
        <v>2</v>
      </c>
      <c r="L59" s="193">
        <f>'3.9'!F59</f>
        <v>2</v>
      </c>
      <c r="M59" s="193">
        <f>'3.10'!F59</f>
        <v>2</v>
      </c>
      <c r="N59" s="193">
        <f>'3.11'!F59</f>
        <v>2</v>
      </c>
    </row>
    <row r="60" spans="1:14" ht="16" customHeight="1" x14ac:dyDescent="0.35">
      <c r="A60" s="96" t="s">
        <v>49</v>
      </c>
      <c r="B60" s="191">
        <f t="shared" si="1"/>
        <v>100</v>
      </c>
      <c r="C60" s="191">
        <f t="shared" si="5"/>
        <v>22</v>
      </c>
      <c r="D60" s="192">
        <f>'3.1'!F60</f>
        <v>2</v>
      </c>
      <c r="E60" s="193">
        <f>'3.2'!F60</f>
        <v>2</v>
      </c>
      <c r="F60" s="193">
        <f>'3.3'!F60</f>
        <v>2</v>
      </c>
      <c r="G60" s="193">
        <f>'3.4'!F60</f>
        <v>2</v>
      </c>
      <c r="H60" s="193">
        <f>'3.5'!F60</f>
        <v>2</v>
      </c>
      <c r="I60" s="193">
        <f>'3.6'!F61</f>
        <v>2</v>
      </c>
      <c r="J60" s="193">
        <f>'3.7'!F60</f>
        <v>2</v>
      </c>
      <c r="K60" s="193">
        <f>'3.8'!F60</f>
        <v>2</v>
      </c>
      <c r="L60" s="193">
        <f>'3.9'!F60</f>
        <v>2</v>
      </c>
      <c r="M60" s="193">
        <f>'3.10'!F60</f>
        <v>2</v>
      </c>
      <c r="N60" s="193">
        <f>'3.11'!F60</f>
        <v>2</v>
      </c>
    </row>
    <row r="61" spans="1:14" ht="16" customHeight="1" x14ac:dyDescent="0.35">
      <c r="A61" s="96" t="s">
        <v>50</v>
      </c>
      <c r="B61" s="191">
        <f t="shared" si="1"/>
        <v>77.272727272727266</v>
      </c>
      <c r="C61" s="191">
        <f t="shared" si="5"/>
        <v>17</v>
      </c>
      <c r="D61" s="192">
        <f>'3.1'!F61</f>
        <v>0</v>
      </c>
      <c r="E61" s="193">
        <f>'3.2'!F61</f>
        <v>2</v>
      </c>
      <c r="F61" s="193">
        <f>'3.3'!F61</f>
        <v>2</v>
      </c>
      <c r="G61" s="193">
        <f>'3.4'!F61</f>
        <v>2</v>
      </c>
      <c r="H61" s="193">
        <f>'3.5'!F61</f>
        <v>0</v>
      </c>
      <c r="I61" s="193">
        <f>'3.6'!F62</f>
        <v>2</v>
      </c>
      <c r="J61" s="193">
        <f>'3.7'!F61</f>
        <v>2</v>
      </c>
      <c r="K61" s="193">
        <f>'3.8'!F61</f>
        <v>2</v>
      </c>
      <c r="L61" s="193">
        <f>'3.9'!F61</f>
        <v>2</v>
      </c>
      <c r="M61" s="193">
        <f>'3.10'!F61</f>
        <v>2</v>
      </c>
      <c r="N61" s="193">
        <f>'3.11'!F61</f>
        <v>1</v>
      </c>
    </row>
    <row r="62" spans="1:14" ht="16" customHeight="1" x14ac:dyDescent="0.35">
      <c r="A62" s="96" t="s">
        <v>51</v>
      </c>
      <c r="B62" s="191">
        <f t="shared" si="1"/>
        <v>63.636363636363633</v>
      </c>
      <c r="C62" s="191">
        <f t="shared" si="5"/>
        <v>14</v>
      </c>
      <c r="D62" s="192">
        <f>'3.1'!F62</f>
        <v>2</v>
      </c>
      <c r="E62" s="193">
        <f>'3.2'!F62</f>
        <v>1</v>
      </c>
      <c r="F62" s="193">
        <f>'3.3'!F62</f>
        <v>2</v>
      </c>
      <c r="G62" s="193">
        <f>'3.4'!F62</f>
        <v>2</v>
      </c>
      <c r="H62" s="193">
        <f>'3.5'!F62</f>
        <v>0</v>
      </c>
      <c r="I62" s="193">
        <f>'3.6'!F63</f>
        <v>2</v>
      </c>
      <c r="J62" s="193">
        <f>'3.7'!F62</f>
        <v>1</v>
      </c>
      <c r="K62" s="193">
        <f>'3.8'!F62</f>
        <v>2</v>
      </c>
      <c r="L62" s="193">
        <f>'3.9'!F62</f>
        <v>2</v>
      </c>
      <c r="M62" s="193">
        <f>'3.10'!F62</f>
        <v>0</v>
      </c>
      <c r="N62" s="193">
        <f>'3.11'!F62</f>
        <v>0</v>
      </c>
    </row>
    <row r="63" spans="1:14" ht="16" customHeight="1" x14ac:dyDescent="0.35">
      <c r="A63" s="96" t="s">
        <v>52</v>
      </c>
      <c r="B63" s="191">
        <f t="shared" si="1"/>
        <v>86.36363636363636</v>
      </c>
      <c r="C63" s="191">
        <f t="shared" si="5"/>
        <v>19</v>
      </c>
      <c r="D63" s="192">
        <f>'3.1'!F63</f>
        <v>1</v>
      </c>
      <c r="E63" s="193">
        <f>'3.2'!F63</f>
        <v>2</v>
      </c>
      <c r="F63" s="193">
        <f>'3.3'!F63</f>
        <v>2</v>
      </c>
      <c r="G63" s="193">
        <f>'3.4'!F63</f>
        <v>2</v>
      </c>
      <c r="H63" s="193">
        <f>'3.5'!F63</f>
        <v>0</v>
      </c>
      <c r="I63" s="193">
        <f>'3.6'!F64</f>
        <v>2</v>
      </c>
      <c r="J63" s="193">
        <f>'3.7'!F63</f>
        <v>2</v>
      </c>
      <c r="K63" s="193">
        <f>'3.8'!F63</f>
        <v>2</v>
      </c>
      <c r="L63" s="193">
        <f>'3.9'!F63</f>
        <v>2</v>
      </c>
      <c r="M63" s="193">
        <f>'3.10'!F63</f>
        <v>2</v>
      </c>
      <c r="N63" s="193">
        <f>'3.11'!F63</f>
        <v>2</v>
      </c>
    </row>
    <row r="64" spans="1:14" ht="16" customHeight="1" x14ac:dyDescent="0.35">
      <c r="A64" s="96" t="s">
        <v>53</v>
      </c>
      <c r="B64" s="191">
        <f t="shared" si="1"/>
        <v>86.36363636363636</v>
      </c>
      <c r="C64" s="191">
        <f t="shared" si="5"/>
        <v>19</v>
      </c>
      <c r="D64" s="192">
        <f>'3.1'!F64</f>
        <v>1</v>
      </c>
      <c r="E64" s="193">
        <f>'3.2'!F64</f>
        <v>2</v>
      </c>
      <c r="F64" s="193">
        <f>'3.3'!F64</f>
        <v>2</v>
      </c>
      <c r="G64" s="193">
        <f>'3.4'!F64</f>
        <v>2</v>
      </c>
      <c r="H64" s="193">
        <f>'3.5'!F64</f>
        <v>2</v>
      </c>
      <c r="I64" s="193">
        <f>'3.6'!F65</f>
        <v>2</v>
      </c>
      <c r="J64" s="193">
        <f>'3.7'!F64</f>
        <v>2</v>
      </c>
      <c r="K64" s="193">
        <f>'3.8'!F64</f>
        <v>0</v>
      </c>
      <c r="L64" s="193">
        <f>'3.9'!F64</f>
        <v>2</v>
      </c>
      <c r="M64" s="193">
        <f>'3.10'!F64</f>
        <v>2</v>
      </c>
      <c r="N64" s="193">
        <f>'3.11'!F64</f>
        <v>2</v>
      </c>
    </row>
    <row r="65" spans="1:14" ht="16" customHeight="1" x14ac:dyDescent="0.35">
      <c r="A65" s="96" t="s">
        <v>54</v>
      </c>
      <c r="B65" s="191">
        <f t="shared" si="1"/>
        <v>45.454545454545453</v>
      </c>
      <c r="C65" s="191">
        <f t="shared" si="5"/>
        <v>10</v>
      </c>
      <c r="D65" s="192">
        <f>'3.1'!F65</f>
        <v>0</v>
      </c>
      <c r="E65" s="193">
        <f>'3.2'!F65</f>
        <v>2</v>
      </c>
      <c r="F65" s="193">
        <f>'3.3'!F65</f>
        <v>2</v>
      </c>
      <c r="G65" s="193">
        <f>'3.4'!F65</f>
        <v>0</v>
      </c>
      <c r="H65" s="193">
        <f>'3.5'!F65</f>
        <v>0</v>
      </c>
      <c r="I65" s="193">
        <f>'3.6'!F66</f>
        <v>2</v>
      </c>
      <c r="J65" s="193">
        <f>'3.7'!F65</f>
        <v>2</v>
      </c>
      <c r="K65" s="193">
        <f>'3.8'!F65</f>
        <v>0</v>
      </c>
      <c r="L65" s="193">
        <f>'3.9'!F65</f>
        <v>0</v>
      </c>
      <c r="M65" s="193">
        <f>'3.10'!F65</f>
        <v>2</v>
      </c>
      <c r="N65" s="193">
        <f>'3.11'!F65</f>
        <v>0</v>
      </c>
    </row>
    <row r="66" spans="1:14" ht="16" customHeight="1" x14ac:dyDescent="0.35">
      <c r="A66" s="96" t="s">
        <v>55</v>
      </c>
      <c r="B66" s="191">
        <f t="shared" si="1"/>
        <v>90.909090909090907</v>
      </c>
      <c r="C66" s="191">
        <f t="shared" si="5"/>
        <v>20</v>
      </c>
      <c r="D66" s="192">
        <f>'3.1'!F66</f>
        <v>2</v>
      </c>
      <c r="E66" s="193">
        <f>'3.2'!F66</f>
        <v>0</v>
      </c>
      <c r="F66" s="193">
        <f>'3.3'!F66</f>
        <v>2</v>
      </c>
      <c r="G66" s="193">
        <f>'3.4'!F66</f>
        <v>2</v>
      </c>
      <c r="H66" s="193">
        <f>'3.5'!F66</f>
        <v>2</v>
      </c>
      <c r="I66" s="193">
        <f>'3.6'!F67</f>
        <v>2</v>
      </c>
      <c r="J66" s="193">
        <f>'3.7'!F66</f>
        <v>2</v>
      </c>
      <c r="K66" s="193">
        <f>'3.8'!F66</f>
        <v>2</v>
      </c>
      <c r="L66" s="193">
        <f>'3.9'!F66</f>
        <v>2</v>
      </c>
      <c r="M66" s="193">
        <f>'3.10'!F66</f>
        <v>2</v>
      </c>
      <c r="N66" s="193">
        <f>'3.11'!F66</f>
        <v>2</v>
      </c>
    </row>
    <row r="67" spans="1:14" ht="16" customHeight="1" x14ac:dyDescent="0.35">
      <c r="A67" s="96" t="s">
        <v>56</v>
      </c>
      <c r="B67" s="191">
        <f t="shared" si="1"/>
        <v>100</v>
      </c>
      <c r="C67" s="191">
        <f t="shared" si="5"/>
        <v>22</v>
      </c>
      <c r="D67" s="192">
        <f>'3.1'!F67</f>
        <v>2</v>
      </c>
      <c r="E67" s="193">
        <f>'3.2'!F67</f>
        <v>2</v>
      </c>
      <c r="F67" s="193">
        <f>'3.3'!F67</f>
        <v>2</v>
      </c>
      <c r="G67" s="193">
        <f>'3.4'!F67</f>
        <v>2</v>
      </c>
      <c r="H67" s="193">
        <f>'3.5'!F67</f>
        <v>2</v>
      </c>
      <c r="I67" s="193">
        <f>'3.6'!F68</f>
        <v>2</v>
      </c>
      <c r="J67" s="193">
        <f>'3.7'!F67</f>
        <v>2</v>
      </c>
      <c r="K67" s="193">
        <f>'3.8'!F67</f>
        <v>2</v>
      </c>
      <c r="L67" s="193">
        <f>'3.9'!F67</f>
        <v>2</v>
      </c>
      <c r="M67" s="193">
        <f>'3.10'!F67</f>
        <v>2</v>
      </c>
      <c r="N67" s="193">
        <f>'3.11'!F67</f>
        <v>2</v>
      </c>
    </row>
    <row r="68" spans="1:14" ht="16" customHeight="1" x14ac:dyDescent="0.35">
      <c r="A68" s="96" t="s">
        <v>57</v>
      </c>
      <c r="B68" s="191">
        <f t="shared" si="1"/>
        <v>59.090909090909093</v>
      </c>
      <c r="C68" s="191">
        <f t="shared" si="5"/>
        <v>13</v>
      </c>
      <c r="D68" s="192">
        <f>'3.1'!F68</f>
        <v>1</v>
      </c>
      <c r="E68" s="193">
        <f>'3.2'!F68</f>
        <v>2</v>
      </c>
      <c r="F68" s="193">
        <f>'3.3'!F68</f>
        <v>2</v>
      </c>
      <c r="G68" s="193">
        <f>'3.4'!F68</f>
        <v>2</v>
      </c>
      <c r="H68" s="193">
        <f>'3.5'!F68</f>
        <v>2</v>
      </c>
      <c r="I68" s="193">
        <f>'3.6'!F69</f>
        <v>2</v>
      </c>
      <c r="J68" s="193">
        <f>'3.7'!F68</f>
        <v>0</v>
      </c>
      <c r="K68" s="193">
        <f>'3.8'!F68</f>
        <v>0</v>
      </c>
      <c r="L68" s="193">
        <f>'3.9'!F68</f>
        <v>2</v>
      </c>
      <c r="M68" s="193">
        <f>'3.10'!F68</f>
        <v>0</v>
      </c>
      <c r="N68" s="193">
        <f>'3.11'!F68</f>
        <v>0</v>
      </c>
    </row>
    <row r="69" spans="1:14" ht="16" customHeight="1" x14ac:dyDescent="0.35">
      <c r="A69" s="6" t="s">
        <v>58</v>
      </c>
      <c r="B69" s="194"/>
      <c r="C69" s="195"/>
      <c r="D69" s="195"/>
      <c r="E69" s="195"/>
      <c r="F69" s="195"/>
      <c r="G69" s="195"/>
      <c r="H69" s="195"/>
      <c r="I69" s="195"/>
      <c r="J69" s="195"/>
      <c r="K69" s="195"/>
      <c r="L69" s="195"/>
      <c r="M69" s="195"/>
      <c r="N69" s="195"/>
    </row>
    <row r="70" spans="1:14" ht="16" customHeight="1" x14ac:dyDescent="0.35">
      <c r="A70" s="96" t="s">
        <v>59</v>
      </c>
      <c r="B70" s="191">
        <f t="shared" si="1"/>
        <v>18.181818181818183</v>
      </c>
      <c r="C70" s="191">
        <f t="shared" ref="C70:C75" si="6">SUM(D70:N70)</f>
        <v>4</v>
      </c>
      <c r="D70" s="192">
        <f>'3.1'!F70</f>
        <v>0</v>
      </c>
      <c r="E70" s="193">
        <f>'3.2'!F70</f>
        <v>2</v>
      </c>
      <c r="F70" s="193">
        <f>'3.3'!F70</f>
        <v>2</v>
      </c>
      <c r="G70" s="193">
        <f>'3.4'!F70</f>
        <v>0</v>
      </c>
      <c r="H70" s="193">
        <f>'3.5'!F70</f>
        <v>0</v>
      </c>
      <c r="I70" s="193">
        <f>'3.6'!F71</f>
        <v>0</v>
      </c>
      <c r="J70" s="193">
        <f>'3.7'!F70</f>
        <v>0</v>
      </c>
      <c r="K70" s="193">
        <f>'3.8'!F70</f>
        <v>0</v>
      </c>
      <c r="L70" s="193">
        <f>'3.9'!F70</f>
        <v>0</v>
      </c>
      <c r="M70" s="193">
        <f>'3.10'!F70</f>
        <v>0</v>
      </c>
      <c r="N70" s="193">
        <f>'3.11'!F70</f>
        <v>0</v>
      </c>
    </row>
    <row r="71" spans="1:14" ht="16" customHeight="1" x14ac:dyDescent="0.35">
      <c r="A71" s="96" t="s">
        <v>60</v>
      </c>
      <c r="B71" s="191">
        <f t="shared" si="1"/>
        <v>72.727272727272734</v>
      </c>
      <c r="C71" s="191">
        <f t="shared" si="6"/>
        <v>16</v>
      </c>
      <c r="D71" s="192">
        <f>'3.1'!F71</f>
        <v>0</v>
      </c>
      <c r="E71" s="193">
        <f>'3.2'!F71</f>
        <v>2</v>
      </c>
      <c r="F71" s="193">
        <f>'3.3'!F71</f>
        <v>2</v>
      </c>
      <c r="G71" s="193">
        <f>'3.4'!F71</f>
        <v>2</v>
      </c>
      <c r="H71" s="193">
        <f>'3.5'!F71</f>
        <v>2</v>
      </c>
      <c r="I71" s="193">
        <f>'3.6'!F72</f>
        <v>2</v>
      </c>
      <c r="J71" s="193">
        <f>'3.7'!F71</f>
        <v>0</v>
      </c>
      <c r="K71" s="193">
        <f>'3.8'!F71</f>
        <v>2</v>
      </c>
      <c r="L71" s="193">
        <f>'3.9'!F71</f>
        <v>2</v>
      </c>
      <c r="M71" s="193">
        <f>'3.10'!F71</f>
        <v>0</v>
      </c>
      <c r="N71" s="193">
        <f>'3.11'!F71</f>
        <v>2</v>
      </c>
    </row>
    <row r="72" spans="1:14" ht="16" customHeight="1" x14ac:dyDescent="0.35">
      <c r="A72" s="96" t="s">
        <v>61</v>
      </c>
      <c r="B72" s="191">
        <f t="shared" ref="B72:B98" si="7">C72/$C$5*100</f>
        <v>81.818181818181827</v>
      </c>
      <c r="C72" s="191">
        <f t="shared" si="6"/>
        <v>18</v>
      </c>
      <c r="D72" s="192">
        <f>'3.1'!F72</f>
        <v>0</v>
      </c>
      <c r="E72" s="193">
        <f>'3.2'!F72</f>
        <v>2</v>
      </c>
      <c r="F72" s="193">
        <f>'3.3'!F72</f>
        <v>2</v>
      </c>
      <c r="G72" s="193">
        <f>'3.4'!F72</f>
        <v>2</v>
      </c>
      <c r="H72" s="193">
        <f>'3.5'!F72</f>
        <v>0</v>
      </c>
      <c r="I72" s="193">
        <f>'3.6'!F73</f>
        <v>2</v>
      </c>
      <c r="J72" s="193">
        <f>'3.7'!F72</f>
        <v>2</v>
      </c>
      <c r="K72" s="193">
        <f>'3.8'!F72</f>
        <v>2</v>
      </c>
      <c r="L72" s="193">
        <f>'3.9'!F72</f>
        <v>2</v>
      </c>
      <c r="M72" s="193">
        <f>'3.10'!F72</f>
        <v>2</v>
      </c>
      <c r="N72" s="193">
        <f>'3.11'!F72</f>
        <v>2</v>
      </c>
    </row>
    <row r="73" spans="1:14" ht="16" customHeight="1" x14ac:dyDescent="0.35">
      <c r="A73" s="96" t="s">
        <v>62</v>
      </c>
      <c r="B73" s="191">
        <f t="shared" si="7"/>
        <v>77.272727272727266</v>
      </c>
      <c r="C73" s="191">
        <f t="shared" si="6"/>
        <v>17</v>
      </c>
      <c r="D73" s="192">
        <f>'3.1'!F73</f>
        <v>1</v>
      </c>
      <c r="E73" s="193">
        <f>'3.2'!F73</f>
        <v>2</v>
      </c>
      <c r="F73" s="193">
        <f>'3.3'!F73</f>
        <v>2</v>
      </c>
      <c r="G73" s="193">
        <f>'3.4'!F73</f>
        <v>2</v>
      </c>
      <c r="H73" s="193">
        <f>'3.5'!F73</f>
        <v>1</v>
      </c>
      <c r="I73" s="193">
        <f>'3.6'!F74</f>
        <v>2</v>
      </c>
      <c r="J73" s="193">
        <f>'3.7'!F73</f>
        <v>2</v>
      </c>
      <c r="K73" s="193">
        <f>'3.8'!F73</f>
        <v>0.5</v>
      </c>
      <c r="L73" s="193">
        <f>'3.9'!F73</f>
        <v>2</v>
      </c>
      <c r="M73" s="193">
        <f>'3.10'!F73</f>
        <v>2</v>
      </c>
      <c r="N73" s="193">
        <f>'3.11'!F73</f>
        <v>0.5</v>
      </c>
    </row>
    <row r="74" spans="1:14" ht="16" customHeight="1" x14ac:dyDescent="0.35">
      <c r="A74" s="97" t="s">
        <v>63</v>
      </c>
      <c r="B74" s="191">
        <f t="shared" si="7"/>
        <v>100</v>
      </c>
      <c r="C74" s="191">
        <f t="shared" si="6"/>
        <v>22</v>
      </c>
      <c r="D74" s="192">
        <f>'3.1'!F74</f>
        <v>2</v>
      </c>
      <c r="E74" s="193">
        <f>'3.2'!F74</f>
        <v>2</v>
      </c>
      <c r="F74" s="193">
        <f>'3.3'!F74</f>
        <v>2</v>
      </c>
      <c r="G74" s="193">
        <f>'3.4'!F74</f>
        <v>2</v>
      </c>
      <c r="H74" s="193">
        <f>'3.5'!F74</f>
        <v>2</v>
      </c>
      <c r="I74" s="193">
        <f>'3.6'!F75</f>
        <v>2</v>
      </c>
      <c r="J74" s="193">
        <f>'3.7'!F74</f>
        <v>2</v>
      </c>
      <c r="K74" s="193">
        <f>'3.8'!F74</f>
        <v>2</v>
      </c>
      <c r="L74" s="193">
        <f>'3.9'!F74</f>
        <v>2</v>
      </c>
      <c r="M74" s="193">
        <f>'3.10'!F74</f>
        <v>2</v>
      </c>
      <c r="N74" s="193">
        <f>'3.11'!F74</f>
        <v>2</v>
      </c>
    </row>
    <row r="75" spans="1:14" ht="16" customHeight="1" x14ac:dyDescent="0.35">
      <c r="A75" s="96" t="s">
        <v>64</v>
      </c>
      <c r="B75" s="191">
        <f t="shared" si="7"/>
        <v>90.909090909090907</v>
      </c>
      <c r="C75" s="191">
        <f t="shared" si="6"/>
        <v>20</v>
      </c>
      <c r="D75" s="192">
        <f>'3.1'!F75</f>
        <v>2</v>
      </c>
      <c r="E75" s="193">
        <f>'3.2'!F75</f>
        <v>2</v>
      </c>
      <c r="F75" s="193">
        <f>'3.3'!F75</f>
        <v>2</v>
      </c>
      <c r="G75" s="193">
        <f>'3.4'!F75</f>
        <v>2</v>
      </c>
      <c r="H75" s="193">
        <f>'3.5'!F75</f>
        <v>0</v>
      </c>
      <c r="I75" s="193">
        <f>'3.6'!F76</f>
        <v>2</v>
      </c>
      <c r="J75" s="193">
        <f>'3.7'!F75</f>
        <v>2</v>
      </c>
      <c r="K75" s="193">
        <f>'3.8'!F75</f>
        <v>2</v>
      </c>
      <c r="L75" s="193">
        <f>'3.9'!F75</f>
        <v>2</v>
      </c>
      <c r="M75" s="193">
        <f>'3.10'!F75</f>
        <v>2</v>
      </c>
      <c r="N75" s="193">
        <f>'3.11'!F75</f>
        <v>2</v>
      </c>
    </row>
    <row r="76" spans="1:14" ht="16" customHeight="1" x14ac:dyDescent="0.35">
      <c r="A76" s="6" t="s">
        <v>65</v>
      </c>
      <c r="B76" s="194"/>
      <c r="C76" s="195"/>
      <c r="D76" s="195"/>
      <c r="E76" s="195"/>
      <c r="F76" s="195"/>
      <c r="G76" s="195"/>
      <c r="H76" s="195"/>
      <c r="I76" s="195"/>
      <c r="J76" s="195"/>
      <c r="K76" s="195"/>
      <c r="L76" s="195"/>
      <c r="M76" s="195"/>
      <c r="N76" s="195"/>
    </row>
    <row r="77" spans="1:14" ht="16" customHeight="1" x14ac:dyDescent="0.35">
      <c r="A77" s="96" t="s">
        <v>66</v>
      </c>
      <c r="B77" s="191">
        <f t="shared" si="7"/>
        <v>86.36363636363636</v>
      </c>
      <c r="C77" s="191">
        <f t="shared" ref="C77:C86" si="8">SUM(D77:N77)</f>
        <v>19</v>
      </c>
      <c r="D77" s="192">
        <f>'3.1'!F77</f>
        <v>1</v>
      </c>
      <c r="E77" s="193">
        <f>'3.2'!F77</f>
        <v>2</v>
      </c>
      <c r="F77" s="193">
        <f>'3.3'!F77</f>
        <v>2</v>
      </c>
      <c r="G77" s="193">
        <f>'3.4'!F77</f>
        <v>2</v>
      </c>
      <c r="H77" s="193">
        <f>'3.5'!F77</f>
        <v>0</v>
      </c>
      <c r="I77" s="193">
        <f>'3.6'!F78</f>
        <v>2</v>
      </c>
      <c r="J77" s="193">
        <f>'3.7'!F77</f>
        <v>2</v>
      </c>
      <c r="K77" s="193">
        <f>'3.8'!F77</f>
        <v>2</v>
      </c>
      <c r="L77" s="193">
        <f>'3.9'!F77</f>
        <v>2</v>
      </c>
      <c r="M77" s="193">
        <f>'3.10'!F77</f>
        <v>2</v>
      </c>
      <c r="N77" s="193">
        <f>'3.11'!F77</f>
        <v>2</v>
      </c>
    </row>
    <row r="78" spans="1:14" ht="16" customHeight="1" x14ac:dyDescent="0.35">
      <c r="A78" s="96" t="s">
        <v>68</v>
      </c>
      <c r="B78" s="191">
        <f t="shared" si="7"/>
        <v>22.727272727272727</v>
      </c>
      <c r="C78" s="191">
        <f t="shared" si="8"/>
        <v>5</v>
      </c>
      <c r="D78" s="192">
        <f>'3.1'!F78</f>
        <v>0</v>
      </c>
      <c r="E78" s="193">
        <f>'3.2'!F78</f>
        <v>2</v>
      </c>
      <c r="F78" s="193">
        <f>'3.3'!F78</f>
        <v>2</v>
      </c>
      <c r="G78" s="193">
        <f>'3.4'!F78</f>
        <v>0</v>
      </c>
      <c r="H78" s="193">
        <f>'3.5'!F78</f>
        <v>0</v>
      </c>
      <c r="I78" s="193">
        <f>'3.6'!F79</f>
        <v>1</v>
      </c>
      <c r="J78" s="193">
        <f>'3.7'!F78</f>
        <v>0</v>
      </c>
      <c r="K78" s="193">
        <f>'3.8'!F78</f>
        <v>0</v>
      </c>
      <c r="L78" s="193">
        <f>'3.9'!F78</f>
        <v>0</v>
      </c>
      <c r="M78" s="193">
        <f>'3.10'!F78</f>
        <v>0</v>
      </c>
      <c r="N78" s="193">
        <f>'3.11'!F78</f>
        <v>0</v>
      </c>
    </row>
    <row r="79" spans="1:14" ht="16" customHeight="1" x14ac:dyDescent="0.35">
      <c r="A79" s="96" t="s">
        <v>69</v>
      </c>
      <c r="B79" s="191">
        <f t="shared" si="7"/>
        <v>36.363636363636367</v>
      </c>
      <c r="C79" s="191">
        <f t="shared" si="8"/>
        <v>8</v>
      </c>
      <c r="D79" s="192">
        <f>'3.1'!F79</f>
        <v>2</v>
      </c>
      <c r="E79" s="193">
        <f>'3.2'!F79</f>
        <v>2</v>
      </c>
      <c r="F79" s="193">
        <f>'3.3'!F79</f>
        <v>2</v>
      </c>
      <c r="G79" s="193">
        <f>'3.4'!F79</f>
        <v>2</v>
      </c>
      <c r="H79" s="193">
        <f>'3.5'!F79</f>
        <v>0</v>
      </c>
      <c r="I79" s="193">
        <f>'3.6'!F80</f>
        <v>0</v>
      </c>
      <c r="J79" s="193">
        <f>'3.7'!F79</f>
        <v>0</v>
      </c>
      <c r="K79" s="193">
        <f>'3.8'!F79</f>
        <v>0</v>
      </c>
      <c r="L79" s="193">
        <f>'3.9'!F79</f>
        <v>0</v>
      </c>
      <c r="M79" s="193">
        <f>'3.10'!F79</f>
        <v>0</v>
      </c>
      <c r="N79" s="193">
        <f>'3.11'!F79</f>
        <v>0</v>
      </c>
    </row>
    <row r="80" spans="1:14" ht="16" customHeight="1" x14ac:dyDescent="0.35">
      <c r="A80" s="96" t="s">
        <v>70</v>
      </c>
      <c r="B80" s="191">
        <f t="shared" si="7"/>
        <v>81.818181818181827</v>
      </c>
      <c r="C80" s="191">
        <f t="shared" si="8"/>
        <v>18</v>
      </c>
      <c r="D80" s="192">
        <f>'3.1'!F80</f>
        <v>0</v>
      </c>
      <c r="E80" s="193">
        <f>'3.2'!F80</f>
        <v>2</v>
      </c>
      <c r="F80" s="193">
        <f>'3.3'!F80</f>
        <v>2</v>
      </c>
      <c r="G80" s="193">
        <f>'3.4'!F80</f>
        <v>2</v>
      </c>
      <c r="H80" s="193">
        <f>'3.5'!F80</f>
        <v>0</v>
      </c>
      <c r="I80" s="193">
        <f>'3.6'!F81</f>
        <v>2</v>
      </c>
      <c r="J80" s="193">
        <f>'3.7'!F80</f>
        <v>2</v>
      </c>
      <c r="K80" s="193">
        <f>'3.8'!F80</f>
        <v>2</v>
      </c>
      <c r="L80" s="193">
        <f>'3.9'!F80</f>
        <v>2</v>
      </c>
      <c r="M80" s="193">
        <f>'3.10'!F80</f>
        <v>2</v>
      </c>
      <c r="N80" s="193">
        <f>'3.11'!F80</f>
        <v>2</v>
      </c>
    </row>
    <row r="81" spans="1:14" ht="16" customHeight="1" x14ac:dyDescent="0.35">
      <c r="A81" s="96" t="s">
        <v>72</v>
      </c>
      <c r="B81" s="191">
        <f t="shared" si="7"/>
        <v>100</v>
      </c>
      <c r="C81" s="191">
        <f t="shared" si="8"/>
        <v>22</v>
      </c>
      <c r="D81" s="192">
        <f>'3.1'!F81</f>
        <v>2</v>
      </c>
      <c r="E81" s="193">
        <f>'3.2'!F81</f>
        <v>2</v>
      </c>
      <c r="F81" s="193">
        <f>'3.3'!F81</f>
        <v>2</v>
      </c>
      <c r="G81" s="193">
        <f>'3.4'!F81</f>
        <v>2</v>
      </c>
      <c r="H81" s="193">
        <f>'3.5'!F81</f>
        <v>2</v>
      </c>
      <c r="I81" s="193">
        <f>'3.6'!F82</f>
        <v>2</v>
      </c>
      <c r="J81" s="193">
        <f>'3.7'!F81</f>
        <v>2</v>
      </c>
      <c r="K81" s="193">
        <f>'3.8'!F81</f>
        <v>2</v>
      </c>
      <c r="L81" s="193">
        <f>'3.9'!F81</f>
        <v>2</v>
      </c>
      <c r="M81" s="193">
        <f>'3.10'!F81</f>
        <v>2</v>
      </c>
      <c r="N81" s="193">
        <f>'3.11'!F81</f>
        <v>2</v>
      </c>
    </row>
    <row r="82" spans="1:14" ht="16" customHeight="1" x14ac:dyDescent="0.35">
      <c r="A82" s="96" t="s">
        <v>73</v>
      </c>
      <c r="B82" s="191">
        <f t="shared" si="7"/>
        <v>40.909090909090914</v>
      </c>
      <c r="C82" s="191">
        <f t="shared" si="8"/>
        <v>9</v>
      </c>
      <c r="D82" s="192">
        <f>'3.1'!F82</f>
        <v>1</v>
      </c>
      <c r="E82" s="193">
        <f>'3.2'!F82</f>
        <v>2</v>
      </c>
      <c r="F82" s="193">
        <f>'3.3'!F82</f>
        <v>2</v>
      </c>
      <c r="G82" s="193">
        <f>'3.4'!F82</f>
        <v>2</v>
      </c>
      <c r="H82" s="193">
        <f>'3.5'!F82</f>
        <v>0</v>
      </c>
      <c r="I82" s="193">
        <f>'3.6'!F83</f>
        <v>2</v>
      </c>
      <c r="J82" s="193">
        <f>'3.7'!F82</f>
        <v>0</v>
      </c>
      <c r="K82" s="193">
        <f>'3.8'!F82</f>
        <v>0</v>
      </c>
      <c r="L82" s="193">
        <f>'3.9'!F82</f>
        <v>0</v>
      </c>
      <c r="M82" s="193">
        <f>'3.10'!F82</f>
        <v>0</v>
      </c>
      <c r="N82" s="193">
        <f>'3.11'!F82</f>
        <v>0</v>
      </c>
    </row>
    <row r="83" spans="1:14" ht="16" customHeight="1" x14ac:dyDescent="0.35">
      <c r="A83" s="96" t="s">
        <v>566</v>
      </c>
      <c r="B83" s="191">
        <f t="shared" si="7"/>
        <v>90.909090909090907</v>
      </c>
      <c r="C83" s="191">
        <f t="shared" si="8"/>
        <v>20</v>
      </c>
      <c r="D83" s="192">
        <f>'3.1'!F83</f>
        <v>0</v>
      </c>
      <c r="E83" s="193">
        <f>'3.2'!F83</f>
        <v>2</v>
      </c>
      <c r="F83" s="193">
        <f>'3.3'!F83</f>
        <v>2</v>
      </c>
      <c r="G83" s="193">
        <f>'3.4'!F83</f>
        <v>2</v>
      </c>
      <c r="H83" s="193">
        <f>'3.5'!F83</f>
        <v>2</v>
      </c>
      <c r="I83" s="193">
        <f>'3.6'!F84</f>
        <v>2</v>
      </c>
      <c r="J83" s="193">
        <f>'3.7'!F83</f>
        <v>2</v>
      </c>
      <c r="K83" s="193">
        <f>'3.8'!F83</f>
        <v>2</v>
      </c>
      <c r="L83" s="193">
        <f>'3.9'!F83</f>
        <v>2</v>
      </c>
      <c r="M83" s="193">
        <f>'3.10'!F83</f>
        <v>2</v>
      </c>
      <c r="N83" s="193">
        <f>'3.11'!F83</f>
        <v>2</v>
      </c>
    </row>
    <row r="84" spans="1:14" ht="15.65" customHeight="1" x14ac:dyDescent="0.35">
      <c r="A84" s="96" t="s">
        <v>74</v>
      </c>
      <c r="B84" s="191">
        <f t="shared" si="7"/>
        <v>86.36363636363636</v>
      </c>
      <c r="C84" s="191">
        <f t="shared" si="8"/>
        <v>19</v>
      </c>
      <c r="D84" s="192">
        <f>'3.1'!F84</f>
        <v>1</v>
      </c>
      <c r="E84" s="193">
        <f>'3.2'!F84</f>
        <v>2</v>
      </c>
      <c r="F84" s="193">
        <f>'3.3'!F84</f>
        <v>2</v>
      </c>
      <c r="G84" s="193">
        <f>'3.4'!F84</f>
        <v>2</v>
      </c>
      <c r="H84" s="193">
        <f>'3.5'!F84</f>
        <v>0</v>
      </c>
      <c r="I84" s="193">
        <f>'3.6'!F85</f>
        <v>2</v>
      </c>
      <c r="J84" s="193">
        <f>'3.7'!F84</f>
        <v>2</v>
      </c>
      <c r="K84" s="193">
        <f>'3.8'!F84</f>
        <v>2</v>
      </c>
      <c r="L84" s="193">
        <f>'3.9'!F84</f>
        <v>2</v>
      </c>
      <c r="M84" s="193">
        <f>'3.10'!F84</f>
        <v>2</v>
      </c>
      <c r="N84" s="193">
        <f>'3.11'!F84</f>
        <v>2</v>
      </c>
    </row>
    <row r="85" spans="1:14" ht="16" customHeight="1" x14ac:dyDescent="0.35">
      <c r="A85" s="96" t="s">
        <v>75</v>
      </c>
      <c r="B85" s="191">
        <f t="shared" si="7"/>
        <v>95.454545454545453</v>
      </c>
      <c r="C85" s="191">
        <f t="shared" si="8"/>
        <v>21</v>
      </c>
      <c r="D85" s="192">
        <f>'3.1'!F85</f>
        <v>1</v>
      </c>
      <c r="E85" s="193">
        <f>'3.2'!F85</f>
        <v>2</v>
      </c>
      <c r="F85" s="193">
        <f>'3.3'!F85</f>
        <v>2</v>
      </c>
      <c r="G85" s="193">
        <f>'3.4'!F85</f>
        <v>2</v>
      </c>
      <c r="H85" s="193">
        <f>'3.5'!F85</f>
        <v>2</v>
      </c>
      <c r="I85" s="193">
        <f>'3.6'!F86</f>
        <v>2</v>
      </c>
      <c r="J85" s="193">
        <f>'3.7'!F85</f>
        <v>2</v>
      </c>
      <c r="K85" s="193">
        <f>'3.8'!F85</f>
        <v>2</v>
      </c>
      <c r="L85" s="193">
        <f>'3.9'!F85</f>
        <v>2</v>
      </c>
      <c r="M85" s="193">
        <f>'3.10'!F85</f>
        <v>2</v>
      </c>
      <c r="N85" s="193">
        <f>'3.11'!F85</f>
        <v>2</v>
      </c>
    </row>
    <row r="86" spans="1:14" ht="16" customHeight="1" x14ac:dyDescent="0.35">
      <c r="A86" s="96" t="s">
        <v>76</v>
      </c>
      <c r="B86" s="191">
        <f t="shared" si="7"/>
        <v>90.909090909090907</v>
      </c>
      <c r="C86" s="191">
        <f t="shared" si="8"/>
        <v>20</v>
      </c>
      <c r="D86" s="192">
        <f>'3.1'!F86</f>
        <v>2</v>
      </c>
      <c r="E86" s="193">
        <f>'3.2'!F86</f>
        <v>2</v>
      </c>
      <c r="F86" s="193">
        <f>'3.3'!F86</f>
        <v>2</v>
      </c>
      <c r="G86" s="193">
        <f>'3.4'!F86</f>
        <v>2</v>
      </c>
      <c r="H86" s="193">
        <f>'3.5'!F86</f>
        <v>0</v>
      </c>
      <c r="I86" s="193">
        <f>'3.6'!F87</f>
        <v>2</v>
      </c>
      <c r="J86" s="193">
        <f>'3.7'!F86</f>
        <v>2</v>
      </c>
      <c r="K86" s="193">
        <f>'3.8'!F86</f>
        <v>2</v>
      </c>
      <c r="L86" s="193">
        <f>'3.9'!F86</f>
        <v>2</v>
      </c>
      <c r="M86" s="193">
        <f>'3.10'!F86</f>
        <v>2</v>
      </c>
      <c r="N86" s="193">
        <f>'3.11'!F86</f>
        <v>2</v>
      </c>
    </row>
    <row r="87" spans="1:14" ht="16" customHeight="1" x14ac:dyDescent="0.35">
      <c r="A87" s="84" t="s">
        <v>77</v>
      </c>
      <c r="B87" s="194"/>
      <c r="C87" s="195"/>
      <c r="D87" s="195"/>
      <c r="E87" s="195"/>
      <c r="F87" s="195"/>
      <c r="G87" s="195"/>
      <c r="H87" s="195"/>
      <c r="I87" s="195"/>
      <c r="J87" s="195"/>
      <c r="K87" s="195"/>
      <c r="L87" s="195"/>
      <c r="M87" s="195"/>
      <c r="N87" s="195"/>
    </row>
    <row r="88" spans="1:14" ht="16" customHeight="1" x14ac:dyDescent="0.35">
      <c r="A88" s="96" t="s">
        <v>67</v>
      </c>
      <c r="B88" s="191">
        <f>C88/$C$5*100</f>
        <v>84.090909090909093</v>
      </c>
      <c r="C88" s="191">
        <f t="shared" ref="C88:C98" si="9">SUM(D88:N88)</f>
        <v>18.5</v>
      </c>
      <c r="D88" s="192">
        <f>'3.1'!F88</f>
        <v>0.5</v>
      </c>
      <c r="E88" s="193">
        <f>'3.2'!F88</f>
        <v>2</v>
      </c>
      <c r="F88" s="193">
        <f>'3.3'!F88</f>
        <v>2</v>
      </c>
      <c r="G88" s="193">
        <f>'3.4'!F88</f>
        <v>2</v>
      </c>
      <c r="H88" s="193">
        <f>'3.5'!F88</f>
        <v>0</v>
      </c>
      <c r="I88" s="193">
        <f>'3.6'!F89</f>
        <v>2</v>
      </c>
      <c r="J88" s="193">
        <f>'3.7'!F88</f>
        <v>2</v>
      </c>
      <c r="K88" s="193">
        <f>'3.8'!F88</f>
        <v>2</v>
      </c>
      <c r="L88" s="193">
        <f>'3.9'!F88</f>
        <v>2</v>
      </c>
      <c r="M88" s="193">
        <f>'3.10'!F88</f>
        <v>2</v>
      </c>
      <c r="N88" s="193">
        <f>'3.11'!F88</f>
        <v>2</v>
      </c>
    </row>
    <row r="89" spans="1:14" ht="16" customHeight="1" x14ac:dyDescent="0.35">
      <c r="A89" s="96" t="s">
        <v>78</v>
      </c>
      <c r="B89" s="191">
        <f t="shared" si="7"/>
        <v>100</v>
      </c>
      <c r="C89" s="191">
        <f t="shared" si="9"/>
        <v>22</v>
      </c>
      <c r="D89" s="192">
        <f>'3.1'!F89</f>
        <v>2</v>
      </c>
      <c r="E89" s="193">
        <f>'3.2'!F89</f>
        <v>2</v>
      </c>
      <c r="F89" s="193">
        <f>'3.3'!F89</f>
        <v>2</v>
      </c>
      <c r="G89" s="193">
        <f>'3.4'!F89</f>
        <v>2</v>
      </c>
      <c r="H89" s="193">
        <f>'3.5'!F89</f>
        <v>2</v>
      </c>
      <c r="I89" s="193">
        <f>'3.6'!F90</f>
        <v>2</v>
      </c>
      <c r="J89" s="193">
        <f>'3.7'!F89</f>
        <v>2</v>
      </c>
      <c r="K89" s="193">
        <f>'3.8'!F89</f>
        <v>2</v>
      </c>
      <c r="L89" s="193">
        <f>'3.9'!F89</f>
        <v>2</v>
      </c>
      <c r="M89" s="193">
        <f>'3.10'!F89</f>
        <v>2</v>
      </c>
      <c r="N89" s="193">
        <f>'3.11'!F89</f>
        <v>2</v>
      </c>
    </row>
    <row r="90" spans="1:14" ht="16" customHeight="1" x14ac:dyDescent="0.35">
      <c r="A90" s="96" t="s">
        <v>71</v>
      </c>
      <c r="B90" s="191">
        <f>C90/$C$5*100</f>
        <v>40.909090909090914</v>
      </c>
      <c r="C90" s="191">
        <f t="shared" si="9"/>
        <v>9</v>
      </c>
      <c r="D90" s="192">
        <f>'3.1'!F90</f>
        <v>1</v>
      </c>
      <c r="E90" s="193">
        <f>'3.2'!F90</f>
        <v>2</v>
      </c>
      <c r="F90" s="193">
        <f>'3.3'!F90</f>
        <v>2</v>
      </c>
      <c r="G90" s="193">
        <f>'3.4'!F90</f>
        <v>2</v>
      </c>
      <c r="H90" s="193">
        <f>'3.5'!F90</f>
        <v>0</v>
      </c>
      <c r="I90" s="193">
        <f>'3.6'!F91</f>
        <v>2</v>
      </c>
      <c r="J90" s="193">
        <f>'3.7'!F90</f>
        <v>0</v>
      </c>
      <c r="K90" s="193">
        <f>'3.8'!F90</f>
        <v>0</v>
      </c>
      <c r="L90" s="193">
        <f>'3.9'!F90</f>
        <v>0</v>
      </c>
      <c r="M90" s="193">
        <f>'3.10'!F90</f>
        <v>0</v>
      </c>
      <c r="N90" s="193">
        <f>'3.11'!F90</f>
        <v>0</v>
      </c>
    </row>
    <row r="91" spans="1:14" ht="16" customHeight="1" x14ac:dyDescent="0.35">
      <c r="A91" s="96" t="s">
        <v>79</v>
      </c>
      <c r="B91" s="191">
        <f t="shared" si="7"/>
        <v>81.818181818181827</v>
      </c>
      <c r="C91" s="191">
        <f t="shared" si="9"/>
        <v>18</v>
      </c>
      <c r="D91" s="192">
        <f>'3.1'!F91</f>
        <v>0</v>
      </c>
      <c r="E91" s="193">
        <f>'3.2'!F91</f>
        <v>2</v>
      </c>
      <c r="F91" s="193">
        <f>'3.3'!F91</f>
        <v>2</v>
      </c>
      <c r="G91" s="193">
        <f>'3.4'!F91</f>
        <v>2</v>
      </c>
      <c r="H91" s="193">
        <f>'3.5'!F91</f>
        <v>0</v>
      </c>
      <c r="I91" s="193">
        <f>'3.6'!F92</f>
        <v>2</v>
      </c>
      <c r="J91" s="193">
        <f>'3.7'!F91</f>
        <v>2</v>
      </c>
      <c r="K91" s="193">
        <f>'3.8'!F91</f>
        <v>2</v>
      </c>
      <c r="L91" s="193">
        <f>'3.9'!F91</f>
        <v>2</v>
      </c>
      <c r="M91" s="193">
        <f>'3.10'!F91</f>
        <v>2</v>
      </c>
      <c r="N91" s="193">
        <f>'3.11'!F91</f>
        <v>2</v>
      </c>
    </row>
    <row r="92" spans="1:14" ht="15" customHeight="1" x14ac:dyDescent="0.35">
      <c r="A92" s="96" t="s">
        <v>80</v>
      </c>
      <c r="B92" s="191">
        <f t="shared" si="7"/>
        <v>100</v>
      </c>
      <c r="C92" s="191">
        <f t="shared" si="9"/>
        <v>22</v>
      </c>
      <c r="D92" s="192">
        <f>'3.1'!F92</f>
        <v>2</v>
      </c>
      <c r="E92" s="193">
        <f>'3.2'!F92</f>
        <v>2</v>
      </c>
      <c r="F92" s="193">
        <f>'3.3'!F92</f>
        <v>2</v>
      </c>
      <c r="G92" s="193">
        <f>'3.4'!F92</f>
        <v>2</v>
      </c>
      <c r="H92" s="193">
        <f>'3.5'!F92</f>
        <v>2</v>
      </c>
      <c r="I92" s="193">
        <f>'3.6'!F93</f>
        <v>2</v>
      </c>
      <c r="J92" s="193">
        <f>'3.7'!F92</f>
        <v>2</v>
      </c>
      <c r="K92" s="193">
        <f>'3.8'!F92</f>
        <v>2</v>
      </c>
      <c r="L92" s="193">
        <f>'3.9'!F92</f>
        <v>2</v>
      </c>
      <c r="M92" s="193">
        <f>'3.10'!F92</f>
        <v>2</v>
      </c>
      <c r="N92" s="193">
        <f>'3.11'!F92</f>
        <v>2</v>
      </c>
    </row>
    <row r="93" spans="1:14" ht="16" customHeight="1" x14ac:dyDescent="0.35">
      <c r="A93" s="96" t="s">
        <v>81</v>
      </c>
      <c r="B93" s="191">
        <f t="shared" si="7"/>
        <v>31.818181818181817</v>
      </c>
      <c r="C93" s="191">
        <f t="shared" si="9"/>
        <v>7</v>
      </c>
      <c r="D93" s="192">
        <f>'3.1'!F93</f>
        <v>1</v>
      </c>
      <c r="E93" s="193">
        <f>'3.2'!F93</f>
        <v>2</v>
      </c>
      <c r="F93" s="193">
        <f>'3.3'!F93</f>
        <v>2</v>
      </c>
      <c r="G93" s="193">
        <f>'3.4'!F93</f>
        <v>0</v>
      </c>
      <c r="H93" s="193">
        <f>'3.5'!F93</f>
        <v>0</v>
      </c>
      <c r="I93" s="193">
        <f>'3.6'!F94</f>
        <v>2</v>
      </c>
      <c r="J93" s="193">
        <f>'3.7'!F93</f>
        <v>0</v>
      </c>
      <c r="K93" s="193">
        <f>'3.8'!F93</f>
        <v>0</v>
      </c>
      <c r="L93" s="193">
        <f>'3.9'!F93</f>
        <v>0</v>
      </c>
      <c r="M93" s="193">
        <f>'3.10'!F93</f>
        <v>0</v>
      </c>
      <c r="N93" s="193">
        <f>'3.11'!F93</f>
        <v>0</v>
      </c>
    </row>
    <row r="94" spans="1:14" ht="16" customHeight="1" x14ac:dyDescent="0.35">
      <c r="A94" s="96" t="s">
        <v>82</v>
      </c>
      <c r="B94" s="191">
        <f t="shared" si="7"/>
        <v>72.727272727272734</v>
      </c>
      <c r="C94" s="191">
        <f t="shared" si="9"/>
        <v>16</v>
      </c>
      <c r="D94" s="192">
        <f>'3.1'!F94</f>
        <v>0</v>
      </c>
      <c r="E94" s="193">
        <f>'3.2'!F94</f>
        <v>2</v>
      </c>
      <c r="F94" s="193">
        <f>'3.3'!F94</f>
        <v>2</v>
      </c>
      <c r="G94" s="193">
        <f>'3.4'!F94</f>
        <v>2</v>
      </c>
      <c r="H94" s="193">
        <f>'3.5'!F94</f>
        <v>2</v>
      </c>
      <c r="I94" s="193">
        <f>'3.6'!F95</f>
        <v>2</v>
      </c>
      <c r="J94" s="193">
        <f>'3.7'!F94</f>
        <v>0</v>
      </c>
      <c r="K94" s="193">
        <f>'3.8'!F94</f>
        <v>2</v>
      </c>
      <c r="L94" s="193">
        <f>'3.9'!F94</f>
        <v>2</v>
      </c>
      <c r="M94" s="193">
        <f>'3.10'!F94</f>
        <v>0</v>
      </c>
      <c r="N94" s="193">
        <f>'3.11'!F94</f>
        <v>2</v>
      </c>
    </row>
    <row r="95" spans="1:14" ht="16" customHeight="1" x14ac:dyDescent="0.35">
      <c r="A95" s="96" t="s">
        <v>83</v>
      </c>
      <c r="B95" s="191">
        <f t="shared" si="7"/>
        <v>86.36363636363636</v>
      </c>
      <c r="C95" s="191">
        <f t="shared" si="9"/>
        <v>19</v>
      </c>
      <c r="D95" s="192">
        <f>'3.1'!F95</f>
        <v>1</v>
      </c>
      <c r="E95" s="193">
        <f>'3.2'!F95</f>
        <v>2</v>
      </c>
      <c r="F95" s="193">
        <f>'3.3'!F95</f>
        <v>2</v>
      </c>
      <c r="G95" s="193">
        <f>'3.4'!F95</f>
        <v>2</v>
      </c>
      <c r="H95" s="193">
        <f>'3.5'!F95</f>
        <v>0</v>
      </c>
      <c r="I95" s="193">
        <f>'3.6'!F96</f>
        <v>2</v>
      </c>
      <c r="J95" s="193">
        <f>'3.7'!F95</f>
        <v>2</v>
      </c>
      <c r="K95" s="193">
        <f>'3.8'!F95</f>
        <v>2</v>
      </c>
      <c r="L95" s="193">
        <f>'3.9'!F95</f>
        <v>2</v>
      </c>
      <c r="M95" s="193">
        <f>'3.10'!F95</f>
        <v>2</v>
      </c>
      <c r="N95" s="193">
        <f>'3.11'!F95</f>
        <v>2</v>
      </c>
    </row>
    <row r="96" spans="1:14" ht="16" customHeight="1" x14ac:dyDescent="0.35">
      <c r="A96" s="96" t="s">
        <v>84</v>
      </c>
      <c r="B96" s="191">
        <f t="shared" si="7"/>
        <v>81.818181818181827</v>
      </c>
      <c r="C96" s="191">
        <f t="shared" si="9"/>
        <v>18</v>
      </c>
      <c r="D96" s="192">
        <f>'3.1'!F96</f>
        <v>0</v>
      </c>
      <c r="E96" s="193">
        <f>'3.2'!F96</f>
        <v>2</v>
      </c>
      <c r="F96" s="193">
        <f>'3.3'!F96</f>
        <v>2</v>
      </c>
      <c r="G96" s="193">
        <f>'3.4'!F96</f>
        <v>2</v>
      </c>
      <c r="H96" s="193">
        <f>'3.5'!F96</f>
        <v>0</v>
      </c>
      <c r="I96" s="193">
        <f>'3.6'!F97</f>
        <v>2</v>
      </c>
      <c r="J96" s="193">
        <f>'3.7'!F96</f>
        <v>2</v>
      </c>
      <c r="K96" s="193">
        <f>'3.8'!F96</f>
        <v>2</v>
      </c>
      <c r="L96" s="193">
        <f>'3.9'!F96</f>
        <v>2</v>
      </c>
      <c r="M96" s="193">
        <f>'3.10'!F96</f>
        <v>2</v>
      </c>
      <c r="N96" s="193">
        <f>'3.11'!F96</f>
        <v>2</v>
      </c>
    </row>
    <row r="97" spans="1:14" s="2" customFormat="1" x14ac:dyDescent="0.35">
      <c r="A97" s="96" t="s">
        <v>85</v>
      </c>
      <c r="B97" s="191">
        <f t="shared" si="7"/>
        <v>22.727272727272727</v>
      </c>
      <c r="C97" s="191">
        <f t="shared" si="9"/>
        <v>5</v>
      </c>
      <c r="D97" s="192">
        <f>'3.1'!F97</f>
        <v>0</v>
      </c>
      <c r="E97" s="193">
        <f>'3.2'!F97</f>
        <v>2</v>
      </c>
      <c r="F97" s="193">
        <f>'3.3'!F97</f>
        <v>2</v>
      </c>
      <c r="G97" s="193">
        <f>'3.4'!F97</f>
        <v>0</v>
      </c>
      <c r="H97" s="193">
        <f>'3.5'!F97</f>
        <v>0</v>
      </c>
      <c r="I97" s="193">
        <f>'3.6'!F98</f>
        <v>1</v>
      </c>
      <c r="J97" s="193">
        <f>'3.7'!F97</f>
        <v>0</v>
      </c>
      <c r="K97" s="193">
        <f>'3.8'!F97</f>
        <v>0</v>
      </c>
      <c r="L97" s="193">
        <f>'3.9'!F97</f>
        <v>0</v>
      </c>
      <c r="M97" s="193">
        <f>'3.10'!F97</f>
        <v>0</v>
      </c>
      <c r="N97" s="193">
        <f>'3.11'!F97</f>
        <v>0</v>
      </c>
    </row>
    <row r="98" spans="1:14" x14ac:dyDescent="0.35">
      <c r="A98" s="96" t="s">
        <v>86</v>
      </c>
      <c r="B98" s="191">
        <f t="shared" si="7"/>
        <v>22.727272727272727</v>
      </c>
      <c r="C98" s="191">
        <f t="shared" si="9"/>
        <v>5</v>
      </c>
      <c r="D98" s="196">
        <f>'3.1'!F98</f>
        <v>0</v>
      </c>
      <c r="E98" s="193">
        <f>'3.2'!F98</f>
        <v>2</v>
      </c>
      <c r="F98" s="193">
        <f>'3.3'!F98</f>
        <v>2</v>
      </c>
      <c r="G98" s="193">
        <f>'3.4'!F98</f>
        <v>0</v>
      </c>
      <c r="H98" s="193">
        <f>'3.5'!F98</f>
        <v>0</v>
      </c>
      <c r="I98" s="193">
        <f>'3.6'!F99</f>
        <v>1</v>
      </c>
      <c r="J98" s="193">
        <f>'3.7'!F98</f>
        <v>0</v>
      </c>
      <c r="K98" s="193">
        <f>'3.8'!F98</f>
        <v>0</v>
      </c>
      <c r="L98" s="193">
        <f>'3.9'!F98</f>
        <v>0</v>
      </c>
      <c r="M98" s="193">
        <f>'3.10'!F98</f>
        <v>0</v>
      </c>
      <c r="N98" s="193">
        <f>'3.11'!F98</f>
        <v>0</v>
      </c>
    </row>
  </sheetData>
  <autoFilter ref="A6:N98" xr:uid="{00000000-0009-0000-0000-000000000000}"/>
  <pageMargins left="0.70866141732283472" right="0.70866141732283472" top="0.78740157480314965" bottom="0.78740157480314965" header="0.43307086614173229" footer="0.43307086614173229"/>
  <pageSetup paperSize="9" scale="60" fitToHeight="3" orientation="landscape" r:id="rId1"/>
  <headerFooter scaleWithDoc="0">
    <oddFooter>&amp;C&amp;"Times New Roman,обычный"&amp;8&amp;A&amp;R&amp;9&amp;P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1"/>
  <sheetViews>
    <sheetView zoomScaleNormal="100" workbookViewId="0">
      <selection activeCell="A2" sqref="A2:A3"/>
    </sheetView>
  </sheetViews>
  <sheetFormatPr defaultColWidth="8.81640625" defaultRowHeight="11.5" x14ac:dyDescent="0.25"/>
  <cols>
    <col min="1" max="1" width="5.453125" style="32" customWidth="1"/>
    <col min="2" max="2" width="131.453125" style="31" customWidth="1"/>
    <col min="3" max="3" width="6.7265625" style="32" customWidth="1"/>
    <col min="4" max="5" width="6.7265625" style="31" customWidth="1"/>
    <col min="6" max="16384" width="8.81640625" style="31"/>
  </cols>
  <sheetData>
    <row r="1" spans="1:5" s="33" customFormat="1" ht="22.5" customHeight="1" x14ac:dyDescent="0.25">
      <c r="A1" s="213" t="s">
        <v>717</v>
      </c>
      <c r="B1" s="213"/>
      <c r="C1" s="213"/>
      <c r="D1" s="213"/>
      <c r="E1" s="213"/>
    </row>
    <row r="2" spans="1:5" ht="28.5" customHeight="1" x14ac:dyDescent="0.25">
      <c r="A2" s="214" t="s">
        <v>90</v>
      </c>
      <c r="B2" s="215" t="s">
        <v>91</v>
      </c>
      <c r="C2" s="215" t="s">
        <v>92</v>
      </c>
      <c r="D2" s="215" t="s">
        <v>93</v>
      </c>
      <c r="E2" s="215"/>
    </row>
    <row r="3" spans="1:5" ht="15" customHeight="1" x14ac:dyDescent="0.25">
      <c r="A3" s="214"/>
      <c r="B3" s="215"/>
      <c r="C3" s="215"/>
      <c r="D3" s="102" t="s">
        <v>99</v>
      </c>
      <c r="E3" s="102" t="s">
        <v>100</v>
      </c>
    </row>
    <row r="4" spans="1:5" ht="15" customHeight="1" x14ac:dyDescent="0.25">
      <c r="A4" s="216">
        <v>3</v>
      </c>
      <c r="B4" s="72" t="s">
        <v>168</v>
      </c>
      <c r="C4" s="217">
        <v>22</v>
      </c>
      <c r="D4" s="218"/>
      <c r="E4" s="209"/>
    </row>
    <row r="5" spans="1:5" ht="36.5" customHeight="1" x14ac:dyDescent="0.25">
      <c r="A5" s="216"/>
      <c r="B5" s="73" t="s">
        <v>379</v>
      </c>
      <c r="C5" s="217"/>
      <c r="D5" s="218"/>
      <c r="E5" s="209"/>
    </row>
    <row r="6" spans="1:5" ht="23" x14ac:dyDescent="0.25">
      <c r="A6" s="216"/>
      <c r="B6" s="74" t="s">
        <v>169</v>
      </c>
      <c r="C6" s="217"/>
      <c r="D6" s="218"/>
      <c r="E6" s="209"/>
    </row>
    <row r="7" spans="1:5" ht="15" customHeight="1" x14ac:dyDescent="0.25">
      <c r="A7" s="216"/>
      <c r="B7" s="75" t="s">
        <v>139</v>
      </c>
      <c r="C7" s="217"/>
      <c r="D7" s="218"/>
      <c r="E7" s="209"/>
    </row>
    <row r="8" spans="1:5" ht="26.5" customHeight="1" x14ac:dyDescent="0.25">
      <c r="A8" s="208" t="s">
        <v>111</v>
      </c>
      <c r="B8" s="76" t="s">
        <v>380</v>
      </c>
      <c r="C8" s="209"/>
      <c r="D8" s="209"/>
      <c r="E8" s="209"/>
    </row>
    <row r="9" spans="1:5" ht="46.5" customHeight="1" x14ac:dyDescent="0.25">
      <c r="A9" s="208"/>
      <c r="B9" s="73" t="s">
        <v>381</v>
      </c>
      <c r="C9" s="209"/>
      <c r="D9" s="209"/>
      <c r="E9" s="209"/>
    </row>
    <row r="10" spans="1:5" ht="35.5" customHeight="1" x14ac:dyDescent="0.25">
      <c r="A10" s="208"/>
      <c r="B10" s="74" t="s">
        <v>382</v>
      </c>
      <c r="C10" s="209"/>
      <c r="D10" s="209"/>
      <c r="E10" s="209"/>
    </row>
    <row r="11" spans="1:5" ht="15" customHeight="1" x14ac:dyDescent="0.25">
      <c r="A11" s="77"/>
      <c r="B11" s="78" t="s">
        <v>107</v>
      </c>
      <c r="C11" s="100">
        <v>2</v>
      </c>
      <c r="D11" s="100">
        <v>0.5</v>
      </c>
      <c r="E11" s="100">
        <v>0.5</v>
      </c>
    </row>
    <row r="12" spans="1:5" ht="15" customHeight="1" x14ac:dyDescent="0.25">
      <c r="A12" s="77"/>
      <c r="B12" s="78" t="s">
        <v>108</v>
      </c>
      <c r="C12" s="100">
        <v>0</v>
      </c>
      <c r="D12" s="103"/>
      <c r="E12" s="100"/>
    </row>
    <row r="13" spans="1:5" ht="27" customHeight="1" x14ac:dyDescent="0.25">
      <c r="A13" s="208" t="s">
        <v>112</v>
      </c>
      <c r="B13" s="76" t="s">
        <v>383</v>
      </c>
      <c r="C13" s="209"/>
      <c r="D13" s="209"/>
      <c r="E13" s="209"/>
    </row>
    <row r="14" spans="1:5" ht="48.5" customHeight="1" x14ac:dyDescent="0.25">
      <c r="A14" s="208"/>
      <c r="B14" s="79" t="s">
        <v>384</v>
      </c>
      <c r="C14" s="209"/>
      <c r="D14" s="209"/>
      <c r="E14" s="209"/>
    </row>
    <row r="15" spans="1:5" ht="15" customHeight="1" x14ac:dyDescent="0.25">
      <c r="A15" s="99"/>
      <c r="B15" s="78" t="s">
        <v>107</v>
      </c>
      <c r="C15" s="100">
        <v>2</v>
      </c>
      <c r="D15" s="100">
        <v>0.5</v>
      </c>
      <c r="E15" s="100">
        <v>0.5</v>
      </c>
    </row>
    <row r="16" spans="1:5" ht="15" customHeight="1" x14ac:dyDescent="0.25">
      <c r="A16" s="99"/>
      <c r="B16" s="78" t="s">
        <v>108</v>
      </c>
      <c r="C16" s="100">
        <v>0</v>
      </c>
      <c r="D16" s="100"/>
      <c r="E16" s="100"/>
    </row>
    <row r="17" spans="1:5" ht="24" customHeight="1" x14ac:dyDescent="0.25">
      <c r="A17" s="99" t="s">
        <v>113</v>
      </c>
      <c r="B17" s="76" t="s">
        <v>385</v>
      </c>
      <c r="C17" s="100"/>
      <c r="D17" s="100"/>
      <c r="E17" s="100"/>
    </row>
    <row r="18" spans="1:5" ht="15" customHeight="1" x14ac:dyDescent="0.25">
      <c r="A18" s="99"/>
      <c r="B18" s="78" t="s">
        <v>107</v>
      </c>
      <c r="C18" s="100">
        <v>2</v>
      </c>
      <c r="D18" s="100">
        <v>0.5</v>
      </c>
      <c r="E18" s="100">
        <v>0.5</v>
      </c>
    </row>
    <row r="19" spans="1:5" ht="15" customHeight="1" x14ac:dyDescent="0.25">
      <c r="A19" s="99"/>
      <c r="B19" s="78" t="s">
        <v>108</v>
      </c>
      <c r="C19" s="100">
        <v>0</v>
      </c>
      <c r="D19" s="100"/>
      <c r="E19" s="100"/>
    </row>
    <row r="20" spans="1:5" ht="23.5" customHeight="1" x14ac:dyDescent="0.25">
      <c r="A20" s="99" t="s">
        <v>114</v>
      </c>
      <c r="B20" s="76" t="s">
        <v>386</v>
      </c>
      <c r="C20" s="100"/>
      <c r="D20" s="100"/>
      <c r="E20" s="100"/>
    </row>
    <row r="21" spans="1:5" ht="15" customHeight="1" x14ac:dyDescent="0.25">
      <c r="A21" s="99"/>
      <c r="B21" s="78" t="s">
        <v>107</v>
      </c>
      <c r="C21" s="100">
        <v>2</v>
      </c>
      <c r="D21" s="100">
        <v>0.5</v>
      </c>
      <c r="E21" s="100">
        <v>0.5</v>
      </c>
    </row>
    <row r="22" spans="1:5" ht="15" customHeight="1" x14ac:dyDescent="0.25">
      <c r="A22" s="99"/>
      <c r="B22" s="78" t="s">
        <v>108</v>
      </c>
      <c r="C22" s="100">
        <v>0</v>
      </c>
      <c r="D22" s="100"/>
      <c r="E22" s="100"/>
    </row>
    <row r="23" spans="1:5" ht="26" customHeight="1" x14ac:dyDescent="0.25">
      <c r="A23" s="212" t="s">
        <v>116</v>
      </c>
      <c r="B23" s="72" t="s">
        <v>387</v>
      </c>
      <c r="C23" s="209"/>
      <c r="D23" s="209"/>
      <c r="E23" s="209"/>
    </row>
    <row r="24" spans="1:5" ht="35.5" customHeight="1" x14ac:dyDescent="0.25">
      <c r="A24" s="212"/>
      <c r="B24" s="80" t="s">
        <v>388</v>
      </c>
      <c r="C24" s="209"/>
      <c r="D24" s="209"/>
      <c r="E24" s="209"/>
    </row>
    <row r="25" spans="1:5" ht="34" customHeight="1" x14ac:dyDescent="0.25">
      <c r="A25" s="212"/>
      <c r="B25" s="81" t="s">
        <v>140</v>
      </c>
      <c r="C25" s="209"/>
      <c r="D25" s="209"/>
      <c r="E25" s="209"/>
    </row>
    <row r="26" spans="1:5" ht="15" customHeight="1" x14ac:dyDescent="0.25">
      <c r="A26" s="101"/>
      <c r="B26" s="82" t="s">
        <v>107</v>
      </c>
      <c r="C26" s="100">
        <v>2</v>
      </c>
      <c r="D26" s="100">
        <v>0.5</v>
      </c>
      <c r="E26" s="100">
        <v>0.5</v>
      </c>
    </row>
    <row r="27" spans="1:5" ht="15" customHeight="1" x14ac:dyDescent="0.25">
      <c r="A27" s="101"/>
      <c r="B27" s="82" t="s">
        <v>108</v>
      </c>
      <c r="C27" s="100">
        <v>0</v>
      </c>
      <c r="D27" s="100"/>
      <c r="E27" s="100"/>
    </row>
    <row r="28" spans="1:5" ht="28" customHeight="1" x14ac:dyDescent="0.25">
      <c r="A28" s="212" t="s">
        <v>119</v>
      </c>
      <c r="B28" s="72" t="s">
        <v>389</v>
      </c>
      <c r="C28" s="209"/>
      <c r="D28" s="209"/>
      <c r="E28" s="209"/>
    </row>
    <row r="29" spans="1:5" ht="25.5" customHeight="1" x14ac:dyDescent="0.25">
      <c r="A29" s="212"/>
      <c r="B29" s="79" t="s">
        <v>390</v>
      </c>
      <c r="C29" s="209"/>
      <c r="D29" s="209"/>
      <c r="E29" s="209"/>
    </row>
    <row r="30" spans="1:5" ht="24.5" customHeight="1" x14ac:dyDescent="0.25">
      <c r="A30" s="99"/>
      <c r="B30" s="78" t="s">
        <v>393</v>
      </c>
      <c r="C30" s="100">
        <v>2</v>
      </c>
      <c r="D30" s="100">
        <v>0.5</v>
      </c>
      <c r="E30" s="100">
        <v>0.5</v>
      </c>
    </row>
    <row r="31" spans="1:5" ht="15" customHeight="1" x14ac:dyDescent="0.25">
      <c r="A31" s="99"/>
      <c r="B31" s="78" t="s">
        <v>118</v>
      </c>
      <c r="C31" s="100">
        <v>1</v>
      </c>
      <c r="D31" s="100">
        <v>0.5</v>
      </c>
      <c r="E31" s="100">
        <v>0.5</v>
      </c>
    </row>
    <row r="32" spans="1:5" ht="15" customHeight="1" x14ac:dyDescent="0.25">
      <c r="A32" s="99"/>
      <c r="B32" s="78" t="s">
        <v>108</v>
      </c>
      <c r="C32" s="100">
        <v>0</v>
      </c>
      <c r="D32" s="100"/>
      <c r="E32" s="100"/>
    </row>
    <row r="33" spans="1:5" ht="28" customHeight="1" x14ac:dyDescent="0.25">
      <c r="A33" s="208" t="s">
        <v>121</v>
      </c>
      <c r="B33" s="76" t="s">
        <v>391</v>
      </c>
      <c r="C33" s="209"/>
      <c r="D33" s="209"/>
      <c r="E33" s="209"/>
    </row>
    <row r="34" spans="1:5" ht="49" customHeight="1" x14ac:dyDescent="0.25">
      <c r="A34" s="208"/>
      <c r="B34" s="79" t="s">
        <v>392</v>
      </c>
      <c r="C34" s="209"/>
      <c r="D34" s="209"/>
      <c r="E34" s="209"/>
    </row>
    <row r="35" spans="1:5" ht="15" customHeight="1" x14ac:dyDescent="0.25">
      <c r="A35" s="99"/>
      <c r="B35" s="78" t="s">
        <v>107</v>
      </c>
      <c r="C35" s="100">
        <v>2</v>
      </c>
      <c r="D35" s="100">
        <v>0.5</v>
      </c>
      <c r="E35" s="100">
        <v>0.5</v>
      </c>
    </row>
    <row r="36" spans="1:5" ht="15" customHeight="1" x14ac:dyDescent="0.25">
      <c r="A36" s="99"/>
      <c r="B36" s="78" t="s">
        <v>120</v>
      </c>
      <c r="C36" s="100">
        <v>0</v>
      </c>
      <c r="D36" s="100"/>
      <c r="E36" s="100"/>
    </row>
    <row r="37" spans="1:5" ht="27" customHeight="1" x14ac:dyDescent="0.25">
      <c r="A37" s="99" t="s">
        <v>122</v>
      </c>
      <c r="B37" s="76" t="s">
        <v>394</v>
      </c>
      <c r="C37" s="100"/>
      <c r="D37" s="100"/>
      <c r="E37" s="100"/>
    </row>
    <row r="38" spans="1:5" ht="15" customHeight="1" x14ac:dyDescent="0.25">
      <c r="A38" s="99"/>
      <c r="B38" s="78" t="s">
        <v>107</v>
      </c>
      <c r="C38" s="100">
        <v>2</v>
      </c>
      <c r="D38" s="100">
        <v>0.5</v>
      </c>
      <c r="E38" s="100">
        <v>0.5</v>
      </c>
    </row>
    <row r="39" spans="1:5" ht="15" customHeight="1" x14ac:dyDescent="0.25">
      <c r="A39" s="99"/>
      <c r="B39" s="78" t="s">
        <v>120</v>
      </c>
      <c r="C39" s="100">
        <v>0</v>
      </c>
      <c r="D39" s="100"/>
      <c r="E39" s="100"/>
    </row>
    <row r="40" spans="1:5" ht="28" customHeight="1" x14ac:dyDescent="0.25">
      <c r="A40" s="210" t="s">
        <v>123</v>
      </c>
      <c r="B40" s="76" t="s">
        <v>395</v>
      </c>
      <c r="C40" s="100"/>
      <c r="D40" s="100"/>
      <c r="E40" s="100"/>
    </row>
    <row r="41" spans="1:5" ht="24.5" customHeight="1" x14ac:dyDescent="0.25">
      <c r="A41" s="211"/>
      <c r="B41" s="98" t="s">
        <v>396</v>
      </c>
      <c r="C41" s="100"/>
      <c r="D41" s="100"/>
      <c r="E41" s="100"/>
    </row>
    <row r="42" spans="1:5" ht="15" customHeight="1" x14ac:dyDescent="0.25">
      <c r="A42" s="99"/>
      <c r="B42" s="78" t="s">
        <v>107</v>
      </c>
      <c r="C42" s="100">
        <v>2</v>
      </c>
      <c r="D42" s="100">
        <v>0.5</v>
      </c>
      <c r="E42" s="100">
        <v>0.5</v>
      </c>
    </row>
    <row r="43" spans="1:5" ht="15" customHeight="1" x14ac:dyDescent="0.25">
      <c r="A43" s="99"/>
      <c r="B43" s="78" t="s">
        <v>120</v>
      </c>
      <c r="C43" s="100">
        <v>0</v>
      </c>
      <c r="D43" s="100"/>
      <c r="E43" s="100"/>
    </row>
    <row r="44" spans="1:5" ht="28" customHeight="1" x14ac:dyDescent="0.25">
      <c r="A44" s="208" t="s">
        <v>125</v>
      </c>
      <c r="B44" s="76" t="s">
        <v>397</v>
      </c>
      <c r="C44" s="209"/>
      <c r="D44" s="209"/>
      <c r="E44" s="209"/>
    </row>
    <row r="45" spans="1:5" ht="13" customHeight="1" x14ac:dyDescent="0.25">
      <c r="A45" s="208"/>
      <c r="B45" s="80" t="s">
        <v>398</v>
      </c>
      <c r="C45" s="209"/>
      <c r="D45" s="209"/>
      <c r="E45" s="209"/>
    </row>
    <row r="46" spans="1:5" ht="35" customHeight="1" x14ac:dyDescent="0.25">
      <c r="A46" s="208"/>
      <c r="B46" s="81" t="s">
        <v>399</v>
      </c>
      <c r="C46" s="209"/>
      <c r="D46" s="209"/>
      <c r="E46" s="209"/>
    </row>
    <row r="47" spans="1:5" ht="15" customHeight="1" x14ac:dyDescent="0.25">
      <c r="A47" s="99"/>
      <c r="B47" s="78" t="s">
        <v>124</v>
      </c>
      <c r="C47" s="100">
        <v>2</v>
      </c>
      <c r="D47" s="100">
        <v>0.5</v>
      </c>
      <c r="E47" s="100">
        <v>0.5</v>
      </c>
    </row>
    <row r="48" spans="1:5" ht="15" customHeight="1" x14ac:dyDescent="0.25">
      <c r="A48" s="99"/>
      <c r="B48" s="78" t="s">
        <v>120</v>
      </c>
      <c r="C48" s="100">
        <v>0</v>
      </c>
      <c r="D48" s="100"/>
      <c r="E48" s="100"/>
    </row>
    <row r="49" spans="1:5" ht="27.75" customHeight="1" x14ac:dyDescent="0.25">
      <c r="A49" s="99" t="s">
        <v>126</v>
      </c>
      <c r="B49" s="76" t="s">
        <v>400</v>
      </c>
      <c r="C49" s="100"/>
      <c r="D49" s="100"/>
      <c r="E49" s="100"/>
    </row>
    <row r="50" spans="1:5" ht="15" customHeight="1" x14ac:dyDescent="0.25">
      <c r="A50" s="99"/>
      <c r="B50" s="78" t="s">
        <v>107</v>
      </c>
      <c r="C50" s="100">
        <v>2</v>
      </c>
      <c r="D50" s="100">
        <v>0.5</v>
      </c>
      <c r="E50" s="100">
        <v>0.5</v>
      </c>
    </row>
    <row r="51" spans="1:5" ht="15" customHeight="1" x14ac:dyDescent="0.25">
      <c r="A51" s="99"/>
      <c r="B51" s="78" t="s">
        <v>120</v>
      </c>
      <c r="C51" s="100">
        <v>0</v>
      </c>
      <c r="D51" s="100"/>
      <c r="E51" s="100"/>
    </row>
  </sheetData>
  <mergeCells count="34">
    <mergeCell ref="A4:A7"/>
    <mergeCell ref="C4:C7"/>
    <mergeCell ref="D4:D7"/>
    <mergeCell ref="E4:E7"/>
    <mergeCell ref="A8:A10"/>
    <mergeCell ref="C8:C10"/>
    <mergeCell ref="D8:D10"/>
    <mergeCell ref="E8:E10"/>
    <mergeCell ref="A1:E1"/>
    <mergeCell ref="A2:A3"/>
    <mergeCell ref="B2:B3"/>
    <mergeCell ref="C2:C3"/>
    <mergeCell ref="D2:E2"/>
    <mergeCell ref="A13:A14"/>
    <mergeCell ref="C13:C14"/>
    <mergeCell ref="D13:D14"/>
    <mergeCell ref="E13:E14"/>
    <mergeCell ref="A33:A34"/>
    <mergeCell ref="C33:C34"/>
    <mergeCell ref="D33:D34"/>
    <mergeCell ref="E33:E34"/>
    <mergeCell ref="A28:A29"/>
    <mergeCell ref="C28:C29"/>
    <mergeCell ref="D28:D29"/>
    <mergeCell ref="E28:E29"/>
    <mergeCell ref="A23:A25"/>
    <mergeCell ref="C23:C25"/>
    <mergeCell ref="D23:D25"/>
    <mergeCell ref="E23:E25"/>
    <mergeCell ref="A44:A46"/>
    <mergeCell ref="C44:C46"/>
    <mergeCell ref="D44:D46"/>
    <mergeCell ref="E44:E46"/>
    <mergeCell ref="A40:A41"/>
  </mergeCells>
  <pageMargins left="0.70866141732283472" right="0.70866141732283472" top="0.74803149606299213" bottom="0.74803149606299213" header="0.31496062992125984" footer="0.31496062992125984"/>
  <pageSetup paperSize="9" scale="83" fitToHeight="0" orientation="landscape" r:id="rId1"/>
  <headerFooter>
    <oddFooter>&amp;C&amp;9&amp;A&amp;R&amp;9&amp;P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34"/>
  <sheetViews>
    <sheetView tabSelected="1" zoomScaleNormal="100" workbookViewId="0">
      <pane ySplit="6" topLeftCell="A7" activePane="bottomLeft" state="frozen"/>
      <selection activeCell="B16" sqref="B16"/>
      <selection pane="bottomLeft" activeCell="A3" sqref="A3:A5"/>
    </sheetView>
  </sheetViews>
  <sheetFormatPr defaultColWidth="8.81640625" defaultRowHeight="11.5" x14ac:dyDescent="0.25"/>
  <cols>
    <col min="1" max="1" width="24.6328125" style="13" customWidth="1"/>
    <col min="2" max="2" width="33.54296875" style="14" customWidth="1"/>
    <col min="3" max="3" width="5.6328125" style="14" customWidth="1"/>
    <col min="4" max="5" width="4.6328125" style="14" customWidth="1"/>
    <col min="6" max="6" width="5.6328125" style="87" customWidth="1"/>
    <col min="7" max="9" width="8.6328125" style="29" customWidth="1"/>
    <col min="10" max="10" width="10.6328125" style="29" customWidth="1"/>
    <col min="11" max="12" width="16.6328125" style="30" customWidth="1"/>
    <col min="13" max="13" width="16.6328125" style="14" customWidth="1"/>
    <col min="14" max="14" width="8.81640625" style="140"/>
    <col min="15" max="16384" width="8.81640625" style="13"/>
  </cols>
  <sheetData>
    <row r="1" spans="1:14" ht="27.75" customHeight="1" x14ac:dyDescent="0.25">
      <c r="A1" s="222" t="s">
        <v>334</v>
      </c>
      <c r="B1" s="223"/>
      <c r="C1" s="223"/>
      <c r="D1" s="223"/>
      <c r="E1" s="223"/>
      <c r="F1" s="223"/>
      <c r="G1" s="223"/>
      <c r="H1" s="223"/>
      <c r="I1" s="223"/>
      <c r="J1" s="223"/>
      <c r="K1" s="223"/>
      <c r="L1" s="223"/>
      <c r="M1" s="224"/>
    </row>
    <row r="2" spans="1:14" ht="15" customHeight="1" x14ac:dyDescent="0.25">
      <c r="A2" s="219" t="s">
        <v>760</v>
      </c>
      <c r="B2" s="220"/>
      <c r="C2" s="220"/>
      <c r="D2" s="220"/>
      <c r="E2" s="220"/>
      <c r="F2" s="220"/>
      <c r="G2" s="220"/>
      <c r="H2" s="220"/>
      <c r="I2" s="220"/>
      <c r="J2" s="220"/>
      <c r="K2" s="220"/>
      <c r="L2" s="220"/>
      <c r="M2" s="221"/>
    </row>
    <row r="3" spans="1:14" ht="94.5" customHeight="1" x14ac:dyDescent="0.25">
      <c r="A3" s="225" t="s">
        <v>95</v>
      </c>
      <c r="B3" s="162" t="s">
        <v>333</v>
      </c>
      <c r="C3" s="228" t="s">
        <v>106</v>
      </c>
      <c r="D3" s="229"/>
      <c r="E3" s="229"/>
      <c r="F3" s="229"/>
      <c r="G3" s="225" t="s">
        <v>160</v>
      </c>
      <c r="H3" s="225"/>
      <c r="I3" s="227"/>
      <c r="J3" s="225" t="s">
        <v>146</v>
      </c>
      <c r="K3" s="226" t="s">
        <v>101</v>
      </c>
      <c r="L3" s="226" t="s">
        <v>145</v>
      </c>
      <c r="M3" s="226" t="s">
        <v>143</v>
      </c>
    </row>
    <row r="4" spans="1:14" ht="15" customHeight="1" x14ac:dyDescent="0.25">
      <c r="A4" s="225"/>
      <c r="B4" s="3" t="s">
        <v>107</v>
      </c>
      <c r="C4" s="225" t="s">
        <v>92</v>
      </c>
      <c r="D4" s="226" t="s">
        <v>99</v>
      </c>
      <c r="E4" s="226" t="s">
        <v>100</v>
      </c>
      <c r="F4" s="230" t="s">
        <v>96</v>
      </c>
      <c r="G4" s="226" t="s">
        <v>161</v>
      </c>
      <c r="H4" s="225" t="s">
        <v>162</v>
      </c>
      <c r="I4" s="225" t="s">
        <v>163</v>
      </c>
      <c r="J4" s="225"/>
      <c r="K4" s="226"/>
      <c r="L4" s="226"/>
      <c r="M4" s="226"/>
    </row>
    <row r="5" spans="1:14" ht="47.5" customHeight="1" x14ac:dyDescent="0.25">
      <c r="A5" s="227"/>
      <c r="B5" s="3" t="s">
        <v>108</v>
      </c>
      <c r="C5" s="227"/>
      <c r="D5" s="226"/>
      <c r="E5" s="226"/>
      <c r="F5" s="230"/>
      <c r="G5" s="226"/>
      <c r="H5" s="227"/>
      <c r="I5" s="227"/>
      <c r="J5" s="225"/>
      <c r="K5" s="226"/>
      <c r="L5" s="226"/>
      <c r="M5" s="226"/>
    </row>
    <row r="6" spans="1:14" s="21" customFormat="1" ht="15" customHeight="1" x14ac:dyDescent="0.35">
      <c r="A6" s="7" t="s">
        <v>0</v>
      </c>
      <c r="B6" s="7"/>
      <c r="C6" s="5"/>
      <c r="D6" s="5"/>
      <c r="E6" s="5"/>
      <c r="F6" s="5"/>
      <c r="G6" s="6"/>
      <c r="H6" s="6"/>
      <c r="I6" s="6"/>
      <c r="J6" s="6"/>
      <c r="K6" s="4"/>
      <c r="L6" s="6"/>
      <c r="M6" s="6"/>
      <c r="N6" s="163"/>
    </row>
    <row r="7" spans="1:14" s="20" customFormat="1" ht="15" customHeight="1" x14ac:dyDescent="0.25">
      <c r="A7" s="142" t="s">
        <v>1</v>
      </c>
      <c r="B7" s="119" t="s">
        <v>108</v>
      </c>
      <c r="C7" s="122">
        <f>IF(B7="Да, размещаются",2,0)</f>
        <v>0</v>
      </c>
      <c r="D7" s="122"/>
      <c r="E7" s="122"/>
      <c r="F7" s="123">
        <f t="shared" ref="F7:F24" si="0">C7*(1-D7)*(1-E7)</f>
        <v>0</v>
      </c>
      <c r="G7" s="121" t="s">
        <v>500</v>
      </c>
      <c r="H7" s="121" t="s">
        <v>503</v>
      </c>
      <c r="I7" s="121" t="s">
        <v>141</v>
      </c>
      <c r="J7" s="121" t="s">
        <v>141</v>
      </c>
      <c r="K7" s="119" t="s">
        <v>720</v>
      </c>
      <c r="L7" s="124" t="s">
        <v>455</v>
      </c>
      <c r="M7" s="124" t="s">
        <v>164</v>
      </c>
      <c r="N7" s="120"/>
    </row>
    <row r="8" spans="1:14" s="20" customFormat="1" ht="15" customHeight="1" x14ac:dyDescent="0.25">
      <c r="A8" s="142" t="s">
        <v>2</v>
      </c>
      <c r="B8" s="119" t="s">
        <v>107</v>
      </c>
      <c r="C8" s="122">
        <f t="shared" ref="C8:C71" si="1">IF(B8="Да, размещаются",2,0)</f>
        <v>2</v>
      </c>
      <c r="D8" s="122"/>
      <c r="E8" s="122"/>
      <c r="F8" s="123">
        <f t="shared" si="0"/>
        <v>2</v>
      </c>
      <c r="G8" s="121" t="s">
        <v>141</v>
      </c>
      <c r="H8" s="121" t="s">
        <v>141</v>
      </c>
      <c r="I8" s="121" t="s">
        <v>141</v>
      </c>
      <c r="J8" s="121" t="s">
        <v>141</v>
      </c>
      <c r="K8" s="119" t="s">
        <v>501</v>
      </c>
      <c r="L8" s="124" t="s">
        <v>315</v>
      </c>
      <c r="M8" s="124" t="s">
        <v>172</v>
      </c>
      <c r="N8" s="120" t="s">
        <v>501</v>
      </c>
    </row>
    <row r="9" spans="1:14" s="20" customFormat="1" ht="15" customHeight="1" x14ac:dyDescent="0.25">
      <c r="A9" s="142" t="s">
        <v>3</v>
      </c>
      <c r="B9" s="119" t="s">
        <v>107</v>
      </c>
      <c r="C9" s="122">
        <f t="shared" si="1"/>
        <v>2</v>
      </c>
      <c r="D9" s="122"/>
      <c r="E9" s="122"/>
      <c r="F9" s="123">
        <f t="shared" si="0"/>
        <v>2</v>
      </c>
      <c r="G9" s="121" t="s">
        <v>141</v>
      </c>
      <c r="H9" s="121" t="s">
        <v>141</v>
      </c>
      <c r="I9" s="121" t="s">
        <v>141</v>
      </c>
      <c r="J9" s="121" t="s">
        <v>141</v>
      </c>
      <c r="K9" s="119" t="s">
        <v>501</v>
      </c>
      <c r="L9" s="124" t="s">
        <v>306</v>
      </c>
      <c r="M9" s="124" t="s">
        <v>164</v>
      </c>
      <c r="N9" s="120"/>
    </row>
    <row r="10" spans="1:14" s="20" customFormat="1" ht="15" customHeight="1" x14ac:dyDescent="0.25">
      <c r="A10" s="142" t="s">
        <v>4</v>
      </c>
      <c r="B10" s="119" t="s">
        <v>108</v>
      </c>
      <c r="C10" s="122">
        <f t="shared" si="1"/>
        <v>0</v>
      </c>
      <c r="D10" s="122"/>
      <c r="E10" s="122">
        <v>0.5</v>
      </c>
      <c r="F10" s="123">
        <f t="shared" si="0"/>
        <v>0</v>
      </c>
      <c r="G10" s="121" t="s">
        <v>507</v>
      </c>
      <c r="H10" s="121" t="s">
        <v>141</v>
      </c>
      <c r="I10" s="121" t="s">
        <v>141</v>
      </c>
      <c r="J10" s="121" t="s">
        <v>141</v>
      </c>
      <c r="K10" s="119" t="s">
        <v>721</v>
      </c>
      <c r="L10" s="124" t="s">
        <v>498</v>
      </c>
      <c r="M10" s="124" t="s">
        <v>164</v>
      </c>
      <c r="N10" s="120"/>
    </row>
    <row r="11" spans="1:14" s="20" customFormat="1" ht="15" customHeight="1" x14ac:dyDescent="0.25">
      <c r="A11" s="142" t="s">
        <v>5</v>
      </c>
      <c r="B11" s="119" t="s">
        <v>108</v>
      </c>
      <c r="C11" s="122">
        <f t="shared" si="1"/>
        <v>0</v>
      </c>
      <c r="D11" s="122"/>
      <c r="E11" s="122"/>
      <c r="F11" s="123">
        <f t="shared" si="0"/>
        <v>0</v>
      </c>
      <c r="G11" s="121" t="s">
        <v>142</v>
      </c>
      <c r="H11" s="121" t="s">
        <v>142</v>
      </c>
      <c r="I11" s="121" t="s">
        <v>499</v>
      </c>
      <c r="J11" s="121" t="s">
        <v>501</v>
      </c>
      <c r="K11" s="119" t="s">
        <v>513</v>
      </c>
      <c r="L11" s="124" t="s">
        <v>502</v>
      </c>
      <c r="M11" s="124" t="s">
        <v>164</v>
      </c>
      <c r="N11" s="120"/>
    </row>
    <row r="12" spans="1:14" s="20" customFormat="1" ht="15" customHeight="1" x14ac:dyDescent="0.25">
      <c r="A12" s="142" t="s">
        <v>6</v>
      </c>
      <c r="B12" s="119" t="s">
        <v>107</v>
      </c>
      <c r="C12" s="122">
        <f t="shared" si="1"/>
        <v>2</v>
      </c>
      <c r="D12" s="122"/>
      <c r="E12" s="122"/>
      <c r="F12" s="123">
        <f t="shared" si="0"/>
        <v>2</v>
      </c>
      <c r="G12" s="121" t="s">
        <v>141</v>
      </c>
      <c r="H12" s="121" t="s">
        <v>141</v>
      </c>
      <c r="I12" s="121" t="s">
        <v>141</v>
      </c>
      <c r="J12" s="121" t="s">
        <v>141</v>
      </c>
      <c r="K12" s="119" t="s">
        <v>501</v>
      </c>
      <c r="L12" s="124" t="s">
        <v>134</v>
      </c>
      <c r="M12" s="124" t="s">
        <v>164</v>
      </c>
      <c r="N12" s="120"/>
    </row>
    <row r="13" spans="1:14" s="20" customFormat="1" ht="15" customHeight="1" x14ac:dyDescent="0.25">
      <c r="A13" s="142" t="s">
        <v>7</v>
      </c>
      <c r="B13" s="119" t="s">
        <v>108</v>
      </c>
      <c r="C13" s="122">
        <f t="shared" si="1"/>
        <v>0</v>
      </c>
      <c r="D13" s="122"/>
      <c r="E13" s="122"/>
      <c r="F13" s="123">
        <f t="shared" si="0"/>
        <v>0</v>
      </c>
      <c r="G13" s="125" t="s">
        <v>142</v>
      </c>
      <c r="H13" s="125" t="s">
        <v>142</v>
      </c>
      <c r="I13" s="125" t="s">
        <v>142</v>
      </c>
      <c r="J13" s="121" t="s">
        <v>501</v>
      </c>
      <c r="K13" s="119" t="s">
        <v>501</v>
      </c>
      <c r="L13" s="124" t="s">
        <v>504</v>
      </c>
      <c r="M13" s="124" t="s">
        <v>164</v>
      </c>
      <c r="N13" s="120"/>
    </row>
    <row r="14" spans="1:14" s="20" customFormat="1" ht="15" customHeight="1" x14ac:dyDescent="0.25">
      <c r="A14" s="142" t="s">
        <v>8</v>
      </c>
      <c r="B14" s="119" t="s">
        <v>107</v>
      </c>
      <c r="C14" s="122">
        <f t="shared" si="1"/>
        <v>2</v>
      </c>
      <c r="D14" s="122"/>
      <c r="E14" s="122">
        <v>0.5</v>
      </c>
      <c r="F14" s="123">
        <f t="shared" si="0"/>
        <v>1</v>
      </c>
      <c r="G14" s="121" t="s">
        <v>141</v>
      </c>
      <c r="H14" s="121" t="s">
        <v>141</v>
      </c>
      <c r="I14" s="121" t="s">
        <v>141</v>
      </c>
      <c r="J14" s="121" t="s">
        <v>142</v>
      </c>
      <c r="K14" s="119" t="s">
        <v>508</v>
      </c>
      <c r="L14" s="124" t="s">
        <v>283</v>
      </c>
      <c r="M14" s="124" t="s">
        <v>164</v>
      </c>
      <c r="N14" s="120"/>
    </row>
    <row r="15" spans="1:14" s="20" customFormat="1" ht="15" customHeight="1" x14ac:dyDescent="0.25">
      <c r="A15" s="142" t="s">
        <v>9</v>
      </c>
      <c r="B15" s="119" t="s">
        <v>108</v>
      </c>
      <c r="C15" s="122">
        <f t="shared" si="1"/>
        <v>0</v>
      </c>
      <c r="D15" s="122">
        <v>0.5</v>
      </c>
      <c r="E15" s="122">
        <v>0.5</v>
      </c>
      <c r="F15" s="123">
        <f t="shared" si="0"/>
        <v>0</v>
      </c>
      <c r="G15" s="121" t="s">
        <v>141</v>
      </c>
      <c r="H15" s="121" t="s">
        <v>141</v>
      </c>
      <c r="I15" s="125" t="s">
        <v>499</v>
      </c>
      <c r="J15" s="121" t="s">
        <v>141</v>
      </c>
      <c r="K15" s="119" t="s">
        <v>748</v>
      </c>
      <c r="L15" s="124" t="s">
        <v>170</v>
      </c>
      <c r="M15" s="124" t="s">
        <v>164</v>
      </c>
      <c r="N15" s="120"/>
    </row>
    <row r="16" spans="1:14" s="20" customFormat="1" ht="15" customHeight="1" x14ac:dyDescent="0.25">
      <c r="A16" s="142" t="s">
        <v>10</v>
      </c>
      <c r="B16" s="119" t="s">
        <v>107</v>
      </c>
      <c r="C16" s="122">
        <f t="shared" si="1"/>
        <v>2</v>
      </c>
      <c r="D16" s="122"/>
      <c r="E16" s="122">
        <v>0.5</v>
      </c>
      <c r="F16" s="123">
        <f t="shared" si="0"/>
        <v>1</v>
      </c>
      <c r="G16" s="121" t="s">
        <v>141</v>
      </c>
      <c r="H16" s="121" t="s">
        <v>141</v>
      </c>
      <c r="I16" s="121" t="s">
        <v>141</v>
      </c>
      <c r="J16" s="121" t="s">
        <v>142</v>
      </c>
      <c r="K16" s="119" t="s">
        <v>508</v>
      </c>
      <c r="L16" s="124" t="s">
        <v>307</v>
      </c>
      <c r="M16" s="124" t="s">
        <v>171</v>
      </c>
      <c r="N16" s="120" t="s">
        <v>501</v>
      </c>
    </row>
    <row r="17" spans="1:14" s="20" customFormat="1" ht="15" customHeight="1" x14ac:dyDescent="0.25">
      <c r="A17" s="142" t="s">
        <v>11</v>
      </c>
      <c r="B17" s="119" t="s">
        <v>107</v>
      </c>
      <c r="C17" s="122">
        <f t="shared" si="1"/>
        <v>2</v>
      </c>
      <c r="D17" s="122">
        <v>0.5</v>
      </c>
      <c r="E17" s="122"/>
      <c r="F17" s="123">
        <f t="shared" si="0"/>
        <v>1</v>
      </c>
      <c r="G17" s="121" t="s">
        <v>141</v>
      </c>
      <c r="H17" s="121" t="s">
        <v>141</v>
      </c>
      <c r="I17" s="121" t="s">
        <v>141</v>
      </c>
      <c r="J17" s="121" t="s">
        <v>141</v>
      </c>
      <c r="K17" s="119" t="s">
        <v>509</v>
      </c>
      <c r="L17" s="124" t="s">
        <v>505</v>
      </c>
      <c r="M17" s="124" t="s">
        <v>461</v>
      </c>
      <c r="N17" s="120" t="s">
        <v>501</v>
      </c>
    </row>
    <row r="18" spans="1:14" s="20" customFormat="1" ht="15" customHeight="1" x14ac:dyDescent="0.25">
      <c r="A18" s="142" t="s">
        <v>12</v>
      </c>
      <c r="B18" s="119" t="s">
        <v>108</v>
      </c>
      <c r="C18" s="122">
        <f t="shared" si="1"/>
        <v>0</v>
      </c>
      <c r="D18" s="122"/>
      <c r="E18" s="122"/>
      <c r="F18" s="123">
        <f t="shared" si="0"/>
        <v>0</v>
      </c>
      <c r="G18" s="121" t="s">
        <v>522</v>
      </c>
      <c r="H18" s="121" t="s">
        <v>522</v>
      </c>
      <c r="I18" s="121" t="s">
        <v>522</v>
      </c>
      <c r="J18" s="121" t="s">
        <v>501</v>
      </c>
      <c r="K18" s="119" t="s">
        <v>552</v>
      </c>
      <c r="L18" s="124" t="s">
        <v>358</v>
      </c>
      <c r="M18" s="126" t="s">
        <v>314</v>
      </c>
      <c r="N18" s="120" t="s">
        <v>501</v>
      </c>
    </row>
    <row r="19" spans="1:14" s="20" customFormat="1" ht="15" customHeight="1" x14ac:dyDescent="0.25">
      <c r="A19" s="142" t="s">
        <v>13</v>
      </c>
      <c r="B19" s="119" t="s">
        <v>108</v>
      </c>
      <c r="C19" s="122">
        <f t="shared" si="1"/>
        <v>0</v>
      </c>
      <c r="D19" s="122"/>
      <c r="E19" s="122"/>
      <c r="F19" s="123">
        <f t="shared" si="0"/>
        <v>0</v>
      </c>
      <c r="G19" s="125" t="s">
        <v>142</v>
      </c>
      <c r="H19" s="125" t="s">
        <v>142</v>
      </c>
      <c r="I19" s="125" t="s">
        <v>142</v>
      </c>
      <c r="J19" s="121" t="s">
        <v>501</v>
      </c>
      <c r="K19" s="119" t="s">
        <v>501</v>
      </c>
      <c r="L19" s="124" t="s">
        <v>506</v>
      </c>
      <c r="M19" s="124" t="s">
        <v>164</v>
      </c>
      <c r="N19" s="120"/>
    </row>
    <row r="20" spans="1:14" s="20" customFormat="1" ht="15" customHeight="1" x14ac:dyDescent="0.25">
      <c r="A20" s="142" t="s">
        <v>14</v>
      </c>
      <c r="B20" s="119" t="s">
        <v>107</v>
      </c>
      <c r="C20" s="122">
        <f t="shared" si="1"/>
        <v>2</v>
      </c>
      <c r="D20" s="122"/>
      <c r="E20" s="122">
        <v>0.5</v>
      </c>
      <c r="F20" s="123">
        <f t="shared" si="0"/>
        <v>1</v>
      </c>
      <c r="G20" s="121" t="s">
        <v>141</v>
      </c>
      <c r="H20" s="121" t="s">
        <v>141</v>
      </c>
      <c r="I20" s="121" t="s">
        <v>141</v>
      </c>
      <c r="J20" s="121" t="s">
        <v>142</v>
      </c>
      <c r="K20" s="119" t="s">
        <v>722</v>
      </c>
      <c r="L20" s="124" t="s">
        <v>360</v>
      </c>
      <c r="M20" s="124" t="s">
        <v>164</v>
      </c>
      <c r="N20" s="120"/>
    </row>
    <row r="21" spans="1:14" s="20" customFormat="1" ht="15" customHeight="1" x14ac:dyDescent="0.25">
      <c r="A21" s="142" t="s">
        <v>15</v>
      </c>
      <c r="B21" s="119" t="s">
        <v>108</v>
      </c>
      <c r="C21" s="122">
        <f t="shared" si="1"/>
        <v>0</v>
      </c>
      <c r="D21" s="122"/>
      <c r="E21" s="122"/>
      <c r="F21" s="123">
        <f t="shared" si="0"/>
        <v>0</v>
      </c>
      <c r="G21" s="121" t="s">
        <v>141</v>
      </c>
      <c r="H21" s="121" t="s">
        <v>141</v>
      </c>
      <c r="I21" s="121" t="s">
        <v>497</v>
      </c>
      <c r="J21" s="121" t="s">
        <v>141</v>
      </c>
      <c r="K21" s="119" t="s">
        <v>510</v>
      </c>
      <c r="L21" s="124" t="s">
        <v>174</v>
      </c>
      <c r="M21" s="124" t="s">
        <v>175</v>
      </c>
      <c r="N21" s="120" t="s">
        <v>501</v>
      </c>
    </row>
    <row r="22" spans="1:14" s="20" customFormat="1" ht="15" customHeight="1" x14ac:dyDescent="0.25">
      <c r="A22" s="142" t="s">
        <v>16</v>
      </c>
      <c r="B22" s="119" t="s">
        <v>107</v>
      </c>
      <c r="C22" s="122">
        <f t="shared" si="1"/>
        <v>2</v>
      </c>
      <c r="D22" s="122"/>
      <c r="E22" s="122"/>
      <c r="F22" s="123">
        <f t="shared" si="0"/>
        <v>2</v>
      </c>
      <c r="G22" s="121" t="s">
        <v>141</v>
      </c>
      <c r="H22" s="121" t="s">
        <v>141</v>
      </c>
      <c r="I22" s="121" t="s">
        <v>141</v>
      </c>
      <c r="J22" s="121" t="s">
        <v>141</v>
      </c>
      <c r="K22" s="119" t="s">
        <v>501</v>
      </c>
      <c r="L22" s="124" t="s">
        <v>323</v>
      </c>
      <c r="M22" s="124" t="s">
        <v>176</v>
      </c>
      <c r="N22" s="120" t="s">
        <v>501</v>
      </c>
    </row>
    <row r="23" spans="1:14" s="17" customFormat="1" ht="15" customHeight="1" x14ac:dyDescent="0.25">
      <c r="A23" s="142" t="s">
        <v>17</v>
      </c>
      <c r="B23" s="119" t="s">
        <v>107</v>
      </c>
      <c r="C23" s="122">
        <f t="shared" si="1"/>
        <v>2</v>
      </c>
      <c r="D23" s="122"/>
      <c r="E23" s="122">
        <v>0.5</v>
      </c>
      <c r="F23" s="123">
        <f t="shared" si="0"/>
        <v>1</v>
      </c>
      <c r="G23" s="121" t="s">
        <v>141</v>
      </c>
      <c r="H23" s="121" t="s">
        <v>141</v>
      </c>
      <c r="I23" s="121" t="s">
        <v>141</v>
      </c>
      <c r="J23" s="121" t="s">
        <v>141</v>
      </c>
      <c r="K23" s="121" t="s">
        <v>749</v>
      </c>
      <c r="L23" s="124" t="s">
        <v>177</v>
      </c>
      <c r="M23" s="126" t="s">
        <v>553</v>
      </c>
      <c r="N23" s="120" t="s">
        <v>501</v>
      </c>
    </row>
    <row r="24" spans="1:14" s="20" customFormat="1" ht="15" customHeight="1" x14ac:dyDescent="0.25">
      <c r="A24" s="142" t="s">
        <v>564</v>
      </c>
      <c r="B24" s="119" t="s">
        <v>107</v>
      </c>
      <c r="C24" s="122">
        <f t="shared" si="1"/>
        <v>2</v>
      </c>
      <c r="D24" s="122"/>
      <c r="E24" s="122"/>
      <c r="F24" s="123">
        <f t="shared" si="0"/>
        <v>2</v>
      </c>
      <c r="G24" s="121" t="s">
        <v>141</v>
      </c>
      <c r="H24" s="121" t="s">
        <v>141</v>
      </c>
      <c r="I24" s="121" t="s">
        <v>141</v>
      </c>
      <c r="J24" s="121" t="s">
        <v>141</v>
      </c>
      <c r="K24" s="119" t="s">
        <v>501</v>
      </c>
      <c r="L24" s="124" t="s">
        <v>178</v>
      </c>
      <c r="M24" s="124" t="s">
        <v>179</v>
      </c>
      <c r="N24" s="120" t="s">
        <v>501</v>
      </c>
    </row>
    <row r="25" spans="1:14" s="20" customFormat="1" ht="15" customHeight="1" x14ac:dyDescent="0.25">
      <c r="A25" s="130" t="s">
        <v>18</v>
      </c>
      <c r="B25" s="128"/>
      <c r="C25" s="129"/>
      <c r="D25" s="129"/>
      <c r="E25" s="129"/>
      <c r="F25" s="129"/>
      <c r="G25" s="128"/>
      <c r="H25" s="128"/>
      <c r="I25" s="128"/>
      <c r="J25" s="128"/>
      <c r="K25" s="127"/>
      <c r="L25" s="130"/>
      <c r="M25" s="130"/>
      <c r="N25" s="120"/>
    </row>
    <row r="26" spans="1:14" s="20" customFormat="1" ht="15" customHeight="1" x14ac:dyDescent="0.25">
      <c r="A26" s="142" t="s">
        <v>19</v>
      </c>
      <c r="B26" s="119" t="s">
        <v>108</v>
      </c>
      <c r="C26" s="122">
        <f t="shared" si="1"/>
        <v>0</v>
      </c>
      <c r="D26" s="122"/>
      <c r="E26" s="122"/>
      <c r="F26" s="123">
        <f t="shared" ref="F26:F36" si="2">C26*(1-D26)*(1-E26)</f>
        <v>0</v>
      </c>
      <c r="G26" s="121" t="s">
        <v>522</v>
      </c>
      <c r="H26" s="121" t="s">
        <v>522</v>
      </c>
      <c r="I26" s="121" t="s">
        <v>522</v>
      </c>
      <c r="J26" s="121" t="s">
        <v>501</v>
      </c>
      <c r="K26" s="121" t="s">
        <v>514</v>
      </c>
      <c r="L26" s="124" t="s">
        <v>362</v>
      </c>
      <c r="M26" s="124" t="s">
        <v>462</v>
      </c>
      <c r="N26" s="120" t="s">
        <v>501</v>
      </c>
    </row>
    <row r="27" spans="1:14" s="20" customFormat="1" ht="15" customHeight="1" x14ac:dyDescent="0.25">
      <c r="A27" s="142" t="s">
        <v>20</v>
      </c>
      <c r="B27" s="119" t="s">
        <v>108</v>
      </c>
      <c r="C27" s="122">
        <f t="shared" si="1"/>
        <v>0</v>
      </c>
      <c r="D27" s="122"/>
      <c r="E27" s="122"/>
      <c r="F27" s="123">
        <f t="shared" si="2"/>
        <v>0</v>
      </c>
      <c r="G27" s="121" t="s">
        <v>522</v>
      </c>
      <c r="H27" s="121" t="s">
        <v>522</v>
      </c>
      <c r="I27" s="121" t="s">
        <v>522</v>
      </c>
      <c r="J27" s="121" t="s">
        <v>501</v>
      </c>
      <c r="K27" s="121" t="s">
        <v>515</v>
      </c>
      <c r="L27" s="124" t="s">
        <v>364</v>
      </c>
      <c r="M27" s="124" t="s">
        <v>164</v>
      </c>
      <c r="N27" s="120"/>
    </row>
    <row r="28" spans="1:14" s="20" customFormat="1" ht="15" customHeight="1" x14ac:dyDescent="0.25">
      <c r="A28" s="142" t="s">
        <v>21</v>
      </c>
      <c r="B28" s="119" t="s">
        <v>107</v>
      </c>
      <c r="C28" s="122">
        <f t="shared" si="1"/>
        <v>2</v>
      </c>
      <c r="D28" s="122"/>
      <c r="E28" s="122"/>
      <c r="F28" s="123">
        <f t="shared" si="2"/>
        <v>2</v>
      </c>
      <c r="G28" s="121" t="s">
        <v>141</v>
      </c>
      <c r="H28" s="121" t="s">
        <v>141</v>
      </c>
      <c r="I28" s="121" t="s">
        <v>141</v>
      </c>
      <c r="J28" s="121" t="s">
        <v>141</v>
      </c>
      <c r="K28" s="119" t="s">
        <v>501</v>
      </c>
      <c r="L28" s="124" t="s">
        <v>213</v>
      </c>
      <c r="M28" s="124" t="s">
        <v>164</v>
      </c>
      <c r="N28" s="120"/>
    </row>
    <row r="29" spans="1:14" s="20" customFormat="1" ht="15" customHeight="1" x14ac:dyDescent="0.25">
      <c r="A29" s="142" t="s">
        <v>22</v>
      </c>
      <c r="B29" s="119" t="s">
        <v>107</v>
      </c>
      <c r="C29" s="122">
        <f t="shared" si="1"/>
        <v>2</v>
      </c>
      <c r="D29" s="122"/>
      <c r="E29" s="122"/>
      <c r="F29" s="123">
        <f t="shared" si="2"/>
        <v>2</v>
      </c>
      <c r="G29" s="121" t="s">
        <v>141</v>
      </c>
      <c r="H29" s="121" t="s">
        <v>141</v>
      </c>
      <c r="I29" s="121" t="s">
        <v>141</v>
      </c>
      <c r="J29" s="121" t="s">
        <v>141</v>
      </c>
      <c r="K29" s="119" t="s">
        <v>501</v>
      </c>
      <c r="L29" s="124" t="s">
        <v>180</v>
      </c>
      <c r="M29" s="124" t="s">
        <v>164</v>
      </c>
      <c r="N29" s="120"/>
    </row>
    <row r="30" spans="1:14" s="20" customFormat="1" ht="15" customHeight="1" x14ac:dyDescent="0.25">
      <c r="A30" s="142" t="s">
        <v>23</v>
      </c>
      <c r="B30" s="119" t="s">
        <v>108</v>
      </c>
      <c r="C30" s="122">
        <f t="shared" si="1"/>
        <v>0</v>
      </c>
      <c r="D30" s="122"/>
      <c r="E30" s="122"/>
      <c r="F30" s="123">
        <f t="shared" si="2"/>
        <v>0</v>
      </c>
      <c r="G30" s="121" t="s">
        <v>522</v>
      </c>
      <c r="H30" s="121" t="s">
        <v>511</v>
      </c>
      <c r="I30" s="121" t="s">
        <v>522</v>
      </c>
      <c r="J30" s="121" t="s">
        <v>501</v>
      </c>
      <c r="K30" s="121" t="s">
        <v>516</v>
      </c>
      <c r="L30" s="124" t="s">
        <v>181</v>
      </c>
      <c r="M30" s="124" t="s">
        <v>164</v>
      </c>
      <c r="N30" s="120"/>
    </row>
    <row r="31" spans="1:14" s="20" customFormat="1" ht="15" customHeight="1" x14ac:dyDescent="0.25">
      <c r="A31" s="142" t="s">
        <v>24</v>
      </c>
      <c r="B31" s="119" t="s">
        <v>107</v>
      </c>
      <c r="C31" s="122">
        <f t="shared" si="1"/>
        <v>2</v>
      </c>
      <c r="D31" s="122"/>
      <c r="E31" s="122">
        <v>0.5</v>
      </c>
      <c r="F31" s="123">
        <f t="shared" si="2"/>
        <v>1</v>
      </c>
      <c r="G31" s="121" t="s">
        <v>141</v>
      </c>
      <c r="H31" s="121" t="s">
        <v>141</v>
      </c>
      <c r="I31" s="121" t="s">
        <v>141</v>
      </c>
      <c r="J31" s="121" t="s">
        <v>142</v>
      </c>
      <c r="K31" s="121" t="s">
        <v>723</v>
      </c>
      <c r="L31" s="124" t="s">
        <v>182</v>
      </c>
      <c r="M31" s="124" t="s">
        <v>458</v>
      </c>
      <c r="N31" s="120" t="s">
        <v>501</v>
      </c>
    </row>
    <row r="32" spans="1:14" s="20" customFormat="1" ht="15" customHeight="1" x14ac:dyDescent="0.25">
      <c r="A32" s="142" t="s">
        <v>25</v>
      </c>
      <c r="B32" s="119" t="s">
        <v>108</v>
      </c>
      <c r="C32" s="122">
        <f t="shared" si="1"/>
        <v>0</v>
      </c>
      <c r="D32" s="122"/>
      <c r="E32" s="122"/>
      <c r="F32" s="123">
        <f t="shared" si="2"/>
        <v>0</v>
      </c>
      <c r="G32" s="121" t="s">
        <v>522</v>
      </c>
      <c r="H32" s="121" t="s">
        <v>522</v>
      </c>
      <c r="I32" s="121" t="s">
        <v>522</v>
      </c>
      <c r="J32" s="121" t="s">
        <v>501</v>
      </c>
      <c r="K32" s="121" t="s">
        <v>517</v>
      </c>
      <c r="L32" s="124" t="s">
        <v>183</v>
      </c>
      <c r="M32" s="126" t="s">
        <v>278</v>
      </c>
      <c r="N32" s="120" t="s">
        <v>501</v>
      </c>
    </row>
    <row r="33" spans="1:14" s="20" customFormat="1" ht="15" customHeight="1" x14ac:dyDescent="0.25">
      <c r="A33" s="142" t="s">
        <v>26</v>
      </c>
      <c r="B33" s="119" t="s">
        <v>107</v>
      </c>
      <c r="C33" s="122">
        <f t="shared" si="1"/>
        <v>2</v>
      </c>
      <c r="D33" s="122"/>
      <c r="E33" s="122">
        <v>0.5</v>
      </c>
      <c r="F33" s="123">
        <f t="shared" si="2"/>
        <v>1</v>
      </c>
      <c r="G33" s="121" t="s">
        <v>141</v>
      </c>
      <c r="H33" s="121" t="s">
        <v>141</v>
      </c>
      <c r="I33" s="121" t="s">
        <v>141</v>
      </c>
      <c r="J33" s="121" t="s">
        <v>142</v>
      </c>
      <c r="K33" s="121" t="s">
        <v>512</v>
      </c>
      <c r="L33" s="147" t="s">
        <v>367</v>
      </c>
      <c r="M33" s="147" t="s">
        <v>328</v>
      </c>
      <c r="N33" s="120" t="s">
        <v>501</v>
      </c>
    </row>
    <row r="34" spans="1:14" s="20" customFormat="1" ht="15" customHeight="1" x14ac:dyDescent="0.25">
      <c r="A34" s="142" t="s">
        <v>27</v>
      </c>
      <c r="B34" s="119" t="s">
        <v>108</v>
      </c>
      <c r="C34" s="122">
        <f t="shared" si="1"/>
        <v>0</v>
      </c>
      <c r="D34" s="122"/>
      <c r="E34" s="122"/>
      <c r="F34" s="123">
        <f t="shared" si="2"/>
        <v>0</v>
      </c>
      <c r="G34" s="121" t="s">
        <v>711</v>
      </c>
      <c r="H34" s="121" t="s">
        <v>141</v>
      </c>
      <c r="I34" s="121" t="s">
        <v>141</v>
      </c>
      <c r="J34" s="121" t="s">
        <v>141</v>
      </c>
      <c r="K34" s="121" t="s">
        <v>724</v>
      </c>
      <c r="L34" s="124" t="s">
        <v>184</v>
      </c>
      <c r="M34" s="124" t="s">
        <v>368</v>
      </c>
      <c r="N34" s="120" t="s">
        <v>501</v>
      </c>
    </row>
    <row r="35" spans="1:14" s="20" customFormat="1" ht="15" customHeight="1" x14ac:dyDescent="0.25">
      <c r="A35" s="142" t="s">
        <v>565</v>
      </c>
      <c r="B35" s="119" t="s">
        <v>107</v>
      </c>
      <c r="C35" s="122">
        <f t="shared" si="1"/>
        <v>2</v>
      </c>
      <c r="D35" s="131"/>
      <c r="E35" s="122">
        <v>0.5</v>
      </c>
      <c r="F35" s="123">
        <f t="shared" si="2"/>
        <v>1</v>
      </c>
      <c r="G35" s="121" t="s">
        <v>141</v>
      </c>
      <c r="H35" s="121" t="s">
        <v>141</v>
      </c>
      <c r="I35" s="121" t="s">
        <v>141</v>
      </c>
      <c r="J35" s="121" t="s">
        <v>142</v>
      </c>
      <c r="K35" s="121" t="s">
        <v>725</v>
      </c>
      <c r="L35" s="124" t="s">
        <v>287</v>
      </c>
      <c r="M35" s="124" t="s">
        <v>326</v>
      </c>
      <c r="N35" s="120" t="s">
        <v>501</v>
      </c>
    </row>
    <row r="36" spans="1:14" s="20" customFormat="1" ht="15" customHeight="1" x14ac:dyDescent="0.25">
      <c r="A36" s="142" t="s">
        <v>28</v>
      </c>
      <c r="B36" s="119" t="s">
        <v>107</v>
      </c>
      <c r="C36" s="122">
        <f t="shared" si="1"/>
        <v>2</v>
      </c>
      <c r="D36" s="122"/>
      <c r="E36" s="122"/>
      <c r="F36" s="123">
        <f t="shared" si="2"/>
        <v>2</v>
      </c>
      <c r="G36" s="121" t="s">
        <v>141</v>
      </c>
      <c r="H36" s="121" t="s">
        <v>141</v>
      </c>
      <c r="I36" s="121" t="s">
        <v>141</v>
      </c>
      <c r="J36" s="121" t="s">
        <v>141</v>
      </c>
      <c r="K36" s="121" t="s">
        <v>501</v>
      </c>
      <c r="L36" s="124" t="s">
        <v>185</v>
      </c>
      <c r="M36" s="124" t="s">
        <v>164</v>
      </c>
      <c r="N36" s="120"/>
    </row>
    <row r="37" spans="1:14" s="20" customFormat="1" ht="15" customHeight="1" x14ac:dyDescent="0.25">
      <c r="A37" s="130" t="s">
        <v>29</v>
      </c>
      <c r="B37" s="127"/>
      <c r="C37" s="132"/>
      <c r="D37" s="129"/>
      <c r="E37" s="129"/>
      <c r="F37" s="129"/>
      <c r="G37" s="128"/>
      <c r="H37" s="128"/>
      <c r="I37" s="128"/>
      <c r="J37" s="128"/>
      <c r="K37" s="127"/>
      <c r="L37" s="130"/>
      <c r="M37" s="130"/>
      <c r="N37" s="120"/>
    </row>
    <row r="38" spans="1:14" s="20" customFormat="1" ht="15" customHeight="1" x14ac:dyDescent="0.25">
      <c r="A38" s="142" t="s">
        <v>30</v>
      </c>
      <c r="B38" s="119" t="s">
        <v>107</v>
      </c>
      <c r="C38" s="122">
        <f t="shared" si="1"/>
        <v>2</v>
      </c>
      <c r="D38" s="122"/>
      <c r="E38" s="122"/>
      <c r="F38" s="123">
        <f t="shared" ref="F38:F45" si="3">C38*(1-D38)*(1-E38)</f>
        <v>2</v>
      </c>
      <c r="G38" s="121" t="s">
        <v>141</v>
      </c>
      <c r="H38" s="121" t="s">
        <v>141</v>
      </c>
      <c r="I38" s="121" t="s">
        <v>141</v>
      </c>
      <c r="J38" s="121" t="s">
        <v>141</v>
      </c>
      <c r="K38" s="119" t="s">
        <v>501</v>
      </c>
      <c r="L38" s="124" t="s">
        <v>317</v>
      </c>
      <c r="M38" s="124" t="s">
        <v>164</v>
      </c>
      <c r="N38" s="120"/>
    </row>
    <row r="39" spans="1:14" s="20" customFormat="1" ht="15" customHeight="1" x14ac:dyDescent="0.25">
      <c r="A39" s="142" t="s">
        <v>31</v>
      </c>
      <c r="B39" s="119" t="s">
        <v>107</v>
      </c>
      <c r="C39" s="122">
        <f t="shared" si="1"/>
        <v>2</v>
      </c>
      <c r="D39" s="122"/>
      <c r="E39" s="122"/>
      <c r="F39" s="123">
        <f t="shared" si="3"/>
        <v>2</v>
      </c>
      <c r="G39" s="121" t="s">
        <v>141</v>
      </c>
      <c r="H39" s="121" t="s">
        <v>141</v>
      </c>
      <c r="I39" s="121" t="s">
        <v>141</v>
      </c>
      <c r="J39" s="121" t="s">
        <v>141</v>
      </c>
      <c r="K39" s="119" t="s">
        <v>501</v>
      </c>
      <c r="L39" s="124" t="s">
        <v>279</v>
      </c>
      <c r="M39" s="124" t="s">
        <v>164</v>
      </c>
      <c r="N39" s="120"/>
    </row>
    <row r="40" spans="1:14" s="20" customFormat="1" ht="15" customHeight="1" x14ac:dyDescent="0.25">
      <c r="A40" s="142" t="s">
        <v>94</v>
      </c>
      <c r="B40" s="119" t="s">
        <v>107</v>
      </c>
      <c r="C40" s="122">
        <f t="shared" si="1"/>
        <v>2</v>
      </c>
      <c r="D40" s="122"/>
      <c r="E40" s="122">
        <v>0.5</v>
      </c>
      <c r="F40" s="123">
        <f t="shared" si="3"/>
        <v>1</v>
      </c>
      <c r="G40" s="121" t="s">
        <v>141</v>
      </c>
      <c r="H40" s="121" t="s">
        <v>141</v>
      </c>
      <c r="I40" s="121" t="s">
        <v>141</v>
      </c>
      <c r="J40" s="121" t="s">
        <v>142</v>
      </c>
      <c r="K40" s="119" t="s">
        <v>726</v>
      </c>
      <c r="L40" s="124" t="s">
        <v>370</v>
      </c>
      <c r="M40" s="124" t="s">
        <v>463</v>
      </c>
      <c r="N40" s="120" t="s">
        <v>501</v>
      </c>
    </row>
    <row r="41" spans="1:14" s="20" customFormat="1" ht="15" customHeight="1" x14ac:dyDescent="0.25">
      <c r="A41" s="142" t="s">
        <v>32</v>
      </c>
      <c r="B41" s="119" t="s">
        <v>108</v>
      </c>
      <c r="C41" s="122">
        <f t="shared" si="1"/>
        <v>0</v>
      </c>
      <c r="D41" s="122"/>
      <c r="E41" s="122"/>
      <c r="F41" s="123">
        <f t="shared" si="3"/>
        <v>0</v>
      </c>
      <c r="G41" s="121" t="s">
        <v>519</v>
      </c>
      <c r="H41" s="121" t="s">
        <v>141</v>
      </c>
      <c r="I41" s="121" t="s">
        <v>141</v>
      </c>
      <c r="J41" s="121" t="s">
        <v>141</v>
      </c>
      <c r="K41" s="119" t="s">
        <v>727</v>
      </c>
      <c r="L41" s="124" t="s">
        <v>518</v>
      </c>
      <c r="M41" s="124" t="s">
        <v>375</v>
      </c>
      <c r="N41" s="120" t="s">
        <v>501</v>
      </c>
    </row>
    <row r="42" spans="1:14" s="20" customFormat="1" ht="15" customHeight="1" x14ac:dyDescent="0.25">
      <c r="A42" s="142" t="s">
        <v>33</v>
      </c>
      <c r="B42" s="119" t="s">
        <v>107</v>
      </c>
      <c r="C42" s="122">
        <f t="shared" si="1"/>
        <v>2</v>
      </c>
      <c r="D42" s="122"/>
      <c r="E42" s="122"/>
      <c r="F42" s="123">
        <f t="shared" si="3"/>
        <v>2</v>
      </c>
      <c r="G42" s="121" t="s">
        <v>141</v>
      </c>
      <c r="H42" s="121" t="s">
        <v>141</v>
      </c>
      <c r="I42" s="121" t="s">
        <v>141</v>
      </c>
      <c r="J42" s="121" t="s">
        <v>141</v>
      </c>
      <c r="K42" s="119" t="s">
        <v>501</v>
      </c>
      <c r="L42" s="124" t="s">
        <v>187</v>
      </c>
      <c r="M42" s="124" t="s">
        <v>164</v>
      </c>
      <c r="N42" s="120"/>
    </row>
    <row r="43" spans="1:14" s="20" customFormat="1" ht="15" customHeight="1" x14ac:dyDescent="0.25">
      <c r="A43" s="142" t="s">
        <v>34</v>
      </c>
      <c r="B43" s="119" t="s">
        <v>108</v>
      </c>
      <c r="C43" s="122">
        <f t="shared" si="1"/>
        <v>0</v>
      </c>
      <c r="D43" s="122"/>
      <c r="E43" s="122">
        <v>0.5</v>
      </c>
      <c r="F43" s="123">
        <f t="shared" si="3"/>
        <v>0</v>
      </c>
      <c r="G43" s="121" t="s">
        <v>521</v>
      </c>
      <c r="H43" s="121" t="s">
        <v>141</v>
      </c>
      <c r="I43" s="121" t="s">
        <v>141</v>
      </c>
      <c r="J43" s="121" t="s">
        <v>142</v>
      </c>
      <c r="K43" s="119" t="s">
        <v>728</v>
      </c>
      <c r="L43" s="124" t="s">
        <v>520</v>
      </c>
      <c r="M43" s="124" t="s">
        <v>453</v>
      </c>
      <c r="N43" s="120" t="s">
        <v>501</v>
      </c>
    </row>
    <row r="44" spans="1:14" s="20" customFormat="1" ht="15" customHeight="1" x14ac:dyDescent="0.25">
      <c r="A44" s="142" t="s">
        <v>35</v>
      </c>
      <c r="B44" s="119" t="s">
        <v>108</v>
      </c>
      <c r="C44" s="122">
        <f t="shared" si="1"/>
        <v>0</v>
      </c>
      <c r="D44" s="123"/>
      <c r="E44" s="122"/>
      <c r="F44" s="123">
        <f t="shared" si="3"/>
        <v>0</v>
      </c>
      <c r="G44" s="121" t="s">
        <v>522</v>
      </c>
      <c r="H44" s="121" t="s">
        <v>522</v>
      </c>
      <c r="I44" s="121" t="s">
        <v>522</v>
      </c>
      <c r="J44" s="121" t="s">
        <v>501</v>
      </c>
      <c r="K44" s="119" t="s">
        <v>523</v>
      </c>
      <c r="L44" s="124" t="s">
        <v>373</v>
      </c>
      <c r="M44" s="124" t="s">
        <v>453</v>
      </c>
      <c r="N44" s="120" t="s">
        <v>501</v>
      </c>
    </row>
    <row r="45" spans="1:14" s="20" customFormat="1" ht="15" customHeight="1" x14ac:dyDescent="0.25">
      <c r="A45" s="142" t="s">
        <v>102</v>
      </c>
      <c r="B45" s="119" t="s">
        <v>108</v>
      </c>
      <c r="C45" s="122">
        <f t="shared" si="1"/>
        <v>0</v>
      </c>
      <c r="D45" s="122"/>
      <c r="E45" s="122">
        <v>0.5</v>
      </c>
      <c r="F45" s="123">
        <f t="shared" si="3"/>
        <v>0</v>
      </c>
      <c r="G45" s="121" t="s">
        <v>141</v>
      </c>
      <c r="H45" s="121" t="s">
        <v>550</v>
      </c>
      <c r="I45" s="121" t="s">
        <v>141</v>
      </c>
      <c r="J45" s="121" t="s">
        <v>142</v>
      </c>
      <c r="K45" s="119" t="s">
        <v>750</v>
      </c>
      <c r="L45" s="124" t="s">
        <v>524</v>
      </c>
      <c r="M45" s="124" t="s">
        <v>188</v>
      </c>
      <c r="N45" s="120" t="s">
        <v>501</v>
      </c>
    </row>
    <row r="46" spans="1:14" ht="15" customHeight="1" x14ac:dyDescent="0.25">
      <c r="A46" s="130" t="s">
        <v>36</v>
      </c>
      <c r="B46" s="133"/>
      <c r="C46" s="134"/>
      <c r="D46" s="134"/>
      <c r="E46" s="135"/>
      <c r="F46" s="129"/>
      <c r="G46" s="128"/>
      <c r="H46" s="128"/>
      <c r="I46" s="128"/>
      <c r="J46" s="128"/>
      <c r="K46" s="133"/>
      <c r="L46" s="136"/>
      <c r="M46" s="136"/>
    </row>
    <row r="47" spans="1:14" s="20" customFormat="1" ht="15" customHeight="1" x14ac:dyDescent="0.25">
      <c r="A47" s="142" t="s">
        <v>37</v>
      </c>
      <c r="B47" s="119" t="s">
        <v>108</v>
      </c>
      <c r="C47" s="122">
        <f t="shared" si="1"/>
        <v>0</v>
      </c>
      <c r="D47" s="122"/>
      <c r="E47" s="122"/>
      <c r="F47" s="123">
        <f t="shared" ref="F47:F53" si="4">C47*(1-D47)*(1-E47)</f>
        <v>0</v>
      </c>
      <c r="G47" s="121" t="s">
        <v>142</v>
      </c>
      <c r="H47" s="121" t="s">
        <v>142</v>
      </c>
      <c r="I47" s="121" t="s">
        <v>142</v>
      </c>
      <c r="J47" s="121" t="s">
        <v>501</v>
      </c>
      <c r="K47" s="119" t="s">
        <v>501</v>
      </c>
      <c r="L47" s="124" t="s">
        <v>318</v>
      </c>
      <c r="M47" s="124" t="s">
        <v>692</v>
      </c>
      <c r="N47" s="120" t="s">
        <v>501</v>
      </c>
    </row>
    <row r="48" spans="1:14" s="20" customFormat="1" ht="15" customHeight="1" x14ac:dyDescent="0.25">
      <c r="A48" s="142" t="s">
        <v>38</v>
      </c>
      <c r="B48" s="119" t="s">
        <v>107</v>
      </c>
      <c r="C48" s="122">
        <f t="shared" si="1"/>
        <v>2</v>
      </c>
      <c r="D48" s="122"/>
      <c r="E48" s="122">
        <v>0.5</v>
      </c>
      <c r="F48" s="123">
        <f t="shared" si="4"/>
        <v>1</v>
      </c>
      <c r="G48" s="121" t="s">
        <v>141</v>
      </c>
      <c r="H48" s="121" t="s">
        <v>141</v>
      </c>
      <c r="I48" s="121" t="s">
        <v>141</v>
      </c>
      <c r="J48" s="121" t="s">
        <v>141</v>
      </c>
      <c r="K48" s="119" t="s">
        <v>526</v>
      </c>
      <c r="L48" s="124" t="s">
        <v>189</v>
      </c>
      <c r="M48" s="124" t="s">
        <v>164</v>
      </c>
      <c r="N48" s="120"/>
    </row>
    <row r="49" spans="1:14" s="20" customFormat="1" ht="15" customHeight="1" x14ac:dyDescent="0.25">
      <c r="A49" s="142" t="s">
        <v>39</v>
      </c>
      <c r="B49" s="119" t="s">
        <v>108</v>
      </c>
      <c r="C49" s="122">
        <f t="shared" si="1"/>
        <v>0</v>
      </c>
      <c r="D49" s="122"/>
      <c r="E49" s="122">
        <v>0.5</v>
      </c>
      <c r="F49" s="123">
        <f t="shared" si="4"/>
        <v>0</v>
      </c>
      <c r="G49" s="121" t="s">
        <v>141</v>
      </c>
      <c r="H49" s="121" t="s">
        <v>525</v>
      </c>
      <c r="I49" s="121" t="s">
        <v>141</v>
      </c>
      <c r="J49" s="121" t="s">
        <v>141</v>
      </c>
      <c r="K49" s="119" t="s">
        <v>729</v>
      </c>
      <c r="L49" s="124" t="s">
        <v>218</v>
      </c>
      <c r="M49" s="124" t="s">
        <v>164</v>
      </c>
      <c r="N49" s="120"/>
    </row>
    <row r="50" spans="1:14" s="20" customFormat="1" ht="15" customHeight="1" x14ac:dyDescent="0.25">
      <c r="A50" s="142" t="s">
        <v>40</v>
      </c>
      <c r="B50" s="119" t="s">
        <v>108</v>
      </c>
      <c r="C50" s="122">
        <f t="shared" si="1"/>
        <v>0</v>
      </c>
      <c r="D50" s="122"/>
      <c r="E50" s="122"/>
      <c r="F50" s="123">
        <f t="shared" si="4"/>
        <v>0</v>
      </c>
      <c r="G50" s="121" t="s">
        <v>142</v>
      </c>
      <c r="H50" s="121" t="s">
        <v>142</v>
      </c>
      <c r="I50" s="121" t="s">
        <v>142</v>
      </c>
      <c r="J50" s="121" t="s">
        <v>501</v>
      </c>
      <c r="K50" s="121" t="s">
        <v>501</v>
      </c>
      <c r="L50" s="124" t="s">
        <v>528</v>
      </c>
      <c r="M50" s="124" t="s">
        <v>164</v>
      </c>
      <c r="N50" s="120"/>
    </row>
    <row r="51" spans="1:14" s="20" customFormat="1" ht="15" customHeight="1" x14ac:dyDescent="0.25">
      <c r="A51" s="142" t="s">
        <v>89</v>
      </c>
      <c r="B51" s="119" t="s">
        <v>107</v>
      </c>
      <c r="C51" s="122">
        <f t="shared" si="1"/>
        <v>2</v>
      </c>
      <c r="D51" s="122"/>
      <c r="E51" s="122">
        <v>0.5</v>
      </c>
      <c r="F51" s="123">
        <f t="shared" si="4"/>
        <v>1</v>
      </c>
      <c r="G51" s="121" t="s">
        <v>141</v>
      </c>
      <c r="H51" s="121" t="s">
        <v>141</v>
      </c>
      <c r="I51" s="121" t="s">
        <v>141</v>
      </c>
      <c r="J51" s="121" t="s">
        <v>529</v>
      </c>
      <c r="K51" s="119" t="s">
        <v>730</v>
      </c>
      <c r="L51" s="124" t="s">
        <v>527</v>
      </c>
      <c r="M51" s="124" t="s">
        <v>164</v>
      </c>
      <c r="N51" s="120"/>
    </row>
    <row r="52" spans="1:14" s="20" customFormat="1" ht="15" customHeight="1" x14ac:dyDescent="0.25">
      <c r="A52" s="142" t="s">
        <v>41</v>
      </c>
      <c r="B52" s="119" t="s">
        <v>107</v>
      </c>
      <c r="C52" s="122">
        <f t="shared" si="1"/>
        <v>2</v>
      </c>
      <c r="D52" s="123"/>
      <c r="E52" s="122">
        <v>0.5</v>
      </c>
      <c r="F52" s="123">
        <f t="shared" si="4"/>
        <v>1</v>
      </c>
      <c r="G52" s="121" t="s">
        <v>141</v>
      </c>
      <c r="H52" s="121" t="s">
        <v>141</v>
      </c>
      <c r="I52" s="121" t="s">
        <v>141</v>
      </c>
      <c r="J52" s="121" t="s">
        <v>142</v>
      </c>
      <c r="K52" s="119" t="s">
        <v>530</v>
      </c>
      <c r="L52" s="124" t="s">
        <v>190</v>
      </c>
      <c r="M52" s="124" t="s">
        <v>377</v>
      </c>
      <c r="N52" s="120" t="s">
        <v>501</v>
      </c>
    </row>
    <row r="53" spans="1:14" s="20" customFormat="1" ht="15" customHeight="1" x14ac:dyDescent="0.25">
      <c r="A53" s="142" t="s">
        <v>42</v>
      </c>
      <c r="B53" s="119" t="s">
        <v>107</v>
      </c>
      <c r="C53" s="122">
        <f t="shared" si="1"/>
        <v>2</v>
      </c>
      <c r="D53" s="122"/>
      <c r="E53" s="122">
        <v>0.5</v>
      </c>
      <c r="F53" s="123">
        <f t="shared" si="4"/>
        <v>1</v>
      </c>
      <c r="G53" s="121" t="s">
        <v>141</v>
      </c>
      <c r="H53" s="121" t="s">
        <v>141</v>
      </c>
      <c r="I53" s="121" t="s">
        <v>141</v>
      </c>
      <c r="J53" s="121" t="s">
        <v>142</v>
      </c>
      <c r="K53" s="119" t="s">
        <v>731</v>
      </c>
      <c r="L53" s="124" t="s">
        <v>191</v>
      </c>
      <c r="M53" s="124" t="s">
        <v>281</v>
      </c>
      <c r="N53" s="120" t="s">
        <v>501</v>
      </c>
    </row>
    <row r="54" spans="1:14" ht="15" customHeight="1" x14ac:dyDescent="0.25">
      <c r="A54" s="130" t="s">
        <v>43</v>
      </c>
      <c r="B54" s="133"/>
      <c r="C54" s="134"/>
      <c r="D54" s="134"/>
      <c r="E54" s="135"/>
      <c r="F54" s="129"/>
      <c r="G54" s="128"/>
      <c r="H54" s="128"/>
      <c r="I54" s="128"/>
      <c r="J54" s="128"/>
      <c r="K54" s="133"/>
      <c r="L54" s="136"/>
      <c r="M54" s="136"/>
    </row>
    <row r="55" spans="1:14" s="20" customFormat="1" ht="15" customHeight="1" x14ac:dyDescent="0.25">
      <c r="A55" s="142" t="s">
        <v>44</v>
      </c>
      <c r="B55" s="119" t="s">
        <v>108</v>
      </c>
      <c r="C55" s="122">
        <f t="shared" si="1"/>
        <v>0</v>
      </c>
      <c r="D55" s="122"/>
      <c r="E55" s="122"/>
      <c r="F55" s="123">
        <f t="shared" ref="F55:F68" si="5">C55*(1-D55)*(1-E55)</f>
        <v>0</v>
      </c>
      <c r="G55" s="121" t="s">
        <v>141</v>
      </c>
      <c r="H55" s="121" t="s">
        <v>525</v>
      </c>
      <c r="I55" s="121" t="s">
        <v>141</v>
      </c>
      <c r="J55" s="121" t="s">
        <v>141</v>
      </c>
      <c r="K55" s="119" t="s">
        <v>732</v>
      </c>
      <c r="L55" s="124" t="s">
        <v>192</v>
      </c>
      <c r="M55" s="124" t="s">
        <v>164</v>
      </c>
      <c r="N55" s="120"/>
    </row>
    <row r="56" spans="1:14" s="20" customFormat="1" ht="15" customHeight="1" x14ac:dyDescent="0.25">
      <c r="A56" s="142" t="s">
        <v>45</v>
      </c>
      <c r="B56" s="119" t="s">
        <v>107</v>
      </c>
      <c r="C56" s="122">
        <f t="shared" si="1"/>
        <v>2</v>
      </c>
      <c r="D56" s="122"/>
      <c r="E56" s="122"/>
      <c r="F56" s="123">
        <f t="shared" si="5"/>
        <v>2</v>
      </c>
      <c r="G56" s="121" t="s">
        <v>141</v>
      </c>
      <c r="H56" s="121" t="s">
        <v>141</v>
      </c>
      <c r="I56" s="121" t="s">
        <v>141</v>
      </c>
      <c r="J56" s="121" t="s">
        <v>141</v>
      </c>
      <c r="K56" s="119" t="s">
        <v>501</v>
      </c>
      <c r="L56" s="124" t="s">
        <v>324</v>
      </c>
      <c r="M56" s="124" t="s">
        <v>164</v>
      </c>
      <c r="N56" s="120"/>
    </row>
    <row r="57" spans="1:14" s="17" customFormat="1" ht="15" customHeight="1" x14ac:dyDescent="0.25">
      <c r="A57" s="142" t="s">
        <v>46</v>
      </c>
      <c r="B57" s="119" t="s">
        <v>107</v>
      </c>
      <c r="C57" s="122">
        <f t="shared" si="1"/>
        <v>2</v>
      </c>
      <c r="D57" s="122"/>
      <c r="E57" s="122">
        <v>0.5</v>
      </c>
      <c r="F57" s="123">
        <f t="shared" si="5"/>
        <v>1</v>
      </c>
      <c r="G57" s="121" t="s">
        <v>141</v>
      </c>
      <c r="H57" s="121" t="s">
        <v>141</v>
      </c>
      <c r="I57" s="121" t="s">
        <v>141</v>
      </c>
      <c r="J57" s="121" t="s">
        <v>141</v>
      </c>
      <c r="K57" s="119" t="s">
        <v>718</v>
      </c>
      <c r="L57" s="124" t="s">
        <v>402</v>
      </c>
      <c r="M57" s="124" t="s">
        <v>164</v>
      </c>
      <c r="N57" s="120"/>
    </row>
    <row r="58" spans="1:14" s="20" customFormat="1" ht="15" customHeight="1" x14ac:dyDescent="0.25">
      <c r="A58" s="142" t="s">
        <v>47</v>
      </c>
      <c r="B58" s="119" t="s">
        <v>107</v>
      </c>
      <c r="C58" s="122">
        <f t="shared" si="1"/>
        <v>2</v>
      </c>
      <c r="D58" s="122"/>
      <c r="E58" s="122">
        <v>0.5</v>
      </c>
      <c r="F58" s="123">
        <f t="shared" si="5"/>
        <v>1</v>
      </c>
      <c r="G58" s="121" t="s">
        <v>141</v>
      </c>
      <c r="H58" s="121" t="s">
        <v>141</v>
      </c>
      <c r="I58" s="121" t="s">
        <v>141</v>
      </c>
      <c r="J58" s="121" t="s">
        <v>142</v>
      </c>
      <c r="K58" s="119" t="s">
        <v>733</v>
      </c>
      <c r="L58" s="124" t="s">
        <v>330</v>
      </c>
      <c r="M58" s="124" t="s">
        <v>164</v>
      </c>
      <c r="N58" s="120"/>
    </row>
    <row r="59" spans="1:14" s="20" customFormat="1" ht="15" customHeight="1" x14ac:dyDescent="0.25">
      <c r="A59" s="142" t="s">
        <v>48</v>
      </c>
      <c r="B59" s="119" t="s">
        <v>108</v>
      </c>
      <c r="C59" s="122">
        <f t="shared" si="1"/>
        <v>0</v>
      </c>
      <c r="D59" s="122"/>
      <c r="E59" s="122">
        <v>0.5</v>
      </c>
      <c r="F59" s="123">
        <f t="shared" si="5"/>
        <v>0</v>
      </c>
      <c r="G59" s="121" t="s">
        <v>531</v>
      </c>
      <c r="H59" s="121" t="s">
        <v>141</v>
      </c>
      <c r="I59" s="121" t="s">
        <v>141</v>
      </c>
      <c r="J59" s="121" t="s">
        <v>529</v>
      </c>
      <c r="K59" s="119" t="s">
        <v>734</v>
      </c>
      <c r="L59" s="124" t="s">
        <v>405</v>
      </c>
      <c r="M59" s="124" t="s">
        <v>164</v>
      </c>
      <c r="N59" s="120"/>
    </row>
    <row r="60" spans="1:14" s="20" customFormat="1" ht="15" customHeight="1" x14ac:dyDescent="0.25">
      <c r="A60" s="142" t="s">
        <v>49</v>
      </c>
      <c r="B60" s="119" t="s">
        <v>107</v>
      </c>
      <c r="C60" s="122">
        <f t="shared" si="1"/>
        <v>2</v>
      </c>
      <c r="D60" s="122"/>
      <c r="E60" s="122"/>
      <c r="F60" s="123">
        <f t="shared" si="5"/>
        <v>2</v>
      </c>
      <c r="G60" s="121" t="s">
        <v>141</v>
      </c>
      <c r="H60" s="121" t="s">
        <v>141</v>
      </c>
      <c r="I60" s="121" t="s">
        <v>141</v>
      </c>
      <c r="J60" s="121" t="s">
        <v>141</v>
      </c>
      <c r="K60" s="119" t="s">
        <v>501</v>
      </c>
      <c r="L60" s="124" t="s">
        <v>407</v>
      </c>
      <c r="M60" s="124" t="s">
        <v>172</v>
      </c>
      <c r="N60" s="120" t="s">
        <v>501</v>
      </c>
    </row>
    <row r="61" spans="1:14" s="20" customFormat="1" ht="15" customHeight="1" x14ac:dyDescent="0.25">
      <c r="A61" s="142" t="s">
        <v>50</v>
      </c>
      <c r="B61" s="119" t="s">
        <v>108</v>
      </c>
      <c r="C61" s="122">
        <f t="shared" si="1"/>
        <v>0</v>
      </c>
      <c r="D61" s="122"/>
      <c r="E61" s="122">
        <v>0.5</v>
      </c>
      <c r="F61" s="123">
        <f t="shared" si="5"/>
        <v>0</v>
      </c>
      <c r="G61" s="121" t="s">
        <v>531</v>
      </c>
      <c r="H61" s="121" t="s">
        <v>532</v>
      </c>
      <c r="I61" s="121" t="s">
        <v>141</v>
      </c>
      <c r="J61" s="121" t="s">
        <v>142</v>
      </c>
      <c r="K61" s="119" t="s">
        <v>735</v>
      </c>
      <c r="L61" s="124" t="s">
        <v>533</v>
      </c>
      <c r="M61" s="124" t="s">
        <v>291</v>
      </c>
      <c r="N61" s="120" t="s">
        <v>501</v>
      </c>
    </row>
    <row r="62" spans="1:14" s="20" customFormat="1" ht="15" customHeight="1" x14ac:dyDescent="0.25">
      <c r="A62" s="142" t="s">
        <v>51</v>
      </c>
      <c r="B62" s="119" t="s">
        <v>107</v>
      </c>
      <c r="C62" s="122">
        <f t="shared" si="1"/>
        <v>2</v>
      </c>
      <c r="D62" s="122"/>
      <c r="E62" s="122"/>
      <c r="F62" s="123">
        <f t="shared" si="5"/>
        <v>2</v>
      </c>
      <c r="G62" s="121" t="s">
        <v>141</v>
      </c>
      <c r="H62" s="121" t="s">
        <v>141</v>
      </c>
      <c r="I62" s="121" t="s">
        <v>141</v>
      </c>
      <c r="J62" s="121" t="s">
        <v>141</v>
      </c>
      <c r="K62" s="119" t="s">
        <v>501</v>
      </c>
      <c r="L62" s="124" t="s">
        <v>418</v>
      </c>
      <c r="M62" s="124" t="s">
        <v>164</v>
      </c>
      <c r="N62" s="120"/>
    </row>
    <row r="63" spans="1:14" s="20" customFormat="1" ht="15" customHeight="1" x14ac:dyDescent="0.25">
      <c r="A63" s="142" t="s">
        <v>52</v>
      </c>
      <c r="B63" s="119" t="s">
        <v>107</v>
      </c>
      <c r="C63" s="122">
        <f t="shared" si="1"/>
        <v>2</v>
      </c>
      <c r="D63" s="122"/>
      <c r="E63" s="122">
        <v>0.5</v>
      </c>
      <c r="F63" s="123">
        <f t="shared" si="5"/>
        <v>1</v>
      </c>
      <c r="G63" s="121" t="s">
        <v>141</v>
      </c>
      <c r="H63" s="121" t="s">
        <v>141</v>
      </c>
      <c r="I63" s="121" t="s">
        <v>141</v>
      </c>
      <c r="J63" s="121" t="s">
        <v>141</v>
      </c>
      <c r="K63" s="121" t="s">
        <v>719</v>
      </c>
      <c r="L63" s="124" t="s">
        <v>193</v>
      </c>
      <c r="M63" s="124" t="s">
        <v>486</v>
      </c>
      <c r="N63" s="120" t="s">
        <v>501</v>
      </c>
    </row>
    <row r="64" spans="1:14" s="20" customFormat="1" ht="15" customHeight="1" x14ac:dyDescent="0.25">
      <c r="A64" s="142" t="s">
        <v>53</v>
      </c>
      <c r="B64" s="119" t="s">
        <v>107</v>
      </c>
      <c r="C64" s="122">
        <f t="shared" si="1"/>
        <v>2</v>
      </c>
      <c r="D64" s="122"/>
      <c r="E64" s="122">
        <v>0.5</v>
      </c>
      <c r="F64" s="123">
        <f t="shared" si="5"/>
        <v>1</v>
      </c>
      <c r="G64" s="121" t="s">
        <v>141</v>
      </c>
      <c r="H64" s="121" t="s">
        <v>141</v>
      </c>
      <c r="I64" s="121" t="s">
        <v>141</v>
      </c>
      <c r="J64" s="121" t="s">
        <v>142</v>
      </c>
      <c r="K64" s="119" t="s">
        <v>736</v>
      </c>
      <c r="L64" s="124" t="s">
        <v>194</v>
      </c>
      <c r="M64" s="126" t="s">
        <v>319</v>
      </c>
      <c r="N64" s="120" t="s">
        <v>501</v>
      </c>
    </row>
    <row r="65" spans="1:14" s="20" customFormat="1" ht="15" customHeight="1" x14ac:dyDescent="0.25">
      <c r="A65" s="142" t="s">
        <v>54</v>
      </c>
      <c r="B65" s="119" t="s">
        <v>108</v>
      </c>
      <c r="C65" s="122">
        <f t="shared" si="1"/>
        <v>0</v>
      </c>
      <c r="D65" s="122"/>
      <c r="E65" s="122">
        <v>0.5</v>
      </c>
      <c r="F65" s="123">
        <f t="shared" si="5"/>
        <v>0</v>
      </c>
      <c r="G65" s="121" t="s">
        <v>531</v>
      </c>
      <c r="H65" s="121" t="s">
        <v>141</v>
      </c>
      <c r="I65" s="121" t="s">
        <v>535</v>
      </c>
      <c r="J65" s="121" t="s">
        <v>142</v>
      </c>
      <c r="K65" s="119" t="s">
        <v>536</v>
      </c>
      <c r="L65" s="124" t="s">
        <v>534</v>
      </c>
      <c r="M65" s="124" t="s">
        <v>164</v>
      </c>
      <c r="N65" s="120"/>
    </row>
    <row r="66" spans="1:14" s="20" customFormat="1" ht="15" customHeight="1" x14ac:dyDescent="0.25">
      <c r="A66" s="142" t="s">
        <v>55</v>
      </c>
      <c r="B66" s="119" t="s">
        <v>107</v>
      </c>
      <c r="C66" s="122">
        <f t="shared" si="1"/>
        <v>2</v>
      </c>
      <c r="D66" s="122"/>
      <c r="E66" s="122"/>
      <c r="F66" s="123">
        <f t="shared" si="5"/>
        <v>2</v>
      </c>
      <c r="G66" s="121" t="s">
        <v>141</v>
      </c>
      <c r="H66" s="121" t="s">
        <v>141</v>
      </c>
      <c r="I66" s="121" t="s">
        <v>141</v>
      </c>
      <c r="J66" s="121" t="s">
        <v>141</v>
      </c>
      <c r="K66" s="119" t="s">
        <v>501</v>
      </c>
      <c r="L66" s="124" t="s">
        <v>292</v>
      </c>
      <c r="M66" s="124" t="s">
        <v>172</v>
      </c>
      <c r="N66" s="120" t="s">
        <v>501</v>
      </c>
    </row>
    <row r="67" spans="1:14" s="20" customFormat="1" ht="15" customHeight="1" x14ac:dyDescent="0.25">
      <c r="A67" s="142" t="s">
        <v>56</v>
      </c>
      <c r="B67" s="119" t="s">
        <v>107</v>
      </c>
      <c r="C67" s="122">
        <f t="shared" si="1"/>
        <v>2</v>
      </c>
      <c r="D67" s="123"/>
      <c r="E67" s="122"/>
      <c r="F67" s="123">
        <f t="shared" si="5"/>
        <v>2</v>
      </c>
      <c r="G67" s="121" t="s">
        <v>141</v>
      </c>
      <c r="H67" s="121" t="s">
        <v>141</v>
      </c>
      <c r="I67" s="121" t="s">
        <v>141</v>
      </c>
      <c r="J67" s="121" t="s">
        <v>141</v>
      </c>
      <c r="K67" s="119" t="s">
        <v>501</v>
      </c>
      <c r="L67" s="147" t="s">
        <v>424</v>
      </c>
      <c r="M67" s="124" t="s">
        <v>423</v>
      </c>
      <c r="N67" s="120" t="s">
        <v>501</v>
      </c>
    </row>
    <row r="68" spans="1:14" s="20" customFormat="1" ht="15" customHeight="1" x14ac:dyDescent="0.25">
      <c r="A68" s="142" t="s">
        <v>57</v>
      </c>
      <c r="B68" s="119" t="s">
        <v>107</v>
      </c>
      <c r="C68" s="122">
        <f t="shared" si="1"/>
        <v>2</v>
      </c>
      <c r="D68" s="122"/>
      <c r="E68" s="122">
        <v>0.5</v>
      </c>
      <c r="F68" s="123">
        <f t="shared" si="5"/>
        <v>1</v>
      </c>
      <c r="G68" s="121" t="s">
        <v>141</v>
      </c>
      <c r="H68" s="121" t="s">
        <v>141</v>
      </c>
      <c r="I68" s="121" t="s">
        <v>141</v>
      </c>
      <c r="J68" s="121" t="s">
        <v>142</v>
      </c>
      <c r="K68" s="119" t="s">
        <v>737</v>
      </c>
      <c r="L68" s="124" t="s">
        <v>195</v>
      </c>
      <c r="M68" s="124" t="s">
        <v>426</v>
      </c>
      <c r="N68" s="120" t="s">
        <v>501</v>
      </c>
    </row>
    <row r="69" spans="1:14" ht="15" customHeight="1" x14ac:dyDescent="0.25">
      <c r="A69" s="130" t="s">
        <v>58</v>
      </c>
      <c r="B69" s="133"/>
      <c r="C69" s="134"/>
      <c r="D69" s="135"/>
      <c r="E69" s="135"/>
      <c r="F69" s="129"/>
      <c r="G69" s="128"/>
      <c r="H69" s="128"/>
      <c r="I69" s="128"/>
      <c r="J69" s="128"/>
      <c r="K69" s="133"/>
      <c r="L69" s="136"/>
      <c r="M69" s="136"/>
    </row>
    <row r="70" spans="1:14" s="20" customFormat="1" ht="15" customHeight="1" x14ac:dyDescent="0.25">
      <c r="A70" s="142" t="s">
        <v>59</v>
      </c>
      <c r="B70" s="119" t="s">
        <v>108</v>
      </c>
      <c r="C70" s="122">
        <f t="shared" si="1"/>
        <v>0</v>
      </c>
      <c r="D70" s="122"/>
      <c r="E70" s="122"/>
      <c r="F70" s="123">
        <f t="shared" ref="F70:F75" si="6">C70*(1-D70)*(1-E70)</f>
        <v>0</v>
      </c>
      <c r="G70" s="121" t="s">
        <v>537</v>
      </c>
      <c r="H70" s="121" t="s">
        <v>141</v>
      </c>
      <c r="I70" s="121" t="s">
        <v>141</v>
      </c>
      <c r="J70" s="121" t="s">
        <v>141</v>
      </c>
      <c r="K70" s="121" t="s">
        <v>727</v>
      </c>
      <c r="L70" s="138" t="s">
        <v>538</v>
      </c>
      <c r="M70" s="124" t="s">
        <v>164</v>
      </c>
      <c r="N70" s="120"/>
    </row>
    <row r="71" spans="1:14" s="20" customFormat="1" ht="15" customHeight="1" x14ac:dyDescent="0.25">
      <c r="A71" s="142" t="s">
        <v>60</v>
      </c>
      <c r="B71" s="119" t="s">
        <v>108</v>
      </c>
      <c r="C71" s="122">
        <f t="shared" si="1"/>
        <v>0</v>
      </c>
      <c r="D71" s="122"/>
      <c r="E71" s="122"/>
      <c r="F71" s="123">
        <f t="shared" si="6"/>
        <v>0</v>
      </c>
      <c r="G71" s="121" t="s">
        <v>141</v>
      </c>
      <c r="H71" s="121" t="s">
        <v>539</v>
      </c>
      <c r="I71" s="121" t="s">
        <v>141</v>
      </c>
      <c r="J71" s="121" t="s">
        <v>141</v>
      </c>
      <c r="K71" s="119" t="s">
        <v>738</v>
      </c>
      <c r="L71" s="124" t="s">
        <v>196</v>
      </c>
      <c r="M71" s="124" t="s">
        <v>489</v>
      </c>
      <c r="N71" s="120" t="s">
        <v>501</v>
      </c>
    </row>
    <row r="72" spans="1:14" s="20" customFormat="1" ht="15" customHeight="1" x14ac:dyDescent="0.25">
      <c r="A72" s="142" t="s">
        <v>61</v>
      </c>
      <c r="B72" s="119" t="s">
        <v>108</v>
      </c>
      <c r="C72" s="122">
        <f t="shared" ref="C72:C98" si="7">IF(B72="Да, размещаются",2,0)</f>
        <v>0</v>
      </c>
      <c r="D72" s="122"/>
      <c r="E72" s="122"/>
      <c r="F72" s="123">
        <f t="shared" si="6"/>
        <v>0</v>
      </c>
      <c r="G72" s="121" t="s">
        <v>522</v>
      </c>
      <c r="H72" s="121" t="s">
        <v>522</v>
      </c>
      <c r="I72" s="121" t="s">
        <v>522</v>
      </c>
      <c r="J72" s="121" t="s">
        <v>501</v>
      </c>
      <c r="K72" s="119" t="s">
        <v>540</v>
      </c>
      <c r="L72" s="124" t="s">
        <v>197</v>
      </c>
      <c r="M72" s="124" t="s">
        <v>164</v>
      </c>
      <c r="N72" s="120"/>
    </row>
    <row r="73" spans="1:14" s="20" customFormat="1" ht="15" customHeight="1" x14ac:dyDescent="0.25">
      <c r="A73" s="142" t="s">
        <v>62</v>
      </c>
      <c r="B73" s="119" t="s">
        <v>107</v>
      </c>
      <c r="C73" s="122">
        <f t="shared" si="7"/>
        <v>2</v>
      </c>
      <c r="D73" s="122"/>
      <c r="E73" s="122">
        <v>0.5</v>
      </c>
      <c r="F73" s="123">
        <f t="shared" si="6"/>
        <v>1</v>
      </c>
      <c r="G73" s="121" t="s">
        <v>141</v>
      </c>
      <c r="H73" s="121" t="s">
        <v>141</v>
      </c>
      <c r="I73" s="121" t="s">
        <v>141</v>
      </c>
      <c r="J73" s="121" t="s">
        <v>142</v>
      </c>
      <c r="K73" s="119" t="s">
        <v>512</v>
      </c>
      <c r="L73" s="124" t="s">
        <v>294</v>
      </c>
      <c r="M73" s="124" t="s">
        <v>427</v>
      </c>
      <c r="N73" s="120" t="s">
        <v>501</v>
      </c>
    </row>
    <row r="74" spans="1:14" s="20" customFormat="1" ht="15" customHeight="1" x14ac:dyDescent="0.25">
      <c r="A74" s="142" t="s">
        <v>63</v>
      </c>
      <c r="B74" s="119" t="s">
        <v>107</v>
      </c>
      <c r="C74" s="122">
        <f t="shared" si="7"/>
        <v>2</v>
      </c>
      <c r="D74" s="123"/>
      <c r="E74" s="123"/>
      <c r="F74" s="123">
        <f t="shared" si="6"/>
        <v>2</v>
      </c>
      <c r="G74" s="121" t="s">
        <v>141</v>
      </c>
      <c r="H74" s="121" t="s">
        <v>141</v>
      </c>
      <c r="I74" s="121" t="s">
        <v>141</v>
      </c>
      <c r="J74" s="121" t="s">
        <v>141</v>
      </c>
      <c r="K74" s="119" t="s">
        <v>501</v>
      </c>
      <c r="L74" s="124" t="s">
        <v>270</v>
      </c>
      <c r="M74" s="124" t="s">
        <v>164</v>
      </c>
      <c r="N74" s="120"/>
    </row>
    <row r="75" spans="1:14" s="20" customFormat="1" ht="15" customHeight="1" x14ac:dyDescent="0.25">
      <c r="A75" s="142" t="s">
        <v>64</v>
      </c>
      <c r="B75" s="119" t="s">
        <v>107</v>
      </c>
      <c r="C75" s="122">
        <f t="shared" si="7"/>
        <v>2</v>
      </c>
      <c r="D75" s="122"/>
      <c r="E75" s="122"/>
      <c r="F75" s="123">
        <f t="shared" si="6"/>
        <v>2</v>
      </c>
      <c r="G75" s="121" t="s">
        <v>141</v>
      </c>
      <c r="H75" s="121" t="s">
        <v>141</v>
      </c>
      <c r="I75" s="121" t="s">
        <v>141</v>
      </c>
      <c r="J75" s="121" t="s">
        <v>141</v>
      </c>
      <c r="K75" s="119" t="s">
        <v>501</v>
      </c>
      <c r="L75" s="124" t="s">
        <v>198</v>
      </c>
      <c r="M75" s="124" t="s">
        <v>172</v>
      </c>
      <c r="N75" s="120" t="s">
        <v>501</v>
      </c>
    </row>
    <row r="76" spans="1:14" ht="15" customHeight="1" x14ac:dyDescent="0.25">
      <c r="A76" s="130" t="s">
        <v>65</v>
      </c>
      <c r="B76" s="133"/>
      <c r="C76" s="134"/>
      <c r="D76" s="134"/>
      <c r="E76" s="134"/>
      <c r="F76" s="129"/>
      <c r="G76" s="128"/>
      <c r="H76" s="128"/>
      <c r="I76" s="128"/>
      <c r="J76" s="128"/>
      <c r="K76" s="133"/>
      <c r="L76" s="136"/>
      <c r="M76" s="136"/>
    </row>
    <row r="77" spans="1:14" s="20" customFormat="1" ht="15" customHeight="1" x14ac:dyDescent="0.25">
      <c r="A77" s="142" t="s">
        <v>66</v>
      </c>
      <c r="B77" s="119" t="s">
        <v>107</v>
      </c>
      <c r="C77" s="122">
        <f t="shared" si="7"/>
        <v>2</v>
      </c>
      <c r="D77" s="122"/>
      <c r="E77" s="122">
        <v>0.5</v>
      </c>
      <c r="F77" s="123">
        <f t="shared" ref="F77:F86" si="8">C77*(1-D77)*(1-E77)</f>
        <v>1</v>
      </c>
      <c r="G77" s="121" t="s">
        <v>141</v>
      </c>
      <c r="H77" s="121" t="s">
        <v>141</v>
      </c>
      <c r="I77" s="121" t="s">
        <v>141</v>
      </c>
      <c r="J77" s="121" t="s">
        <v>142</v>
      </c>
      <c r="K77" s="119" t="s">
        <v>739</v>
      </c>
      <c r="L77" s="137" t="s">
        <v>429</v>
      </c>
      <c r="M77" s="124" t="s">
        <v>223</v>
      </c>
      <c r="N77" s="120" t="s">
        <v>501</v>
      </c>
    </row>
    <row r="78" spans="1:14" s="20" customFormat="1" ht="15" customHeight="1" x14ac:dyDescent="0.25">
      <c r="A78" s="142" t="s">
        <v>68</v>
      </c>
      <c r="B78" s="119" t="s">
        <v>108</v>
      </c>
      <c r="C78" s="122">
        <f t="shared" si="7"/>
        <v>0</v>
      </c>
      <c r="D78" s="122">
        <v>0.5</v>
      </c>
      <c r="E78" s="122">
        <v>0.5</v>
      </c>
      <c r="F78" s="123">
        <f t="shared" si="8"/>
        <v>0</v>
      </c>
      <c r="G78" s="121" t="s">
        <v>580</v>
      </c>
      <c r="H78" s="121" t="s">
        <v>621</v>
      </c>
      <c r="I78" s="121" t="s">
        <v>141</v>
      </c>
      <c r="J78" s="121" t="s">
        <v>142</v>
      </c>
      <c r="K78" s="119" t="s">
        <v>740</v>
      </c>
      <c r="L78" s="124" t="s">
        <v>620</v>
      </c>
      <c r="M78" s="124" t="s">
        <v>199</v>
      </c>
      <c r="N78" s="120" t="s">
        <v>501</v>
      </c>
    </row>
    <row r="79" spans="1:14" s="20" customFormat="1" ht="15" customHeight="1" x14ac:dyDescent="0.25">
      <c r="A79" s="142" t="s">
        <v>69</v>
      </c>
      <c r="B79" s="119" t="s">
        <v>107</v>
      </c>
      <c r="C79" s="122">
        <f t="shared" si="7"/>
        <v>2</v>
      </c>
      <c r="D79" s="122"/>
      <c r="E79" s="122"/>
      <c r="F79" s="123">
        <f t="shared" si="8"/>
        <v>2</v>
      </c>
      <c r="G79" s="121" t="s">
        <v>141</v>
      </c>
      <c r="H79" s="121" t="s">
        <v>141</v>
      </c>
      <c r="I79" s="121" t="s">
        <v>141</v>
      </c>
      <c r="J79" s="121" t="s">
        <v>141</v>
      </c>
      <c r="K79" s="119" t="s">
        <v>549</v>
      </c>
      <c r="L79" s="124" t="s">
        <v>434</v>
      </c>
      <c r="M79" s="124" t="s">
        <v>164</v>
      </c>
      <c r="N79" s="120"/>
    </row>
    <row r="80" spans="1:14" s="20" customFormat="1" ht="15" customHeight="1" x14ac:dyDescent="0.25">
      <c r="A80" s="142" t="s">
        <v>70</v>
      </c>
      <c r="B80" s="119" t="s">
        <v>108</v>
      </c>
      <c r="C80" s="122">
        <f t="shared" si="7"/>
        <v>0</v>
      </c>
      <c r="D80" s="122"/>
      <c r="E80" s="122"/>
      <c r="F80" s="123">
        <f t="shared" si="8"/>
        <v>0</v>
      </c>
      <c r="G80" s="121" t="s">
        <v>141</v>
      </c>
      <c r="H80" s="121" t="s">
        <v>141</v>
      </c>
      <c r="I80" s="121" t="s">
        <v>542</v>
      </c>
      <c r="J80" s="121" t="s">
        <v>141</v>
      </c>
      <c r="K80" s="119" t="s">
        <v>741</v>
      </c>
      <c r="L80" s="124" t="s">
        <v>541</v>
      </c>
      <c r="M80" s="124" t="s">
        <v>164</v>
      </c>
      <c r="N80" s="120"/>
    </row>
    <row r="81" spans="1:14" s="20" customFormat="1" ht="15" customHeight="1" x14ac:dyDescent="0.25">
      <c r="A81" s="142" t="s">
        <v>72</v>
      </c>
      <c r="B81" s="119" t="s">
        <v>107</v>
      </c>
      <c r="C81" s="122">
        <f t="shared" si="7"/>
        <v>2</v>
      </c>
      <c r="D81" s="122"/>
      <c r="E81" s="122"/>
      <c r="F81" s="123">
        <f t="shared" si="8"/>
        <v>2</v>
      </c>
      <c r="G81" s="121" t="s">
        <v>141</v>
      </c>
      <c r="H81" s="121" t="s">
        <v>141</v>
      </c>
      <c r="I81" s="121" t="s">
        <v>141</v>
      </c>
      <c r="J81" s="121" t="s">
        <v>141</v>
      </c>
      <c r="K81" s="119" t="s">
        <v>501</v>
      </c>
      <c r="L81" s="124" t="s">
        <v>200</v>
      </c>
      <c r="M81" s="124" t="s">
        <v>164</v>
      </c>
      <c r="N81" s="120"/>
    </row>
    <row r="82" spans="1:14" s="20" customFormat="1" ht="15" customHeight="1" x14ac:dyDescent="0.25">
      <c r="A82" s="142" t="s">
        <v>73</v>
      </c>
      <c r="B82" s="119" t="s">
        <v>107</v>
      </c>
      <c r="C82" s="122">
        <f t="shared" si="7"/>
        <v>2</v>
      </c>
      <c r="D82" s="122"/>
      <c r="E82" s="122">
        <v>0.5</v>
      </c>
      <c r="F82" s="123">
        <f t="shared" si="8"/>
        <v>1</v>
      </c>
      <c r="G82" s="121" t="s">
        <v>141</v>
      </c>
      <c r="H82" s="121" t="s">
        <v>141</v>
      </c>
      <c r="I82" s="121" t="s">
        <v>141</v>
      </c>
      <c r="J82" s="121" t="s">
        <v>142</v>
      </c>
      <c r="K82" s="119" t="s">
        <v>742</v>
      </c>
      <c r="L82" s="124" t="s">
        <v>454</v>
      </c>
      <c r="M82" s="124" t="s">
        <v>470</v>
      </c>
      <c r="N82" s="120" t="s">
        <v>501</v>
      </c>
    </row>
    <row r="83" spans="1:14" s="20" customFormat="1" ht="15" customHeight="1" x14ac:dyDescent="0.25">
      <c r="A83" s="142" t="s">
        <v>566</v>
      </c>
      <c r="B83" s="119" t="s">
        <v>108</v>
      </c>
      <c r="C83" s="122">
        <f t="shared" si="7"/>
        <v>0</v>
      </c>
      <c r="D83" s="122"/>
      <c r="E83" s="122"/>
      <c r="F83" s="123">
        <f t="shared" si="8"/>
        <v>0</v>
      </c>
      <c r="G83" s="121" t="s">
        <v>522</v>
      </c>
      <c r="H83" s="121" t="s">
        <v>522</v>
      </c>
      <c r="I83" s="121" t="s">
        <v>522</v>
      </c>
      <c r="J83" s="121" t="s">
        <v>501</v>
      </c>
      <c r="K83" s="119" t="s">
        <v>543</v>
      </c>
      <c r="L83" s="124" t="s">
        <v>296</v>
      </c>
      <c r="M83" s="124" t="s">
        <v>164</v>
      </c>
      <c r="N83" s="120"/>
    </row>
    <row r="84" spans="1:14" s="20" customFormat="1" ht="15" customHeight="1" x14ac:dyDescent="0.25">
      <c r="A84" s="142" t="s">
        <v>74</v>
      </c>
      <c r="B84" s="119" t="s">
        <v>107</v>
      </c>
      <c r="C84" s="122">
        <f t="shared" si="7"/>
        <v>2</v>
      </c>
      <c r="D84" s="122"/>
      <c r="E84" s="122">
        <v>0.5</v>
      </c>
      <c r="F84" s="123">
        <f t="shared" si="8"/>
        <v>1</v>
      </c>
      <c r="G84" s="121" t="s">
        <v>141</v>
      </c>
      <c r="H84" s="121" t="s">
        <v>141</v>
      </c>
      <c r="I84" s="121" t="s">
        <v>141</v>
      </c>
      <c r="J84" s="121" t="s">
        <v>141</v>
      </c>
      <c r="K84" s="119" t="s">
        <v>743</v>
      </c>
      <c r="L84" s="124" t="s">
        <v>201</v>
      </c>
      <c r="M84" s="124" t="s">
        <v>164</v>
      </c>
      <c r="N84" s="120"/>
    </row>
    <row r="85" spans="1:14" s="20" customFormat="1" ht="15" customHeight="1" x14ac:dyDescent="0.25">
      <c r="A85" s="142" t="s">
        <v>75</v>
      </c>
      <c r="B85" s="119" t="s">
        <v>107</v>
      </c>
      <c r="C85" s="122">
        <f t="shared" si="7"/>
        <v>2</v>
      </c>
      <c r="D85" s="123"/>
      <c r="E85" s="122">
        <v>0.5</v>
      </c>
      <c r="F85" s="123">
        <f t="shared" si="8"/>
        <v>1</v>
      </c>
      <c r="G85" s="121" t="s">
        <v>141</v>
      </c>
      <c r="H85" s="121" t="s">
        <v>141</v>
      </c>
      <c r="I85" s="121" t="s">
        <v>141</v>
      </c>
      <c r="J85" s="121" t="s">
        <v>142</v>
      </c>
      <c r="K85" s="119" t="s">
        <v>751</v>
      </c>
      <c r="L85" s="124" t="s">
        <v>440</v>
      </c>
      <c r="M85" s="124" t="s">
        <v>172</v>
      </c>
      <c r="N85" s="120" t="s">
        <v>501</v>
      </c>
    </row>
    <row r="86" spans="1:14" s="20" customFormat="1" ht="15" customHeight="1" x14ac:dyDescent="0.25">
      <c r="A86" s="142" t="s">
        <v>76</v>
      </c>
      <c r="B86" s="119" t="s">
        <v>107</v>
      </c>
      <c r="C86" s="122">
        <f t="shared" si="7"/>
        <v>2</v>
      </c>
      <c r="D86" s="122"/>
      <c r="E86" s="122"/>
      <c r="F86" s="123">
        <f t="shared" si="8"/>
        <v>2</v>
      </c>
      <c r="G86" s="121" t="s">
        <v>141</v>
      </c>
      <c r="H86" s="121" t="s">
        <v>141</v>
      </c>
      <c r="I86" s="121" t="s">
        <v>141</v>
      </c>
      <c r="J86" s="121" t="s">
        <v>141</v>
      </c>
      <c r="K86" s="119" t="s">
        <v>501</v>
      </c>
      <c r="L86" s="124" t="s">
        <v>441</v>
      </c>
      <c r="M86" s="124" t="s">
        <v>313</v>
      </c>
      <c r="N86" s="120" t="s">
        <v>501</v>
      </c>
    </row>
    <row r="87" spans="1:14" ht="15" customHeight="1" x14ac:dyDescent="0.25">
      <c r="A87" s="130" t="s">
        <v>77</v>
      </c>
      <c r="B87" s="133"/>
      <c r="C87" s="134"/>
      <c r="D87" s="134"/>
      <c r="E87" s="135"/>
      <c r="F87" s="129"/>
      <c r="G87" s="128"/>
      <c r="H87" s="128"/>
      <c r="I87" s="128"/>
      <c r="J87" s="128"/>
      <c r="K87" s="133"/>
      <c r="L87" s="136"/>
      <c r="M87" s="136"/>
    </row>
    <row r="88" spans="1:14" s="20" customFormat="1" ht="15" customHeight="1" x14ac:dyDescent="0.25">
      <c r="A88" s="142" t="s">
        <v>67</v>
      </c>
      <c r="B88" s="119" t="s">
        <v>107</v>
      </c>
      <c r="C88" s="122">
        <f>IF(B88="Да, размещаются",2,0)</f>
        <v>2</v>
      </c>
      <c r="D88" s="122">
        <v>0.5</v>
      </c>
      <c r="E88" s="122">
        <v>0.5</v>
      </c>
      <c r="F88" s="123">
        <f t="shared" ref="F88:F98" si="9">C88*(1-D88)*(1-E88)</f>
        <v>0.5</v>
      </c>
      <c r="G88" s="121" t="s">
        <v>141</v>
      </c>
      <c r="H88" s="121" t="s">
        <v>141</v>
      </c>
      <c r="I88" s="121" t="s">
        <v>141</v>
      </c>
      <c r="J88" s="121" t="s">
        <v>142</v>
      </c>
      <c r="K88" s="119" t="s">
        <v>752</v>
      </c>
      <c r="L88" s="124" t="s">
        <v>202</v>
      </c>
      <c r="M88" s="124" t="s">
        <v>203</v>
      </c>
      <c r="N88" s="120" t="s">
        <v>501</v>
      </c>
    </row>
    <row r="89" spans="1:14" s="20" customFormat="1" ht="15" customHeight="1" x14ac:dyDescent="0.25">
      <c r="A89" s="142" t="s">
        <v>78</v>
      </c>
      <c r="B89" s="119" t="s">
        <v>107</v>
      </c>
      <c r="C89" s="122">
        <f t="shared" si="7"/>
        <v>2</v>
      </c>
      <c r="D89" s="122"/>
      <c r="E89" s="122"/>
      <c r="F89" s="123">
        <f t="shared" si="9"/>
        <v>2</v>
      </c>
      <c r="G89" s="121" t="s">
        <v>141</v>
      </c>
      <c r="H89" s="121" t="s">
        <v>141</v>
      </c>
      <c r="I89" s="121" t="s">
        <v>141</v>
      </c>
      <c r="J89" s="121" t="s">
        <v>141</v>
      </c>
      <c r="K89" s="119" t="s">
        <v>501</v>
      </c>
      <c r="L89" s="147" t="s">
        <v>445</v>
      </c>
      <c r="M89" s="147" t="s">
        <v>329</v>
      </c>
      <c r="N89" s="120" t="s">
        <v>501</v>
      </c>
    </row>
    <row r="90" spans="1:14" s="20" customFormat="1" ht="15" customHeight="1" x14ac:dyDescent="0.25">
      <c r="A90" s="142" t="s">
        <v>71</v>
      </c>
      <c r="B90" s="119" t="s">
        <v>107</v>
      </c>
      <c r="C90" s="122">
        <f>IF(B90="Да, размещаются",2,0)</f>
        <v>2</v>
      </c>
      <c r="D90" s="122"/>
      <c r="E90" s="122">
        <v>0.5</v>
      </c>
      <c r="F90" s="123">
        <f t="shared" si="9"/>
        <v>1</v>
      </c>
      <c r="G90" s="121" t="s">
        <v>141</v>
      </c>
      <c r="H90" s="121" t="s">
        <v>141</v>
      </c>
      <c r="I90" s="121" t="s">
        <v>141</v>
      </c>
      <c r="J90" s="121" t="s">
        <v>142</v>
      </c>
      <c r="K90" s="119" t="s">
        <v>744</v>
      </c>
      <c r="L90" s="124" t="s">
        <v>325</v>
      </c>
      <c r="M90" s="147" t="s">
        <v>446</v>
      </c>
      <c r="N90" s="120" t="s">
        <v>501</v>
      </c>
    </row>
    <row r="91" spans="1:14" s="20" customFormat="1" ht="15" customHeight="1" x14ac:dyDescent="0.25">
      <c r="A91" s="142" t="s">
        <v>79</v>
      </c>
      <c r="B91" s="119" t="s">
        <v>108</v>
      </c>
      <c r="C91" s="122">
        <f t="shared" si="7"/>
        <v>0</v>
      </c>
      <c r="D91" s="122"/>
      <c r="E91" s="122"/>
      <c r="F91" s="123">
        <f t="shared" si="9"/>
        <v>0</v>
      </c>
      <c r="G91" s="121" t="s">
        <v>522</v>
      </c>
      <c r="H91" s="121" t="s">
        <v>522</v>
      </c>
      <c r="I91" s="121" t="s">
        <v>522</v>
      </c>
      <c r="J91" s="121" t="s">
        <v>501</v>
      </c>
      <c r="K91" s="119" t="s">
        <v>554</v>
      </c>
      <c r="L91" s="124" t="s">
        <v>448</v>
      </c>
      <c r="M91" s="124" t="s">
        <v>327</v>
      </c>
      <c r="N91" s="120" t="s">
        <v>501</v>
      </c>
    </row>
    <row r="92" spans="1:14" s="20" customFormat="1" ht="15" customHeight="1" x14ac:dyDescent="0.25">
      <c r="A92" s="142" t="s">
        <v>80</v>
      </c>
      <c r="B92" s="119" t="s">
        <v>107</v>
      </c>
      <c r="C92" s="122">
        <f t="shared" si="7"/>
        <v>2</v>
      </c>
      <c r="D92" s="122"/>
      <c r="E92" s="122"/>
      <c r="F92" s="123">
        <f t="shared" si="9"/>
        <v>2</v>
      </c>
      <c r="G92" s="121" t="s">
        <v>141</v>
      </c>
      <c r="H92" s="121" t="s">
        <v>141</v>
      </c>
      <c r="I92" s="121" t="s">
        <v>141</v>
      </c>
      <c r="J92" s="121" t="s">
        <v>141</v>
      </c>
      <c r="K92" s="119" t="s">
        <v>745</v>
      </c>
      <c r="L92" s="124" t="s">
        <v>544</v>
      </c>
      <c r="M92" s="124" t="s">
        <v>226</v>
      </c>
      <c r="N92" s="120" t="s">
        <v>501</v>
      </c>
    </row>
    <row r="93" spans="1:14" s="20" customFormat="1" ht="15" customHeight="1" x14ac:dyDescent="0.25">
      <c r="A93" s="142" t="s">
        <v>81</v>
      </c>
      <c r="B93" s="119" t="s">
        <v>107</v>
      </c>
      <c r="C93" s="122">
        <f t="shared" si="7"/>
        <v>2</v>
      </c>
      <c r="D93" s="122"/>
      <c r="E93" s="122">
        <v>0.5</v>
      </c>
      <c r="F93" s="123">
        <f t="shared" si="9"/>
        <v>1</v>
      </c>
      <c r="G93" s="121" t="s">
        <v>141</v>
      </c>
      <c r="H93" s="121" t="s">
        <v>141</v>
      </c>
      <c r="I93" s="121" t="s">
        <v>141</v>
      </c>
      <c r="J93" s="121" t="s">
        <v>141</v>
      </c>
      <c r="K93" s="119" t="s">
        <v>746</v>
      </c>
      <c r="L93" s="124" t="s">
        <v>322</v>
      </c>
      <c r="M93" s="124" t="s">
        <v>164</v>
      </c>
      <c r="N93" s="120" t="s">
        <v>501</v>
      </c>
    </row>
    <row r="94" spans="1:14" s="20" customFormat="1" ht="15" customHeight="1" x14ac:dyDescent="0.25">
      <c r="A94" s="142" t="s">
        <v>82</v>
      </c>
      <c r="B94" s="119" t="s">
        <v>108</v>
      </c>
      <c r="C94" s="122">
        <f t="shared" si="7"/>
        <v>0</v>
      </c>
      <c r="D94" s="122"/>
      <c r="E94" s="122">
        <v>0.5</v>
      </c>
      <c r="F94" s="123">
        <f t="shared" si="9"/>
        <v>0</v>
      </c>
      <c r="G94" s="121" t="s">
        <v>545</v>
      </c>
      <c r="H94" s="121" t="s">
        <v>141</v>
      </c>
      <c r="I94" s="121" t="s">
        <v>141</v>
      </c>
      <c r="J94" s="121" t="s">
        <v>141</v>
      </c>
      <c r="K94" s="119" t="s">
        <v>747</v>
      </c>
      <c r="L94" s="124" t="s">
        <v>450</v>
      </c>
      <c r="M94" s="124" t="s">
        <v>298</v>
      </c>
      <c r="N94" s="120" t="s">
        <v>501</v>
      </c>
    </row>
    <row r="95" spans="1:14" s="20" customFormat="1" ht="15" customHeight="1" x14ac:dyDescent="0.25">
      <c r="A95" s="142" t="s">
        <v>83</v>
      </c>
      <c r="B95" s="119" t="s">
        <v>107</v>
      </c>
      <c r="C95" s="122">
        <f t="shared" si="7"/>
        <v>2</v>
      </c>
      <c r="D95" s="122"/>
      <c r="E95" s="122">
        <v>0.5</v>
      </c>
      <c r="F95" s="123">
        <f t="shared" si="9"/>
        <v>1</v>
      </c>
      <c r="G95" s="121" t="s">
        <v>141</v>
      </c>
      <c r="H95" s="121" t="s">
        <v>141</v>
      </c>
      <c r="I95" s="121" t="s">
        <v>141</v>
      </c>
      <c r="J95" s="121" t="s">
        <v>142</v>
      </c>
      <c r="K95" s="119" t="s">
        <v>512</v>
      </c>
      <c r="L95" s="124" t="s">
        <v>303</v>
      </c>
      <c r="M95" s="124" t="s">
        <v>204</v>
      </c>
      <c r="N95" s="120" t="s">
        <v>501</v>
      </c>
    </row>
    <row r="96" spans="1:14" s="20" customFormat="1" ht="15" customHeight="1" x14ac:dyDescent="0.25">
      <c r="A96" s="142" t="s">
        <v>84</v>
      </c>
      <c r="B96" s="119" t="s">
        <v>108</v>
      </c>
      <c r="C96" s="122">
        <f t="shared" si="7"/>
        <v>0</v>
      </c>
      <c r="D96" s="122"/>
      <c r="E96" s="122"/>
      <c r="F96" s="123">
        <f t="shared" si="9"/>
        <v>0</v>
      </c>
      <c r="G96" s="121" t="s">
        <v>522</v>
      </c>
      <c r="H96" s="121" t="s">
        <v>141</v>
      </c>
      <c r="I96" s="121" t="s">
        <v>522</v>
      </c>
      <c r="J96" s="121" t="s">
        <v>141</v>
      </c>
      <c r="K96" s="119" t="s">
        <v>555</v>
      </c>
      <c r="L96" s="124" t="s">
        <v>304</v>
      </c>
      <c r="M96" s="124" t="s">
        <v>305</v>
      </c>
      <c r="N96" s="120" t="s">
        <v>501</v>
      </c>
    </row>
    <row r="97" spans="1:14" s="21" customFormat="1" ht="15" customHeight="1" x14ac:dyDescent="0.35">
      <c r="A97" s="142" t="s">
        <v>85</v>
      </c>
      <c r="B97" s="119" t="s">
        <v>108</v>
      </c>
      <c r="C97" s="122">
        <f t="shared" si="7"/>
        <v>0</v>
      </c>
      <c r="D97" s="122">
        <v>0.5</v>
      </c>
      <c r="E97" s="122"/>
      <c r="F97" s="123">
        <f t="shared" si="9"/>
        <v>0</v>
      </c>
      <c r="G97" s="121" t="s">
        <v>547</v>
      </c>
      <c r="H97" s="121" t="s">
        <v>546</v>
      </c>
      <c r="I97" s="121" t="s">
        <v>142</v>
      </c>
      <c r="J97" s="121" t="s">
        <v>141</v>
      </c>
      <c r="K97" s="119" t="s">
        <v>551</v>
      </c>
      <c r="L97" s="124" t="s">
        <v>548</v>
      </c>
      <c r="M97" s="124" t="s">
        <v>164</v>
      </c>
      <c r="N97" s="163"/>
    </row>
    <row r="98" spans="1:14" s="20" customFormat="1" ht="15" customHeight="1" x14ac:dyDescent="0.25">
      <c r="A98" s="142" t="s">
        <v>86</v>
      </c>
      <c r="B98" s="119" t="s">
        <v>108</v>
      </c>
      <c r="C98" s="122">
        <f t="shared" si="7"/>
        <v>0</v>
      </c>
      <c r="D98" s="122"/>
      <c r="E98" s="122"/>
      <c r="F98" s="123">
        <f t="shared" si="9"/>
        <v>0</v>
      </c>
      <c r="G98" s="121" t="s">
        <v>142</v>
      </c>
      <c r="H98" s="121" t="s">
        <v>142</v>
      </c>
      <c r="I98" s="121" t="s">
        <v>142</v>
      </c>
      <c r="J98" s="121" t="s">
        <v>501</v>
      </c>
      <c r="K98" s="119" t="s">
        <v>501</v>
      </c>
      <c r="L98" s="124" t="s">
        <v>206</v>
      </c>
      <c r="M98" s="124" t="s">
        <v>164</v>
      </c>
      <c r="N98" s="120"/>
    </row>
    <row r="99" spans="1:14" s="20" customFormat="1" ht="15" customHeight="1" x14ac:dyDescent="0.25">
      <c r="A99" s="34"/>
      <c r="B99" s="35"/>
      <c r="C99" s="35"/>
      <c r="D99" s="35"/>
      <c r="E99" s="35"/>
      <c r="F99" s="105"/>
      <c r="G99" s="36"/>
      <c r="H99" s="36"/>
      <c r="I99" s="36"/>
      <c r="J99" s="36"/>
      <c r="K99" s="37"/>
      <c r="L99" s="37"/>
      <c r="M99" s="38"/>
      <c r="N99" s="120"/>
    </row>
    <row r="100" spans="1:14" s="20" customFormat="1" ht="15" customHeight="1" x14ac:dyDescent="0.25">
      <c r="B100" s="38"/>
      <c r="C100" s="38"/>
      <c r="D100" s="38"/>
      <c r="E100" s="38"/>
      <c r="F100" s="106"/>
      <c r="G100" s="39"/>
      <c r="H100" s="39"/>
      <c r="I100" s="39"/>
      <c r="J100" s="39"/>
      <c r="K100" s="40"/>
      <c r="L100" s="40"/>
      <c r="M100" s="38"/>
      <c r="N100" s="120"/>
    </row>
    <row r="101" spans="1:14" s="20" customFormat="1" ht="15" customHeight="1" x14ac:dyDescent="0.25">
      <c r="B101" s="38"/>
      <c r="C101" s="38"/>
      <c r="D101" s="38"/>
      <c r="E101" s="38"/>
      <c r="F101" s="106"/>
      <c r="G101" s="39"/>
      <c r="H101" s="39"/>
      <c r="I101" s="39"/>
      <c r="J101" s="39"/>
      <c r="K101" s="40"/>
      <c r="L101" s="40"/>
      <c r="M101" s="38"/>
      <c r="N101" s="120"/>
    </row>
    <row r="102" spans="1:14" s="20" customFormat="1" ht="15" customHeight="1" x14ac:dyDescent="0.25">
      <c r="B102" s="38"/>
      <c r="C102" s="38"/>
      <c r="D102" s="38"/>
      <c r="E102" s="38"/>
      <c r="F102" s="106"/>
      <c r="G102" s="39"/>
      <c r="H102" s="39"/>
      <c r="I102" s="39"/>
      <c r="J102" s="39"/>
      <c r="K102" s="40"/>
      <c r="L102" s="40"/>
      <c r="M102" s="38"/>
      <c r="N102" s="120"/>
    </row>
    <row r="103" spans="1:14" s="20" customFormat="1" ht="15" customHeight="1" x14ac:dyDescent="0.25">
      <c r="B103" s="38"/>
      <c r="C103" s="38"/>
      <c r="D103" s="38"/>
      <c r="E103" s="38"/>
      <c r="F103" s="106"/>
      <c r="G103" s="39"/>
      <c r="H103" s="39"/>
      <c r="I103" s="39"/>
      <c r="J103" s="39"/>
      <c r="K103" s="40"/>
      <c r="L103" s="40"/>
      <c r="M103" s="38"/>
      <c r="N103" s="120"/>
    </row>
    <row r="104" spans="1:14" s="20" customFormat="1" ht="15" customHeight="1" x14ac:dyDescent="0.25">
      <c r="B104" s="38"/>
      <c r="C104" s="38"/>
      <c r="D104" s="38"/>
      <c r="E104" s="38"/>
      <c r="F104" s="106"/>
      <c r="G104" s="39"/>
      <c r="H104" s="39"/>
      <c r="I104" s="39"/>
      <c r="J104" s="39"/>
      <c r="K104" s="40"/>
      <c r="L104" s="40"/>
      <c r="M104" s="38"/>
      <c r="N104" s="120"/>
    </row>
    <row r="105" spans="1:14" s="20" customFormat="1" ht="15" customHeight="1" x14ac:dyDescent="0.25">
      <c r="A105" s="41"/>
      <c r="B105" s="42"/>
      <c r="C105" s="42"/>
      <c r="D105" s="42"/>
      <c r="E105" s="42"/>
      <c r="F105" s="107"/>
      <c r="G105" s="43"/>
      <c r="H105" s="43"/>
      <c r="I105" s="43"/>
      <c r="J105" s="43"/>
      <c r="K105" s="44"/>
      <c r="L105" s="44"/>
      <c r="M105" s="38"/>
      <c r="N105" s="120"/>
    </row>
    <row r="106" spans="1:14" s="20" customFormat="1" ht="15" customHeight="1" x14ac:dyDescent="0.25">
      <c r="B106" s="38"/>
      <c r="C106" s="38"/>
      <c r="D106" s="38"/>
      <c r="E106" s="38"/>
      <c r="F106" s="106"/>
      <c r="G106" s="39"/>
      <c r="H106" s="39"/>
      <c r="I106" s="39"/>
      <c r="J106" s="39"/>
      <c r="K106" s="40"/>
      <c r="L106" s="40"/>
      <c r="M106" s="38"/>
      <c r="N106" s="120"/>
    </row>
    <row r="107" spans="1:14" s="20" customFormat="1" ht="15" customHeight="1" x14ac:dyDescent="0.25">
      <c r="B107" s="38"/>
      <c r="C107" s="38"/>
      <c r="D107" s="38"/>
      <c r="E107" s="38"/>
      <c r="F107" s="106"/>
      <c r="G107" s="39"/>
      <c r="H107" s="39"/>
      <c r="I107" s="39"/>
      <c r="J107" s="39"/>
      <c r="K107" s="40"/>
      <c r="L107" s="40"/>
      <c r="M107" s="38"/>
      <c r="N107" s="120"/>
    </row>
    <row r="108" spans="1:14" s="20" customFormat="1" ht="15" customHeight="1" x14ac:dyDescent="0.25">
      <c r="B108" s="38"/>
      <c r="C108" s="38"/>
      <c r="D108" s="38"/>
      <c r="E108" s="38"/>
      <c r="F108" s="106"/>
      <c r="G108" s="39"/>
      <c r="H108" s="39"/>
      <c r="I108" s="39"/>
      <c r="J108" s="39"/>
      <c r="K108" s="40"/>
      <c r="L108" s="40"/>
      <c r="M108" s="38"/>
      <c r="N108" s="120"/>
    </row>
    <row r="109" spans="1:14" s="20" customFormat="1" ht="15" customHeight="1" x14ac:dyDescent="0.25">
      <c r="A109" s="41"/>
      <c r="B109" s="42"/>
      <c r="C109" s="42"/>
      <c r="D109" s="42"/>
      <c r="E109" s="42"/>
      <c r="F109" s="107"/>
      <c r="G109" s="43"/>
      <c r="H109" s="43"/>
      <c r="I109" s="43"/>
      <c r="J109" s="43"/>
      <c r="K109" s="44"/>
      <c r="L109" s="44"/>
      <c r="M109" s="38"/>
      <c r="N109" s="120"/>
    </row>
    <row r="110" spans="1:14" s="20" customFormat="1" ht="15" customHeight="1" x14ac:dyDescent="0.25">
      <c r="B110" s="38"/>
      <c r="C110" s="38"/>
      <c r="D110" s="38"/>
      <c r="E110" s="38"/>
      <c r="F110" s="106"/>
      <c r="G110" s="39"/>
      <c r="H110" s="39"/>
      <c r="I110" s="39"/>
      <c r="J110" s="39"/>
      <c r="K110" s="40"/>
      <c r="L110" s="40"/>
      <c r="M110" s="38"/>
      <c r="N110" s="120"/>
    </row>
    <row r="111" spans="1:14" s="20" customFormat="1" ht="15" customHeight="1" x14ac:dyDescent="0.25">
      <c r="B111" s="38"/>
      <c r="C111" s="38"/>
      <c r="D111" s="38"/>
      <c r="E111" s="38"/>
      <c r="F111" s="106"/>
      <c r="G111" s="39"/>
      <c r="H111" s="39"/>
      <c r="I111" s="39"/>
      <c r="J111" s="39"/>
      <c r="K111" s="40"/>
      <c r="L111" s="40"/>
      <c r="M111" s="38"/>
      <c r="N111" s="120"/>
    </row>
    <row r="112" spans="1:14" s="20" customFormat="1" ht="15" customHeight="1" x14ac:dyDescent="0.25">
      <c r="A112" s="41"/>
      <c r="B112" s="42"/>
      <c r="C112" s="42"/>
      <c r="D112" s="42"/>
      <c r="E112" s="42"/>
      <c r="F112" s="107"/>
      <c r="G112" s="43"/>
      <c r="H112" s="43"/>
      <c r="I112" s="43"/>
      <c r="J112" s="43"/>
      <c r="K112" s="44"/>
      <c r="L112" s="44"/>
      <c r="M112" s="38"/>
      <c r="N112" s="120"/>
    </row>
    <row r="113" spans="1:14" s="20" customFormat="1" ht="15" customHeight="1" x14ac:dyDescent="0.25">
      <c r="B113" s="38"/>
      <c r="C113" s="38"/>
      <c r="D113" s="38"/>
      <c r="E113" s="38"/>
      <c r="F113" s="106"/>
      <c r="G113" s="39"/>
      <c r="H113" s="39"/>
      <c r="I113" s="39"/>
      <c r="J113" s="39"/>
      <c r="K113" s="40"/>
      <c r="L113" s="40"/>
      <c r="M113" s="38"/>
      <c r="N113" s="120"/>
    </row>
    <row r="114" spans="1:14" s="20" customFormat="1" ht="15" customHeight="1" x14ac:dyDescent="0.25">
      <c r="B114" s="38"/>
      <c r="C114" s="38"/>
      <c r="D114" s="38"/>
      <c r="E114" s="38"/>
      <c r="F114" s="106"/>
      <c r="G114" s="39"/>
      <c r="H114" s="39"/>
      <c r="I114" s="39"/>
      <c r="J114" s="39"/>
      <c r="K114" s="40"/>
      <c r="L114" s="40"/>
      <c r="M114" s="38"/>
      <c r="N114" s="120"/>
    </row>
    <row r="115" spans="1:14" s="20" customFormat="1" ht="15" customHeight="1" x14ac:dyDescent="0.25">
      <c r="B115" s="38"/>
      <c r="C115" s="38"/>
      <c r="D115" s="38"/>
      <c r="E115" s="38"/>
      <c r="F115" s="106"/>
      <c r="G115" s="39"/>
      <c r="H115" s="39"/>
      <c r="I115" s="39"/>
      <c r="J115" s="39"/>
      <c r="K115" s="40"/>
      <c r="L115" s="40"/>
      <c r="M115" s="38"/>
      <c r="N115" s="120"/>
    </row>
    <row r="116" spans="1:14" s="20" customFormat="1" ht="15" customHeight="1" x14ac:dyDescent="0.25">
      <c r="A116" s="41"/>
      <c r="B116" s="42"/>
      <c r="C116" s="42"/>
      <c r="D116" s="42"/>
      <c r="E116" s="42"/>
      <c r="F116" s="107"/>
      <c r="G116" s="43"/>
      <c r="H116" s="43"/>
      <c r="I116" s="43"/>
      <c r="J116" s="43"/>
      <c r="K116" s="44"/>
      <c r="L116" s="44"/>
      <c r="M116" s="38"/>
      <c r="N116" s="120"/>
    </row>
    <row r="117" spans="1:14" s="20" customFormat="1" ht="15" customHeight="1" x14ac:dyDescent="0.25">
      <c r="B117" s="38"/>
      <c r="C117" s="38"/>
      <c r="D117" s="38"/>
      <c r="E117" s="38"/>
      <c r="F117" s="106"/>
      <c r="G117" s="39"/>
      <c r="H117" s="39"/>
      <c r="I117" s="39"/>
      <c r="J117" s="39"/>
      <c r="K117" s="40"/>
      <c r="L117" s="40"/>
      <c r="M117" s="38"/>
      <c r="N117" s="120"/>
    </row>
    <row r="118" spans="1:14" s="20" customFormat="1" ht="15" customHeight="1" x14ac:dyDescent="0.25">
      <c r="B118" s="38"/>
      <c r="C118" s="38"/>
      <c r="D118" s="38"/>
      <c r="E118" s="38"/>
      <c r="F118" s="106"/>
      <c r="G118" s="39"/>
      <c r="H118" s="39"/>
      <c r="I118" s="39"/>
      <c r="J118" s="39"/>
      <c r="K118" s="40"/>
      <c r="L118" s="40"/>
      <c r="M118" s="38"/>
      <c r="N118" s="120"/>
    </row>
    <row r="119" spans="1:14" s="20" customFormat="1" ht="15" customHeight="1" x14ac:dyDescent="0.25">
      <c r="A119" s="41"/>
      <c r="B119" s="42"/>
      <c r="C119" s="42"/>
      <c r="D119" s="42"/>
      <c r="E119" s="42"/>
      <c r="F119" s="107"/>
      <c r="G119" s="43"/>
      <c r="H119" s="43"/>
      <c r="I119" s="43"/>
      <c r="J119" s="43"/>
      <c r="K119" s="44"/>
      <c r="L119" s="44"/>
      <c r="M119" s="38"/>
      <c r="N119" s="120"/>
    </row>
    <row r="120" spans="1:14" ht="15" customHeight="1" x14ac:dyDescent="0.25"/>
    <row r="121" spans="1:14" ht="15" customHeight="1" x14ac:dyDescent="0.25"/>
    <row r="122" spans="1:14" ht="15" customHeight="1" x14ac:dyDescent="0.25"/>
    <row r="123" spans="1:14" ht="15" customHeight="1" x14ac:dyDescent="0.25">
      <c r="A123" s="25"/>
      <c r="B123" s="26"/>
      <c r="C123" s="26"/>
      <c r="D123" s="26"/>
      <c r="E123" s="26"/>
      <c r="F123" s="108"/>
      <c r="G123" s="27"/>
      <c r="H123" s="27"/>
      <c r="I123" s="27"/>
      <c r="J123" s="27"/>
      <c r="K123" s="28"/>
      <c r="L123" s="28"/>
    </row>
    <row r="124" spans="1:14" ht="15" customHeight="1" x14ac:dyDescent="0.25"/>
    <row r="125" spans="1:14" ht="15" customHeight="1" x14ac:dyDescent="0.25"/>
    <row r="126" spans="1:14" ht="15" customHeight="1" x14ac:dyDescent="0.25"/>
    <row r="127" spans="1:14" ht="15" customHeight="1" x14ac:dyDescent="0.25"/>
    <row r="128" spans="1:14"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sheetData>
  <autoFilter ref="A6:M98" xr:uid="{00000000-0009-0000-0000-000002000000}"/>
  <mergeCells count="16">
    <mergeCell ref="A2:M2"/>
    <mergeCell ref="A1:M1"/>
    <mergeCell ref="J3:J5"/>
    <mergeCell ref="K3:K5"/>
    <mergeCell ref="A3:A5"/>
    <mergeCell ref="C3:F3"/>
    <mergeCell ref="L3:L5"/>
    <mergeCell ref="M3:M5"/>
    <mergeCell ref="I4:I5"/>
    <mergeCell ref="H4:H5"/>
    <mergeCell ref="F4:F5"/>
    <mergeCell ref="G4:G5"/>
    <mergeCell ref="C4:C5"/>
    <mergeCell ref="E4:E5"/>
    <mergeCell ref="D4:D5"/>
    <mergeCell ref="G3:I3"/>
  </mergeCells>
  <dataValidations count="3">
    <dataValidation type="list" allowBlank="1" showInputMessage="1" showErrorMessage="1" sqref="K6:L6" xr:uid="{00000000-0002-0000-0200-000000000000}">
      <formula1>#REF!</formula1>
    </dataValidation>
    <dataValidation type="list" allowBlank="1" showInputMessage="1" showErrorMessage="1" sqref="C87:D87 B26:B98 C76:E76 C69 C54:D54 C46:D46 C37 B7:B24" xr:uid="{00000000-0002-0000-0200-000001000000}">
      <formula1>$B$4:$B$5</formula1>
    </dataValidation>
    <dataValidation type="list" allowBlank="1" showInputMessage="1" showErrorMessage="1" sqref="B6:J6" xr:uid="{00000000-0002-0000-0200-000002000000}">
      <formula1>$B$5:$B$5</formula1>
    </dataValidation>
  </dataValidations>
  <hyperlinks>
    <hyperlink ref="L98" r:id="rId1" display="http://chaogov.ru/vlast/organy-vlasti/depfin/" xr:uid="{00000000-0004-0000-0200-000001000000}"/>
    <hyperlink ref="L88" r:id="rId2" xr:uid="{00000000-0004-0000-0200-000002000000}"/>
    <hyperlink ref="M94" r:id="rId3" xr:uid="{00000000-0004-0000-0200-000003000000}"/>
    <hyperlink ref="M22" r:id="rId4" xr:uid="{00000000-0004-0000-0200-000004000000}"/>
    <hyperlink ref="M24" r:id="rId5" xr:uid="{00000000-0004-0000-0200-000005000000}"/>
    <hyperlink ref="L9" r:id="rId6" xr:uid="{00000000-0004-0000-0200-000006000000}"/>
    <hyperlink ref="L11" r:id="rId7" xr:uid="{00000000-0004-0000-0200-000007000000}"/>
    <hyperlink ref="L12" r:id="rId8" xr:uid="{00000000-0004-0000-0200-000008000000}"/>
    <hyperlink ref="M16" r:id="rId9" xr:uid="{00000000-0004-0000-0200-000009000000}"/>
    <hyperlink ref="L28" r:id="rId10" xr:uid="{00000000-0004-0000-0200-00000A000000}"/>
    <hyperlink ref="L29" r:id="rId11" xr:uid="{00000000-0004-0000-0200-00000B000000}"/>
    <hyperlink ref="L30" r:id="rId12" xr:uid="{00000000-0004-0000-0200-00000C000000}"/>
    <hyperlink ref="L36" r:id="rId13" xr:uid="{00000000-0004-0000-0200-00000D000000}"/>
    <hyperlink ref="L39" r:id="rId14" xr:uid="{00000000-0004-0000-0200-00000E000000}"/>
    <hyperlink ref="M45" r:id="rId15" xr:uid="{00000000-0004-0000-0200-00000F000000}"/>
    <hyperlink ref="L42" r:id="rId16" xr:uid="{00000000-0004-0000-0200-000010000000}"/>
    <hyperlink ref="M53" r:id="rId17" xr:uid="{00000000-0004-0000-0200-000011000000}"/>
    <hyperlink ref="L55" r:id="rId18" xr:uid="{00000000-0004-0000-0200-000012000000}"/>
    <hyperlink ref="L63" r:id="rId19" xr:uid="{00000000-0004-0000-0200-000013000000}"/>
    <hyperlink ref="L64" r:id="rId20" xr:uid="{00000000-0004-0000-0200-000014000000}"/>
    <hyperlink ref="L70" r:id="rId21" xr:uid="{00000000-0004-0000-0200-000015000000}"/>
    <hyperlink ref="L79" r:id="rId22" xr:uid="{00000000-0004-0000-0200-000016000000}"/>
    <hyperlink ref="L80" r:id="rId23" xr:uid="{00000000-0004-0000-0200-000017000000}"/>
    <hyperlink ref="L81" r:id="rId24" xr:uid="{00000000-0004-0000-0200-000018000000}"/>
    <hyperlink ref="L83" r:id="rId25" xr:uid="{00000000-0004-0000-0200-000019000000}"/>
    <hyperlink ref="L84" r:id="rId26" xr:uid="{00000000-0004-0000-0200-00001A000000}"/>
    <hyperlink ref="M88" r:id="rId27" xr:uid="{00000000-0004-0000-0200-00001B000000}"/>
    <hyperlink ref="M95" r:id="rId28" xr:uid="{00000000-0004-0000-0200-00001C000000}"/>
    <hyperlink ref="M96" r:id="rId29" xr:uid="{00000000-0004-0000-0200-00001D000000}"/>
    <hyperlink ref="L72" r:id="rId30" xr:uid="{00000000-0004-0000-0200-00001E000000}"/>
    <hyperlink ref="L93" r:id="rId31" xr:uid="{00000000-0004-0000-0200-00001F000000}"/>
    <hyperlink ref="L49" r:id="rId32" xr:uid="{00000000-0004-0000-0200-000020000000}"/>
    <hyperlink ref="L48" r:id="rId33" xr:uid="{00000000-0004-0000-0200-000021000000}"/>
    <hyperlink ref="L71" r:id="rId34" location="document_list" xr:uid="{00000000-0004-0000-0200-000022000000}"/>
    <hyperlink ref="L73" r:id="rId35" xr:uid="{00000000-0004-0000-0200-000023000000}"/>
    <hyperlink ref="L74" r:id="rId36" xr:uid="{00000000-0004-0000-0200-000024000000}"/>
    <hyperlink ref="L75" r:id="rId37" xr:uid="{00000000-0004-0000-0200-000025000000}"/>
    <hyperlink ref="L13" r:id="rId38" xr:uid="{00000000-0004-0000-0200-000026000000}"/>
    <hyperlink ref="L15" r:id="rId39" xr:uid="{00000000-0004-0000-0200-000027000000}"/>
    <hyperlink ref="L16" r:id="rId40" xr:uid="{00000000-0004-0000-0200-000028000000}"/>
    <hyperlink ref="L19" r:id="rId41" xr:uid="{00000000-0004-0000-0200-000029000000}"/>
    <hyperlink ref="L21" r:id="rId42" xr:uid="{00000000-0004-0000-0200-00002A000000}"/>
    <hyperlink ref="L22" r:id="rId43" display="не размещено: http://minfin.tularegion.ru/" xr:uid="{00000000-0004-0000-0200-00002B000000}"/>
    <hyperlink ref="L24" r:id="rId44" xr:uid="{00000000-0004-0000-0200-00002C000000}"/>
    <hyperlink ref="L31" r:id="rId45" xr:uid="{00000000-0004-0000-0200-00002D000000}"/>
    <hyperlink ref="L32" r:id="rId46" xr:uid="{00000000-0004-0000-0200-00002E000000}"/>
    <hyperlink ref="L34" r:id="rId47" xr:uid="{00000000-0004-0000-0200-00002F000000}"/>
    <hyperlink ref="L38" r:id="rId48" xr:uid="{00000000-0004-0000-0200-000030000000}"/>
    <hyperlink ref="L47" r:id="rId49" xr:uid="{00000000-0004-0000-0200-000031000000}"/>
    <hyperlink ref="L52" r:id="rId50" xr:uid="{00000000-0004-0000-0200-000032000000}"/>
    <hyperlink ref="L53" r:id="rId51" xr:uid="{00000000-0004-0000-0200-000033000000}"/>
    <hyperlink ref="L65" r:id="rId52" xr:uid="{00000000-0004-0000-0200-000034000000}"/>
    <hyperlink ref="L68" r:id="rId53" xr:uid="{00000000-0004-0000-0200-000035000000}"/>
    <hyperlink ref="L95" r:id="rId54" xr:uid="{00000000-0004-0000-0200-000036000000}"/>
    <hyperlink ref="L96" r:id="rId55" xr:uid="{00000000-0004-0000-0200-000037000000}"/>
    <hyperlink ref="M21" r:id="rId56" xr:uid="{00000000-0004-0000-0200-000038000000}"/>
    <hyperlink ref="M32" r:id="rId57" xr:uid="{00000000-0004-0000-0200-000039000000}"/>
    <hyperlink ref="M61" r:id="rId58" xr:uid="{00000000-0004-0000-0200-00003A000000}"/>
    <hyperlink ref="M18" r:id="rId59" xr:uid="{00000000-0004-0000-0200-00003B000000}"/>
    <hyperlink ref="L8" r:id="rId60" xr:uid="{00000000-0004-0000-0200-00003C000000}"/>
    <hyperlink ref="L58" r:id="rId61" xr:uid="{00000000-0004-0000-0200-00003D000000}"/>
    <hyperlink ref="M64" r:id="rId62" display="http://budget.orb.ru/" xr:uid="{00000000-0004-0000-0200-00003E000000}"/>
    <hyperlink ref="L90" r:id="rId63" display="https://minfin.75.ru/dokumenty" xr:uid="{00000000-0004-0000-0200-00003F000000}"/>
    <hyperlink ref="L23" r:id="rId64" xr:uid="{00000000-0004-0000-0200-000040000000}"/>
    <hyperlink ref="M35" r:id="rId65" display="https://budget.gov.spb.ru/" xr:uid="{00000000-0004-0000-0200-000041000000}"/>
    <hyperlink ref="M91" r:id="rId66" location="/main" display="/main" xr:uid="{00000000-0004-0000-0200-000042000000}"/>
    <hyperlink ref="M33" r:id="rId67" display="http://portal.novkfo.ru/Menu/Page/1" xr:uid="{00000000-0004-0000-0200-000043000000}"/>
    <hyperlink ref="M89" r:id="rId68" display="http://budget.sakha.gov.ru/ebudget/Menu/Page/173" xr:uid="{00000000-0004-0000-0200-000044000000}"/>
    <hyperlink ref="M8" r:id="rId69" display="http://bryanskoblfin.ru/open/Menu/Page/93" xr:uid="{00000000-0004-0000-0200-000045000000}"/>
    <hyperlink ref="L18" r:id="rId70" xr:uid="{00000000-0004-0000-0200-000046000000}"/>
    <hyperlink ref="L20" r:id="rId71" xr:uid="{00000000-0004-0000-0200-000047000000}"/>
    <hyperlink ref="L27" r:id="rId72" xr:uid="{00000000-0004-0000-0200-000048000000}"/>
    <hyperlink ref="L33" r:id="rId73" xr:uid="{00000000-0004-0000-0200-000049000000}"/>
    <hyperlink ref="M34" r:id="rId74" xr:uid="{00000000-0004-0000-0200-00004A000000}"/>
    <hyperlink ref="L35" r:id="rId75" xr:uid="{00000000-0004-0000-0200-00004B000000}"/>
    <hyperlink ref="L40" r:id="rId76" xr:uid="{00000000-0004-0000-0200-00004C000000}"/>
    <hyperlink ref="L43" r:id="rId77" xr:uid="{00000000-0004-0000-0200-00004D000000}"/>
    <hyperlink ref="L44" r:id="rId78" xr:uid="{00000000-0004-0000-0200-00004E000000}"/>
    <hyperlink ref="L7" r:id="rId79" xr:uid="{00000000-0004-0000-0200-00004F000000}"/>
    <hyperlink ref="M41" r:id="rId80" display="https://openbudget23region.ru/o-byudzhete/dokumenty/ministerstvo-finansov-krasnodarskogo-kraya" xr:uid="{00000000-0004-0000-0200-000050000000}"/>
    <hyperlink ref="M52" r:id="rId81" xr:uid="{00000000-0004-0000-0200-000051000000}"/>
    <hyperlink ref="L56" r:id="rId82" xr:uid="{00000000-0004-0000-0200-000052000000}"/>
    <hyperlink ref="L57" r:id="rId83" xr:uid="{00000000-0004-0000-0200-000053000000}"/>
    <hyperlink ref="L59" r:id="rId84" xr:uid="{00000000-0004-0000-0200-000054000000}"/>
    <hyperlink ref="L60" r:id="rId85" xr:uid="{00000000-0004-0000-0200-000055000000}"/>
    <hyperlink ref="L61" r:id="rId86" xr:uid="{00000000-0004-0000-0200-000056000000}"/>
    <hyperlink ref="L62" r:id="rId87" display="http://www.minfin.kirov.ru/otkrytyy-byudzhet/dlya-spetsialistov/oblastnoy-byudzhet/%d0%98%d1%81%d0%bf%d0%be%d0%bb%d0%bd%d0%b5%d0%bd%d0%b8%d0%b5 %d0%be%d0%b1%d0%bb%d0%b0%d1%81%d1%82%d0%bd%d0%be%d0%b3%d0%be %d0%b1%d1%8e%d0%b4%d0%b6%d0%b5%d1%82%d0%b0/" xr:uid="{00000000-0004-0000-0200-000057000000}"/>
    <hyperlink ref="L66" r:id="rId88" xr:uid="{00000000-0004-0000-0200-000058000000}"/>
    <hyperlink ref="M66" r:id="rId89" location="toggle-id-1" display="http://budget.minfin-samara.ru/dokumenty/promezhutochnaya-otchetnost/ - toggle-id-1" xr:uid="{00000000-0004-0000-0200-000059000000}"/>
    <hyperlink ref="M67" r:id="rId90" xr:uid="{00000000-0004-0000-0200-00005A000000}"/>
    <hyperlink ref="L67" r:id="rId91" display="http://www.saratov.gov.ru/gov/auth/minfin/" xr:uid="{00000000-0004-0000-0200-00005B000000}"/>
    <hyperlink ref="M68" r:id="rId92" xr:uid="{00000000-0004-0000-0200-00005C000000}"/>
    <hyperlink ref="M73" r:id="rId93" display="http://open.minfin74.ru/documenty/otchetnost/oblastnoi_budget" xr:uid="{00000000-0004-0000-0200-00005D000000}"/>
    <hyperlink ref="L77" r:id="rId94" xr:uid="{00000000-0004-0000-0200-00005E000000}"/>
    <hyperlink ref="L85" r:id="rId95" xr:uid="{00000000-0004-0000-0200-000060000000}"/>
    <hyperlink ref="L89" r:id="rId96" xr:uid="{00000000-0004-0000-0200-000061000000}"/>
    <hyperlink ref="M90" r:id="rId97" display="https://открытыйбюджет.забайкальскийкрай.рф/portal/Show/Category/4?ItemId=24" xr:uid="{00000000-0004-0000-0200-000062000000}"/>
    <hyperlink ref="L92" r:id="rId98" xr:uid="{00000000-0004-0000-0200-000063000000}"/>
    <hyperlink ref="M92" r:id="rId99" xr:uid="{00000000-0004-0000-0200-000064000000}"/>
    <hyperlink ref="L94" r:id="rId100" display="https://fin.amurobl.ru/pages/deyatelnost/otchetnost/" xr:uid="{00000000-0004-0000-0200-000065000000}"/>
    <hyperlink ref="L41" r:id="rId101" xr:uid="{00000000-0004-0000-0200-000066000000}"/>
    <hyperlink ref="M43" r:id="rId102" display="http://portal-ob.volgafin.ru/dokumenty/otchetnost" xr:uid="{00000000-0004-0000-0200-000067000000}"/>
    <hyperlink ref="M31" r:id="rId103" xr:uid="{00000000-0004-0000-0200-000068000000}"/>
    <hyperlink ref="M17" r:id="rId104" display="http://depfin.orel-region.ru:8096/ebudget/Menu/Page/2" xr:uid="{00000000-0004-0000-0200-000069000000}"/>
    <hyperlink ref="M26" r:id="rId105" display="http://budget.karelia.ru/" xr:uid="{00000000-0004-0000-0200-00006A000000}"/>
    <hyperlink ref="M40" r:id="rId106" display="https://budget.rk.ifinmon.ru/dokumenty/promezhutochnaya-otchetnost" xr:uid="{00000000-0004-0000-0200-00006B000000}"/>
    <hyperlink ref="L45" r:id="rId107" xr:uid="{00000000-0004-0000-0200-00006C000000}"/>
    <hyperlink ref="L51" r:id="rId108" xr:uid="{00000000-0004-0000-0200-00006D000000}"/>
    <hyperlink ref="M82" r:id="rId109" xr:uid="{00000000-0004-0000-0200-00006E000000}"/>
    <hyperlink ref="L82" r:id="rId110" xr:uid="{00000000-0004-0000-0200-00006F000000}"/>
    <hyperlink ref="L91" r:id="rId111" xr:uid="{00000000-0004-0000-0200-000070000000}"/>
    <hyperlink ref="L10" r:id="rId112" xr:uid="{00000000-0004-0000-0200-000071000000}"/>
    <hyperlink ref="L14" r:id="rId113" xr:uid="{00000000-0004-0000-0200-000072000000}"/>
    <hyperlink ref="L26" r:id="rId114" xr:uid="{00000000-0004-0000-0200-000073000000}"/>
    <hyperlink ref="M63" r:id="rId115" display="http://mf.nnov.ru:8025/index.php" xr:uid="{00000000-0004-0000-0200-000074000000}"/>
    <hyperlink ref="M71" r:id="rId116" display="http://info.mfural.ru/ebudget/Menu/Page/1" xr:uid="{00000000-0004-0000-0200-000075000000}"/>
    <hyperlink ref="L86" r:id="rId117" xr:uid="{00000000-0004-0000-0200-000076000000}"/>
    <hyperlink ref="L50" r:id="rId118" xr:uid="{EF7A2A45-12D0-4D32-94FE-FA8D2262DC27}"/>
    <hyperlink ref="L78" r:id="rId119" xr:uid="{27BD5C1F-E17A-43BE-8DF3-B06C762A013D}"/>
  </hyperlinks>
  <pageMargins left="0.70866141732283472" right="0.70866141732283472" top="0.74803149606299213" bottom="0.74803149606299213" header="0.31496062992125984" footer="0.31496062992125984"/>
  <pageSetup paperSize="9" scale="69" fitToHeight="3" orientation="landscape" r:id="rId120"/>
  <headerFooter>
    <oddFooter>&amp;C&amp;"Times New Roman,обычный"&amp;8&amp;A&amp;R&amp;P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09"/>
  <sheetViews>
    <sheetView zoomScaleNormal="100" workbookViewId="0">
      <pane ySplit="6" topLeftCell="A7" activePane="bottomLeft" state="frozen"/>
      <selection activeCell="B16" sqref="B16"/>
      <selection pane="bottomLeft" activeCell="A2" sqref="A2:O2"/>
    </sheetView>
  </sheetViews>
  <sheetFormatPr defaultColWidth="8.81640625" defaultRowHeight="11.5" x14ac:dyDescent="0.25"/>
  <cols>
    <col min="1" max="1" width="24.6328125" style="13" customWidth="1"/>
    <col min="2" max="2" width="36.90625" style="14" customWidth="1"/>
    <col min="3" max="3" width="5.6328125" style="14" customWidth="1"/>
    <col min="4" max="5" width="4.6328125" style="14" customWidth="1"/>
    <col min="6" max="6" width="5.6328125" style="87" customWidth="1"/>
    <col min="7" max="7" width="7.7265625" style="29" customWidth="1"/>
    <col min="8" max="8" width="8.453125" style="29" customWidth="1"/>
    <col min="9" max="9" width="7.7265625" style="29" customWidth="1"/>
    <col min="10" max="10" width="8.6328125" style="17" customWidth="1"/>
    <col min="11" max="11" width="11.6328125" style="17" customWidth="1"/>
    <col min="12" max="12" width="11.36328125" style="65" customWidth="1"/>
    <col min="13" max="15" width="15.6328125" style="30" customWidth="1"/>
    <col min="16" max="16" width="8.81640625" style="140"/>
    <col min="17" max="16384" width="8.81640625" style="13"/>
  </cols>
  <sheetData>
    <row r="1" spans="1:16" ht="28" customHeight="1" x14ac:dyDescent="0.25">
      <c r="A1" s="222" t="s">
        <v>335</v>
      </c>
      <c r="B1" s="223"/>
      <c r="C1" s="223"/>
      <c r="D1" s="223"/>
      <c r="E1" s="223"/>
      <c r="F1" s="223"/>
      <c r="G1" s="223"/>
      <c r="H1" s="223"/>
      <c r="I1" s="223"/>
      <c r="J1" s="223"/>
      <c r="K1" s="223"/>
      <c r="L1" s="223"/>
      <c r="M1" s="223"/>
      <c r="N1" s="223"/>
      <c r="O1" s="224"/>
    </row>
    <row r="2" spans="1:16" ht="16" customHeight="1" x14ac:dyDescent="0.25">
      <c r="A2" s="219" t="s">
        <v>761</v>
      </c>
      <c r="B2" s="220"/>
      <c r="C2" s="220"/>
      <c r="D2" s="220"/>
      <c r="E2" s="220"/>
      <c r="F2" s="220"/>
      <c r="G2" s="220"/>
      <c r="H2" s="220"/>
      <c r="I2" s="220"/>
      <c r="J2" s="220"/>
      <c r="K2" s="220"/>
      <c r="L2" s="220"/>
      <c r="M2" s="220"/>
      <c r="N2" s="220"/>
      <c r="O2" s="221"/>
    </row>
    <row r="3" spans="1:16" ht="72" customHeight="1" x14ac:dyDescent="0.25">
      <c r="A3" s="225" t="s">
        <v>95</v>
      </c>
      <c r="B3" s="162" t="s">
        <v>758</v>
      </c>
      <c r="C3" s="228" t="s">
        <v>109</v>
      </c>
      <c r="D3" s="229"/>
      <c r="E3" s="229"/>
      <c r="F3" s="229"/>
      <c r="G3" s="225" t="s">
        <v>160</v>
      </c>
      <c r="H3" s="225"/>
      <c r="I3" s="227"/>
      <c r="J3" s="226" t="s">
        <v>150</v>
      </c>
      <c r="K3" s="226"/>
      <c r="L3" s="226" t="s">
        <v>146</v>
      </c>
      <c r="M3" s="225" t="s">
        <v>101</v>
      </c>
      <c r="N3" s="225" t="s">
        <v>145</v>
      </c>
      <c r="O3" s="225" t="s">
        <v>143</v>
      </c>
    </row>
    <row r="4" spans="1:16" ht="15" customHeight="1" x14ac:dyDescent="0.25">
      <c r="A4" s="225"/>
      <c r="B4" s="11" t="s">
        <v>107</v>
      </c>
      <c r="C4" s="225" t="s">
        <v>92</v>
      </c>
      <c r="D4" s="225" t="s">
        <v>99</v>
      </c>
      <c r="E4" s="225" t="s">
        <v>165</v>
      </c>
      <c r="F4" s="228" t="s">
        <v>96</v>
      </c>
      <c r="G4" s="225" t="s">
        <v>147</v>
      </c>
      <c r="H4" s="225" t="s">
        <v>148</v>
      </c>
      <c r="I4" s="225" t="s">
        <v>149</v>
      </c>
      <c r="J4" s="226" t="s">
        <v>155</v>
      </c>
      <c r="K4" s="226" t="s">
        <v>156</v>
      </c>
      <c r="L4" s="226"/>
      <c r="M4" s="225"/>
      <c r="N4" s="225"/>
      <c r="O4" s="225"/>
    </row>
    <row r="5" spans="1:16" ht="40.5" customHeight="1" x14ac:dyDescent="0.25">
      <c r="A5" s="225"/>
      <c r="B5" s="11" t="s">
        <v>108</v>
      </c>
      <c r="C5" s="225"/>
      <c r="D5" s="225"/>
      <c r="E5" s="225"/>
      <c r="F5" s="228"/>
      <c r="G5" s="227"/>
      <c r="H5" s="227"/>
      <c r="I5" s="227"/>
      <c r="J5" s="226"/>
      <c r="K5" s="226"/>
      <c r="L5" s="226"/>
      <c r="M5" s="225"/>
      <c r="N5" s="225"/>
      <c r="O5" s="225"/>
    </row>
    <row r="6" spans="1:16" s="21" customFormat="1" ht="15" customHeight="1" x14ac:dyDescent="0.35">
      <c r="A6" s="7" t="s">
        <v>0</v>
      </c>
      <c r="B6" s="8"/>
      <c r="C6" s="8"/>
      <c r="D6" s="8"/>
      <c r="E6" s="8"/>
      <c r="F6" s="8"/>
      <c r="G6" s="139"/>
      <c r="H6" s="139"/>
      <c r="I6" s="139"/>
      <c r="J6" s="139"/>
      <c r="K6" s="139"/>
      <c r="L6" s="84"/>
      <c r="M6" s="9"/>
      <c r="N6" s="9"/>
      <c r="O6" s="9"/>
      <c r="P6" s="163"/>
    </row>
    <row r="7" spans="1:16" s="20" customFormat="1" ht="15" customHeight="1" x14ac:dyDescent="0.25">
      <c r="A7" s="142" t="s">
        <v>1</v>
      </c>
      <c r="B7" s="119" t="s">
        <v>107</v>
      </c>
      <c r="C7" s="122">
        <f>IF(B7="Да, размещаются",2,0)</f>
        <v>2</v>
      </c>
      <c r="D7" s="122"/>
      <c r="E7" s="122"/>
      <c r="F7" s="123">
        <f>C7*(1-D7)*(1-E7)</f>
        <v>2</v>
      </c>
      <c r="G7" s="121" t="s">
        <v>141</v>
      </c>
      <c r="H7" s="121" t="s">
        <v>141</v>
      </c>
      <c r="I7" s="121" t="s">
        <v>141</v>
      </c>
      <c r="J7" s="121" t="s">
        <v>141</v>
      </c>
      <c r="K7" s="121" t="s">
        <v>141</v>
      </c>
      <c r="L7" s="121" t="s">
        <v>141</v>
      </c>
      <c r="M7" s="119" t="s">
        <v>501</v>
      </c>
      <c r="N7" s="154" t="s">
        <v>455</v>
      </c>
      <c r="O7" s="154" t="s">
        <v>164</v>
      </c>
      <c r="P7" s="120"/>
    </row>
    <row r="8" spans="1:16" s="20" customFormat="1" ht="15" customHeight="1" x14ac:dyDescent="0.25">
      <c r="A8" s="142" t="s">
        <v>2</v>
      </c>
      <c r="B8" s="119" t="s">
        <v>107</v>
      </c>
      <c r="C8" s="122">
        <f t="shared" ref="C8:C71" si="0">IF(B8="Да, размещаются",2,0)</f>
        <v>2</v>
      </c>
      <c r="D8" s="122"/>
      <c r="E8" s="122"/>
      <c r="F8" s="123">
        <f t="shared" ref="F8:F72" si="1">C8*(1-D8)*(1-E8)</f>
        <v>2</v>
      </c>
      <c r="G8" s="121" t="s">
        <v>141</v>
      </c>
      <c r="H8" s="121" t="s">
        <v>141</v>
      </c>
      <c r="I8" s="121" t="s">
        <v>141</v>
      </c>
      <c r="J8" s="121" t="s">
        <v>141</v>
      </c>
      <c r="K8" s="121" t="s">
        <v>141</v>
      </c>
      <c r="L8" s="121" t="s">
        <v>141</v>
      </c>
      <c r="M8" s="119" t="s">
        <v>501</v>
      </c>
      <c r="N8" s="154" t="s">
        <v>315</v>
      </c>
      <c r="O8" s="154" t="s">
        <v>172</v>
      </c>
      <c r="P8" s="120" t="s">
        <v>501</v>
      </c>
    </row>
    <row r="9" spans="1:16" s="20" customFormat="1" ht="15" customHeight="1" x14ac:dyDescent="0.25">
      <c r="A9" s="142" t="s">
        <v>3</v>
      </c>
      <c r="B9" s="119" t="s">
        <v>107</v>
      </c>
      <c r="C9" s="122">
        <f t="shared" si="0"/>
        <v>2</v>
      </c>
      <c r="D9" s="122"/>
      <c r="E9" s="122"/>
      <c r="F9" s="123">
        <f t="shared" si="1"/>
        <v>2</v>
      </c>
      <c r="G9" s="121" t="s">
        <v>141</v>
      </c>
      <c r="H9" s="121" t="s">
        <v>141</v>
      </c>
      <c r="I9" s="121" t="s">
        <v>141</v>
      </c>
      <c r="J9" s="121" t="s">
        <v>141</v>
      </c>
      <c r="K9" s="121" t="s">
        <v>141</v>
      </c>
      <c r="L9" s="121" t="s">
        <v>141</v>
      </c>
      <c r="M9" s="119" t="s">
        <v>501</v>
      </c>
      <c r="N9" s="154" t="s">
        <v>353</v>
      </c>
      <c r="O9" s="154" t="s">
        <v>164</v>
      </c>
      <c r="P9" s="120"/>
    </row>
    <row r="10" spans="1:16" s="20" customFormat="1" ht="15" customHeight="1" x14ac:dyDescent="0.25">
      <c r="A10" s="142" t="s">
        <v>4</v>
      </c>
      <c r="B10" s="119" t="s">
        <v>107</v>
      </c>
      <c r="C10" s="122">
        <f t="shared" si="0"/>
        <v>2</v>
      </c>
      <c r="D10" s="122"/>
      <c r="E10" s="122"/>
      <c r="F10" s="123">
        <f t="shared" si="1"/>
        <v>2</v>
      </c>
      <c r="G10" s="121" t="s">
        <v>141</v>
      </c>
      <c r="H10" s="121" t="s">
        <v>141</v>
      </c>
      <c r="I10" s="121" t="s">
        <v>141</v>
      </c>
      <c r="J10" s="121" t="s">
        <v>141</v>
      </c>
      <c r="K10" s="121" t="s">
        <v>141</v>
      </c>
      <c r="L10" s="121" t="s">
        <v>141</v>
      </c>
      <c r="M10" s="119" t="s">
        <v>501</v>
      </c>
      <c r="N10" s="154" t="s">
        <v>556</v>
      </c>
      <c r="O10" s="154" t="s">
        <v>164</v>
      </c>
      <c r="P10" s="120"/>
    </row>
    <row r="11" spans="1:16" s="20" customFormat="1" ht="15" customHeight="1" x14ac:dyDescent="0.25">
      <c r="A11" s="142" t="s">
        <v>5</v>
      </c>
      <c r="B11" s="119" t="s">
        <v>107</v>
      </c>
      <c r="C11" s="122">
        <f t="shared" si="0"/>
        <v>2</v>
      </c>
      <c r="D11" s="122"/>
      <c r="E11" s="122"/>
      <c r="F11" s="123">
        <f t="shared" si="1"/>
        <v>2</v>
      </c>
      <c r="G11" s="121" t="s">
        <v>141</v>
      </c>
      <c r="H11" s="121" t="s">
        <v>141</v>
      </c>
      <c r="I11" s="121" t="s">
        <v>141</v>
      </c>
      <c r="J11" s="121" t="s">
        <v>141</v>
      </c>
      <c r="K11" s="121" t="s">
        <v>141</v>
      </c>
      <c r="L11" s="121" t="s">
        <v>141</v>
      </c>
      <c r="M11" s="119" t="s">
        <v>501</v>
      </c>
      <c r="N11" s="154" t="s">
        <v>137</v>
      </c>
      <c r="O11" s="154" t="s">
        <v>164</v>
      </c>
      <c r="P11" s="120"/>
    </row>
    <row r="12" spans="1:16" s="20" customFormat="1" ht="15" customHeight="1" x14ac:dyDescent="0.25">
      <c r="A12" s="142" t="s">
        <v>6</v>
      </c>
      <c r="B12" s="119" t="s">
        <v>107</v>
      </c>
      <c r="C12" s="122">
        <f t="shared" si="0"/>
        <v>2</v>
      </c>
      <c r="D12" s="122"/>
      <c r="E12" s="122"/>
      <c r="F12" s="123">
        <f t="shared" si="1"/>
        <v>2</v>
      </c>
      <c r="G12" s="121" t="s">
        <v>141</v>
      </c>
      <c r="H12" s="121" t="s">
        <v>141</v>
      </c>
      <c r="I12" s="121" t="s">
        <v>141</v>
      </c>
      <c r="J12" s="121" t="s">
        <v>141</v>
      </c>
      <c r="K12" s="121" t="s">
        <v>141</v>
      </c>
      <c r="L12" s="121" t="s">
        <v>141</v>
      </c>
      <c r="M12" s="119" t="s">
        <v>501</v>
      </c>
      <c r="N12" s="156" t="s">
        <v>134</v>
      </c>
      <c r="O12" s="154" t="s">
        <v>164</v>
      </c>
      <c r="P12" s="120"/>
    </row>
    <row r="13" spans="1:16" s="20" customFormat="1" ht="15" customHeight="1" x14ac:dyDescent="0.25">
      <c r="A13" s="142" t="s">
        <v>7</v>
      </c>
      <c r="B13" s="119" t="s">
        <v>107</v>
      </c>
      <c r="C13" s="122">
        <f t="shared" si="0"/>
        <v>2</v>
      </c>
      <c r="D13" s="122">
        <v>0.5</v>
      </c>
      <c r="E13" s="122"/>
      <c r="F13" s="123">
        <f t="shared" si="1"/>
        <v>1</v>
      </c>
      <c r="G13" s="121" t="s">
        <v>141</v>
      </c>
      <c r="H13" s="121" t="s">
        <v>141</v>
      </c>
      <c r="I13" s="121" t="s">
        <v>141</v>
      </c>
      <c r="J13" s="121" t="s">
        <v>141</v>
      </c>
      <c r="K13" s="121" t="s">
        <v>141</v>
      </c>
      <c r="L13" s="121" t="s">
        <v>141</v>
      </c>
      <c r="M13" s="119" t="s">
        <v>666</v>
      </c>
      <c r="N13" s="154" t="s">
        <v>504</v>
      </c>
      <c r="O13" s="154" t="s">
        <v>164</v>
      </c>
      <c r="P13" s="120"/>
    </row>
    <row r="14" spans="1:16" s="20" customFormat="1" ht="15" customHeight="1" x14ac:dyDescent="0.25">
      <c r="A14" s="142" t="s">
        <v>8</v>
      </c>
      <c r="B14" s="119" t="s">
        <v>107</v>
      </c>
      <c r="C14" s="122">
        <f t="shared" si="0"/>
        <v>2</v>
      </c>
      <c r="D14" s="122"/>
      <c r="E14" s="122"/>
      <c r="F14" s="123">
        <f t="shared" si="1"/>
        <v>2</v>
      </c>
      <c r="G14" s="121" t="s">
        <v>141</v>
      </c>
      <c r="H14" s="121" t="s">
        <v>141</v>
      </c>
      <c r="I14" s="121" t="s">
        <v>141</v>
      </c>
      <c r="J14" s="121" t="s">
        <v>141</v>
      </c>
      <c r="K14" s="121" t="s">
        <v>141</v>
      </c>
      <c r="L14" s="121" t="s">
        <v>141</v>
      </c>
      <c r="M14" s="119" t="s">
        <v>501</v>
      </c>
      <c r="N14" s="156" t="s">
        <v>283</v>
      </c>
      <c r="O14" s="154" t="s">
        <v>164</v>
      </c>
      <c r="P14" s="120"/>
    </row>
    <row r="15" spans="1:16" s="20" customFormat="1" ht="15" customHeight="1" x14ac:dyDescent="0.25">
      <c r="A15" s="142" t="s">
        <v>9</v>
      </c>
      <c r="B15" s="119" t="s">
        <v>107</v>
      </c>
      <c r="C15" s="122">
        <f t="shared" si="0"/>
        <v>2</v>
      </c>
      <c r="D15" s="122">
        <v>0.5</v>
      </c>
      <c r="E15" s="122"/>
      <c r="F15" s="123">
        <f t="shared" si="1"/>
        <v>1</v>
      </c>
      <c r="G15" s="121" t="s">
        <v>141</v>
      </c>
      <c r="H15" s="121" t="s">
        <v>141</v>
      </c>
      <c r="I15" s="121" t="s">
        <v>141</v>
      </c>
      <c r="J15" s="121" t="s">
        <v>141</v>
      </c>
      <c r="K15" s="121" t="s">
        <v>141</v>
      </c>
      <c r="L15" s="121" t="s">
        <v>141</v>
      </c>
      <c r="M15" s="119" t="s">
        <v>557</v>
      </c>
      <c r="N15" s="156" t="s">
        <v>170</v>
      </c>
      <c r="O15" s="154" t="s">
        <v>164</v>
      </c>
      <c r="P15" s="120"/>
    </row>
    <row r="16" spans="1:16" s="20" customFormat="1" ht="15" customHeight="1" x14ac:dyDescent="0.25">
      <c r="A16" s="142" t="s">
        <v>10</v>
      </c>
      <c r="B16" s="119" t="s">
        <v>107</v>
      </c>
      <c r="C16" s="122">
        <f t="shared" si="0"/>
        <v>2</v>
      </c>
      <c r="D16" s="122"/>
      <c r="E16" s="122"/>
      <c r="F16" s="123">
        <f t="shared" si="1"/>
        <v>2</v>
      </c>
      <c r="G16" s="121" t="s">
        <v>141</v>
      </c>
      <c r="H16" s="121" t="s">
        <v>141</v>
      </c>
      <c r="I16" s="121" t="s">
        <v>141</v>
      </c>
      <c r="J16" s="121" t="s">
        <v>141</v>
      </c>
      <c r="K16" s="121" t="s">
        <v>141</v>
      </c>
      <c r="L16" s="121" t="s">
        <v>141</v>
      </c>
      <c r="M16" s="119" t="s">
        <v>501</v>
      </c>
      <c r="N16" s="154" t="s">
        <v>307</v>
      </c>
      <c r="O16" s="155" t="s">
        <v>171</v>
      </c>
      <c r="P16" s="120" t="s">
        <v>501</v>
      </c>
    </row>
    <row r="17" spans="1:16" s="20" customFormat="1" ht="15" customHeight="1" x14ac:dyDescent="0.25">
      <c r="A17" s="142" t="s">
        <v>11</v>
      </c>
      <c r="B17" s="119" t="s">
        <v>107</v>
      </c>
      <c r="C17" s="122">
        <f t="shared" si="0"/>
        <v>2</v>
      </c>
      <c r="D17" s="122"/>
      <c r="E17" s="122"/>
      <c r="F17" s="123">
        <f t="shared" si="1"/>
        <v>2</v>
      </c>
      <c r="G17" s="121" t="s">
        <v>141</v>
      </c>
      <c r="H17" s="121" t="s">
        <v>141</v>
      </c>
      <c r="I17" s="121" t="s">
        <v>141</v>
      </c>
      <c r="J17" s="121" t="s">
        <v>141</v>
      </c>
      <c r="K17" s="121" t="s">
        <v>141</v>
      </c>
      <c r="L17" s="121" t="s">
        <v>141</v>
      </c>
      <c r="M17" s="119" t="s">
        <v>501</v>
      </c>
      <c r="N17" s="154" t="s">
        <v>374</v>
      </c>
      <c r="O17" s="154" t="s">
        <v>311</v>
      </c>
      <c r="P17" s="120" t="s">
        <v>501</v>
      </c>
    </row>
    <row r="18" spans="1:16" s="20" customFormat="1" ht="15" customHeight="1" x14ac:dyDescent="0.25">
      <c r="A18" s="142" t="s">
        <v>12</v>
      </c>
      <c r="B18" s="119" t="s">
        <v>107</v>
      </c>
      <c r="C18" s="122">
        <f t="shared" si="0"/>
        <v>2</v>
      </c>
      <c r="D18" s="122"/>
      <c r="E18" s="122"/>
      <c r="F18" s="123">
        <f t="shared" si="1"/>
        <v>2</v>
      </c>
      <c r="G18" s="121" t="s">
        <v>141</v>
      </c>
      <c r="H18" s="121" t="s">
        <v>141</v>
      </c>
      <c r="I18" s="121" t="s">
        <v>141</v>
      </c>
      <c r="J18" s="121" t="s">
        <v>141</v>
      </c>
      <c r="K18" s="121" t="s">
        <v>141</v>
      </c>
      <c r="L18" s="121" t="s">
        <v>141</v>
      </c>
      <c r="M18" s="119" t="s">
        <v>501</v>
      </c>
      <c r="N18" s="157" t="s">
        <v>207</v>
      </c>
      <c r="O18" s="157" t="s">
        <v>311</v>
      </c>
      <c r="P18" s="120" t="s">
        <v>501</v>
      </c>
    </row>
    <row r="19" spans="1:16" s="20" customFormat="1" ht="15" customHeight="1" x14ac:dyDescent="0.25">
      <c r="A19" s="142" t="s">
        <v>13</v>
      </c>
      <c r="B19" s="119" t="s">
        <v>107</v>
      </c>
      <c r="C19" s="122">
        <f t="shared" si="0"/>
        <v>2</v>
      </c>
      <c r="D19" s="122">
        <v>0.5</v>
      </c>
      <c r="E19" s="122"/>
      <c r="F19" s="123">
        <f t="shared" si="1"/>
        <v>1</v>
      </c>
      <c r="G19" s="121" t="s">
        <v>141</v>
      </c>
      <c r="H19" s="121" t="s">
        <v>141</v>
      </c>
      <c r="I19" s="121" t="s">
        <v>141</v>
      </c>
      <c r="J19" s="121" t="s">
        <v>141</v>
      </c>
      <c r="K19" s="121" t="s">
        <v>141</v>
      </c>
      <c r="L19" s="121" t="s">
        <v>141</v>
      </c>
      <c r="M19" s="119" t="s">
        <v>560</v>
      </c>
      <c r="N19" s="156" t="s">
        <v>208</v>
      </c>
      <c r="O19" s="154" t="s">
        <v>164</v>
      </c>
      <c r="P19" s="120"/>
    </row>
    <row r="20" spans="1:16" s="20" customFormat="1" ht="15" customHeight="1" x14ac:dyDescent="0.25">
      <c r="A20" s="142" t="s">
        <v>14</v>
      </c>
      <c r="B20" s="119" t="s">
        <v>107</v>
      </c>
      <c r="C20" s="122">
        <f t="shared" si="0"/>
        <v>2</v>
      </c>
      <c r="D20" s="122"/>
      <c r="E20" s="122"/>
      <c r="F20" s="123">
        <f t="shared" si="1"/>
        <v>2</v>
      </c>
      <c r="G20" s="121" t="s">
        <v>141</v>
      </c>
      <c r="H20" s="121" t="s">
        <v>141</v>
      </c>
      <c r="I20" s="121" t="s">
        <v>141</v>
      </c>
      <c r="J20" s="121" t="s">
        <v>141</v>
      </c>
      <c r="K20" s="121" t="s">
        <v>141</v>
      </c>
      <c r="L20" s="121" t="s">
        <v>141</v>
      </c>
      <c r="M20" s="119" t="s">
        <v>501</v>
      </c>
      <c r="N20" s="154" t="s">
        <v>360</v>
      </c>
      <c r="O20" s="154" t="s">
        <v>164</v>
      </c>
      <c r="P20" s="120"/>
    </row>
    <row r="21" spans="1:16" s="20" customFormat="1" ht="15" customHeight="1" x14ac:dyDescent="0.25">
      <c r="A21" s="142" t="s">
        <v>15</v>
      </c>
      <c r="B21" s="119" t="s">
        <v>107</v>
      </c>
      <c r="C21" s="122">
        <f t="shared" si="0"/>
        <v>2</v>
      </c>
      <c r="D21" s="122"/>
      <c r="E21" s="122"/>
      <c r="F21" s="123">
        <f t="shared" si="1"/>
        <v>2</v>
      </c>
      <c r="G21" s="121" t="s">
        <v>141</v>
      </c>
      <c r="H21" s="121" t="s">
        <v>141</v>
      </c>
      <c r="I21" s="121" t="s">
        <v>141</v>
      </c>
      <c r="J21" s="121" t="s">
        <v>141</v>
      </c>
      <c r="K21" s="121" t="s">
        <v>141</v>
      </c>
      <c r="L21" s="121" t="s">
        <v>141</v>
      </c>
      <c r="M21" s="119" t="s">
        <v>501</v>
      </c>
      <c r="N21" s="154" t="s">
        <v>174</v>
      </c>
      <c r="O21" s="155" t="s">
        <v>175</v>
      </c>
      <c r="P21" s="120" t="s">
        <v>501</v>
      </c>
    </row>
    <row r="22" spans="1:16" s="20" customFormat="1" ht="15" customHeight="1" x14ac:dyDescent="0.25">
      <c r="A22" s="142" t="s">
        <v>16</v>
      </c>
      <c r="B22" s="119" t="s">
        <v>107</v>
      </c>
      <c r="C22" s="122">
        <f t="shared" si="0"/>
        <v>2</v>
      </c>
      <c r="D22" s="122"/>
      <c r="E22" s="122"/>
      <c r="F22" s="123">
        <f t="shared" si="1"/>
        <v>2</v>
      </c>
      <c r="G22" s="121" t="s">
        <v>141</v>
      </c>
      <c r="H22" s="121" t="s">
        <v>141</v>
      </c>
      <c r="I22" s="121" t="s">
        <v>141</v>
      </c>
      <c r="J22" s="121" t="s">
        <v>141</v>
      </c>
      <c r="K22" s="121" t="s">
        <v>141</v>
      </c>
      <c r="L22" s="121" t="s">
        <v>141</v>
      </c>
      <c r="M22" s="119" t="s">
        <v>501</v>
      </c>
      <c r="N22" s="154" t="s">
        <v>312</v>
      </c>
      <c r="O22" s="155" t="s">
        <v>176</v>
      </c>
      <c r="P22" s="120" t="s">
        <v>501</v>
      </c>
    </row>
    <row r="23" spans="1:16" s="20" customFormat="1" ht="15" customHeight="1" x14ac:dyDescent="0.25">
      <c r="A23" s="142" t="s">
        <v>17</v>
      </c>
      <c r="B23" s="119" t="s">
        <v>107</v>
      </c>
      <c r="C23" s="122">
        <f t="shared" si="0"/>
        <v>2</v>
      </c>
      <c r="D23" s="122"/>
      <c r="E23" s="122"/>
      <c r="F23" s="123">
        <f t="shared" si="1"/>
        <v>2</v>
      </c>
      <c r="G23" s="121" t="s">
        <v>141</v>
      </c>
      <c r="H23" s="121" t="s">
        <v>141</v>
      </c>
      <c r="I23" s="121" t="s">
        <v>141</v>
      </c>
      <c r="J23" s="121" t="s">
        <v>141</v>
      </c>
      <c r="K23" s="121" t="s">
        <v>141</v>
      </c>
      <c r="L23" s="121" t="s">
        <v>141</v>
      </c>
      <c r="M23" s="119" t="s">
        <v>501</v>
      </c>
      <c r="N23" s="156" t="s">
        <v>312</v>
      </c>
      <c r="O23" s="154" t="s">
        <v>210</v>
      </c>
      <c r="P23" s="120" t="s">
        <v>501</v>
      </c>
    </row>
    <row r="24" spans="1:16" s="20" customFormat="1" ht="15" customHeight="1" x14ac:dyDescent="0.25">
      <c r="A24" s="142" t="s">
        <v>564</v>
      </c>
      <c r="B24" s="119" t="s">
        <v>107</v>
      </c>
      <c r="C24" s="122">
        <f t="shared" si="0"/>
        <v>2</v>
      </c>
      <c r="D24" s="122"/>
      <c r="E24" s="122"/>
      <c r="F24" s="123">
        <f t="shared" si="1"/>
        <v>2</v>
      </c>
      <c r="G24" s="121" t="s">
        <v>141</v>
      </c>
      <c r="H24" s="121" t="s">
        <v>141</v>
      </c>
      <c r="I24" s="121" t="s">
        <v>141</v>
      </c>
      <c r="J24" s="121" t="s">
        <v>141</v>
      </c>
      <c r="K24" s="121" t="s">
        <v>141</v>
      </c>
      <c r="L24" s="121" t="s">
        <v>141</v>
      </c>
      <c r="M24" s="119" t="s">
        <v>501</v>
      </c>
      <c r="N24" s="154" t="s">
        <v>211</v>
      </c>
      <c r="O24" s="157" t="s">
        <v>172</v>
      </c>
      <c r="P24" s="120" t="s">
        <v>501</v>
      </c>
    </row>
    <row r="25" spans="1:16" s="20" customFormat="1" ht="15" customHeight="1" x14ac:dyDescent="0.25">
      <c r="A25" s="130" t="s">
        <v>18</v>
      </c>
      <c r="B25" s="127"/>
      <c r="C25" s="132"/>
      <c r="D25" s="129"/>
      <c r="E25" s="129"/>
      <c r="F25" s="135"/>
      <c r="G25" s="128"/>
      <c r="H25" s="128"/>
      <c r="I25" s="128"/>
      <c r="J25" s="128"/>
      <c r="K25" s="128"/>
      <c r="L25" s="128"/>
      <c r="M25" s="133"/>
      <c r="N25" s="133"/>
      <c r="O25" s="133"/>
      <c r="P25" s="120"/>
    </row>
    <row r="26" spans="1:16" s="20" customFormat="1" ht="15" customHeight="1" x14ac:dyDescent="0.25">
      <c r="A26" s="142" t="s">
        <v>19</v>
      </c>
      <c r="B26" s="119" t="s">
        <v>107</v>
      </c>
      <c r="C26" s="122">
        <f t="shared" si="0"/>
        <v>2</v>
      </c>
      <c r="D26" s="122"/>
      <c r="E26" s="122"/>
      <c r="F26" s="123">
        <f t="shared" si="1"/>
        <v>2</v>
      </c>
      <c r="G26" s="121" t="s">
        <v>141</v>
      </c>
      <c r="H26" s="121" t="s">
        <v>141</v>
      </c>
      <c r="I26" s="121" t="s">
        <v>141</v>
      </c>
      <c r="J26" s="121" t="s">
        <v>141</v>
      </c>
      <c r="K26" s="121" t="s">
        <v>141</v>
      </c>
      <c r="L26" s="121" t="s">
        <v>141</v>
      </c>
      <c r="M26" s="119" t="s">
        <v>501</v>
      </c>
      <c r="N26" s="157" t="s">
        <v>362</v>
      </c>
      <c r="O26" s="157" t="s">
        <v>480</v>
      </c>
      <c r="P26" s="120"/>
    </row>
    <row r="27" spans="1:16" s="20" customFormat="1" ht="15" customHeight="1" x14ac:dyDescent="0.25">
      <c r="A27" s="142" t="s">
        <v>20</v>
      </c>
      <c r="B27" s="119" t="s">
        <v>107</v>
      </c>
      <c r="C27" s="122">
        <f t="shared" si="0"/>
        <v>2</v>
      </c>
      <c r="D27" s="122"/>
      <c r="E27" s="122"/>
      <c r="F27" s="123">
        <f t="shared" si="1"/>
        <v>2</v>
      </c>
      <c r="G27" s="121" t="s">
        <v>141</v>
      </c>
      <c r="H27" s="121" t="s">
        <v>141</v>
      </c>
      <c r="I27" s="121" t="s">
        <v>141</v>
      </c>
      <c r="J27" s="121" t="s">
        <v>141</v>
      </c>
      <c r="K27" s="121" t="s">
        <v>141</v>
      </c>
      <c r="L27" s="121" t="s">
        <v>141</v>
      </c>
      <c r="M27" s="119" t="s">
        <v>501</v>
      </c>
      <c r="N27" s="154" t="s">
        <v>364</v>
      </c>
      <c r="O27" s="154" t="s">
        <v>164</v>
      </c>
      <c r="P27" s="120"/>
    </row>
    <row r="28" spans="1:16" s="20" customFormat="1" ht="15" customHeight="1" x14ac:dyDescent="0.25">
      <c r="A28" s="142" t="s">
        <v>21</v>
      </c>
      <c r="B28" s="119" t="s">
        <v>107</v>
      </c>
      <c r="C28" s="122">
        <f t="shared" si="0"/>
        <v>2</v>
      </c>
      <c r="D28" s="122"/>
      <c r="E28" s="122"/>
      <c r="F28" s="123">
        <f t="shared" si="1"/>
        <v>2</v>
      </c>
      <c r="G28" s="121" t="s">
        <v>141</v>
      </c>
      <c r="H28" s="121" t="s">
        <v>141</v>
      </c>
      <c r="I28" s="121" t="s">
        <v>141</v>
      </c>
      <c r="J28" s="121" t="s">
        <v>141</v>
      </c>
      <c r="K28" s="121" t="s">
        <v>141</v>
      </c>
      <c r="L28" s="121" t="s">
        <v>141</v>
      </c>
      <c r="M28" s="119" t="s">
        <v>501</v>
      </c>
      <c r="N28" s="154" t="s">
        <v>213</v>
      </c>
      <c r="O28" s="154" t="s">
        <v>164</v>
      </c>
      <c r="P28" s="120"/>
    </row>
    <row r="29" spans="1:16" s="20" customFormat="1" ht="15" customHeight="1" x14ac:dyDescent="0.25">
      <c r="A29" s="142" t="s">
        <v>22</v>
      </c>
      <c r="B29" s="119" t="s">
        <v>107</v>
      </c>
      <c r="C29" s="122">
        <f t="shared" si="0"/>
        <v>2</v>
      </c>
      <c r="D29" s="122"/>
      <c r="E29" s="122"/>
      <c r="F29" s="123">
        <f t="shared" si="1"/>
        <v>2</v>
      </c>
      <c r="G29" s="121" t="s">
        <v>141</v>
      </c>
      <c r="H29" s="121" t="s">
        <v>141</v>
      </c>
      <c r="I29" s="121" t="s">
        <v>141</v>
      </c>
      <c r="J29" s="121" t="s">
        <v>141</v>
      </c>
      <c r="K29" s="121" t="s">
        <v>141</v>
      </c>
      <c r="L29" s="121" t="s">
        <v>141</v>
      </c>
      <c r="M29" s="119" t="s">
        <v>501</v>
      </c>
      <c r="N29" s="154" t="s">
        <v>366</v>
      </c>
      <c r="O29" s="154" t="s">
        <v>164</v>
      </c>
      <c r="P29" s="120"/>
    </row>
    <row r="30" spans="1:16" s="20" customFormat="1" ht="15" customHeight="1" x14ac:dyDescent="0.25">
      <c r="A30" s="142" t="s">
        <v>23</v>
      </c>
      <c r="B30" s="119" t="s">
        <v>107</v>
      </c>
      <c r="C30" s="122">
        <f t="shared" si="0"/>
        <v>2</v>
      </c>
      <c r="D30" s="122"/>
      <c r="E30" s="122"/>
      <c r="F30" s="123">
        <f t="shared" si="1"/>
        <v>2</v>
      </c>
      <c r="G30" s="121" t="s">
        <v>141</v>
      </c>
      <c r="H30" s="121" t="s">
        <v>141</v>
      </c>
      <c r="I30" s="121" t="s">
        <v>141</v>
      </c>
      <c r="J30" s="121" t="s">
        <v>141</v>
      </c>
      <c r="K30" s="121" t="s">
        <v>141</v>
      </c>
      <c r="L30" s="121" t="s">
        <v>141</v>
      </c>
      <c r="M30" s="119" t="s">
        <v>501</v>
      </c>
      <c r="N30" s="156" t="s">
        <v>214</v>
      </c>
      <c r="O30" s="154" t="s">
        <v>164</v>
      </c>
      <c r="P30" s="120"/>
    </row>
    <row r="31" spans="1:16" s="20" customFormat="1" ht="15" customHeight="1" x14ac:dyDescent="0.25">
      <c r="A31" s="142" t="s">
        <v>24</v>
      </c>
      <c r="B31" s="119" t="s">
        <v>107</v>
      </c>
      <c r="C31" s="122">
        <f t="shared" si="0"/>
        <v>2</v>
      </c>
      <c r="D31" s="122"/>
      <c r="E31" s="122"/>
      <c r="F31" s="123">
        <f t="shared" si="1"/>
        <v>2</v>
      </c>
      <c r="G31" s="121" t="s">
        <v>141</v>
      </c>
      <c r="H31" s="121" t="s">
        <v>141</v>
      </c>
      <c r="I31" s="121" t="s">
        <v>141</v>
      </c>
      <c r="J31" s="121" t="s">
        <v>141</v>
      </c>
      <c r="K31" s="121" t="s">
        <v>141</v>
      </c>
      <c r="L31" s="121" t="s">
        <v>141</v>
      </c>
      <c r="M31" s="119" t="s">
        <v>501</v>
      </c>
      <c r="N31" s="154" t="s">
        <v>182</v>
      </c>
      <c r="O31" s="157" t="s">
        <v>215</v>
      </c>
      <c r="P31" s="120" t="s">
        <v>501</v>
      </c>
    </row>
    <row r="32" spans="1:16" s="20" customFormat="1" ht="15" customHeight="1" x14ac:dyDescent="0.25">
      <c r="A32" s="142" t="s">
        <v>25</v>
      </c>
      <c r="B32" s="119" t="s">
        <v>107</v>
      </c>
      <c r="C32" s="122">
        <f t="shared" si="0"/>
        <v>2</v>
      </c>
      <c r="D32" s="122"/>
      <c r="E32" s="122"/>
      <c r="F32" s="123">
        <f t="shared" si="1"/>
        <v>2</v>
      </c>
      <c r="G32" s="121" t="s">
        <v>141</v>
      </c>
      <c r="H32" s="121" t="s">
        <v>141</v>
      </c>
      <c r="I32" s="121" t="s">
        <v>141</v>
      </c>
      <c r="J32" s="121" t="s">
        <v>141</v>
      </c>
      <c r="K32" s="121" t="s">
        <v>141</v>
      </c>
      <c r="L32" s="121" t="s">
        <v>141</v>
      </c>
      <c r="M32" s="119" t="s">
        <v>501</v>
      </c>
      <c r="N32" s="156" t="s">
        <v>183</v>
      </c>
      <c r="O32" s="157" t="s">
        <v>172</v>
      </c>
      <c r="P32" s="120" t="s">
        <v>501</v>
      </c>
    </row>
    <row r="33" spans="1:16" s="20" customFormat="1" ht="15" customHeight="1" x14ac:dyDescent="0.25">
      <c r="A33" s="142" t="s">
        <v>26</v>
      </c>
      <c r="B33" s="119" t="s">
        <v>107</v>
      </c>
      <c r="C33" s="122">
        <f t="shared" si="0"/>
        <v>2</v>
      </c>
      <c r="D33" s="122"/>
      <c r="E33" s="122"/>
      <c r="F33" s="123">
        <f t="shared" si="1"/>
        <v>2</v>
      </c>
      <c r="G33" s="121" t="s">
        <v>141</v>
      </c>
      <c r="H33" s="121" t="s">
        <v>141</v>
      </c>
      <c r="I33" s="121" t="s">
        <v>141</v>
      </c>
      <c r="J33" s="121" t="s">
        <v>141</v>
      </c>
      <c r="K33" s="121" t="s">
        <v>141</v>
      </c>
      <c r="L33" s="121" t="s">
        <v>141</v>
      </c>
      <c r="M33" s="119" t="s">
        <v>501</v>
      </c>
      <c r="N33" s="156" t="s">
        <v>367</v>
      </c>
      <c r="O33" s="156" t="s">
        <v>481</v>
      </c>
      <c r="P33" s="120" t="s">
        <v>501</v>
      </c>
    </row>
    <row r="34" spans="1:16" s="20" customFormat="1" ht="15" customHeight="1" x14ac:dyDescent="0.25">
      <c r="A34" s="142" t="s">
        <v>27</v>
      </c>
      <c r="B34" s="119" t="s">
        <v>107</v>
      </c>
      <c r="C34" s="122">
        <f t="shared" si="0"/>
        <v>2</v>
      </c>
      <c r="D34" s="122"/>
      <c r="E34" s="122"/>
      <c r="F34" s="123">
        <f t="shared" si="1"/>
        <v>2</v>
      </c>
      <c r="G34" s="121" t="s">
        <v>141</v>
      </c>
      <c r="H34" s="121" t="s">
        <v>141</v>
      </c>
      <c r="I34" s="121" t="s">
        <v>141</v>
      </c>
      <c r="J34" s="121" t="s">
        <v>141</v>
      </c>
      <c r="K34" s="121" t="s">
        <v>141</v>
      </c>
      <c r="L34" s="121" t="s">
        <v>141</v>
      </c>
      <c r="M34" s="119" t="s">
        <v>501</v>
      </c>
      <c r="N34" s="156" t="s">
        <v>216</v>
      </c>
      <c r="O34" s="157" t="s">
        <v>172</v>
      </c>
      <c r="P34" s="120" t="s">
        <v>501</v>
      </c>
    </row>
    <row r="35" spans="1:16" s="20" customFormat="1" ht="15" customHeight="1" x14ac:dyDescent="0.25">
      <c r="A35" s="142" t="s">
        <v>565</v>
      </c>
      <c r="B35" s="119" t="s">
        <v>107</v>
      </c>
      <c r="C35" s="122">
        <f t="shared" si="0"/>
        <v>2</v>
      </c>
      <c r="D35" s="122"/>
      <c r="E35" s="122"/>
      <c r="F35" s="123">
        <f t="shared" si="1"/>
        <v>2</v>
      </c>
      <c r="G35" s="121" t="s">
        <v>141</v>
      </c>
      <c r="H35" s="121" t="s">
        <v>141</v>
      </c>
      <c r="I35" s="121" t="s">
        <v>141</v>
      </c>
      <c r="J35" s="121" t="s">
        <v>141</v>
      </c>
      <c r="K35" s="121" t="s">
        <v>141</v>
      </c>
      <c r="L35" s="121" t="s">
        <v>141</v>
      </c>
      <c r="M35" s="119" t="s">
        <v>501</v>
      </c>
      <c r="N35" s="154" t="s">
        <v>287</v>
      </c>
      <c r="O35" s="154" t="s">
        <v>326</v>
      </c>
      <c r="P35" s="120" t="s">
        <v>501</v>
      </c>
    </row>
    <row r="36" spans="1:16" s="20" customFormat="1" ht="15" customHeight="1" x14ac:dyDescent="0.25">
      <c r="A36" s="142" t="s">
        <v>28</v>
      </c>
      <c r="B36" s="119" t="s">
        <v>107</v>
      </c>
      <c r="C36" s="122">
        <f t="shared" si="0"/>
        <v>2</v>
      </c>
      <c r="D36" s="122"/>
      <c r="E36" s="122"/>
      <c r="F36" s="123">
        <f t="shared" si="1"/>
        <v>2</v>
      </c>
      <c r="G36" s="121" t="s">
        <v>141</v>
      </c>
      <c r="H36" s="121" t="s">
        <v>141</v>
      </c>
      <c r="I36" s="121" t="s">
        <v>141</v>
      </c>
      <c r="J36" s="121" t="s">
        <v>141</v>
      </c>
      <c r="K36" s="121" t="s">
        <v>141</v>
      </c>
      <c r="L36" s="121" t="s">
        <v>141</v>
      </c>
      <c r="M36" s="119" t="s">
        <v>501</v>
      </c>
      <c r="N36" s="154" t="s">
        <v>185</v>
      </c>
      <c r="O36" s="154" t="s">
        <v>164</v>
      </c>
      <c r="P36" s="120"/>
    </row>
    <row r="37" spans="1:16" s="20" customFormat="1" ht="15" customHeight="1" x14ac:dyDescent="0.25">
      <c r="A37" s="130" t="s">
        <v>29</v>
      </c>
      <c r="B37" s="127"/>
      <c r="C37" s="132"/>
      <c r="D37" s="129"/>
      <c r="E37" s="129"/>
      <c r="F37" s="135"/>
      <c r="G37" s="128"/>
      <c r="H37" s="128"/>
      <c r="I37" s="128"/>
      <c r="J37" s="128"/>
      <c r="K37" s="128"/>
      <c r="L37" s="128"/>
      <c r="M37" s="133"/>
      <c r="N37" s="133"/>
      <c r="O37" s="133"/>
      <c r="P37" s="120"/>
    </row>
    <row r="38" spans="1:16" s="20" customFormat="1" ht="15" customHeight="1" x14ac:dyDescent="0.25">
      <c r="A38" s="142" t="s">
        <v>30</v>
      </c>
      <c r="B38" s="119" t="s">
        <v>107</v>
      </c>
      <c r="C38" s="122">
        <f t="shared" si="0"/>
        <v>2</v>
      </c>
      <c r="D38" s="122"/>
      <c r="E38" s="122"/>
      <c r="F38" s="123">
        <f t="shared" si="1"/>
        <v>2</v>
      </c>
      <c r="G38" s="121" t="s">
        <v>141</v>
      </c>
      <c r="H38" s="121" t="s">
        <v>141</v>
      </c>
      <c r="I38" s="121" t="s">
        <v>141</v>
      </c>
      <c r="J38" s="121" t="s">
        <v>141</v>
      </c>
      <c r="K38" s="121" t="s">
        <v>141</v>
      </c>
      <c r="L38" s="121" t="s">
        <v>141</v>
      </c>
      <c r="M38" s="119" t="s">
        <v>501</v>
      </c>
      <c r="N38" s="154" t="s">
        <v>269</v>
      </c>
      <c r="O38" s="154" t="s">
        <v>164</v>
      </c>
      <c r="P38" s="120"/>
    </row>
    <row r="39" spans="1:16" s="20" customFormat="1" ht="15" customHeight="1" x14ac:dyDescent="0.25">
      <c r="A39" s="142" t="s">
        <v>31</v>
      </c>
      <c r="B39" s="119" t="s">
        <v>107</v>
      </c>
      <c r="C39" s="122">
        <f t="shared" si="0"/>
        <v>2</v>
      </c>
      <c r="D39" s="122"/>
      <c r="E39" s="122"/>
      <c r="F39" s="123">
        <f t="shared" si="1"/>
        <v>2</v>
      </c>
      <c r="G39" s="121" t="s">
        <v>141</v>
      </c>
      <c r="H39" s="121" t="s">
        <v>141</v>
      </c>
      <c r="I39" s="121" t="s">
        <v>141</v>
      </c>
      <c r="J39" s="121" t="s">
        <v>141</v>
      </c>
      <c r="K39" s="121" t="s">
        <v>141</v>
      </c>
      <c r="L39" s="121" t="s">
        <v>141</v>
      </c>
      <c r="M39" s="119" t="s">
        <v>501</v>
      </c>
      <c r="N39" s="154" t="s">
        <v>186</v>
      </c>
      <c r="O39" s="154" t="s">
        <v>164</v>
      </c>
      <c r="P39" s="120"/>
    </row>
    <row r="40" spans="1:16" s="20" customFormat="1" ht="15" customHeight="1" x14ac:dyDescent="0.25">
      <c r="A40" s="142" t="s">
        <v>94</v>
      </c>
      <c r="B40" s="119" t="s">
        <v>107</v>
      </c>
      <c r="C40" s="122">
        <f t="shared" si="0"/>
        <v>2</v>
      </c>
      <c r="D40" s="122"/>
      <c r="E40" s="122"/>
      <c r="F40" s="123">
        <f t="shared" si="1"/>
        <v>2</v>
      </c>
      <c r="G40" s="121" t="s">
        <v>141</v>
      </c>
      <c r="H40" s="121" t="s">
        <v>141</v>
      </c>
      <c r="I40" s="121" t="s">
        <v>141</v>
      </c>
      <c r="J40" s="121" t="s">
        <v>141</v>
      </c>
      <c r="K40" s="121" t="s">
        <v>141</v>
      </c>
      <c r="L40" s="121" t="s">
        <v>141</v>
      </c>
      <c r="M40" s="119" t="s">
        <v>501</v>
      </c>
      <c r="N40" s="154" t="s">
        <v>370</v>
      </c>
      <c r="O40" s="157" t="s">
        <v>172</v>
      </c>
      <c r="P40" s="120" t="s">
        <v>501</v>
      </c>
    </row>
    <row r="41" spans="1:16" s="20" customFormat="1" ht="15" customHeight="1" x14ac:dyDescent="0.25">
      <c r="A41" s="142" t="s">
        <v>32</v>
      </c>
      <c r="B41" s="119" t="s">
        <v>107</v>
      </c>
      <c r="C41" s="122">
        <f t="shared" si="0"/>
        <v>2</v>
      </c>
      <c r="D41" s="122"/>
      <c r="E41" s="122"/>
      <c r="F41" s="123">
        <f t="shared" si="1"/>
        <v>2</v>
      </c>
      <c r="G41" s="121" t="s">
        <v>141</v>
      </c>
      <c r="H41" s="121" t="s">
        <v>141</v>
      </c>
      <c r="I41" s="121" t="s">
        <v>141</v>
      </c>
      <c r="J41" s="121" t="s">
        <v>141</v>
      </c>
      <c r="K41" s="121" t="s">
        <v>141</v>
      </c>
      <c r="L41" s="121" t="s">
        <v>141</v>
      </c>
      <c r="M41" s="119" t="s">
        <v>501</v>
      </c>
      <c r="N41" s="156" t="s">
        <v>217</v>
      </c>
      <c r="O41" s="157" t="s">
        <v>172</v>
      </c>
      <c r="P41" s="120" t="s">
        <v>501</v>
      </c>
    </row>
    <row r="42" spans="1:16" s="20" customFormat="1" ht="15" customHeight="1" x14ac:dyDescent="0.25">
      <c r="A42" s="142" t="s">
        <v>33</v>
      </c>
      <c r="B42" s="119" t="s">
        <v>107</v>
      </c>
      <c r="C42" s="122">
        <f t="shared" si="0"/>
        <v>2</v>
      </c>
      <c r="D42" s="122"/>
      <c r="E42" s="122"/>
      <c r="F42" s="123">
        <f t="shared" si="1"/>
        <v>2</v>
      </c>
      <c r="G42" s="121" t="s">
        <v>141</v>
      </c>
      <c r="H42" s="121" t="s">
        <v>141</v>
      </c>
      <c r="I42" s="121" t="s">
        <v>141</v>
      </c>
      <c r="J42" s="121" t="s">
        <v>141</v>
      </c>
      <c r="K42" s="121" t="s">
        <v>141</v>
      </c>
      <c r="L42" s="121" t="s">
        <v>141</v>
      </c>
      <c r="M42" s="119" t="s">
        <v>501</v>
      </c>
      <c r="N42" s="156" t="s">
        <v>187</v>
      </c>
      <c r="O42" s="154" t="s">
        <v>164</v>
      </c>
      <c r="P42" s="120"/>
    </row>
    <row r="43" spans="1:16" s="20" customFormat="1" ht="15" customHeight="1" x14ac:dyDescent="0.25">
      <c r="A43" s="142" t="s">
        <v>34</v>
      </c>
      <c r="B43" s="119" t="s">
        <v>107</v>
      </c>
      <c r="C43" s="122">
        <f t="shared" si="0"/>
        <v>2</v>
      </c>
      <c r="D43" s="122"/>
      <c r="E43" s="122"/>
      <c r="F43" s="123">
        <f t="shared" si="1"/>
        <v>2</v>
      </c>
      <c r="G43" s="121" t="s">
        <v>141</v>
      </c>
      <c r="H43" s="121" t="s">
        <v>141</v>
      </c>
      <c r="I43" s="121" t="s">
        <v>141</v>
      </c>
      <c r="J43" s="121" t="s">
        <v>141</v>
      </c>
      <c r="K43" s="121" t="s">
        <v>141</v>
      </c>
      <c r="L43" s="121" t="s">
        <v>141</v>
      </c>
      <c r="M43" s="119" t="s">
        <v>501</v>
      </c>
      <c r="N43" s="154" t="s">
        <v>371</v>
      </c>
      <c r="O43" s="154" t="s">
        <v>452</v>
      </c>
      <c r="P43" s="120" t="s">
        <v>501</v>
      </c>
    </row>
    <row r="44" spans="1:16" s="20" customFormat="1" ht="15" customHeight="1" x14ac:dyDescent="0.25">
      <c r="A44" s="142" t="s">
        <v>35</v>
      </c>
      <c r="B44" s="119" t="s">
        <v>107</v>
      </c>
      <c r="C44" s="122">
        <f t="shared" si="0"/>
        <v>2</v>
      </c>
      <c r="D44" s="123"/>
      <c r="E44" s="123"/>
      <c r="F44" s="123">
        <f t="shared" si="1"/>
        <v>2</v>
      </c>
      <c r="G44" s="121" t="s">
        <v>141</v>
      </c>
      <c r="H44" s="121" t="s">
        <v>141</v>
      </c>
      <c r="I44" s="121" t="s">
        <v>141</v>
      </c>
      <c r="J44" s="121" t="s">
        <v>141</v>
      </c>
      <c r="K44" s="121" t="s">
        <v>141</v>
      </c>
      <c r="L44" s="121" t="s">
        <v>141</v>
      </c>
      <c r="M44" s="119" t="s">
        <v>501</v>
      </c>
      <c r="N44" s="154" t="s">
        <v>373</v>
      </c>
      <c r="O44" s="157" t="s">
        <v>172</v>
      </c>
      <c r="P44" s="120" t="s">
        <v>501</v>
      </c>
    </row>
    <row r="45" spans="1:16" s="20" customFormat="1" ht="15" customHeight="1" x14ac:dyDescent="0.25">
      <c r="A45" s="142" t="s">
        <v>102</v>
      </c>
      <c r="B45" s="119" t="s">
        <v>107</v>
      </c>
      <c r="C45" s="122">
        <f t="shared" si="0"/>
        <v>2</v>
      </c>
      <c r="D45" s="122"/>
      <c r="E45" s="122"/>
      <c r="F45" s="123">
        <f t="shared" si="1"/>
        <v>2</v>
      </c>
      <c r="G45" s="121" t="s">
        <v>141</v>
      </c>
      <c r="H45" s="121" t="s">
        <v>141</v>
      </c>
      <c r="I45" s="121" t="s">
        <v>141</v>
      </c>
      <c r="J45" s="121" t="s">
        <v>141</v>
      </c>
      <c r="K45" s="121" t="s">
        <v>141</v>
      </c>
      <c r="L45" s="121" t="s">
        <v>141</v>
      </c>
      <c r="M45" s="119" t="s">
        <v>501</v>
      </c>
      <c r="N45" s="154" t="s">
        <v>482</v>
      </c>
      <c r="O45" s="156" t="s">
        <v>188</v>
      </c>
      <c r="P45" s="120" t="s">
        <v>501</v>
      </c>
    </row>
    <row r="46" spans="1:16" ht="15" customHeight="1" x14ac:dyDescent="0.25">
      <c r="A46" s="130" t="s">
        <v>36</v>
      </c>
      <c r="B46" s="133"/>
      <c r="C46" s="134"/>
      <c r="D46" s="135"/>
      <c r="E46" s="135"/>
      <c r="F46" s="135"/>
      <c r="G46" s="128"/>
      <c r="H46" s="128"/>
      <c r="I46" s="128"/>
      <c r="J46" s="150"/>
      <c r="K46" s="150"/>
      <c r="L46" s="128"/>
      <c r="M46" s="133"/>
      <c r="N46" s="133"/>
      <c r="O46" s="133"/>
    </row>
    <row r="47" spans="1:16" s="20" customFormat="1" ht="15" customHeight="1" x14ac:dyDescent="0.25">
      <c r="A47" s="142" t="s">
        <v>37</v>
      </c>
      <c r="B47" s="119" t="s">
        <v>107</v>
      </c>
      <c r="C47" s="122">
        <f t="shared" si="0"/>
        <v>2</v>
      </c>
      <c r="D47" s="122"/>
      <c r="E47" s="122"/>
      <c r="F47" s="123">
        <f t="shared" si="1"/>
        <v>2</v>
      </c>
      <c r="G47" s="121" t="s">
        <v>141</v>
      </c>
      <c r="H47" s="121" t="s">
        <v>141</v>
      </c>
      <c r="I47" s="121" t="s">
        <v>141</v>
      </c>
      <c r="J47" s="121" t="s">
        <v>141</v>
      </c>
      <c r="K47" s="121" t="s">
        <v>141</v>
      </c>
      <c r="L47" s="121" t="s">
        <v>141</v>
      </c>
      <c r="M47" s="119" t="s">
        <v>501</v>
      </c>
      <c r="N47" s="154" t="s">
        <v>318</v>
      </c>
      <c r="O47" s="157" t="s">
        <v>172</v>
      </c>
      <c r="P47" s="120" t="s">
        <v>501</v>
      </c>
    </row>
    <row r="48" spans="1:16" s="20" customFormat="1" ht="15" customHeight="1" x14ac:dyDescent="0.25">
      <c r="A48" s="142" t="s">
        <v>38</v>
      </c>
      <c r="B48" s="119" t="s">
        <v>107</v>
      </c>
      <c r="C48" s="122">
        <f t="shared" si="0"/>
        <v>2</v>
      </c>
      <c r="D48" s="122"/>
      <c r="E48" s="122"/>
      <c r="F48" s="123">
        <f t="shared" si="1"/>
        <v>2</v>
      </c>
      <c r="G48" s="121" t="s">
        <v>141</v>
      </c>
      <c r="H48" s="121" t="s">
        <v>141</v>
      </c>
      <c r="I48" s="121" t="s">
        <v>141</v>
      </c>
      <c r="J48" s="121" t="s">
        <v>141</v>
      </c>
      <c r="K48" s="121" t="s">
        <v>141</v>
      </c>
      <c r="L48" s="121" t="s">
        <v>141</v>
      </c>
      <c r="M48" s="119" t="s">
        <v>501</v>
      </c>
      <c r="N48" s="154" t="s">
        <v>189</v>
      </c>
      <c r="O48" s="154" t="s">
        <v>164</v>
      </c>
      <c r="P48" s="120"/>
    </row>
    <row r="49" spans="1:16" s="20" customFormat="1" ht="15" customHeight="1" x14ac:dyDescent="0.25">
      <c r="A49" s="142" t="s">
        <v>39</v>
      </c>
      <c r="B49" s="119" t="s">
        <v>107</v>
      </c>
      <c r="C49" s="122">
        <f t="shared" si="0"/>
        <v>2</v>
      </c>
      <c r="D49" s="122"/>
      <c r="E49" s="122"/>
      <c r="F49" s="123">
        <f t="shared" si="1"/>
        <v>2</v>
      </c>
      <c r="G49" s="121" t="s">
        <v>141</v>
      </c>
      <c r="H49" s="121" t="s">
        <v>141</v>
      </c>
      <c r="I49" s="121" t="s">
        <v>141</v>
      </c>
      <c r="J49" s="121" t="s">
        <v>141</v>
      </c>
      <c r="K49" s="121" t="s">
        <v>141</v>
      </c>
      <c r="L49" s="121" t="s">
        <v>141</v>
      </c>
      <c r="M49" s="119" t="s">
        <v>501</v>
      </c>
      <c r="N49" s="156" t="s">
        <v>218</v>
      </c>
      <c r="O49" s="154" t="s">
        <v>164</v>
      </c>
      <c r="P49" s="120"/>
    </row>
    <row r="50" spans="1:16" s="20" customFormat="1" ht="15" customHeight="1" x14ac:dyDescent="0.25">
      <c r="A50" s="142" t="s">
        <v>40</v>
      </c>
      <c r="B50" s="119" t="s">
        <v>107</v>
      </c>
      <c r="C50" s="122">
        <f t="shared" si="0"/>
        <v>2</v>
      </c>
      <c r="D50" s="122"/>
      <c r="E50" s="122"/>
      <c r="F50" s="123">
        <f t="shared" si="1"/>
        <v>2</v>
      </c>
      <c r="G50" s="121" t="s">
        <v>141</v>
      </c>
      <c r="H50" s="121" t="s">
        <v>141</v>
      </c>
      <c r="I50" s="121" t="s">
        <v>141</v>
      </c>
      <c r="J50" s="121" t="s">
        <v>141</v>
      </c>
      <c r="K50" s="121" t="s">
        <v>141</v>
      </c>
      <c r="L50" s="121" t="s">
        <v>141</v>
      </c>
      <c r="M50" s="119" t="s">
        <v>501</v>
      </c>
      <c r="N50" s="156" t="s">
        <v>483</v>
      </c>
      <c r="O50" s="154" t="s">
        <v>164</v>
      </c>
      <c r="P50" s="120"/>
    </row>
    <row r="51" spans="1:16" s="20" customFormat="1" ht="15" customHeight="1" x14ac:dyDescent="0.25">
      <c r="A51" s="142" t="s">
        <v>89</v>
      </c>
      <c r="B51" s="119" t="s">
        <v>107</v>
      </c>
      <c r="C51" s="122">
        <f t="shared" si="0"/>
        <v>2</v>
      </c>
      <c r="D51" s="122"/>
      <c r="E51" s="122"/>
      <c r="F51" s="123">
        <f t="shared" si="1"/>
        <v>2</v>
      </c>
      <c r="G51" s="121" t="s">
        <v>141</v>
      </c>
      <c r="H51" s="121" t="s">
        <v>141</v>
      </c>
      <c r="I51" s="121" t="s">
        <v>141</v>
      </c>
      <c r="J51" s="121" t="s">
        <v>141</v>
      </c>
      <c r="K51" s="121" t="s">
        <v>141</v>
      </c>
      <c r="L51" s="121" t="s">
        <v>141</v>
      </c>
      <c r="M51" s="119" t="s">
        <v>501</v>
      </c>
      <c r="N51" s="156" t="s">
        <v>289</v>
      </c>
      <c r="O51" s="154" t="s">
        <v>164</v>
      </c>
      <c r="P51" s="120"/>
    </row>
    <row r="52" spans="1:16" s="20" customFormat="1" ht="15" customHeight="1" x14ac:dyDescent="0.25">
      <c r="A52" s="142" t="s">
        <v>41</v>
      </c>
      <c r="B52" s="119" t="s">
        <v>107</v>
      </c>
      <c r="C52" s="122">
        <f t="shared" si="0"/>
        <v>2</v>
      </c>
      <c r="D52" s="123"/>
      <c r="E52" s="123"/>
      <c r="F52" s="123">
        <f t="shared" si="1"/>
        <v>2</v>
      </c>
      <c r="G52" s="121" t="s">
        <v>141</v>
      </c>
      <c r="H52" s="121" t="s">
        <v>141</v>
      </c>
      <c r="I52" s="121" t="s">
        <v>141</v>
      </c>
      <c r="J52" s="121" t="s">
        <v>141</v>
      </c>
      <c r="K52" s="121" t="s">
        <v>141</v>
      </c>
      <c r="L52" s="121" t="s">
        <v>141</v>
      </c>
      <c r="M52" s="119" t="s">
        <v>501</v>
      </c>
      <c r="N52" s="156" t="s">
        <v>378</v>
      </c>
      <c r="O52" s="157" t="s">
        <v>172</v>
      </c>
      <c r="P52" s="120" t="s">
        <v>501</v>
      </c>
    </row>
    <row r="53" spans="1:16" s="20" customFormat="1" ht="15" customHeight="1" x14ac:dyDescent="0.25">
      <c r="A53" s="142" t="s">
        <v>42</v>
      </c>
      <c r="B53" s="119" t="s">
        <v>107</v>
      </c>
      <c r="C53" s="122">
        <f t="shared" si="0"/>
        <v>2</v>
      </c>
      <c r="D53" s="122"/>
      <c r="E53" s="122"/>
      <c r="F53" s="123">
        <f t="shared" si="1"/>
        <v>2</v>
      </c>
      <c r="G53" s="121" t="s">
        <v>141</v>
      </c>
      <c r="H53" s="121" t="s">
        <v>141</v>
      </c>
      <c r="I53" s="121" t="s">
        <v>141</v>
      </c>
      <c r="J53" s="121" t="s">
        <v>141</v>
      </c>
      <c r="K53" s="121" t="s">
        <v>141</v>
      </c>
      <c r="L53" s="121" t="s">
        <v>141</v>
      </c>
      <c r="M53" s="119" t="s">
        <v>501</v>
      </c>
      <c r="N53" s="156" t="s">
        <v>219</v>
      </c>
      <c r="O53" s="157" t="s">
        <v>172</v>
      </c>
      <c r="P53" s="120" t="s">
        <v>501</v>
      </c>
    </row>
    <row r="54" spans="1:16" ht="15" customHeight="1" x14ac:dyDescent="0.25">
      <c r="A54" s="130" t="s">
        <v>43</v>
      </c>
      <c r="B54" s="133"/>
      <c r="C54" s="134"/>
      <c r="D54" s="135"/>
      <c r="E54" s="135"/>
      <c r="F54" s="135"/>
      <c r="G54" s="128"/>
      <c r="H54" s="128"/>
      <c r="I54" s="128"/>
      <c r="J54" s="128"/>
      <c r="K54" s="128"/>
      <c r="L54" s="128"/>
      <c r="M54" s="150"/>
      <c r="N54" s="133"/>
      <c r="O54" s="133"/>
    </row>
    <row r="55" spans="1:16" s="20" customFormat="1" ht="15" customHeight="1" x14ac:dyDescent="0.25">
      <c r="A55" s="142" t="s">
        <v>44</v>
      </c>
      <c r="B55" s="119" t="s">
        <v>107</v>
      </c>
      <c r="C55" s="122">
        <f t="shared" si="0"/>
        <v>2</v>
      </c>
      <c r="D55" s="122"/>
      <c r="E55" s="122"/>
      <c r="F55" s="123">
        <f t="shared" si="1"/>
        <v>2</v>
      </c>
      <c r="G55" s="121" t="s">
        <v>141</v>
      </c>
      <c r="H55" s="121" t="s">
        <v>141</v>
      </c>
      <c r="I55" s="121" t="s">
        <v>141</v>
      </c>
      <c r="J55" s="121" t="s">
        <v>141</v>
      </c>
      <c r="K55" s="121" t="s">
        <v>141</v>
      </c>
      <c r="L55" s="121" t="s">
        <v>141</v>
      </c>
      <c r="M55" s="119" t="s">
        <v>501</v>
      </c>
      <c r="N55" s="156" t="s">
        <v>192</v>
      </c>
      <c r="O55" s="154" t="s">
        <v>164</v>
      </c>
      <c r="P55" s="120"/>
    </row>
    <row r="56" spans="1:16" s="20" customFormat="1" ht="15" customHeight="1" x14ac:dyDescent="0.25">
      <c r="A56" s="142" t="s">
        <v>45</v>
      </c>
      <c r="B56" s="119" t="s">
        <v>107</v>
      </c>
      <c r="C56" s="122">
        <f t="shared" si="0"/>
        <v>2</v>
      </c>
      <c r="D56" s="122"/>
      <c r="E56" s="122"/>
      <c r="F56" s="123">
        <f t="shared" si="1"/>
        <v>2</v>
      </c>
      <c r="G56" s="121" t="s">
        <v>141</v>
      </c>
      <c r="H56" s="121" t="s">
        <v>141</v>
      </c>
      <c r="I56" s="121" t="s">
        <v>141</v>
      </c>
      <c r="J56" s="121" t="s">
        <v>141</v>
      </c>
      <c r="K56" s="121" t="s">
        <v>141</v>
      </c>
      <c r="L56" s="121" t="s">
        <v>141</v>
      </c>
      <c r="M56" s="119" t="s">
        <v>501</v>
      </c>
      <c r="N56" s="156" t="s">
        <v>401</v>
      </c>
      <c r="O56" s="154" t="s">
        <v>164</v>
      </c>
      <c r="P56" s="120"/>
    </row>
    <row r="57" spans="1:16" s="20" customFormat="1" ht="15" customHeight="1" x14ac:dyDescent="0.25">
      <c r="A57" s="142" t="s">
        <v>46</v>
      </c>
      <c r="B57" s="119" t="s">
        <v>107</v>
      </c>
      <c r="C57" s="122">
        <f t="shared" si="0"/>
        <v>2</v>
      </c>
      <c r="D57" s="122"/>
      <c r="E57" s="122"/>
      <c r="F57" s="123">
        <f t="shared" si="1"/>
        <v>2</v>
      </c>
      <c r="G57" s="121" t="s">
        <v>141</v>
      </c>
      <c r="H57" s="121" t="s">
        <v>141</v>
      </c>
      <c r="I57" s="121" t="s">
        <v>141</v>
      </c>
      <c r="J57" s="121" t="s">
        <v>141</v>
      </c>
      <c r="K57" s="121" t="s">
        <v>141</v>
      </c>
      <c r="L57" s="121" t="s">
        <v>141</v>
      </c>
      <c r="M57" s="119" t="s">
        <v>501</v>
      </c>
      <c r="N57" s="156" t="s">
        <v>402</v>
      </c>
      <c r="O57" s="154" t="s">
        <v>164</v>
      </c>
      <c r="P57" s="120"/>
    </row>
    <row r="58" spans="1:16" s="20" customFormat="1" ht="15" customHeight="1" x14ac:dyDescent="0.25">
      <c r="A58" s="142" t="s">
        <v>47</v>
      </c>
      <c r="B58" s="119" t="s">
        <v>107</v>
      </c>
      <c r="C58" s="122">
        <f t="shared" si="0"/>
        <v>2</v>
      </c>
      <c r="D58" s="122"/>
      <c r="E58" s="122"/>
      <c r="F58" s="123">
        <f t="shared" si="1"/>
        <v>2</v>
      </c>
      <c r="G58" s="121" t="s">
        <v>141</v>
      </c>
      <c r="H58" s="121" t="s">
        <v>141</v>
      </c>
      <c r="I58" s="121" t="s">
        <v>141</v>
      </c>
      <c r="J58" s="121" t="s">
        <v>141</v>
      </c>
      <c r="K58" s="121" t="s">
        <v>141</v>
      </c>
      <c r="L58" s="121" t="s">
        <v>141</v>
      </c>
      <c r="M58" s="119" t="s">
        <v>501</v>
      </c>
      <c r="N58" s="154" t="s">
        <v>331</v>
      </c>
      <c r="O58" s="154" t="s">
        <v>164</v>
      </c>
      <c r="P58" s="120"/>
    </row>
    <row r="59" spans="1:16" s="20" customFormat="1" ht="15" customHeight="1" x14ac:dyDescent="0.25">
      <c r="A59" s="142" t="s">
        <v>48</v>
      </c>
      <c r="B59" s="119" t="s">
        <v>107</v>
      </c>
      <c r="C59" s="122">
        <f t="shared" si="0"/>
        <v>2</v>
      </c>
      <c r="D59" s="122"/>
      <c r="E59" s="122"/>
      <c r="F59" s="123">
        <f t="shared" si="1"/>
        <v>2</v>
      </c>
      <c r="G59" s="121" t="s">
        <v>141</v>
      </c>
      <c r="H59" s="121" t="s">
        <v>141</v>
      </c>
      <c r="I59" s="121" t="s">
        <v>141</v>
      </c>
      <c r="J59" s="121" t="s">
        <v>141</v>
      </c>
      <c r="K59" s="121" t="s">
        <v>141</v>
      </c>
      <c r="L59" s="121" t="s">
        <v>141</v>
      </c>
      <c r="M59" s="119" t="s">
        <v>501</v>
      </c>
      <c r="N59" s="154" t="s">
        <v>405</v>
      </c>
      <c r="O59" s="154" t="s">
        <v>164</v>
      </c>
      <c r="P59" s="120"/>
    </row>
    <row r="60" spans="1:16" s="20" customFormat="1" ht="15" customHeight="1" x14ac:dyDescent="0.25">
      <c r="A60" s="142" t="s">
        <v>49</v>
      </c>
      <c r="B60" s="119" t="s">
        <v>107</v>
      </c>
      <c r="C60" s="122">
        <f t="shared" si="0"/>
        <v>2</v>
      </c>
      <c r="D60" s="122"/>
      <c r="E60" s="122"/>
      <c r="F60" s="123">
        <f t="shared" si="1"/>
        <v>2</v>
      </c>
      <c r="G60" s="121" t="s">
        <v>141</v>
      </c>
      <c r="H60" s="121" t="s">
        <v>141</v>
      </c>
      <c r="I60" s="121" t="s">
        <v>141</v>
      </c>
      <c r="J60" s="121" t="s">
        <v>141</v>
      </c>
      <c r="K60" s="121" t="s">
        <v>141</v>
      </c>
      <c r="L60" s="121" t="s">
        <v>141</v>
      </c>
      <c r="M60" s="119" t="s">
        <v>501</v>
      </c>
      <c r="N60" s="154" t="s">
        <v>407</v>
      </c>
      <c r="O60" s="157" t="s">
        <v>172</v>
      </c>
      <c r="P60" s="120" t="s">
        <v>501</v>
      </c>
    </row>
    <row r="61" spans="1:16" s="20" customFormat="1" ht="15" customHeight="1" x14ac:dyDescent="0.25">
      <c r="A61" s="142" t="s">
        <v>50</v>
      </c>
      <c r="B61" s="119" t="s">
        <v>107</v>
      </c>
      <c r="C61" s="122">
        <f t="shared" si="0"/>
        <v>2</v>
      </c>
      <c r="D61" s="122"/>
      <c r="E61" s="122"/>
      <c r="F61" s="123">
        <f t="shared" si="1"/>
        <v>2</v>
      </c>
      <c r="G61" s="121" t="s">
        <v>141</v>
      </c>
      <c r="H61" s="121" t="s">
        <v>141</v>
      </c>
      <c r="I61" s="121" t="s">
        <v>141</v>
      </c>
      <c r="J61" s="121" t="s">
        <v>141</v>
      </c>
      <c r="K61" s="121" t="s">
        <v>141</v>
      </c>
      <c r="L61" s="121" t="s">
        <v>141</v>
      </c>
      <c r="M61" s="119" t="s">
        <v>501</v>
      </c>
      <c r="N61" s="154" t="s">
        <v>415</v>
      </c>
      <c r="O61" s="154" t="s">
        <v>291</v>
      </c>
      <c r="P61" s="120" t="s">
        <v>501</v>
      </c>
    </row>
    <row r="62" spans="1:16" s="20" customFormat="1" ht="15" customHeight="1" x14ac:dyDescent="0.25">
      <c r="A62" s="142" t="s">
        <v>51</v>
      </c>
      <c r="B62" s="119" t="s">
        <v>107</v>
      </c>
      <c r="C62" s="122">
        <f t="shared" si="0"/>
        <v>2</v>
      </c>
      <c r="D62" s="122"/>
      <c r="E62" s="122">
        <v>0.5</v>
      </c>
      <c r="F62" s="123">
        <f t="shared" si="1"/>
        <v>1</v>
      </c>
      <c r="G62" s="121" t="s">
        <v>141</v>
      </c>
      <c r="H62" s="121" t="s">
        <v>141</v>
      </c>
      <c r="I62" s="121" t="s">
        <v>141</v>
      </c>
      <c r="J62" s="121" t="s">
        <v>141</v>
      </c>
      <c r="K62" s="121" t="s">
        <v>141</v>
      </c>
      <c r="L62" s="121" t="s">
        <v>142</v>
      </c>
      <c r="M62" s="119" t="s">
        <v>512</v>
      </c>
      <c r="N62" s="154" t="s">
        <v>418</v>
      </c>
      <c r="O62" s="154" t="s">
        <v>164</v>
      </c>
      <c r="P62" s="120"/>
    </row>
    <row r="63" spans="1:16" s="20" customFormat="1" ht="15" customHeight="1" x14ac:dyDescent="0.25">
      <c r="A63" s="142" t="s">
        <v>52</v>
      </c>
      <c r="B63" s="119" t="s">
        <v>107</v>
      </c>
      <c r="C63" s="122">
        <f t="shared" si="0"/>
        <v>2</v>
      </c>
      <c r="D63" s="122"/>
      <c r="E63" s="122"/>
      <c r="F63" s="123">
        <f t="shared" si="1"/>
        <v>2</v>
      </c>
      <c r="G63" s="121" t="s">
        <v>141</v>
      </c>
      <c r="H63" s="121" t="s">
        <v>141</v>
      </c>
      <c r="I63" s="121" t="s">
        <v>141</v>
      </c>
      <c r="J63" s="121" t="s">
        <v>141</v>
      </c>
      <c r="K63" s="121" t="s">
        <v>141</v>
      </c>
      <c r="L63" s="121" t="s">
        <v>141</v>
      </c>
      <c r="M63" s="119" t="s">
        <v>501</v>
      </c>
      <c r="N63" s="154" t="s">
        <v>193</v>
      </c>
      <c r="O63" s="157" t="s">
        <v>172</v>
      </c>
      <c r="P63" s="120" t="s">
        <v>501</v>
      </c>
    </row>
    <row r="64" spans="1:16" s="20" customFormat="1" ht="15" customHeight="1" x14ac:dyDescent="0.25">
      <c r="A64" s="142" t="s">
        <v>53</v>
      </c>
      <c r="B64" s="119" t="s">
        <v>107</v>
      </c>
      <c r="C64" s="122">
        <f t="shared" si="0"/>
        <v>2</v>
      </c>
      <c r="D64" s="122"/>
      <c r="E64" s="122"/>
      <c r="F64" s="123">
        <f t="shared" si="1"/>
        <v>2</v>
      </c>
      <c r="G64" s="121" t="s">
        <v>141</v>
      </c>
      <c r="H64" s="121" t="s">
        <v>141</v>
      </c>
      <c r="I64" s="121" t="s">
        <v>141</v>
      </c>
      <c r="J64" s="121" t="s">
        <v>141</v>
      </c>
      <c r="K64" s="121" t="s">
        <v>141</v>
      </c>
      <c r="L64" s="121" t="s">
        <v>141</v>
      </c>
      <c r="M64" s="119" t="s">
        <v>501</v>
      </c>
      <c r="N64" s="154" t="s">
        <v>237</v>
      </c>
      <c r="O64" s="157" t="s">
        <v>172</v>
      </c>
      <c r="P64" s="120" t="s">
        <v>501</v>
      </c>
    </row>
    <row r="65" spans="1:16" s="20" customFormat="1" ht="15" customHeight="1" x14ac:dyDescent="0.25">
      <c r="A65" s="142" t="s">
        <v>54</v>
      </c>
      <c r="B65" s="119" t="s">
        <v>107</v>
      </c>
      <c r="C65" s="122">
        <f t="shared" si="0"/>
        <v>2</v>
      </c>
      <c r="D65" s="122"/>
      <c r="E65" s="122"/>
      <c r="F65" s="123">
        <f t="shared" si="1"/>
        <v>2</v>
      </c>
      <c r="G65" s="121" t="s">
        <v>141</v>
      </c>
      <c r="H65" s="121" t="s">
        <v>141</v>
      </c>
      <c r="I65" s="121" t="s">
        <v>141</v>
      </c>
      <c r="J65" s="121" t="s">
        <v>141</v>
      </c>
      <c r="K65" s="121" t="s">
        <v>141</v>
      </c>
      <c r="L65" s="121" t="s">
        <v>141</v>
      </c>
      <c r="M65" s="119" t="s">
        <v>501</v>
      </c>
      <c r="N65" s="156" t="s">
        <v>421</v>
      </c>
      <c r="O65" s="154" t="s">
        <v>164</v>
      </c>
      <c r="P65" s="120"/>
    </row>
    <row r="66" spans="1:16" s="20" customFormat="1" ht="15" customHeight="1" x14ac:dyDescent="0.25">
      <c r="A66" s="142" t="s">
        <v>55</v>
      </c>
      <c r="B66" s="119" t="s">
        <v>108</v>
      </c>
      <c r="C66" s="122">
        <f>IF(B66="Да, размещаются",2,0)</f>
        <v>0</v>
      </c>
      <c r="D66" s="122"/>
      <c r="E66" s="122"/>
      <c r="F66" s="123">
        <f t="shared" si="1"/>
        <v>0</v>
      </c>
      <c r="G66" s="121" t="s">
        <v>142</v>
      </c>
      <c r="H66" s="121" t="s">
        <v>142</v>
      </c>
      <c r="I66" s="121" t="s">
        <v>142</v>
      </c>
      <c r="J66" s="121" t="s">
        <v>501</v>
      </c>
      <c r="K66" s="121" t="s">
        <v>501</v>
      </c>
      <c r="L66" s="121" t="s">
        <v>501</v>
      </c>
      <c r="M66" s="119" t="s">
        <v>642</v>
      </c>
      <c r="N66" s="156" t="s">
        <v>292</v>
      </c>
      <c r="O66" s="156" t="s">
        <v>468</v>
      </c>
      <c r="P66" s="120" t="s">
        <v>501</v>
      </c>
    </row>
    <row r="67" spans="1:16" s="20" customFormat="1" ht="15" customHeight="1" x14ac:dyDescent="0.25">
      <c r="A67" s="142" t="s">
        <v>56</v>
      </c>
      <c r="B67" s="119" t="s">
        <v>107</v>
      </c>
      <c r="C67" s="122">
        <f t="shared" si="0"/>
        <v>2</v>
      </c>
      <c r="D67" s="123"/>
      <c r="E67" s="123"/>
      <c r="F67" s="123">
        <f t="shared" si="1"/>
        <v>2</v>
      </c>
      <c r="G67" s="121" t="s">
        <v>141</v>
      </c>
      <c r="H67" s="121" t="s">
        <v>141</v>
      </c>
      <c r="I67" s="121" t="s">
        <v>141</v>
      </c>
      <c r="J67" s="121" t="s">
        <v>141</v>
      </c>
      <c r="K67" s="121" t="s">
        <v>141</v>
      </c>
      <c r="L67" s="121" t="s">
        <v>141</v>
      </c>
      <c r="M67" s="119" t="s">
        <v>501</v>
      </c>
      <c r="N67" s="156" t="s">
        <v>424</v>
      </c>
      <c r="O67" s="154" t="s">
        <v>423</v>
      </c>
      <c r="P67" s="120" t="s">
        <v>501</v>
      </c>
    </row>
    <row r="68" spans="1:16" s="20" customFormat="1" ht="15" customHeight="1" x14ac:dyDescent="0.25">
      <c r="A68" s="142" t="s">
        <v>57</v>
      </c>
      <c r="B68" s="119" t="s">
        <v>107</v>
      </c>
      <c r="C68" s="122">
        <f t="shared" si="0"/>
        <v>2</v>
      </c>
      <c r="D68" s="122"/>
      <c r="E68" s="122"/>
      <c r="F68" s="123">
        <f t="shared" si="1"/>
        <v>2</v>
      </c>
      <c r="G68" s="121" t="s">
        <v>141</v>
      </c>
      <c r="H68" s="121" t="s">
        <v>141</v>
      </c>
      <c r="I68" s="121" t="s">
        <v>141</v>
      </c>
      <c r="J68" s="121" t="s">
        <v>141</v>
      </c>
      <c r="K68" s="121" t="s">
        <v>141</v>
      </c>
      <c r="L68" s="121" t="s">
        <v>141</v>
      </c>
      <c r="M68" s="119" t="s">
        <v>501</v>
      </c>
      <c r="N68" s="156" t="s">
        <v>293</v>
      </c>
      <c r="O68" s="157" t="s">
        <v>172</v>
      </c>
      <c r="P68" s="120" t="s">
        <v>501</v>
      </c>
    </row>
    <row r="69" spans="1:16" ht="15" customHeight="1" x14ac:dyDescent="0.25">
      <c r="A69" s="130" t="s">
        <v>58</v>
      </c>
      <c r="B69" s="133"/>
      <c r="C69" s="134"/>
      <c r="D69" s="135"/>
      <c r="E69" s="135"/>
      <c r="F69" s="135"/>
      <c r="G69" s="128"/>
      <c r="H69" s="128"/>
      <c r="I69" s="128"/>
      <c r="J69" s="128"/>
      <c r="K69" s="128"/>
      <c r="L69" s="128"/>
      <c r="M69" s="150"/>
      <c r="N69" s="150"/>
      <c r="O69" s="133"/>
    </row>
    <row r="70" spans="1:16" s="20" customFormat="1" ht="15" customHeight="1" x14ac:dyDescent="0.25">
      <c r="A70" s="142" t="s">
        <v>59</v>
      </c>
      <c r="B70" s="119" t="s">
        <v>107</v>
      </c>
      <c r="C70" s="122">
        <f t="shared" si="0"/>
        <v>2</v>
      </c>
      <c r="D70" s="122"/>
      <c r="E70" s="122"/>
      <c r="F70" s="123">
        <f t="shared" si="1"/>
        <v>2</v>
      </c>
      <c r="G70" s="121" t="s">
        <v>141</v>
      </c>
      <c r="H70" s="121" t="s">
        <v>141</v>
      </c>
      <c r="I70" s="121" t="s">
        <v>141</v>
      </c>
      <c r="J70" s="121" t="s">
        <v>141</v>
      </c>
      <c r="K70" s="121" t="s">
        <v>141</v>
      </c>
      <c r="L70" s="121" t="s">
        <v>141</v>
      </c>
      <c r="M70" s="119" t="s">
        <v>501</v>
      </c>
      <c r="N70" s="156" t="s">
        <v>222</v>
      </c>
      <c r="O70" s="154" t="s">
        <v>164</v>
      </c>
      <c r="P70" s="120"/>
    </row>
    <row r="71" spans="1:16" s="20" customFormat="1" ht="15" customHeight="1" x14ac:dyDescent="0.25">
      <c r="A71" s="142" t="s">
        <v>60</v>
      </c>
      <c r="B71" s="119" t="s">
        <v>107</v>
      </c>
      <c r="C71" s="122">
        <f t="shared" si="0"/>
        <v>2</v>
      </c>
      <c r="D71" s="122"/>
      <c r="E71" s="122"/>
      <c r="F71" s="123">
        <f t="shared" si="1"/>
        <v>2</v>
      </c>
      <c r="G71" s="121" t="s">
        <v>141</v>
      </c>
      <c r="H71" s="121" t="s">
        <v>141</v>
      </c>
      <c r="I71" s="121" t="s">
        <v>141</v>
      </c>
      <c r="J71" s="121" t="s">
        <v>141</v>
      </c>
      <c r="K71" s="121" t="s">
        <v>141</v>
      </c>
      <c r="L71" s="121" t="s">
        <v>141</v>
      </c>
      <c r="M71" s="119" t="s">
        <v>501</v>
      </c>
      <c r="N71" s="154" t="s">
        <v>196</v>
      </c>
      <c r="O71" s="154" t="s">
        <v>489</v>
      </c>
      <c r="P71" s="120" t="s">
        <v>501</v>
      </c>
    </row>
    <row r="72" spans="1:16" s="20" customFormat="1" ht="15" customHeight="1" x14ac:dyDescent="0.25">
      <c r="A72" s="142" t="s">
        <v>61</v>
      </c>
      <c r="B72" s="119" t="s">
        <v>107</v>
      </c>
      <c r="C72" s="122">
        <f t="shared" ref="C72:C98" si="2">IF(B72="Да, размещаются",2,0)</f>
        <v>2</v>
      </c>
      <c r="D72" s="122"/>
      <c r="E72" s="122"/>
      <c r="F72" s="123">
        <f t="shared" si="1"/>
        <v>2</v>
      </c>
      <c r="G72" s="121" t="s">
        <v>141</v>
      </c>
      <c r="H72" s="121" t="s">
        <v>141</v>
      </c>
      <c r="I72" s="121" t="s">
        <v>141</v>
      </c>
      <c r="J72" s="121" t="s">
        <v>141</v>
      </c>
      <c r="K72" s="121" t="s">
        <v>141</v>
      </c>
      <c r="L72" s="121" t="s">
        <v>141</v>
      </c>
      <c r="M72" s="119" t="s">
        <v>501</v>
      </c>
      <c r="N72" s="154" t="s">
        <v>197</v>
      </c>
      <c r="O72" s="154" t="s">
        <v>164</v>
      </c>
      <c r="P72" s="120"/>
    </row>
    <row r="73" spans="1:16" s="20" customFormat="1" ht="15" customHeight="1" x14ac:dyDescent="0.25">
      <c r="A73" s="142" t="s">
        <v>62</v>
      </c>
      <c r="B73" s="119" t="s">
        <v>107</v>
      </c>
      <c r="C73" s="122">
        <f t="shared" si="2"/>
        <v>2</v>
      </c>
      <c r="D73" s="122"/>
      <c r="E73" s="122"/>
      <c r="F73" s="123">
        <f>C73*(1-D73)*(1-E73)</f>
        <v>2</v>
      </c>
      <c r="G73" s="121" t="s">
        <v>141</v>
      </c>
      <c r="H73" s="121" t="s">
        <v>141</v>
      </c>
      <c r="I73" s="121" t="s">
        <v>141</v>
      </c>
      <c r="J73" s="121" t="s">
        <v>141</v>
      </c>
      <c r="K73" s="121" t="s">
        <v>141</v>
      </c>
      <c r="L73" s="121" t="s">
        <v>141</v>
      </c>
      <c r="M73" s="119" t="s">
        <v>501</v>
      </c>
      <c r="N73" s="154" t="s">
        <v>294</v>
      </c>
      <c r="O73" s="157" t="s">
        <v>172</v>
      </c>
      <c r="P73" s="120" t="s">
        <v>501</v>
      </c>
    </row>
    <row r="74" spans="1:16" s="20" customFormat="1" ht="15" customHeight="1" x14ac:dyDescent="0.25">
      <c r="A74" s="142" t="s">
        <v>63</v>
      </c>
      <c r="B74" s="119" t="s">
        <v>107</v>
      </c>
      <c r="C74" s="122">
        <f t="shared" si="2"/>
        <v>2</v>
      </c>
      <c r="D74" s="122"/>
      <c r="E74" s="122"/>
      <c r="F74" s="123">
        <f>C74*(1-D74)*(1-E74)</f>
        <v>2</v>
      </c>
      <c r="G74" s="121" t="s">
        <v>141</v>
      </c>
      <c r="H74" s="121" t="s">
        <v>141</v>
      </c>
      <c r="I74" s="121" t="s">
        <v>141</v>
      </c>
      <c r="J74" s="121" t="s">
        <v>141</v>
      </c>
      <c r="K74" s="121" t="s">
        <v>141</v>
      </c>
      <c r="L74" s="121" t="s">
        <v>141</v>
      </c>
      <c r="M74" s="119" t="s">
        <v>501</v>
      </c>
      <c r="N74" s="154" t="s">
        <v>270</v>
      </c>
      <c r="O74" s="154" t="s">
        <v>164</v>
      </c>
      <c r="P74" s="120"/>
    </row>
    <row r="75" spans="1:16" s="20" customFormat="1" ht="15" customHeight="1" x14ac:dyDescent="0.25">
      <c r="A75" s="142" t="s">
        <v>64</v>
      </c>
      <c r="B75" s="119" t="s">
        <v>107</v>
      </c>
      <c r="C75" s="122">
        <f t="shared" si="2"/>
        <v>2</v>
      </c>
      <c r="D75" s="122"/>
      <c r="E75" s="122"/>
      <c r="F75" s="123">
        <f>C75*(1-D75)*(1-E75)</f>
        <v>2</v>
      </c>
      <c r="G75" s="121" t="s">
        <v>141</v>
      </c>
      <c r="H75" s="121" t="s">
        <v>141</v>
      </c>
      <c r="I75" s="121" t="s">
        <v>141</v>
      </c>
      <c r="J75" s="121" t="s">
        <v>141</v>
      </c>
      <c r="K75" s="121" t="s">
        <v>141</v>
      </c>
      <c r="L75" s="121" t="s">
        <v>141</v>
      </c>
      <c r="M75" s="119" t="s">
        <v>501</v>
      </c>
      <c r="N75" s="154" t="s">
        <v>198</v>
      </c>
      <c r="O75" s="157" t="s">
        <v>172</v>
      </c>
      <c r="P75" s="120" t="s">
        <v>501</v>
      </c>
    </row>
    <row r="76" spans="1:16" ht="15" customHeight="1" x14ac:dyDescent="0.25">
      <c r="A76" s="130" t="s">
        <v>65</v>
      </c>
      <c r="B76" s="133"/>
      <c r="C76" s="134"/>
      <c r="D76" s="135"/>
      <c r="E76" s="135"/>
      <c r="F76" s="135"/>
      <c r="G76" s="128"/>
      <c r="H76" s="128"/>
      <c r="I76" s="128"/>
      <c r="J76" s="128"/>
      <c r="K76" s="128"/>
      <c r="L76" s="128"/>
      <c r="M76" s="150"/>
      <c r="N76" s="133"/>
      <c r="O76" s="133"/>
    </row>
    <row r="77" spans="1:16" s="20" customFormat="1" ht="15" customHeight="1" x14ac:dyDescent="0.25">
      <c r="A77" s="142" t="s">
        <v>66</v>
      </c>
      <c r="B77" s="119" t="s">
        <v>107</v>
      </c>
      <c r="C77" s="122">
        <f t="shared" si="2"/>
        <v>2</v>
      </c>
      <c r="D77" s="122"/>
      <c r="E77" s="122"/>
      <c r="F77" s="123">
        <f t="shared" ref="F77:F98" si="3">C77*(1-D77)*(1-E77)</f>
        <v>2</v>
      </c>
      <c r="G77" s="121" t="s">
        <v>141</v>
      </c>
      <c r="H77" s="121" t="s">
        <v>141</v>
      </c>
      <c r="I77" s="121" t="s">
        <v>141</v>
      </c>
      <c r="J77" s="121" t="s">
        <v>141</v>
      </c>
      <c r="K77" s="121" t="s">
        <v>141</v>
      </c>
      <c r="L77" s="121" t="s">
        <v>141</v>
      </c>
      <c r="M77" s="119" t="s">
        <v>501</v>
      </c>
      <c r="N77" s="159" t="s">
        <v>429</v>
      </c>
      <c r="O77" s="154" t="s">
        <v>223</v>
      </c>
      <c r="P77" s="120" t="s">
        <v>501</v>
      </c>
    </row>
    <row r="78" spans="1:16" s="20" customFormat="1" ht="15" customHeight="1" x14ac:dyDescent="0.25">
      <c r="A78" s="142" t="s">
        <v>68</v>
      </c>
      <c r="B78" s="119" t="s">
        <v>107</v>
      </c>
      <c r="C78" s="122">
        <f t="shared" si="2"/>
        <v>2</v>
      </c>
      <c r="D78" s="122"/>
      <c r="E78" s="122"/>
      <c r="F78" s="123">
        <f t="shared" si="3"/>
        <v>2</v>
      </c>
      <c r="G78" s="121" t="s">
        <v>141</v>
      </c>
      <c r="H78" s="121" t="s">
        <v>141</v>
      </c>
      <c r="I78" s="121" t="s">
        <v>141</v>
      </c>
      <c r="J78" s="121" t="s">
        <v>141</v>
      </c>
      <c r="K78" s="121" t="s">
        <v>141</v>
      </c>
      <c r="L78" s="121" t="s">
        <v>141</v>
      </c>
      <c r="M78" s="119" t="s">
        <v>501</v>
      </c>
      <c r="N78" s="159" t="s">
        <v>432</v>
      </c>
      <c r="O78" s="154" t="s">
        <v>223</v>
      </c>
      <c r="P78" s="120" t="s">
        <v>501</v>
      </c>
    </row>
    <row r="79" spans="1:16" s="20" customFormat="1" ht="15" customHeight="1" x14ac:dyDescent="0.25">
      <c r="A79" s="142" t="s">
        <v>69</v>
      </c>
      <c r="B79" s="119" t="s">
        <v>107</v>
      </c>
      <c r="C79" s="122">
        <f t="shared" si="2"/>
        <v>2</v>
      </c>
      <c r="D79" s="122"/>
      <c r="E79" s="122"/>
      <c r="F79" s="123">
        <f t="shared" si="3"/>
        <v>2</v>
      </c>
      <c r="G79" s="121" t="s">
        <v>141</v>
      </c>
      <c r="H79" s="121" t="s">
        <v>141</v>
      </c>
      <c r="I79" s="121" t="s">
        <v>141</v>
      </c>
      <c r="J79" s="121" t="s">
        <v>141</v>
      </c>
      <c r="K79" s="121" t="s">
        <v>141</v>
      </c>
      <c r="L79" s="121" t="s">
        <v>141</v>
      </c>
      <c r="M79" s="119" t="s">
        <v>501</v>
      </c>
      <c r="N79" s="154" t="s">
        <v>224</v>
      </c>
      <c r="O79" s="154" t="s">
        <v>164</v>
      </c>
      <c r="P79" s="120"/>
    </row>
    <row r="80" spans="1:16" s="20" customFormat="1" ht="15" customHeight="1" x14ac:dyDescent="0.25">
      <c r="A80" s="142" t="s">
        <v>70</v>
      </c>
      <c r="B80" s="119" t="s">
        <v>107</v>
      </c>
      <c r="C80" s="122">
        <f t="shared" si="2"/>
        <v>2</v>
      </c>
      <c r="D80" s="122"/>
      <c r="E80" s="122"/>
      <c r="F80" s="123">
        <f t="shared" si="3"/>
        <v>2</v>
      </c>
      <c r="G80" s="121" t="s">
        <v>141</v>
      </c>
      <c r="H80" s="121" t="s">
        <v>141</v>
      </c>
      <c r="I80" s="121" t="s">
        <v>141</v>
      </c>
      <c r="J80" s="121" t="s">
        <v>141</v>
      </c>
      <c r="K80" s="121" t="s">
        <v>141</v>
      </c>
      <c r="L80" s="121" t="s">
        <v>141</v>
      </c>
      <c r="M80" s="119" t="s">
        <v>501</v>
      </c>
      <c r="N80" s="154" t="s">
        <v>435</v>
      </c>
      <c r="O80" s="154" t="s">
        <v>164</v>
      </c>
      <c r="P80" s="120"/>
    </row>
    <row r="81" spans="1:16" s="20" customFormat="1" ht="15" customHeight="1" x14ac:dyDescent="0.25">
      <c r="A81" s="142" t="s">
        <v>72</v>
      </c>
      <c r="B81" s="119" t="s">
        <v>107</v>
      </c>
      <c r="C81" s="122">
        <f t="shared" si="2"/>
        <v>2</v>
      </c>
      <c r="D81" s="122"/>
      <c r="E81" s="122"/>
      <c r="F81" s="123">
        <f t="shared" si="3"/>
        <v>2</v>
      </c>
      <c r="G81" s="121" t="s">
        <v>141</v>
      </c>
      <c r="H81" s="121" t="s">
        <v>141</v>
      </c>
      <c r="I81" s="121" t="s">
        <v>141</v>
      </c>
      <c r="J81" s="121" t="s">
        <v>141</v>
      </c>
      <c r="K81" s="121" t="s">
        <v>141</v>
      </c>
      <c r="L81" s="121" t="s">
        <v>141</v>
      </c>
      <c r="M81" s="119" t="s">
        <v>501</v>
      </c>
      <c r="N81" s="154" t="s">
        <v>200</v>
      </c>
      <c r="O81" s="154" t="s">
        <v>164</v>
      </c>
      <c r="P81" s="120"/>
    </row>
    <row r="82" spans="1:16" s="20" customFormat="1" ht="15" customHeight="1" x14ac:dyDescent="0.25">
      <c r="A82" s="142" t="s">
        <v>73</v>
      </c>
      <c r="B82" s="119" t="s">
        <v>107</v>
      </c>
      <c r="C82" s="122">
        <f t="shared" si="2"/>
        <v>2</v>
      </c>
      <c r="D82" s="122"/>
      <c r="E82" s="122"/>
      <c r="F82" s="123">
        <f t="shared" si="3"/>
        <v>2</v>
      </c>
      <c r="G82" s="121" t="s">
        <v>141</v>
      </c>
      <c r="H82" s="121" t="s">
        <v>141</v>
      </c>
      <c r="I82" s="121" t="s">
        <v>141</v>
      </c>
      <c r="J82" s="121" t="s">
        <v>141</v>
      </c>
      <c r="K82" s="121" t="s">
        <v>141</v>
      </c>
      <c r="L82" s="121" t="s">
        <v>141</v>
      </c>
      <c r="M82" s="119" t="s">
        <v>501</v>
      </c>
      <c r="N82" s="157" t="s">
        <v>454</v>
      </c>
      <c r="O82" s="154" t="s">
        <v>470</v>
      </c>
      <c r="P82" s="120" t="s">
        <v>501</v>
      </c>
    </row>
    <row r="83" spans="1:16" s="20" customFormat="1" ht="15" customHeight="1" x14ac:dyDescent="0.25">
      <c r="A83" s="142" t="s">
        <v>566</v>
      </c>
      <c r="B83" s="119" t="s">
        <v>107</v>
      </c>
      <c r="C83" s="122">
        <f t="shared" si="2"/>
        <v>2</v>
      </c>
      <c r="D83" s="122"/>
      <c r="E83" s="122"/>
      <c r="F83" s="123">
        <f t="shared" si="3"/>
        <v>2</v>
      </c>
      <c r="G83" s="121" t="s">
        <v>141</v>
      </c>
      <c r="H83" s="121" t="s">
        <v>141</v>
      </c>
      <c r="I83" s="121" t="s">
        <v>141</v>
      </c>
      <c r="J83" s="121" t="s">
        <v>141</v>
      </c>
      <c r="K83" s="121" t="s">
        <v>141</v>
      </c>
      <c r="L83" s="121" t="s">
        <v>141</v>
      </c>
      <c r="M83" s="119" t="s">
        <v>501</v>
      </c>
      <c r="N83" s="154" t="s">
        <v>296</v>
      </c>
      <c r="O83" s="154" t="s">
        <v>164</v>
      </c>
      <c r="P83" s="120"/>
    </row>
    <row r="84" spans="1:16" s="20" customFormat="1" ht="15" customHeight="1" x14ac:dyDescent="0.25">
      <c r="A84" s="142" t="s">
        <v>74</v>
      </c>
      <c r="B84" s="119" t="s">
        <v>107</v>
      </c>
      <c r="C84" s="122">
        <f t="shared" si="2"/>
        <v>2</v>
      </c>
      <c r="D84" s="122"/>
      <c r="E84" s="122"/>
      <c r="F84" s="123">
        <f t="shared" si="3"/>
        <v>2</v>
      </c>
      <c r="G84" s="121" t="s">
        <v>141</v>
      </c>
      <c r="H84" s="121" t="s">
        <v>141</v>
      </c>
      <c r="I84" s="121" t="s">
        <v>141</v>
      </c>
      <c r="J84" s="121" t="s">
        <v>141</v>
      </c>
      <c r="K84" s="121" t="s">
        <v>141</v>
      </c>
      <c r="L84" s="121" t="s">
        <v>141</v>
      </c>
      <c r="M84" s="119" t="s">
        <v>501</v>
      </c>
      <c r="N84" s="154" t="s">
        <v>201</v>
      </c>
      <c r="O84" s="154" t="s">
        <v>164</v>
      </c>
      <c r="P84" s="120"/>
    </row>
    <row r="85" spans="1:16" s="20" customFormat="1" ht="15" customHeight="1" x14ac:dyDescent="0.25">
      <c r="A85" s="142" t="s">
        <v>75</v>
      </c>
      <c r="B85" s="119" t="s">
        <v>107</v>
      </c>
      <c r="C85" s="122">
        <f t="shared" si="2"/>
        <v>2</v>
      </c>
      <c r="D85" s="123"/>
      <c r="E85" s="123"/>
      <c r="F85" s="123">
        <f t="shared" si="3"/>
        <v>2</v>
      </c>
      <c r="G85" s="121" t="s">
        <v>141</v>
      </c>
      <c r="H85" s="121" t="s">
        <v>141</v>
      </c>
      <c r="I85" s="121" t="s">
        <v>141</v>
      </c>
      <c r="J85" s="121" t="s">
        <v>141</v>
      </c>
      <c r="K85" s="121" t="s">
        <v>141</v>
      </c>
      <c r="L85" s="121" t="s">
        <v>141</v>
      </c>
      <c r="M85" s="119" t="s">
        <v>501</v>
      </c>
      <c r="N85" s="154" t="s">
        <v>440</v>
      </c>
      <c r="O85" s="157" t="s">
        <v>172</v>
      </c>
      <c r="P85" s="120" t="s">
        <v>501</v>
      </c>
    </row>
    <row r="86" spans="1:16" s="20" customFormat="1" ht="15" customHeight="1" x14ac:dyDescent="0.25">
      <c r="A86" s="142" t="s">
        <v>76</v>
      </c>
      <c r="B86" s="119" t="s">
        <v>107</v>
      </c>
      <c r="C86" s="122">
        <f t="shared" si="2"/>
        <v>2</v>
      </c>
      <c r="D86" s="122"/>
      <c r="E86" s="122"/>
      <c r="F86" s="123">
        <f t="shared" si="3"/>
        <v>2</v>
      </c>
      <c r="G86" s="121" t="s">
        <v>141</v>
      </c>
      <c r="H86" s="121" t="s">
        <v>141</v>
      </c>
      <c r="I86" s="121" t="s">
        <v>141</v>
      </c>
      <c r="J86" s="121" t="s">
        <v>141</v>
      </c>
      <c r="K86" s="121" t="s">
        <v>141</v>
      </c>
      <c r="L86" s="121" t="s">
        <v>141</v>
      </c>
      <c r="M86" s="119" t="s">
        <v>501</v>
      </c>
      <c r="N86" s="154" t="s">
        <v>442</v>
      </c>
      <c r="O86" s="157" t="s">
        <v>223</v>
      </c>
      <c r="P86" s="120" t="s">
        <v>501</v>
      </c>
    </row>
    <row r="87" spans="1:16" ht="15" customHeight="1" x14ac:dyDescent="0.25">
      <c r="A87" s="130" t="s">
        <v>77</v>
      </c>
      <c r="B87" s="133"/>
      <c r="C87" s="134"/>
      <c r="D87" s="135"/>
      <c r="E87" s="135"/>
      <c r="F87" s="135"/>
      <c r="G87" s="128"/>
      <c r="H87" s="128"/>
      <c r="I87" s="128"/>
      <c r="J87" s="128"/>
      <c r="K87" s="128"/>
      <c r="L87" s="128"/>
      <c r="M87" s="150"/>
      <c r="N87" s="133"/>
      <c r="O87" s="133"/>
    </row>
    <row r="88" spans="1:16" ht="15" customHeight="1" x14ac:dyDescent="0.25">
      <c r="A88" s="142" t="s">
        <v>67</v>
      </c>
      <c r="B88" s="119" t="s">
        <v>107</v>
      </c>
      <c r="C88" s="122">
        <f>IF(B88="Да, размещаются",2,0)</f>
        <v>2</v>
      </c>
      <c r="D88" s="122"/>
      <c r="E88" s="122"/>
      <c r="F88" s="123">
        <f t="shared" si="3"/>
        <v>2</v>
      </c>
      <c r="G88" s="121" t="s">
        <v>141</v>
      </c>
      <c r="H88" s="121" t="s">
        <v>141</v>
      </c>
      <c r="I88" s="121" t="s">
        <v>141</v>
      </c>
      <c r="J88" s="121" t="s">
        <v>141</v>
      </c>
      <c r="K88" s="121" t="s">
        <v>141</v>
      </c>
      <c r="L88" s="121" t="s">
        <v>141</v>
      </c>
      <c r="M88" s="119" t="s">
        <v>558</v>
      </c>
      <c r="N88" s="154" t="s">
        <v>202</v>
      </c>
      <c r="O88" s="154" t="s">
        <v>225</v>
      </c>
      <c r="P88" s="140" t="s">
        <v>501</v>
      </c>
    </row>
    <row r="89" spans="1:16" s="20" customFormat="1" ht="15" customHeight="1" x14ac:dyDescent="0.25">
      <c r="A89" s="142" t="s">
        <v>78</v>
      </c>
      <c r="B89" s="119" t="s">
        <v>107</v>
      </c>
      <c r="C89" s="122">
        <f t="shared" si="2"/>
        <v>2</v>
      </c>
      <c r="D89" s="122"/>
      <c r="E89" s="122"/>
      <c r="F89" s="123">
        <f t="shared" si="3"/>
        <v>2</v>
      </c>
      <c r="G89" s="121" t="s">
        <v>141</v>
      </c>
      <c r="H89" s="121" t="s">
        <v>141</v>
      </c>
      <c r="I89" s="121" t="s">
        <v>141</v>
      </c>
      <c r="J89" s="121" t="s">
        <v>141</v>
      </c>
      <c r="K89" s="121" t="s">
        <v>141</v>
      </c>
      <c r="L89" s="121" t="s">
        <v>141</v>
      </c>
      <c r="M89" s="119" t="s">
        <v>501</v>
      </c>
      <c r="N89" s="156" t="s">
        <v>445</v>
      </c>
      <c r="O89" s="157" t="s">
        <v>172</v>
      </c>
      <c r="P89" s="120" t="s">
        <v>501</v>
      </c>
    </row>
    <row r="90" spans="1:16" s="20" customFormat="1" ht="15" customHeight="1" x14ac:dyDescent="0.25">
      <c r="A90" s="142" t="s">
        <v>71</v>
      </c>
      <c r="B90" s="119" t="s">
        <v>107</v>
      </c>
      <c r="C90" s="122">
        <f>IF(B90="Да, размещаются",2,0)</f>
        <v>2</v>
      </c>
      <c r="D90" s="122"/>
      <c r="E90" s="122"/>
      <c r="F90" s="123">
        <f t="shared" si="3"/>
        <v>2</v>
      </c>
      <c r="G90" s="121" t="s">
        <v>141</v>
      </c>
      <c r="H90" s="121" t="s">
        <v>141</v>
      </c>
      <c r="I90" s="121" t="s">
        <v>141</v>
      </c>
      <c r="J90" s="121" t="s">
        <v>141</v>
      </c>
      <c r="K90" s="121" t="s">
        <v>141</v>
      </c>
      <c r="L90" s="121" t="s">
        <v>141</v>
      </c>
      <c r="M90" s="119" t="s">
        <v>501</v>
      </c>
      <c r="N90" s="156" t="s">
        <v>493</v>
      </c>
      <c r="O90" s="156" t="s">
        <v>494</v>
      </c>
      <c r="P90" s="120" t="s">
        <v>501</v>
      </c>
    </row>
    <row r="91" spans="1:16" s="20" customFormat="1" ht="15" customHeight="1" x14ac:dyDescent="0.25">
      <c r="A91" s="142" t="s">
        <v>79</v>
      </c>
      <c r="B91" s="119" t="s">
        <v>107</v>
      </c>
      <c r="C91" s="122">
        <f t="shared" si="2"/>
        <v>2</v>
      </c>
      <c r="D91" s="122"/>
      <c r="E91" s="122"/>
      <c r="F91" s="123">
        <f t="shared" si="3"/>
        <v>2</v>
      </c>
      <c r="G91" s="121" t="s">
        <v>141</v>
      </c>
      <c r="H91" s="121" t="s">
        <v>141</v>
      </c>
      <c r="I91" s="121" t="s">
        <v>141</v>
      </c>
      <c r="J91" s="121" t="s">
        <v>141</v>
      </c>
      <c r="K91" s="121" t="s">
        <v>141</v>
      </c>
      <c r="L91" s="121" t="s">
        <v>141</v>
      </c>
      <c r="M91" s="119" t="s">
        <v>501</v>
      </c>
      <c r="N91" s="154" t="s">
        <v>448</v>
      </c>
      <c r="O91" s="157" t="s">
        <v>172</v>
      </c>
      <c r="P91" s="120" t="s">
        <v>501</v>
      </c>
    </row>
    <row r="92" spans="1:16" s="20" customFormat="1" ht="15" customHeight="1" x14ac:dyDescent="0.25">
      <c r="A92" s="142" t="s">
        <v>80</v>
      </c>
      <c r="B92" s="119" t="s">
        <v>107</v>
      </c>
      <c r="C92" s="122">
        <f t="shared" si="2"/>
        <v>2</v>
      </c>
      <c r="D92" s="122"/>
      <c r="E92" s="122"/>
      <c r="F92" s="123">
        <f t="shared" si="3"/>
        <v>2</v>
      </c>
      <c r="G92" s="121" t="s">
        <v>141</v>
      </c>
      <c r="H92" s="121" t="s">
        <v>141</v>
      </c>
      <c r="I92" s="121" t="s">
        <v>141</v>
      </c>
      <c r="J92" s="121" t="s">
        <v>141</v>
      </c>
      <c r="K92" s="121" t="s">
        <v>141</v>
      </c>
      <c r="L92" s="121" t="s">
        <v>141</v>
      </c>
      <c r="M92" s="119" t="s">
        <v>501</v>
      </c>
      <c r="N92" s="154" t="s">
        <v>449</v>
      </c>
      <c r="O92" s="154" t="s">
        <v>226</v>
      </c>
      <c r="P92" s="120" t="s">
        <v>501</v>
      </c>
    </row>
    <row r="93" spans="1:16" s="20" customFormat="1" ht="15" customHeight="1" x14ac:dyDescent="0.25">
      <c r="A93" s="142" t="s">
        <v>81</v>
      </c>
      <c r="B93" s="119" t="s">
        <v>107</v>
      </c>
      <c r="C93" s="122">
        <f t="shared" si="2"/>
        <v>2</v>
      </c>
      <c r="D93" s="122"/>
      <c r="E93" s="122"/>
      <c r="F93" s="123">
        <f t="shared" si="3"/>
        <v>2</v>
      </c>
      <c r="G93" s="121" t="s">
        <v>141</v>
      </c>
      <c r="H93" s="121" t="s">
        <v>141</v>
      </c>
      <c r="I93" s="121" t="s">
        <v>141</v>
      </c>
      <c r="J93" s="121" t="s">
        <v>141</v>
      </c>
      <c r="K93" s="121" t="s">
        <v>141</v>
      </c>
      <c r="L93" s="121" t="s">
        <v>141</v>
      </c>
      <c r="M93" s="119" t="s">
        <v>501</v>
      </c>
      <c r="N93" s="154" t="s">
        <v>322</v>
      </c>
      <c r="O93" s="154" t="s">
        <v>164</v>
      </c>
      <c r="P93" s="120"/>
    </row>
    <row r="94" spans="1:16" s="20" customFormat="1" ht="15" customHeight="1" x14ac:dyDescent="0.25">
      <c r="A94" s="142" t="s">
        <v>82</v>
      </c>
      <c r="B94" s="119" t="s">
        <v>107</v>
      </c>
      <c r="C94" s="122">
        <f t="shared" si="2"/>
        <v>2</v>
      </c>
      <c r="D94" s="122"/>
      <c r="E94" s="122"/>
      <c r="F94" s="123">
        <f t="shared" si="3"/>
        <v>2</v>
      </c>
      <c r="G94" s="121" t="s">
        <v>141</v>
      </c>
      <c r="H94" s="121" t="s">
        <v>141</v>
      </c>
      <c r="I94" s="121" t="s">
        <v>141</v>
      </c>
      <c r="J94" s="121" t="s">
        <v>141</v>
      </c>
      <c r="K94" s="121" t="s">
        <v>141</v>
      </c>
      <c r="L94" s="121" t="s">
        <v>141</v>
      </c>
      <c r="M94" s="119" t="s">
        <v>501</v>
      </c>
      <c r="N94" s="154" t="s">
        <v>450</v>
      </c>
      <c r="O94" s="154" t="s">
        <v>298</v>
      </c>
      <c r="P94" s="120" t="s">
        <v>501</v>
      </c>
    </row>
    <row r="95" spans="1:16" s="20" customFormat="1" ht="15" customHeight="1" x14ac:dyDescent="0.25">
      <c r="A95" s="142" t="s">
        <v>83</v>
      </c>
      <c r="B95" s="119" t="s">
        <v>107</v>
      </c>
      <c r="C95" s="122">
        <f t="shared" si="2"/>
        <v>2</v>
      </c>
      <c r="D95" s="122"/>
      <c r="E95" s="122"/>
      <c r="F95" s="123">
        <f t="shared" si="3"/>
        <v>2</v>
      </c>
      <c r="G95" s="121" t="s">
        <v>141</v>
      </c>
      <c r="H95" s="121" t="s">
        <v>141</v>
      </c>
      <c r="I95" s="121" t="s">
        <v>141</v>
      </c>
      <c r="J95" s="121" t="s">
        <v>141</v>
      </c>
      <c r="K95" s="121" t="s">
        <v>141</v>
      </c>
      <c r="L95" s="121" t="s">
        <v>141</v>
      </c>
      <c r="M95" s="119" t="s">
        <v>501</v>
      </c>
      <c r="N95" s="154" t="s">
        <v>495</v>
      </c>
      <c r="O95" s="154" t="s">
        <v>204</v>
      </c>
      <c r="P95" s="120" t="s">
        <v>501</v>
      </c>
    </row>
    <row r="96" spans="1:16" s="20" customFormat="1" ht="15" customHeight="1" x14ac:dyDescent="0.25">
      <c r="A96" s="142" t="s">
        <v>84</v>
      </c>
      <c r="B96" s="119" t="s">
        <v>107</v>
      </c>
      <c r="C96" s="122">
        <f t="shared" si="2"/>
        <v>2</v>
      </c>
      <c r="D96" s="122"/>
      <c r="E96" s="122"/>
      <c r="F96" s="123">
        <f t="shared" si="3"/>
        <v>2</v>
      </c>
      <c r="G96" s="121" t="s">
        <v>141</v>
      </c>
      <c r="H96" s="121" t="s">
        <v>141</v>
      </c>
      <c r="I96" s="121" t="s">
        <v>141</v>
      </c>
      <c r="J96" s="121" t="s">
        <v>141</v>
      </c>
      <c r="K96" s="121" t="s">
        <v>141</v>
      </c>
      <c r="L96" s="121" t="s">
        <v>141</v>
      </c>
      <c r="M96" s="119" t="s">
        <v>501</v>
      </c>
      <c r="N96" s="154" t="s">
        <v>304</v>
      </c>
      <c r="O96" s="154" t="s">
        <v>477</v>
      </c>
      <c r="P96" s="120" t="s">
        <v>501</v>
      </c>
    </row>
    <row r="97" spans="1:16" s="20" customFormat="1" ht="15" customHeight="1" x14ac:dyDescent="0.25">
      <c r="A97" s="142" t="s">
        <v>85</v>
      </c>
      <c r="B97" s="119" t="s">
        <v>107</v>
      </c>
      <c r="C97" s="122">
        <f t="shared" si="2"/>
        <v>2</v>
      </c>
      <c r="D97" s="122"/>
      <c r="E97" s="122"/>
      <c r="F97" s="123">
        <f t="shared" si="3"/>
        <v>2</v>
      </c>
      <c r="G97" s="121" t="s">
        <v>141</v>
      </c>
      <c r="H97" s="121" t="s">
        <v>141</v>
      </c>
      <c r="I97" s="121" t="s">
        <v>141</v>
      </c>
      <c r="J97" s="121" t="s">
        <v>141</v>
      </c>
      <c r="K97" s="121" t="s">
        <v>141</v>
      </c>
      <c r="L97" s="121" t="s">
        <v>141</v>
      </c>
      <c r="M97" s="119" t="s">
        <v>501</v>
      </c>
      <c r="N97" s="156" t="s">
        <v>227</v>
      </c>
      <c r="O97" s="154" t="s">
        <v>164</v>
      </c>
      <c r="P97" s="120"/>
    </row>
    <row r="98" spans="1:16" s="20" customFormat="1" ht="15" customHeight="1" x14ac:dyDescent="0.25">
      <c r="A98" s="142" t="s">
        <v>86</v>
      </c>
      <c r="B98" s="119" t="s">
        <v>107</v>
      </c>
      <c r="C98" s="122">
        <f t="shared" si="2"/>
        <v>2</v>
      </c>
      <c r="D98" s="122"/>
      <c r="E98" s="122"/>
      <c r="F98" s="123">
        <f t="shared" si="3"/>
        <v>2</v>
      </c>
      <c r="G98" s="121" t="s">
        <v>141</v>
      </c>
      <c r="H98" s="121" t="s">
        <v>141</v>
      </c>
      <c r="I98" s="121" t="s">
        <v>141</v>
      </c>
      <c r="J98" s="121" t="s">
        <v>141</v>
      </c>
      <c r="K98" s="121" t="s">
        <v>141</v>
      </c>
      <c r="L98" s="121" t="s">
        <v>141</v>
      </c>
      <c r="M98" s="119" t="s">
        <v>501</v>
      </c>
      <c r="N98" s="154" t="s">
        <v>228</v>
      </c>
      <c r="O98" s="154" t="s">
        <v>164</v>
      </c>
      <c r="P98" s="120"/>
    </row>
    <row r="99" spans="1:16" x14ac:dyDescent="0.25">
      <c r="A99" s="30"/>
      <c r="B99" s="30"/>
      <c r="G99" s="87"/>
      <c r="H99" s="87"/>
      <c r="I99" s="87"/>
      <c r="J99" s="88"/>
      <c r="K99" s="88"/>
      <c r="L99" s="89"/>
    </row>
    <row r="102" spans="1:16" x14ac:dyDescent="0.25">
      <c r="A102" s="25"/>
      <c r="B102" s="26"/>
      <c r="C102" s="26"/>
      <c r="D102" s="26"/>
      <c r="E102" s="26"/>
      <c r="F102" s="108"/>
      <c r="G102" s="27"/>
      <c r="H102" s="27"/>
      <c r="I102" s="27"/>
      <c r="J102" s="63"/>
      <c r="L102" s="64"/>
    </row>
    <row r="105" spans="1:16" x14ac:dyDescent="0.25">
      <c r="A105" s="25"/>
      <c r="B105" s="26"/>
      <c r="C105" s="26"/>
      <c r="D105" s="26"/>
      <c r="E105" s="26"/>
      <c r="F105" s="108"/>
      <c r="G105" s="27"/>
      <c r="H105" s="27"/>
      <c r="I105" s="27"/>
      <c r="J105" s="63"/>
      <c r="L105" s="64"/>
    </row>
    <row r="109" spans="1:16" x14ac:dyDescent="0.25">
      <c r="A109" s="25"/>
      <c r="B109" s="26"/>
      <c r="C109" s="26"/>
      <c r="D109" s="26"/>
      <c r="E109" s="26"/>
      <c r="F109" s="108"/>
      <c r="G109" s="27"/>
      <c r="H109" s="27"/>
      <c r="I109" s="27"/>
      <c r="J109" s="63"/>
      <c r="L109" s="64"/>
    </row>
  </sheetData>
  <autoFilter ref="A6:O98" xr:uid="{00000000-0009-0000-0000-000003000000}"/>
  <mergeCells count="19">
    <mergeCell ref="G3:I3"/>
    <mergeCell ref="O3:O5"/>
    <mergeCell ref="D4:D5"/>
    <mergeCell ref="A1:O1"/>
    <mergeCell ref="N3:N5"/>
    <mergeCell ref="A3:A5"/>
    <mergeCell ref="G4:G5"/>
    <mergeCell ref="J3:K3"/>
    <mergeCell ref="I4:I5"/>
    <mergeCell ref="C4:C5"/>
    <mergeCell ref="L3:L5"/>
    <mergeCell ref="H4:H5"/>
    <mergeCell ref="M3:M5"/>
    <mergeCell ref="F4:F5"/>
    <mergeCell ref="E4:E5"/>
    <mergeCell ref="K4:K5"/>
    <mergeCell ref="C3:F3"/>
    <mergeCell ref="J4:J5"/>
    <mergeCell ref="A2:O2"/>
  </mergeCells>
  <dataValidations count="3">
    <dataValidation type="list" allowBlank="1" showInputMessage="1" showErrorMessage="1" sqref="C87 B7:B24 C76 C69 C54 C46 C37 B26:B98" xr:uid="{00000000-0002-0000-0300-000000000000}">
      <formula1>$B$4:$B$5</formula1>
    </dataValidation>
    <dataValidation type="list" allowBlank="1" showInputMessage="1" showErrorMessage="1" sqref="M6:N6 B6:F6" xr:uid="{00000000-0002-0000-0300-000001000000}">
      <formula1>#REF!</formula1>
    </dataValidation>
    <dataValidation type="list" allowBlank="1" showInputMessage="1" showErrorMessage="1" sqref="L6 G6:I6" xr:uid="{00000000-0002-0000-0300-000002000000}">
      <formula1>$B$5:$B$5</formula1>
    </dataValidation>
  </dataValidations>
  <hyperlinks>
    <hyperlink ref="N30" r:id="rId1" xr:uid="{00000000-0004-0000-0300-000000000000}"/>
    <hyperlink ref="N42" r:id="rId2" xr:uid="{00000000-0004-0000-0300-000001000000}"/>
    <hyperlink ref="N12" r:id="rId3" xr:uid="{00000000-0004-0000-0300-000002000000}"/>
    <hyperlink ref="N13" r:id="rId4" xr:uid="{00000000-0004-0000-0300-000003000000}"/>
    <hyperlink ref="N15" r:id="rId5" xr:uid="{00000000-0004-0000-0300-000004000000}"/>
    <hyperlink ref="N14" r:id="rId6" xr:uid="{00000000-0004-0000-0300-000005000000}"/>
    <hyperlink ref="N19" r:id="rId7" xr:uid="{00000000-0004-0000-0300-000006000000}"/>
    <hyperlink ref="N24" r:id="rId8" xr:uid="{00000000-0004-0000-0300-000007000000}"/>
    <hyperlink ref="N28" r:id="rId9" xr:uid="{00000000-0004-0000-0300-000008000000}"/>
    <hyperlink ref="N32" r:id="rId10" xr:uid="{00000000-0004-0000-0300-000009000000}"/>
    <hyperlink ref="N34" r:id="rId11" xr:uid="{00000000-0004-0000-0300-00000A000000}"/>
    <hyperlink ref="N38" r:id="rId12" xr:uid="{00000000-0004-0000-0300-00000B000000}"/>
    <hyperlink ref="N39" r:id="rId13" xr:uid="{00000000-0004-0000-0300-00000C000000}"/>
    <hyperlink ref="N41" r:id="rId14" xr:uid="{00000000-0004-0000-0300-00000D000000}"/>
    <hyperlink ref="N48" r:id="rId15" xr:uid="{00000000-0004-0000-0300-00000E000000}"/>
    <hyperlink ref="N49" r:id="rId16" xr:uid="{00000000-0004-0000-0300-00000F000000}"/>
    <hyperlink ref="N53" r:id="rId17" xr:uid="{00000000-0004-0000-0300-000010000000}"/>
    <hyperlink ref="N55" r:id="rId18" xr:uid="{00000000-0004-0000-0300-000011000000}"/>
    <hyperlink ref="N65" r:id="rId19" xr:uid="{00000000-0004-0000-0300-000012000000}"/>
    <hyperlink ref="N68" r:id="rId20" xr:uid="{00000000-0004-0000-0300-000013000000}"/>
    <hyperlink ref="N70" r:id="rId21" xr:uid="{00000000-0004-0000-0300-000014000000}"/>
    <hyperlink ref="N71" r:id="rId22" location="document_list" xr:uid="{00000000-0004-0000-0300-000015000000}"/>
    <hyperlink ref="N72" r:id="rId23" xr:uid="{00000000-0004-0000-0300-000016000000}"/>
    <hyperlink ref="N73" r:id="rId24" xr:uid="{00000000-0004-0000-0300-000017000000}"/>
    <hyperlink ref="N74" r:id="rId25" xr:uid="{00000000-0004-0000-0300-000018000000}"/>
    <hyperlink ref="N75" r:id="rId26" xr:uid="{00000000-0004-0000-0300-000019000000}"/>
    <hyperlink ref="N79" r:id="rId27" xr:uid="{00000000-0004-0000-0300-00001A000000}"/>
    <hyperlink ref="N81" r:id="rId28" xr:uid="{00000000-0004-0000-0300-00001B000000}"/>
    <hyperlink ref="N84" r:id="rId29" xr:uid="{00000000-0004-0000-0300-00001C000000}"/>
    <hyperlink ref="N97" r:id="rId30" location="2" xr:uid="{00000000-0004-0000-0300-00001D000000}"/>
    <hyperlink ref="N98" r:id="rId31" xr:uid="{00000000-0004-0000-0300-00001E000000}"/>
    <hyperlink ref="O16" r:id="rId32" xr:uid="{00000000-0004-0000-0300-00001F000000}"/>
    <hyperlink ref="O21" r:id="rId33" xr:uid="{00000000-0004-0000-0300-000020000000}"/>
    <hyperlink ref="O22" r:id="rId34" xr:uid="{00000000-0004-0000-0300-000021000000}"/>
    <hyperlink ref="O45" r:id="rId35" xr:uid="{00000000-0004-0000-0300-000022000000}"/>
    <hyperlink ref="O88" r:id="rId36" xr:uid="{00000000-0004-0000-0300-000023000000}"/>
    <hyperlink ref="N22" r:id="rId37" display="не размещено: http://minfin.tularegion.ru/" xr:uid="{00000000-0004-0000-0300-000024000000}"/>
    <hyperlink ref="N88" r:id="rId38" xr:uid="{00000000-0004-0000-0300-000025000000}"/>
    <hyperlink ref="O18" r:id="rId39" display="http://minfin-rzn.ru/portal/Menu/Page/1" xr:uid="{00000000-0004-0000-0300-000026000000}"/>
    <hyperlink ref="N8" r:id="rId40" xr:uid="{00000000-0004-0000-0300-000027000000}"/>
    <hyperlink ref="N35" r:id="rId41" xr:uid="{00000000-0004-0000-0300-000028000000}"/>
    <hyperlink ref="N47" r:id="rId42" xr:uid="{00000000-0004-0000-0300-000029000000}"/>
    <hyperlink ref="N58" r:id="rId43" display="http://minfin.tatarstan.ru/rus/promezhutochnaya-otchetnost-ob-ispolnenii-byudzhet.htm" xr:uid="{00000000-0004-0000-0300-00002A000000}"/>
    <hyperlink ref="O8" r:id="rId44" display="http://bryanskoblfin.ru/open/Menu/Page/93" xr:uid="{00000000-0004-0000-0300-00002B000000}"/>
    <hyperlink ref="N9" r:id="rId45" xr:uid="{00000000-0004-0000-0300-00002C000000}"/>
    <hyperlink ref="N11" r:id="rId46" xr:uid="{00000000-0004-0000-0300-00002D000000}"/>
    <hyperlink ref="N18" r:id="rId47" xr:uid="{00000000-0004-0000-0300-00002E000000}"/>
    <hyperlink ref="N20" r:id="rId48" xr:uid="{00000000-0004-0000-0300-00002F000000}"/>
    <hyperlink ref="N23" r:id="rId49" display="http://www.yarregion.ru/depts/depfin/tmpPages/docs.aspx" xr:uid="{00000000-0004-0000-0300-000030000000}"/>
    <hyperlink ref="O23" r:id="rId50" xr:uid="{00000000-0004-0000-0300-000031000000}"/>
    <hyperlink ref="N26" r:id="rId51" xr:uid="{00000000-0004-0000-0300-000032000000}"/>
    <hyperlink ref="N27" r:id="rId52" xr:uid="{00000000-0004-0000-0300-000033000000}"/>
    <hyperlink ref="N29" r:id="rId53" xr:uid="{00000000-0004-0000-0300-000034000000}"/>
    <hyperlink ref="N33" r:id="rId54" xr:uid="{00000000-0004-0000-0300-000035000000}"/>
    <hyperlink ref="N36" r:id="rId55" xr:uid="{00000000-0004-0000-0300-000036000000}"/>
    <hyperlink ref="N40" r:id="rId56" xr:uid="{00000000-0004-0000-0300-000037000000}"/>
    <hyperlink ref="N43" r:id="rId57" display="https://volgafin.volgograd.ru/norms/acts/16723/" xr:uid="{00000000-0004-0000-0300-000038000000}"/>
    <hyperlink ref="N44" r:id="rId58" xr:uid="{00000000-0004-0000-0300-000039000000}"/>
    <hyperlink ref="N17" r:id="rId59" xr:uid="{00000000-0004-0000-0300-00003A000000}"/>
    <hyperlink ref="O31" r:id="rId60" xr:uid="{00000000-0004-0000-0300-00003B000000}"/>
    <hyperlink ref="N52" r:id="rId61" display="http://www.minfinchr.ru/deyatelnost-3/otchety-ministerstva-finansov-chechenskoj-respubliki/jnchet428/45-news/999-otchet-ob-ispolnenii-konsolidirovannogo-byudzheta-sub-ekta-rossijskoj-federatsii-i-byudzheta-territorialnogo-gosudarstvennogo-vnebyudzhetnogo-fonda-za-2020-god" xr:uid="{00000000-0004-0000-0300-00003C000000}"/>
    <hyperlink ref="N56" r:id="rId62" xr:uid="{00000000-0004-0000-0300-00003D000000}"/>
    <hyperlink ref="N59" r:id="rId63" xr:uid="{00000000-0004-0000-0300-00003E000000}"/>
    <hyperlink ref="N60" r:id="rId64" xr:uid="{00000000-0004-0000-0300-00003F000000}"/>
    <hyperlink ref="N61" r:id="rId65" xr:uid="{00000000-0004-0000-0300-000040000000}"/>
    <hyperlink ref="N62" r:id="rId66" display="http://www.minfin.kirov.ru/otkrytyy-byudzhet/dlya-spetsialistov/oblastnoy-byudzhet/%d0%98%d1%81%d0%bf%d0%be%d0%bb%d0%bd%d0%b5%d0%bd%d0%b8%d0%b5 %d0%be%d0%b1%d0%bb%d0%b0%d1%81%d1%82%d0%bd%d0%be%d0%b3%d0%be %d0%b1%d1%8e%d0%b4%d0%b6%d0%b5%d1%82%d0%b0/" xr:uid="{00000000-0004-0000-0300-000041000000}"/>
    <hyperlink ref="N63" r:id="rId67" xr:uid="{00000000-0004-0000-0300-000042000000}"/>
    <hyperlink ref="O67" r:id="rId68" xr:uid="{00000000-0004-0000-0300-000043000000}"/>
    <hyperlink ref="N67" r:id="rId69" display="http://www.saratov.gov.ru/gov/auth/minfin/" xr:uid="{00000000-0004-0000-0300-000044000000}"/>
    <hyperlink ref="N77" r:id="rId70" xr:uid="{00000000-0004-0000-0300-000045000000}"/>
    <hyperlink ref="N78" r:id="rId71" xr:uid="{00000000-0004-0000-0300-000046000000}"/>
    <hyperlink ref="N80" r:id="rId72" xr:uid="{00000000-0004-0000-0300-000047000000}"/>
    <hyperlink ref="N83" r:id="rId73" xr:uid="{00000000-0004-0000-0300-000048000000}"/>
    <hyperlink ref="N85" r:id="rId74" xr:uid="{00000000-0004-0000-0300-000049000000}"/>
    <hyperlink ref="N86" r:id="rId75" xr:uid="{00000000-0004-0000-0300-00004A000000}"/>
    <hyperlink ref="N89" r:id="rId76" xr:uid="{00000000-0004-0000-0300-00004B000000}"/>
    <hyperlink ref="N91" r:id="rId77" xr:uid="{00000000-0004-0000-0300-00004C000000}"/>
    <hyperlink ref="N92" r:id="rId78" display="https://primorsky.ru/authorities/executive-agencies/departments/finance/otchyety-ob-ispolnenii-kraevogo-byudzheta/" xr:uid="{00000000-0004-0000-0300-00004D000000}"/>
    <hyperlink ref="O92" r:id="rId79" xr:uid="{00000000-0004-0000-0300-00004E000000}"/>
    <hyperlink ref="N93" r:id="rId80" xr:uid="{00000000-0004-0000-0300-00004F000000}"/>
    <hyperlink ref="O94" r:id="rId81" xr:uid="{00000000-0004-0000-0300-000050000000}"/>
    <hyperlink ref="N94" r:id="rId82" display="https://fin.amurobl.ru/pages/deyatelnost/otchetnost/" xr:uid="{00000000-0004-0000-0300-000051000000}"/>
    <hyperlink ref="O95" r:id="rId83" xr:uid="{00000000-0004-0000-0300-000052000000}"/>
    <hyperlink ref="O43" r:id="rId84" xr:uid="{00000000-0004-0000-0300-000053000000}"/>
    <hyperlink ref="N66" r:id="rId85" xr:uid="{00000000-0004-0000-0300-000054000000}"/>
    <hyperlink ref="O66" r:id="rId86" xr:uid="{00000000-0004-0000-0300-000055000000}"/>
    <hyperlink ref="O17" r:id="rId87" display="http://depfin.orel-region.ru:8096/ebudget/Menu/Page/2" xr:uid="{00000000-0004-0000-0300-000056000000}"/>
    <hyperlink ref="N51" r:id="rId88" xr:uid="{00000000-0004-0000-0300-000057000000}"/>
    <hyperlink ref="N57" r:id="rId89" xr:uid="{00000000-0004-0000-0300-000058000000}"/>
    <hyperlink ref="O82" r:id="rId90" xr:uid="{00000000-0004-0000-0300-000059000000}"/>
    <hyperlink ref="N82" r:id="rId91" xr:uid="{00000000-0004-0000-0300-00005A000000}"/>
    <hyperlink ref="O96" r:id="rId92" xr:uid="{00000000-0004-0000-0300-00005B000000}"/>
    <hyperlink ref="N7" r:id="rId93" xr:uid="{00000000-0004-0000-0300-00005C000000}"/>
    <hyperlink ref="N21" r:id="rId94" xr:uid="{00000000-0004-0000-0300-00005E000000}"/>
    <hyperlink ref="O26" r:id="rId95" xr:uid="{00000000-0004-0000-0300-00005F000000}"/>
    <hyperlink ref="O33" r:id="rId96" display="http://portal.novkfo.ru/Menu/Page/1" xr:uid="{00000000-0004-0000-0300-000060000000}"/>
    <hyperlink ref="N45" r:id="rId97" display="https://fin.sev.gov.ru/ispolnenie-bydzheta/otchyety-ob-ispolnenii-byudzheta-sevastopolya/" xr:uid="{00000000-0004-0000-0300-000061000000}"/>
    <hyperlink ref="N50" r:id="rId98" xr:uid="{00000000-0004-0000-0300-000062000000}"/>
    <hyperlink ref="O61" r:id="rId99" xr:uid="{00000000-0004-0000-0300-000063000000}"/>
    <hyperlink ref="N64" r:id="rId100" xr:uid="{00000000-0004-0000-0300-000064000000}"/>
    <hyperlink ref="O71" r:id="rId101" display="http://info.mfural.ru/ebudget/Menu/Page/1" xr:uid="{00000000-0004-0000-0300-000065000000}"/>
    <hyperlink ref="N90" r:id="rId102" xr:uid="{00000000-0004-0000-0300-000066000000}"/>
    <hyperlink ref="O90" r:id="rId103" xr:uid="{00000000-0004-0000-0300-000067000000}"/>
    <hyperlink ref="N95" r:id="rId104" location="r01" display="https://minfin.49gov.ru/activities/budget/regional_budget/#r01" xr:uid="{00000000-0004-0000-0300-000068000000}"/>
    <hyperlink ref="N96" r:id="rId105" xr:uid="{00000000-0004-0000-0300-000069000000}"/>
    <hyperlink ref="N16" r:id="rId106" xr:uid="{00000000-0004-0000-0300-00006A000000}"/>
    <hyperlink ref="N31" r:id="rId107" xr:uid="{00000000-0004-0000-0300-00006B000000}"/>
    <hyperlink ref="O35" r:id="rId108" display="https://budget.gov.spb.ru/" xr:uid="{00000000-0004-0000-0300-00006C000000}"/>
    <hyperlink ref="N10" r:id="rId109" xr:uid="{592DEFD3-8A38-41E1-94A5-3F8924DA44EE}"/>
  </hyperlinks>
  <pageMargins left="0.70866141732283472" right="0.70866141732283472" top="0.74803149606299213" bottom="0.74803149606299213" header="0.31496062992125984" footer="0.31496062992125984"/>
  <pageSetup paperSize="9" scale="71" fitToHeight="3" orientation="landscape" r:id="rId110"/>
  <headerFooter>
    <oddFooter>&amp;C&amp;"Times New Roman,обычный"&amp;8&amp;A&amp;R&amp;P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23"/>
  <sheetViews>
    <sheetView zoomScaleNormal="100" workbookViewId="0">
      <pane ySplit="6" topLeftCell="A7" activePane="bottomLeft" state="frozen"/>
      <selection activeCell="B16" sqref="B16"/>
      <selection pane="bottomLeft" activeCell="A2" sqref="A2:N2"/>
    </sheetView>
  </sheetViews>
  <sheetFormatPr defaultColWidth="8.81640625" defaultRowHeight="11.5" x14ac:dyDescent="0.25"/>
  <cols>
    <col min="1" max="1" width="24.6328125" style="13" customWidth="1"/>
    <col min="2" max="2" width="35.90625" style="14" customWidth="1"/>
    <col min="3" max="3" width="5.6328125" style="14" customWidth="1"/>
    <col min="4" max="5" width="4.6328125" style="14" customWidth="1"/>
    <col min="6" max="6" width="5.6328125" style="87" customWidth="1"/>
    <col min="7" max="7" width="7.6328125" style="14" customWidth="1"/>
    <col min="8" max="8" width="8.1796875" style="114" customWidth="1"/>
    <col min="9" max="9" width="7.6328125" style="114" customWidth="1"/>
    <col min="10" max="10" width="10.08984375" style="38" customWidth="1"/>
    <col min="11" max="11" width="10.36328125" style="106" customWidth="1"/>
    <col min="12" max="13" width="15.6328125" style="30" customWidth="1"/>
    <col min="14" max="14" width="15.6328125" style="14" customWidth="1"/>
    <col min="15" max="15" width="8.81640625" style="140"/>
    <col min="16" max="16384" width="8.81640625" style="13"/>
  </cols>
  <sheetData>
    <row r="1" spans="1:15" ht="30.75" customHeight="1" x14ac:dyDescent="0.25">
      <c r="A1" s="222" t="s">
        <v>336</v>
      </c>
      <c r="B1" s="223"/>
      <c r="C1" s="223"/>
      <c r="D1" s="223"/>
      <c r="E1" s="223"/>
      <c r="F1" s="223"/>
      <c r="G1" s="223"/>
      <c r="H1" s="223"/>
      <c r="I1" s="223"/>
      <c r="J1" s="223"/>
      <c r="K1" s="223"/>
      <c r="L1" s="223"/>
      <c r="M1" s="223"/>
      <c r="N1" s="224"/>
    </row>
    <row r="2" spans="1:15" ht="16" customHeight="1" x14ac:dyDescent="0.25">
      <c r="A2" s="219" t="s">
        <v>762</v>
      </c>
      <c r="B2" s="220"/>
      <c r="C2" s="220"/>
      <c r="D2" s="220"/>
      <c r="E2" s="220"/>
      <c r="F2" s="220"/>
      <c r="G2" s="220"/>
      <c r="H2" s="220"/>
      <c r="I2" s="220"/>
      <c r="J2" s="220"/>
      <c r="K2" s="220"/>
      <c r="L2" s="220"/>
      <c r="M2" s="220"/>
      <c r="N2" s="221"/>
    </row>
    <row r="3" spans="1:15" ht="86" customHeight="1" x14ac:dyDescent="0.25">
      <c r="A3" s="225" t="s">
        <v>95</v>
      </c>
      <c r="B3" s="104" t="s">
        <v>337</v>
      </c>
      <c r="C3" s="228" t="s">
        <v>110</v>
      </c>
      <c r="D3" s="229"/>
      <c r="E3" s="229"/>
      <c r="F3" s="229"/>
      <c r="G3" s="231" t="s">
        <v>135</v>
      </c>
      <c r="H3" s="232"/>
      <c r="I3" s="233"/>
      <c r="J3" s="226" t="s">
        <v>157</v>
      </c>
      <c r="K3" s="226" t="s">
        <v>146</v>
      </c>
      <c r="L3" s="225" t="s">
        <v>101</v>
      </c>
      <c r="M3" s="225" t="s">
        <v>145</v>
      </c>
      <c r="N3" s="225" t="s">
        <v>143</v>
      </c>
    </row>
    <row r="4" spans="1:15" ht="15" customHeight="1" x14ac:dyDescent="0.25">
      <c r="A4" s="225"/>
      <c r="B4" s="85" t="s">
        <v>107</v>
      </c>
      <c r="C4" s="225" t="s">
        <v>92</v>
      </c>
      <c r="D4" s="225" t="s">
        <v>99</v>
      </c>
      <c r="E4" s="225" t="s">
        <v>100</v>
      </c>
      <c r="F4" s="228" t="s">
        <v>96</v>
      </c>
      <c r="G4" s="225" t="s">
        <v>147</v>
      </c>
      <c r="H4" s="225" t="s">
        <v>148</v>
      </c>
      <c r="I4" s="225" t="s">
        <v>149</v>
      </c>
      <c r="J4" s="226"/>
      <c r="K4" s="226"/>
      <c r="L4" s="225"/>
      <c r="M4" s="225"/>
      <c r="N4" s="225"/>
    </row>
    <row r="5" spans="1:15" ht="38.5" customHeight="1" x14ac:dyDescent="0.25">
      <c r="A5" s="227"/>
      <c r="B5" s="11" t="s">
        <v>108</v>
      </c>
      <c r="C5" s="227"/>
      <c r="D5" s="225"/>
      <c r="E5" s="225"/>
      <c r="F5" s="229"/>
      <c r="G5" s="227"/>
      <c r="H5" s="227"/>
      <c r="I5" s="227"/>
      <c r="J5" s="226"/>
      <c r="K5" s="226"/>
      <c r="L5" s="227"/>
      <c r="M5" s="227"/>
      <c r="N5" s="225"/>
    </row>
    <row r="6" spans="1:15" s="20" customFormat="1" ht="16" customHeight="1" x14ac:dyDescent="0.25">
      <c r="A6" s="7" t="s">
        <v>0</v>
      </c>
      <c r="B6" s="7"/>
      <c r="C6" s="8"/>
      <c r="D6" s="8"/>
      <c r="E6" s="8"/>
      <c r="F6" s="8"/>
      <c r="G6" s="10"/>
      <c r="H6" s="10"/>
      <c r="I6" s="10"/>
      <c r="J6" s="10"/>
      <c r="K6" s="8"/>
      <c r="L6" s="7"/>
      <c r="M6" s="7"/>
      <c r="N6" s="8"/>
      <c r="O6" s="120"/>
    </row>
    <row r="7" spans="1:15" s="17" customFormat="1" ht="16" customHeight="1" x14ac:dyDescent="0.25">
      <c r="A7" s="143" t="s">
        <v>1</v>
      </c>
      <c r="B7" s="119" t="s">
        <v>107</v>
      </c>
      <c r="C7" s="122">
        <f>IF(B7="Да, размещаются",2,0)</f>
        <v>2</v>
      </c>
      <c r="D7" s="122"/>
      <c r="E7" s="122"/>
      <c r="F7" s="123">
        <f t="shared" ref="F7:F70" si="0">C7*(1-D7)*(1-E7)</f>
        <v>2</v>
      </c>
      <c r="G7" s="121" t="s">
        <v>141</v>
      </c>
      <c r="H7" s="121" t="s">
        <v>141</v>
      </c>
      <c r="I7" s="121" t="s">
        <v>141</v>
      </c>
      <c r="J7" s="121" t="s">
        <v>141</v>
      </c>
      <c r="K7" s="121" t="s">
        <v>141</v>
      </c>
      <c r="L7" s="119" t="s">
        <v>501</v>
      </c>
      <c r="M7" s="124" t="s">
        <v>455</v>
      </c>
      <c r="N7" s="124" t="s">
        <v>164</v>
      </c>
      <c r="O7" s="120"/>
    </row>
    <row r="8" spans="1:15" s="17" customFormat="1" ht="16" customHeight="1" x14ac:dyDescent="0.25">
      <c r="A8" s="143" t="s">
        <v>2</v>
      </c>
      <c r="B8" s="119" t="s">
        <v>107</v>
      </c>
      <c r="C8" s="122">
        <f t="shared" ref="C8:C71" si="1">IF(B8="Да, размещаются",2,0)</f>
        <v>2</v>
      </c>
      <c r="D8" s="122"/>
      <c r="E8" s="122"/>
      <c r="F8" s="123">
        <f t="shared" si="0"/>
        <v>2</v>
      </c>
      <c r="G8" s="121" t="s">
        <v>141</v>
      </c>
      <c r="H8" s="121" t="s">
        <v>141</v>
      </c>
      <c r="I8" s="121" t="s">
        <v>141</v>
      </c>
      <c r="J8" s="121" t="s">
        <v>141</v>
      </c>
      <c r="K8" s="121" t="s">
        <v>141</v>
      </c>
      <c r="L8" s="119" t="s">
        <v>501</v>
      </c>
      <c r="M8" s="124" t="s">
        <v>315</v>
      </c>
      <c r="N8" s="124" t="s">
        <v>172</v>
      </c>
      <c r="O8" s="120" t="s">
        <v>501</v>
      </c>
    </row>
    <row r="9" spans="1:15" s="17" customFormat="1" ht="16" customHeight="1" x14ac:dyDescent="0.25">
      <c r="A9" s="143" t="s">
        <v>3</v>
      </c>
      <c r="B9" s="119" t="s">
        <v>107</v>
      </c>
      <c r="C9" s="122">
        <f t="shared" si="1"/>
        <v>2</v>
      </c>
      <c r="D9" s="122"/>
      <c r="E9" s="122"/>
      <c r="F9" s="123">
        <f t="shared" si="0"/>
        <v>2</v>
      </c>
      <c r="G9" s="121" t="s">
        <v>141</v>
      </c>
      <c r="H9" s="121" t="s">
        <v>141</v>
      </c>
      <c r="I9" s="121" t="s">
        <v>141</v>
      </c>
      <c r="J9" s="121" t="s">
        <v>141</v>
      </c>
      <c r="K9" s="121" t="s">
        <v>141</v>
      </c>
      <c r="L9" s="119" t="s">
        <v>501</v>
      </c>
      <c r="M9" s="124" t="s">
        <v>353</v>
      </c>
      <c r="N9" s="124" t="s">
        <v>164</v>
      </c>
      <c r="O9" s="120"/>
    </row>
    <row r="10" spans="1:15" s="17" customFormat="1" ht="16" customHeight="1" x14ac:dyDescent="0.25">
      <c r="A10" s="143" t="s">
        <v>4</v>
      </c>
      <c r="B10" s="119" t="s">
        <v>107</v>
      </c>
      <c r="C10" s="122">
        <f>IF(B10="Да, размещаются",2,0)</f>
        <v>2</v>
      </c>
      <c r="D10" s="122"/>
      <c r="E10" s="122"/>
      <c r="F10" s="123">
        <f t="shared" si="0"/>
        <v>2</v>
      </c>
      <c r="G10" s="121" t="s">
        <v>141</v>
      </c>
      <c r="H10" s="121" t="s">
        <v>141</v>
      </c>
      <c r="I10" s="121" t="s">
        <v>141</v>
      </c>
      <c r="J10" s="121" t="s">
        <v>141</v>
      </c>
      <c r="K10" s="121" t="s">
        <v>141</v>
      </c>
      <c r="L10" s="119" t="s">
        <v>501</v>
      </c>
      <c r="M10" s="124" t="s">
        <v>567</v>
      </c>
      <c r="N10" s="124" t="s">
        <v>164</v>
      </c>
      <c r="O10" s="120" t="s">
        <v>501</v>
      </c>
    </row>
    <row r="11" spans="1:15" s="17" customFormat="1" ht="16" customHeight="1" x14ac:dyDescent="0.25">
      <c r="A11" s="143" t="s">
        <v>5</v>
      </c>
      <c r="B11" s="119" t="s">
        <v>107</v>
      </c>
      <c r="C11" s="122">
        <f t="shared" si="1"/>
        <v>2</v>
      </c>
      <c r="D11" s="122"/>
      <c r="E11" s="122"/>
      <c r="F11" s="123">
        <f t="shared" si="0"/>
        <v>2</v>
      </c>
      <c r="G11" s="121" t="s">
        <v>141</v>
      </c>
      <c r="H11" s="121" t="s">
        <v>141</v>
      </c>
      <c r="I11" s="121" t="s">
        <v>141</v>
      </c>
      <c r="J11" s="121" t="s">
        <v>141</v>
      </c>
      <c r="K11" s="121" t="s">
        <v>141</v>
      </c>
      <c r="L11" s="119" t="s">
        <v>501</v>
      </c>
      <c r="M11" s="124" t="s">
        <v>137</v>
      </c>
      <c r="N11" s="124" t="s">
        <v>164</v>
      </c>
      <c r="O11" s="120"/>
    </row>
    <row r="12" spans="1:15" s="17" customFormat="1" ht="16" customHeight="1" x14ac:dyDescent="0.25">
      <c r="A12" s="143" t="s">
        <v>6</v>
      </c>
      <c r="B12" s="119" t="s">
        <v>107</v>
      </c>
      <c r="C12" s="122">
        <f t="shared" si="1"/>
        <v>2</v>
      </c>
      <c r="D12" s="122"/>
      <c r="E12" s="122"/>
      <c r="F12" s="123">
        <f t="shared" si="0"/>
        <v>2</v>
      </c>
      <c r="G12" s="121" t="s">
        <v>141</v>
      </c>
      <c r="H12" s="121" t="s">
        <v>141</v>
      </c>
      <c r="I12" s="121" t="s">
        <v>141</v>
      </c>
      <c r="J12" s="121" t="s">
        <v>141</v>
      </c>
      <c r="K12" s="121" t="s">
        <v>141</v>
      </c>
      <c r="L12" s="119" t="s">
        <v>501</v>
      </c>
      <c r="M12" s="148" t="s">
        <v>134</v>
      </c>
      <c r="N12" s="124" t="s">
        <v>164</v>
      </c>
      <c r="O12" s="120"/>
    </row>
    <row r="13" spans="1:15" s="17" customFormat="1" ht="16" customHeight="1" x14ac:dyDescent="0.25">
      <c r="A13" s="143" t="s">
        <v>7</v>
      </c>
      <c r="B13" s="119" t="s">
        <v>107</v>
      </c>
      <c r="C13" s="122">
        <f t="shared" si="1"/>
        <v>2</v>
      </c>
      <c r="D13" s="122"/>
      <c r="E13" s="122">
        <v>0.5</v>
      </c>
      <c r="F13" s="123">
        <f t="shared" si="0"/>
        <v>1</v>
      </c>
      <c r="G13" s="121" t="s">
        <v>141</v>
      </c>
      <c r="H13" s="121" t="s">
        <v>141</v>
      </c>
      <c r="I13" s="121" t="s">
        <v>141</v>
      </c>
      <c r="J13" s="121" t="s">
        <v>141</v>
      </c>
      <c r="K13" s="121" t="s">
        <v>141</v>
      </c>
      <c r="L13" s="119" t="s">
        <v>666</v>
      </c>
      <c r="M13" s="124" t="s">
        <v>504</v>
      </c>
      <c r="N13" s="124" t="s">
        <v>164</v>
      </c>
      <c r="O13" s="120" t="s">
        <v>501</v>
      </c>
    </row>
    <row r="14" spans="1:15" s="17" customFormat="1" ht="15.65" customHeight="1" x14ac:dyDescent="0.25">
      <c r="A14" s="143" t="s">
        <v>8</v>
      </c>
      <c r="B14" s="119" t="s">
        <v>107</v>
      </c>
      <c r="C14" s="122">
        <f t="shared" si="1"/>
        <v>2</v>
      </c>
      <c r="D14" s="122"/>
      <c r="E14" s="122"/>
      <c r="F14" s="123">
        <f t="shared" si="0"/>
        <v>2</v>
      </c>
      <c r="G14" s="121" t="s">
        <v>141</v>
      </c>
      <c r="H14" s="121" t="s">
        <v>141</v>
      </c>
      <c r="I14" s="121" t="s">
        <v>141</v>
      </c>
      <c r="J14" s="121" t="s">
        <v>141</v>
      </c>
      <c r="K14" s="121" t="s">
        <v>141</v>
      </c>
      <c r="L14" s="119" t="s">
        <v>501</v>
      </c>
      <c r="M14" s="148" t="s">
        <v>283</v>
      </c>
      <c r="N14" s="124" t="s">
        <v>164</v>
      </c>
      <c r="O14" s="120"/>
    </row>
    <row r="15" spans="1:15" s="17" customFormat="1" ht="16" customHeight="1" x14ac:dyDescent="0.25">
      <c r="A15" s="143" t="s">
        <v>9</v>
      </c>
      <c r="B15" s="119" t="s">
        <v>107</v>
      </c>
      <c r="C15" s="122">
        <f t="shared" si="1"/>
        <v>2</v>
      </c>
      <c r="D15" s="122">
        <v>0.5</v>
      </c>
      <c r="E15" s="122"/>
      <c r="F15" s="123">
        <f t="shared" si="0"/>
        <v>1</v>
      </c>
      <c r="G15" s="121" t="s">
        <v>141</v>
      </c>
      <c r="H15" s="121" t="s">
        <v>141</v>
      </c>
      <c r="I15" s="121" t="s">
        <v>141</v>
      </c>
      <c r="J15" s="121" t="s">
        <v>141</v>
      </c>
      <c r="K15" s="121" t="s">
        <v>141</v>
      </c>
      <c r="L15" s="119" t="s">
        <v>557</v>
      </c>
      <c r="M15" s="147" t="s">
        <v>170</v>
      </c>
      <c r="N15" s="124" t="s">
        <v>164</v>
      </c>
      <c r="O15" s="120"/>
    </row>
    <row r="16" spans="1:15" s="17" customFormat="1" ht="16" customHeight="1" x14ac:dyDescent="0.25">
      <c r="A16" s="143" t="s">
        <v>10</v>
      </c>
      <c r="B16" s="119" t="s">
        <v>107</v>
      </c>
      <c r="C16" s="122">
        <f t="shared" si="1"/>
        <v>2</v>
      </c>
      <c r="D16" s="122"/>
      <c r="E16" s="122"/>
      <c r="F16" s="123">
        <f t="shared" si="0"/>
        <v>2</v>
      </c>
      <c r="G16" s="121" t="s">
        <v>141</v>
      </c>
      <c r="H16" s="121" t="s">
        <v>141</v>
      </c>
      <c r="I16" s="121" t="s">
        <v>141</v>
      </c>
      <c r="J16" s="121" t="s">
        <v>141</v>
      </c>
      <c r="K16" s="121" t="s">
        <v>141</v>
      </c>
      <c r="L16" s="119" t="s">
        <v>501</v>
      </c>
      <c r="M16" s="124" t="s">
        <v>307</v>
      </c>
      <c r="N16" s="124" t="s">
        <v>171</v>
      </c>
      <c r="O16" s="120" t="s">
        <v>501</v>
      </c>
    </row>
    <row r="17" spans="1:15" s="17" customFormat="1" ht="16" customHeight="1" x14ac:dyDescent="0.25">
      <c r="A17" s="143" t="s">
        <v>11</v>
      </c>
      <c r="B17" s="119" t="s">
        <v>107</v>
      </c>
      <c r="C17" s="122">
        <f t="shared" si="1"/>
        <v>2</v>
      </c>
      <c r="D17" s="122"/>
      <c r="E17" s="122"/>
      <c r="F17" s="123">
        <f t="shared" si="0"/>
        <v>2</v>
      </c>
      <c r="G17" s="121" t="s">
        <v>141</v>
      </c>
      <c r="H17" s="121" t="s">
        <v>141</v>
      </c>
      <c r="I17" s="121" t="s">
        <v>141</v>
      </c>
      <c r="J17" s="121" t="s">
        <v>141</v>
      </c>
      <c r="K17" s="121" t="s">
        <v>141</v>
      </c>
      <c r="L17" s="119" t="s">
        <v>501</v>
      </c>
      <c r="M17" s="147" t="s">
        <v>308</v>
      </c>
      <c r="N17" s="124" t="s">
        <v>311</v>
      </c>
      <c r="O17" s="120" t="s">
        <v>501</v>
      </c>
    </row>
    <row r="18" spans="1:15" s="17" customFormat="1" ht="16" customHeight="1" x14ac:dyDescent="0.25">
      <c r="A18" s="143" t="s">
        <v>12</v>
      </c>
      <c r="B18" s="119" t="s">
        <v>107</v>
      </c>
      <c r="C18" s="122">
        <f t="shared" si="1"/>
        <v>2</v>
      </c>
      <c r="D18" s="122"/>
      <c r="E18" s="122"/>
      <c r="F18" s="123">
        <f t="shared" si="0"/>
        <v>2</v>
      </c>
      <c r="G18" s="121" t="s">
        <v>141</v>
      </c>
      <c r="H18" s="121" t="s">
        <v>141</v>
      </c>
      <c r="I18" s="121" t="s">
        <v>141</v>
      </c>
      <c r="J18" s="121" t="s">
        <v>141</v>
      </c>
      <c r="K18" s="121" t="s">
        <v>141</v>
      </c>
      <c r="L18" s="119" t="s">
        <v>501</v>
      </c>
      <c r="M18" s="148" t="s">
        <v>207</v>
      </c>
      <c r="N18" s="124" t="s">
        <v>172</v>
      </c>
      <c r="O18" s="120" t="s">
        <v>501</v>
      </c>
    </row>
    <row r="19" spans="1:15" s="17" customFormat="1" ht="16" customHeight="1" x14ac:dyDescent="0.25">
      <c r="A19" s="143" t="s">
        <v>13</v>
      </c>
      <c r="B19" s="119" t="s">
        <v>107</v>
      </c>
      <c r="C19" s="122">
        <f t="shared" si="1"/>
        <v>2</v>
      </c>
      <c r="D19" s="122">
        <v>0.5</v>
      </c>
      <c r="E19" s="122"/>
      <c r="F19" s="123">
        <f t="shared" si="0"/>
        <v>1</v>
      </c>
      <c r="G19" s="121" t="s">
        <v>141</v>
      </c>
      <c r="H19" s="121" t="s">
        <v>141</v>
      </c>
      <c r="I19" s="121" t="s">
        <v>141</v>
      </c>
      <c r="J19" s="121" t="s">
        <v>141</v>
      </c>
      <c r="K19" s="121" t="s">
        <v>141</v>
      </c>
      <c r="L19" s="119" t="s">
        <v>560</v>
      </c>
      <c r="M19" s="148" t="s">
        <v>208</v>
      </c>
      <c r="N19" s="124" t="s">
        <v>164</v>
      </c>
      <c r="O19" s="120"/>
    </row>
    <row r="20" spans="1:15" s="17" customFormat="1" ht="16" customHeight="1" x14ac:dyDescent="0.25">
      <c r="A20" s="143" t="s">
        <v>14</v>
      </c>
      <c r="B20" s="119" t="s">
        <v>107</v>
      </c>
      <c r="C20" s="122">
        <f t="shared" si="1"/>
        <v>2</v>
      </c>
      <c r="D20" s="122"/>
      <c r="E20" s="122"/>
      <c r="F20" s="123">
        <f t="shared" si="0"/>
        <v>2</v>
      </c>
      <c r="G20" s="121" t="s">
        <v>141</v>
      </c>
      <c r="H20" s="121" t="s">
        <v>141</v>
      </c>
      <c r="I20" s="121" t="s">
        <v>141</v>
      </c>
      <c r="J20" s="121" t="s">
        <v>141</v>
      </c>
      <c r="K20" s="121" t="s">
        <v>141</v>
      </c>
      <c r="L20" s="119" t="s">
        <v>501</v>
      </c>
      <c r="M20" s="124" t="s">
        <v>360</v>
      </c>
      <c r="N20" s="124" t="s">
        <v>164</v>
      </c>
      <c r="O20" s="120"/>
    </row>
    <row r="21" spans="1:15" s="17" customFormat="1" ht="16" customHeight="1" x14ac:dyDescent="0.25">
      <c r="A21" s="143" t="s">
        <v>15</v>
      </c>
      <c r="B21" s="119" t="s">
        <v>107</v>
      </c>
      <c r="C21" s="122">
        <f t="shared" si="1"/>
        <v>2</v>
      </c>
      <c r="D21" s="122"/>
      <c r="E21" s="122"/>
      <c r="F21" s="123">
        <f t="shared" si="0"/>
        <v>2</v>
      </c>
      <c r="G21" s="121" t="s">
        <v>141</v>
      </c>
      <c r="H21" s="121" t="s">
        <v>141</v>
      </c>
      <c r="I21" s="121" t="s">
        <v>141</v>
      </c>
      <c r="J21" s="121" t="s">
        <v>141</v>
      </c>
      <c r="K21" s="121" t="s">
        <v>141</v>
      </c>
      <c r="L21" s="119" t="s">
        <v>501</v>
      </c>
      <c r="M21" s="124" t="s">
        <v>174</v>
      </c>
      <c r="N21" s="124" t="s">
        <v>175</v>
      </c>
      <c r="O21" s="120" t="s">
        <v>501</v>
      </c>
    </row>
    <row r="22" spans="1:15" s="17" customFormat="1" ht="16" customHeight="1" x14ac:dyDescent="0.25">
      <c r="A22" s="143" t="s">
        <v>16</v>
      </c>
      <c r="B22" s="119" t="s">
        <v>107</v>
      </c>
      <c r="C22" s="122">
        <f t="shared" si="1"/>
        <v>2</v>
      </c>
      <c r="D22" s="122"/>
      <c r="E22" s="122"/>
      <c r="F22" s="123">
        <f t="shared" si="0"/>
        <v>2</v>
      </c>
      <c r="G22" s="121" t="s">
        <v>141</v>
      </c>
      <c r="H22" s="121" t="s">
        <v>141</v>
      </c>
      <c r="I22" s="121" t="s">
        <v>141</v>
      </c>
      <c r="J22" s="121" t="s">
        <v>141</v>
      </c>
      <c r="K22" s="121" t="s">
        <v>141</v>
      </c>
      <c r="L22" s="119" t="s">
        <v>501</v>
      </c>
      <c r="M22" s="124" t="s">
        <v>312</v>
      </c>
      <c r="N22" s="124" t="s">
        <v>176</v>
      </c>
      <c r="O22" s="120" t="s">
        <v>501</v>
      </c>
    </row>
    <row r="23" spans="1:15" s="17" customFormat="1" ht="16" customHeight="1" x14ac:dyDescent="0.25">
      <c r="A23" s="143" t="s">
        <v>17</v>
      </c>
      <c r="B23" s="119" t="s">
        <v>107</v>
      </c>
      <c r="C23" s="122">
        <f t="shared" si="1"/>
        <v>2</v>
      </c>
      <c r="D23" s="122"/>
      <c r="E23" s="122"/>
      <c r="F23" s="123">
        <f t="shared" si="0"/>
        <v>2</v>
      </c>
      <c r="G23" s="121" t="s">
        <v>141</v>
      </c>
      <c r="H23" s="121" t="s">
        <v>141</v>
      </c>
      <c r="I23" s="121" t="s">
        <v>141</v>
      </c>
      <c r="J23" s="121" t="s">
        <v>141</v>
      </c>
      <c r="K23" s="121" t="s">
        <v>141</v>
      </c>
      <c r="L23" s="119" t="s">
        <v>561</v>
      </c>
      <c r="M23" s="124" t="s">
        <v>479</v>
      </c>
      <c r="N23" s="124" t="s">
        <v>272</v>
      </c>
      <c r="O23" s="120" t="s">
        <v>501</v>
      </c>
    </row>
    <row r="24" spans="1:15" s="17" customFormat="1" ht="16" customHeight="1" x14ac:dyDescent="0.25">
      <c r="A24" s="143" t="s">
        <v>564</v>
      </c>
      <c r="B24" s="119" t="s">
        <v>107</v>
      </c>
      <c r="C24" s="122">
        <f t="shared" si="1"/>
        <v>2</v>
      </c>
      <c r="D24" s="122"/>
      <c r="E24" s="122"/>
      <c r="F24" s="123">
        <f t="shared" si="0"/>
        <v>2</v>
      </c>
      <c r="G24" s="121" t="s">
        <v>141</v>
      </c>
      <c r="H24" s="121" t="s">
        <v>141</v>
      </c>
      <c r="I24" s="121" t="s">
        <v>141</v>
      </c>
      <c r="J24" s="121" t="s">
        <v>141</v>
      </c>
      <c r="K24" s="121" t="s">
        <v>141</v>
      </c>
      <c r="L24" s="119" t="s">
        <v>501</v>
      </c>
      <c r="M24" s="148" t="s">
        <v>211</v>
      </c>
      <c r="N24" s="124" t="s">
        <v>172</v>
      </c>
      <c r="O24" s="120" t="s">
        <v>501</v>
      </c>
    </row>
    <row r="25" spans="1:15" s="17" customFormat="1" ht="16" customHeight="1" x14ac:dyDescent="0.25">
      <c r="A25" s="160" t="s">
        <v>18</v>
      </c>
      <c r="B25" s="127"/>
      <c r="C25" s="132"/>
      <c r="D25" s="129"/>
      <c r="E25" s="129"/>
      <c r="F25" s="129"/>
      <c r="G25" s="128"/>
      <c r="H25" s="128"/>
      <c r="I25" s="128"/>
      <c r="J25" s="127"/>
      <c r="K25" s="128"/>
      <c r="L25" s="127"/>
      <c r="M25" s="130"/>
      <c r="N25" s="130"/>
      <c r="O25" s="120"/>
    </row>
    <row r="26" spans="1:15" s="17" customFormat="1" ht="16" customHeight="1" x14ac:dyDescent="0.25">
      <c r="A26" s="143" t="s">
        <v>19</v>
      </c>
      <c r="B26" s="119" t="s">
        <v>107</v>
      </c>
      <c r="C26" s="122">
        <f t="shared" si="1"/>
        <v>2</v>
      </c>
      <c r="D26" s="122"/>
      <c r="E26" s="122"/>
      <c r="F26" s="123">
        <f t="shared" si="0"/>
        <v>2</v>
      </c>
      <c r="G26" s="121" t="s">
        <v>141</v>
      </c>
      <c r="H26" s="121" t="s">
        <v>141</v>
      </c>
      <c r="I26" s="121" t="s">
        <v>141</v>
      </c>
      <c r="J26" s="121" t="s">
        <v>141</v>
      </c>
      <c r="K26" s="121" t="s">
        <v>141</v>
      </c>
      <c r="L26" s="119" t="s">
        <v>501</v>
      </c>
      <c r="M26" s="148" t="s">
        <v>362</v>
      </c>
      <c r="N26" s="148" t="s">
        <v>480</v>
      </c>
      <c r="O26" s="120" t="s">
        <v>501</v>
      </c>
    </row>
    <row r="27" spans="1:15" s="17" customFormat="1" ht="16" customHeight="1" x14ac:dyDescent="0.25">
      <c r="A27" s="143" t="s">
        <v>20</v>
      </c>
      <c r="B27" s="119" t="s">
        <v>107</v>
      </c>
      <c r="C27" s="122">
        <f t="shared" si="1"/>
        <v>2</v>
      </c>
      <c r="D27" s="122"/>
      <c r="E27" s="122"/>
      <c r="F27" s="123">
        <f t="shared" si="0"/>
        <v>2</v>
      </c>
      <c r="G27" s="121" t="s">
        <v>141</v>
      </c>
      <c r="H27" s="121" t="s">
        <v>141</v>
      </c>
      <c r="I27" s="121" t="s">
        <v>141</v>
      </c>
      <c r="J27" s="121" t="s">
        <v>141</v>
      </c>
      <c r="K27" s="121" t="s">
        <v>141</v>
      </c>
      <c r="L27" s="119" t="s">
        <v>501</v>
      </c>
      <c r="M27" s="124" t="s">
        <v>364</v>
      </c>
      <c r="N27" s="124" t="s">
        <v>164</v>
      </c>
      <c r="O27" s="120"/>
    </row>
    <row r="28" spans="1:15" s="17" customFormat="1" ht="16" customHeight="1" x14ac:dyDescent="0.25">
      <c r="A28" s="143" t="s">
        <v>21</v>
      </c>
      <c r="B28" s="119" t="s">
        <v>107</v>
      </c>
      <c r="C28" s="122">
        <f t="shared" si="1"/>
        <v>2</v>
      </c>
      <c r="D28" s="122"/>
      <c r="E28" s="122"/>
      <c r="F28" s="123">
        <f t="shared" si="0"/>
        <v>2</v>
      </c>
      <c r="G28" s="121" t="s">
        <v>141</v>
      </c>
      <c r="H28" s="121" t="s">
        <v>141</v>
      </c>
      <c r="I28" s="121" t="s">
        <v>141</v>
      </c>
      <c r="J28" s="121" t="s">
        <v>141</v>
      </c>
      <c r="K28" s="121" t="s">
        <v>141</v>
      </c>
      <c r="L28" s="119" t="s">
        <v>501</v>
      </c>
      <c r="M28" s="148" t="s">
        <v>213</v>
      </c>
      <c r="N28" s="124" t="s">
        <v>164</v>
      </c>
      <c r="O28" s="120"/>
    </row>
    <row r="29" spans="1:15" s="17" customFormat="1" ht="16" customHeight="1" x14ac:dyDescent="0.25">
      <c r="A29" s="143" t="s">
        <v>22</v>
      </c>
      <c r="B29" s="119" t="s">
        <v>107</v>
      </c>
      <c r="C29" s="122">
        <f t="shared" si="1"/>
        <v>2</v>
      </c>
      <c r="D29" s="122"/>
      <c r="E29" s="122"/>
      <c r="F29" s="123">
        <f t="shared" si="0"/>
        <v>2</v>
      </c>
      <c r="G29" s="121" t="s">
        <v>141</v>
      </c>
      <c r="H29" s="121" t="s">
        <v>141</v>
      </c>
      <c r="I29" s="121" t="s">
        <v>141</v>
      </c>
      <c r="J29" s="121" t="s">
        <v>141</v>
      </c>
      <c r="K29" s="121" t="s">
        <v>141</v>
      </c>
      <c r="L29" s="119" t="s">
        <v>501</v>
      </c>
      <c r="M29" s="124" t="s">
        <v>366</v>
      </c>
      <c r="N29" s="124" t="s">
        <v>164</v>
      </c>
      <c r="O29" s="120"/>
    </row>
    <row r="30" spans="1:15" s="17" customFormat="1" ht="16" customHeight="1" x14ac:dyDescent="0.25">
      <c r="A30" s="143" t="s">
        <v>23</v>
      </c>
      <c r="B30" s="119" t="s">
        <v>107</v>
      </c>
      <c r="C30" s="122">
        <f t="shared" si="1"/>
        <v>2</v>
      </c>
      <c r="D30" s="122"/>
      <c r="E30" s="122"/>
      <c r="F30" s="123">
        <f t="shared" si="0"/>
        <v>2</v>
      </c>
      <c r="G30" s="121" t="s">
        <v>141</v>
      </c>
      <c r="H30" s="121" t="s">
        <v>141</v>
      </c>
      <c r="I30" s="121" t="s">
        <v>141</v>
      </c>
      <c r="J30" s="121" t="s">
        <v>141</v>
      </c>
      <c r="K30" s="121" t="s">
        <v>141</v>
      </c>
      <c r="L30" s="119" t="s">
        <v>501</v>
      </c>
      <c r="M30" s="148" t="s">
        <v>230</v>
      </c>
      <c r="N30" s="124" t="s">
        <v>164</v>
      </c>
      <c r="O30" s="120"/>
    </row>
    <row r="31" spans="1:15" s="17" customFormat="1" ht="16" customHeight="1" x14ac:dyDescent="0.25">
      <c r="A31" s="143" t="s">
        <v>24</v>
      </c>
      <c r="B31" s="119" t="s">
        <v>107</v>
      </c>
      <c r="C31" s="122">
        <f t="shared" si="1"/>
        <v>2</v>
      </c>
      <c r="D31" s="122"/>
      <c r="E31" s="122"/>
      <c r="F31" s="123">
        <f t="shared" si="0"/>
        <v>2</v>
      </c>
      <c r="G31" s="121" t="s">
        <v>141</v>
      </c>
      <c r="H31" s="121" t="s">
        <v>141</v>
      </c>
      <c r="I31" s="121" t="s">
        <v>141</v>
      </c>
      <c r="J31" s="121" t="s">
        <v>141</v>
      </c>
      <c r="K31" s="121" t="s">
        <v>141</v>
      </c>
      <c r="L31" s="119" t="s">
        <v>501</v>
      </c>
      <c r="M31" s="124" t="s">
        <v>182</v>
      </c>
      <c r="N31" s="148" t="s">
        <v>215</v>
      </c>
      <c r="O31" s="120" t="s">
        <v>501</v>
      </c>
    </row>
    <row r="32" spans="1:15" s="17" customFormat="1" ht="16" customHeight="1" x14ac:dyDescent="0.25">
      <c r="A32" s="143" t="s">
        <v>25</v>
      </c>
      <c r="B32" s="119" t="s">
        <v>107</v>
      </c>
      <c r="C32" s="122">
        <f t="shared" si="1"/>
        <v>2</v>
      </c>
      <c r="D32" s="122"/>
      <c r="E32" s="122"/>
      <c r="F32" s="123">
        <f t="shared" si="0"/>
        <v>2</v>
      </c>
      <c r="G32" s="121" t="s">
        <v>141</v>
      </c>
      <c r="H32" s="121" t="s">
        <v>141</v>
      </c>
      <c r="I32" s="121" t="s">
        <v>141</v>
      </c>
      <c r="J32" s="121" t="s">
        <v>141</v>
      </c>
      <c r="K32" s="121" t="s">
        <v>141</v>
      </c>
      <c r="L32" s="119" t="s">
        <v>501</v>
      </c>
      <c r="M32" s="148" t="s">
        <v>183</v>
      </c>
      <c r="N32" s="124" t="s">
        <v>172</v>
      </c>
      <c r="O32" s="120" t="s">
        <v>501</v>
      </c>
    </row>
    <row r="33" spans="1:15" s="17" customFormat="1" ht="16" customHeight="1" x14ac:dyDescent="0.25">
      <c r="A33" s="143" t="s">
        <v>26</v>
      </c>
      <c r="B33" s="119" t="s">
        <v>107</v>
      </c>
      <c r="C33" s="122">
        <f t="shared" si="1"/>
        <v>2</v>
      </c>
      <c r="D33" s="122"/>
      <c r="E33" s="122"/>
      <c r="F33" s="123">
        <f t="shared" si="0"/>
        <v>2</v>
      </c>
      <c r="G33" s="121" t="s">
        <v>141</v>
      </c>
      <c r="H33" s="121" t="s">
        <v>141</v>
      </c>
      <c r="I33" s="121" t="s">
        <v>141</v>
      </c>
      <c r="J33" s="121" t="s">
        <v>141</v>
      </c>
      <c r="K33" s="121" t="s">
        <v>141</v>
      </c>
      <c r="L33" s="119" t="s">
        <v>501</v>
      </c>
      <c r="M33" s="147" t="s">
        <v>367</v>
      </c>
      <c r="N33" s="124" t="s">
        <v>172</v>
      </c>
      <c r="O33" s="120" t="s">
        <v>501</v>
      </c>
    </row>
    <row r="34" spans="1:15" s="17" customFormat="1" ht="16" customHeight="1" x14ac:dyDescent="0.25">
      <c r="A34" s="143" t="s">
        <v>27</v>
      </c>
      <c r="B34" s="119" t="s">
        <v>107</v>
      </c>
      <c r="C34" s="122">
        <f t="shared" si="1"/>
        <v>2</v>
      </c>
      <c r="D34" s="122"/>
      <c r="E34" s="122"/>
      <c r="F34" s="123">
        <f t="shared" si="0"/>
        <v>2</v>
      </c>
      <c r="G34" s="121" t="s">
        <v>141</v>
      </c>
      <c r="H34" s="121" t="s">
        <v>141</v>
      </c>
      <c r="I34" s="121" t="s">
        <v>141</v>
      </c>
      <c r="J34" s="121" t="s">
        <v>141</v>
      </c>
      <c r="K34" s="121" t="s">
        <v>141</v>
      </c>
      <c r="L34" s="119" t="s">
        <v>501</v>
      </c>
      <c r="M34" s="148" t="s">
        <v>216</v>
      </c>
      <c r="N34" s="124" t="s">
        <v>172</v>
      </c>
      <c r="O34" s="120" t="s">
        <v>501</v>
      </c>
    </row>
    <row r="35" spans="1:15" s="17" customFormat="1" ht="16" customHeight="1" x14ac:dyDescent="0.25">
      <c r="A35" s="143" t="s">
        <v>565</v>
      </c>
      <c r="B35" s="119" t="s">
        <v>107</v>
      </c>
      <c r="C35" s="122">
        <f t="shared" si="1"/>
        <v>2</v>
      </c>
      <c r="D35" s="122"/>
      <c r="E35" s="122"/>
      <c r="F35" s="123">
        <f t="shared" si="0"/>
        <v>2</v>
      </c>
      <c r="G35" s="121" t="s">
        <v>141</v>
      </c>
      <c r="H35" s="121" t="s">
        <v>141</v>
      </c>
      <c r="I35" s="121" t="s">
        <v>141</v>
      </c>
      <c r="J35" s="121" t="s">
        <v>141</v>
      </c>
      <c r="K35" s="121" t="s">
        <v>141</v>
      </c>
      <c r="L35" s="119" t="s">
        <v>501</v>
      </c>
      <c r="M35" s="124" t="s">
        <v>287</v>
      </c>
      <c r="N35" s="124" t="s">
        <v>326</v>
      </c>
      <c r="O35" s="120" t="s">
        <v>501</v>
      </c>
    </row>
    <row r="36" spans="1:15" s="17" customFormat="1" ht="16" customHeight="1" x14ac:dyDescent="0.25">
      <c r="A36" s="143" t="s">
        <v>28</v>
      </c>
      <c r="B36" s="119" t="s">
        <v>107</v>
      </c>
      <c r="C36" s="122">
        <f t="shared" si="1"/>
        <v>2</v>
      </c>
      <c r="D36" s="122"/>
      <c r="E36" s="122"/>
      <c r="F36" s="123">
        <f t="shared" si="0"/>
        <v>2</v>
      </c>
      <c r="G36" s="121" t="s">
        <v>141</v>
      </c>
      <c r="H36" s="121" t="s">
        <v>141</v>
      </c>
      <c r="I36" s="121" t="s">
        <v>141</v>
      </c>
      <c r="J36" s="121" t="s">
        <v>141</v>
      </c>
      <c r="K36" s="121" t="s">
        <v>141</v>
      </c>
      <c r="L36" s="119" t="s">
        <v>501</v>
      </c>
      <c r="M36" s="124" t="s">
        <v>185</v>
      </c>
      <c r="N36" s="124" t="s">
        <v>164</v>
      </c>
      <c r="O36" s="120"/>
    </row>
    <row r="37" spans="1:15" s="17" customFormat="1" ht="16" customHeight="1" x14ac:dyDescent="0.25">
      <c r="A37" s="160" t="s">
        <v>29</v>
      </c>
      <c r="B37" s="127"/>
      <c r="C37" s="132"/>
      <c r="D37" s="129"/>
      <c r="E37" s="129"/>
      <c r="F37" s="129"/>
      <c r="G37" s="128"/>
      <c r="H37" s="128"/>
      <c r="I37" s="128"/>
      <c r="J37" s="127"/>
      <c r="K37" s="128"/>
      <c r="L37" s="127"/>
      <c r="M37" s="130"/>
      <c r="N37" s="130"/>
      <c r="O37" s="120"/>
    </row>
    <row r="38" spans="1:15" s="20" customFormat="1" ht="16" customHeight="1" x14ac:dyDescent="0.25">
      <c r="A38" s="143" t="s">
        <v>30</v>
      </c>
      <c r="B38" s="119" t="s">
        <v>107</v>
      </c>
      <c r="C38" s="122">
        <f t="shared" si="1"/>
        <v>2</v>
      </c>
      <c r="D38" s="122"/>
      <c r="E38" s="122"/>
      <c r="F38" s="123">
        <f t="shared" si="0"/>
        <v>2</v>
      </c>
      <c r="G38" s="121" t="s">
        <v>141</v>
      </c>
      <c r="H38" s="121" t="s">
        <v>141</v>
      </c>
      <c r="I38" s="121" t="s">
        <v>141</v>
      </c>
      <c r="J38" s="121" t="s">
        <v>141</v>
      </c>
      <c r="K38" s="121" t="s">
        <v>141</v>
      </c>
      <c r="L38" s="119" t="s">
        <v>501</v>
      </c>
      <c r="M38" s="148" t="s">
        <v>273</v>
      </c>
      <c r="N38" s="124" t="s">
        <v>164</v>
      </c>
      <c r="O38" s="120"/>
    </row>
    <row r="39" spans="1:15" s="17" customFormat="1" ht="16" customHeight="1" x14ac:dyDescent="0.25">
      <c r="A39" s="143" t="s">
        <v>31</v>
      </c>
      <c r="B39" s="119" t="s">
        <v>107</v>
      </c>
      <c r="C39" s="122">
        <f t="shared" si="1"/>
        <v>2</v>
      </c>
      <c r="D39" s="122"/>
      <c r="E39" s="122"/>
      <c r="F39" s="123">
        <f t="shared" si="0"/>
        <v>2</v>
      </c>
      <c r="G39" s="121" t="s">
        <v>141</v>
      </c>
      <c r="H39" s="121" t="s">
        <v>141</v>
      </c>
      <c r="I39" s="121" t="s">
        <v>141</v>
      </c>
      <c r="J39" s="121" t="s">
        <v>141</v>
      </c>
      <c r="K39" s="121" t="s">
        <v>141</v>
      </c>
      <c r="L39" s="119" t="s">
        <v>501</v>
      </c>
      <c r="M39" s="148" t="s">
        <v>186</v>
      </c>
      <c r="N39" s="124" t="s">
        <v>164</v>
      </c>
      <c r="O39" s="120"/>
    </row>
    <row r="40" spans="1:15" s="17" customFormat="1" ht="16" customHeight="1" x14ac:dyDescent="0.25">
      <c r="A40" s="143" t="s">
        <v>94</v>
      </c>
      <c r="B40" s="119" t="s">
        <v>107</v>
      </c>
      <c r="C40" s="122">
        <f t="shared" si="1"/>
        <v>2</v>
      </c>
      <c r="D40" s="122"/>
      <c r="E40" s="122"/>
      <c r="F40" s="123">
        <f t="shared" si="0"/>
        <v>2</v>
      </c>
      <c r="G40" s="121" t="s">
        <v>141</v>
      </c>
      <c r="H40" s="121" t="s">
        <v>141</v>
      </c>
      <c r="I40" s="121" t="s">
        <v>141</v>
      </c>
      <c r="J40" s="121" t="s">
        <v>141</v>
      </c>
      <c r="K40" s="121" t="s">
        <v>141</v>
      </c>
      <c r="L40" s="119" t="s">
        <v>501</v>
      </c>
      <c r="M40" s="124" t="s">
        <v>370</v>
      </c>
      <c r="N40" s="124" t="s">
        <v>172</v>
      </c>
      <c r="O40" s="120" t="s">
        <v>501</v>
      </c>
    </row>
    <row r="41" spans="1:15" s="17" customFormat="1" ht="16" customHeight="1" x14ac:dyDescent="0.25">
      <c r="A41" s="143" t="s">
        <v>32</v>
      </c>
      <c r="B41" s="119" t="s">
        <v>107</v>
      </c>
      <c r="C41" s="122">
        <f t="shared" si="1"/>
        <v>2</v>
      </c>
      <c r="D41" s="122"/>
      <c r="E41" s="122"/>
      <c r="F41" s="123">
        <f t="shared" si="0"/>
        <v>2</v>
      </c>
      <c r="G41" s="121" t="s">
        <v>141</v>
      </c>
      <c r="H41" s="121" t="s">
        <v>141</v>
      </c>
      <c r="I41" s="121" t="s">
        <v>141</v>
      </c>
      <c r="J41" s="121" t="s">
        <v>141</v>
      </c>
      <c r="K41" s="121" t="s">
        <v>141</v>
      </c>
      <c r="L41" s="119" t="s">
        <v>501</v>
      </c>
      <c r="M41" s="148" t="s">
        <v>217</v>
      </c>
      <c r="N41" s="124" t="s">
        <v>172</v>
      </c>
      <c r="O41" s="120" t="s">
        <v>501</v>
      </c>
    </row>
    <row r="42" spans="1:15" s="17" customFormat="1" ht="16" customHeight="1" x14ac:dyDescent="0.25">
      <c r="A42" s="143" t="s">
        <v>33</v>
      </c>
      <c r="B42" s="119" t="s">
        <v>107</v>
      </c>
      <c r="C42" s="122">
        <f t="shared" si="1"/>
        <v>2</v>
      </c>
      <c r="D42" s="122"/>
      <c r="E42" s="122"/>
      <c r="F42" s="123">
        <f t="shared" si="0"/>
        <v>2</v>
      </c>
      <c r="G42" s="121" t="s">
        <v>141</v>
      </c>
      <c r="H42" s="121" t="s">
        <v>141</v>
      </c>
      <c r="I42" s="121" t="s">
        <v>141</v>
      </c>
      <c r="J42" s="121" t="s">
        <v>141</v>
      </c>
      <c r="K42" s="121" t="s">
        <v>141</v>
      </c>
      <c r="L42" s="119" t="s">
        <v>501</v>
      </c>
      <c r="M42" s="148" t="s">
        <v>187</v>
      </c>
      <c r="N42" s="124" t="s">
        <v>164</v>
      </c>
      <c r="O42" s="120"/>
    </row>
    <row r="43" spans="1:15" s="17" customFormat="1" ht="16" customHeight="1" x14ac:dyDescent="0.25">
      <c r="A43" s="143" t="s">
        <v>34</v>
      </c>
      <c r="B43" s="119" t="s">
        <v>107</v>
      </c>
      <c r="C43" s="122">
        <f t="shared" si="1"/>
        <v>2</v>
      </c>
      <c r="D43" s="122"/>
      <c r="E43" s="122"/>
      <c r="F43" s="123">
        <f t="shared" si="0"/>
        <v>2</v>
      </c>
      <c r="G43" s="121" t="s">
        <v>141</v>
      </c>
      <c r="H43" s="121" t="s">
        <v>141</v>
      </c>
      <c r="I43" s="121" t="s">
        <v>141</v>
      </c>
      <c r="J43" s="121" t="s">
        <v>141</v>
      </c>
      <c r="K43" s="121" t="s">
        <v>141</v>
      </c>
      <c r="L43" s="119" t="s">
        <v>501</v>
      </c>
      <c r="M43" s="124" t="s">
        <v>371</v>
      </c>
      <c r="N43" s="124" t="s">
        <v>452</v>
      </c>
      <c r="O43" s="120" t="s">
        <v>501</v>
      </c>
    </row>
    <row r="44" spans="1:15" s="17" customFormat="1" ht="16" customHeight="1" x14ac:dyDescent="0.25">
      <c r="A44" s="143" t="s">
        <v>35</v>
      </c>
      <c r="B44" s="119" t="s">
        <v>107</v>
      </c>
      <c r="C44" s="122">
        <f t="shared" si="1"/>
        <v>2</v>
      </c>
      <c r="D44" s="123"/>
      <c r="E44" s="122"/>
      <c r="F44" s="123">
        <f t="shared" si="0"/>
        <v>2</v>
      </c>
      <c r="G44" s="121" t="s">
        <v>141</v>
      </c>
      <c r="H44" s="121" t="s">
        <v>141</v>
      </c>
      <c r="I44" s="121" t="s">
        <v>141</v>
      </c>
      <c r="J44" s="121" t="s">
        <v>141</v>
      </c>
      <c r="K44" s="121" t="s">
        <v>141</v>
      </c>
      <c r="L44" s="119" t="s">
        <v>501</v>
      </c>
      <c r="M44" s="124" t="s">
        <v>373</v>
      </c>
      <c r="N44" s="124" t="s">
        <v>172</v>
      </c>
      <c r="O44" s="120" t="s">
        <v>501</v>
      </c>
    </row>
    <row r="45" spans="1:15" s="20" customFormat="1" ht="16" customHeight="1" x14ac:dyDescent="0.25">
      <c r="A45" s="143" t="s">
        <v>102</v>
      </c>
      <c r="B45" s="119" t="s">
        <v>107</v>
      </c>
      <c r="C45" s="122">
        <f t="shared" si="1"/>
        <v>2</v>
      </c>
      <c r="D45" s="122"/>
      <c r="E45" s="122"/>
      <c r="F45" s="123">
        <f t="shared" si="0"/>
        <v>2</v>
      </c>
      <c r="G45" s="121" t="s">
        <v>141</v>
      </c>
      <c r="H45" s="121" t="s">
        <v>141</v>
      </c>
      <c r="I45" s="121" t="s">
        <v>141</v>
      </c>
      <c r="J45" s="121" t="s">
        <v>141</v>
      </c>
      <c r="K45" s="121" t="s">
        <v>141</v>
      </c>
      <c r="L45" s="119" t="s">
        <v>501</v>
      </c>
      <c r="M45" s="124" t="s">
        <v>482</v>
      </c>
      <c r="N45" s="124" t="s">
        <v>188</v>
      </c>
      <c r="O45" s="120" t="s">
        <v>501</v>
      </c>
    </row>
    <row r="46" spans="1:15" s="16" customFormat="1" ht="16" customHeight="1" x14ac:dyDescent="0.25">
      <c r="A46" s="160" t="s">
        <v>36</v>
      </c>
      <c r="B46" s="133"/>
      <c r="C46" s="134"/>
      <c r="D46" s="135"/>
      <c r="E46" s="135"/>
      <c r="F46" s="135"/>
      <c r="G46" s="128"/>
      <c r="H46" s="128"/>
      <c r="I46" s="128"/>
      <c r="J46" s="133"/>
      <c r="K46" s="128"/>
      <c r="L46" s="133"/>
      <c r="M46" s="130"/>
      <c r="N46" s="130"/>
      <c r="O46" s="140"/>
    </row>
    <row r="47" spans="1:15" s="17" customFormat="1" ht="16" customHeight="1" x14ac:dyDescent="0.25">
      <c r="A47" s="143" t="s">
        <v>37</v>
      </c>
      <c r="B47" s="119" t="s">
        <v>107</v>
      </c>
      <c r="C47" s="122">
        <f t="shared" si="1"/>
        <v>2</v>
      </c>
      <c r="D47" s="122"/>
      <c r="E47" s="122"/>
      <c r="F47" s="123">
        <f t="shared" si="0"/>
        <v>2</v>
      </c>
      <c r="G47" s="121" t="s">
        <v>141</v>
      </c>
      <c r="H47" s="121" t="s">
        <v>141</v>
      </c>
      <c r="I47" s="121" t="s">
        <v>141</v>
      </c>
      <c r="J47" s="121" t="s">
        <v>141</v>
      </c>
      <c r="K47" s="121" t="s">
        <v>141</v>
      </c>
      <c r="L47" s="119" t="s">
        <v>501</v>
      </c>
      <c r="M47" s="124" t="s">
        <v>318</v>
      </c>
      <c r="N47" s="124" t="s">
        <v>172</v>
      </c>
      <c r="O47" s="120" t="s">
        <v>501</v>
      </c>
    </row>
    <row r="48" spans="1:15" s="17" customFormat="1" ht="16" customHeight="1" x14ac:dyDescent="0.25">
      <c r="A48" s="143" t="s">
        <v>38</v>
      </c>
      <c r="B48" s="119" t="s">
        <v>107</v>
      </c>
      <c r="C48" s="122">
        <f t="shared" si="1"/>
        <v>2</v>
      </c>
      <c r="D48" s="122"/>
      <c r="E48" s="122"/>
      <c r="F48" s="123">
        <f t="shared" si="0"/>
        <v>2</v>
      </c>
      <c r="G48" s="121" t="s">
        <v>141</v>
      </c>
      <c r="H48" s="121" t="s">
        <v>141</v>
      </c>
      <c r="I48" s="121" t="s">
        <v>141</v>
      </c>
      <c r="J48" s="121" t="s">
        <v>141</v>
      </c>
      <c r="K48" s="121" t="s">
        <v>141</v>
      </c>
      <c r="L48" s="119" t="s">
        <v>501</v>
      </c>
      <c r="M48" s="148" t="s">
        <v>189</v>
      </c>
      <c r="N48" s="124" t="s">
        <v>164</v>
      </c>
      <c r="O48" s="120"/>
    </row>
    <row r="49" spans="1:15" s="17" customFormat="1" ht="16" customHeight="1" x14ac:dyDescent="0.25">
      <c r="A49" s="143" t="s">
        <v>39</v>
      </c>
      <c r="B49" s="119" t="s">
        <v>107</v>
      </c>
      <c r="C49" s="122">
        <f t="shared" si="1"/>
        <v>2</v>
      </c>
      <c r="D49" s="122"/>
      <c r="E49" s="122"/>
      <c r="F49" s="123">
        <f t="shared" si="0"/>
        <v>2</v>
      </c>
      <c r="G49" s="121" t="s">
        <v>141</v>
      </c>
      <c r="H49" s="121" t="s">
        <v>141</v>
      </c>
      <c r="I49" s="121" t="s">
        <v>141</v>
      </c>
      <c r="J49" s="121" t="s">
        <v>141</v>
      </c>
      <c r="K49" s="121" t="s">
        <v>141</v>
      </c>
      <c r="L49" s="119" t="s">
        <v>501</v>
      </c>
      <c r="M49" s="148" t="s">
        <v>218</v>
      </c>
      <c r="N49" s="124" t="s">
        <v>164</v>
      </c>
      <c r="O49" s="120"/>
    </row>
    <row r="50" spans="1:15" s="17" customFormat="1" ht="16" customHeight="1" x14ac:dyDescent="0.25">
      <c r="A50" s="143" t="s">
        <v>40</v>
      </c>
      <c r="B50" s="119" t="s">
        <v>107</v>
      </c>
      <c r="C50" s="122">
        <f t="shared" si="1"/>
        <v>2</v>
      </c>
      <c r="D50" s="122"/>
      <c r="E50" s="122"/>
      <c r="F50" s="123">
        <f t="shared" si="0"/>
        <v>2</v>
      </c>
      <c r="G50" s="121" t="s">
        <v>141</v>
      </c>
      <c r="H50" s="121" t="s">
        <v>141</v>
      </c>
      <c r="I50" s="121" t="s">
        <v>141</v>
      </c>
      <c r="J50" s="121" t="s">
        <v>141</v>
      </c>
      <c r="K50" s="121" t="s">
        <v>141</v>
      </c>
      <c r="L50" s="119" t="s">
        <v>501</v>
      </c>
      <c r="M50" s="147" t="s">
        <v>483</v>
      </c>
      <c r="N50" s="124" t="s">
        <v>164</v>
      </c>
      <c r="O50" s="120"/>
    </row>
    <row r="51" spans="1:15" s="17" customFormat="1" ht="16" customHeight="1" x14ac:dyDescent="0.25">
      <c r="A51" s="143" t="s">
        <v>89</v>
      </c>
      <c r="B51" s="119" t="s">
        <v>107</v>
      </c>
      <c r="C51" s="122">
        <f t="shared" si="1"/>
        <v>2</v>
      </c>
      <c r="D51" s="122"/>
      <c r="E51" s="122"/>
      <c r="F51" s="123">
        <f t="shared" si="0"/>
        <v>2</v>
      </c>
      <c r="G51" s="121" t="s">
        <v>141</v>
      </c>
      <c r="H51" s="121" t="s">
        <v>141</v>
      </c>
      <c r="I51" s="121" t="s">
        <v>141</v>
      </c>
      <c r="J51" s="121" t="s">
        <v>141</v>
      </c>
      <c r="K51" s="121" t="s">
        <v>141</v>
      </c>
      <c r="L51" s="119" t="s">
        <v>501</v>
      </c>
      <c r="M51" s="148" t="s">
        <v>289</v>
      </c>
      <c r="N51" s="124" t="s">
        <v>164</v>
      </c>
      <c r="O51" s="120"/>
    </row>
    <row r="52" spans="1:15" s="17" customFormat="1" ht="16" customHeight="1" x14ac:dyDescent="0.25">
      <c r="A52" s="143" t="s">
        <v>41</v>
      </c>
      <c r="B52" s="119" t="s">
        <v>107</v>
      </c>
      <c r="C52" s="122">
        <f t="shared" si="1"/>
        <v>2</v>
      </c>
      <c r="D52" s="123"/>
      <c r="E52" s="123"/>
      <c r="F52" s="123">
        <f t="shared" si="0"/>
        <v>2</v>
      </c>
      <c r="G52" s="121" t="s">
        <v>141</v>
      </c>
      <c r="H52" s="121" t="s">
        <v>141</v>
      </c>
      <c r="I52" s="121" t="s">
        <v>141</v>
      </c>
      <c r="J52" s="121" t="s">
        <v>141</v>
      </c>
      <c r="K52" s="121" t="s">
        <v>141</v>
      </c>
      <c r="L52" s="119" t="s">
        <v>501</v>
      </c>
      <c r="M52" s="147" t="s">
        <v>378</v>
      </c>
      <c r="N52" s="124" t="s">
        <v>172</v>
      </c>
      <c r="O52" s="120" t="s">
        <v>501</v>
      </c>
    </row>
    <row r="53" spans="1:15" s="17" customFormat="1" ht="16" customHeight="1" x14ac:dyDescent="0.25">
      <c r="A53" s="143" t="s">
        <v>42</v>
      </c>
      <c r="B53" s="119" t="s">
        <v>107</v>
      </c>
      <c r="C53" s="122">
        <f t="shared" si="1"/>
        <v>2</v>
      </c>
      <c r="D53" s="122"/>
      <c r="E53" s="122"/>
      <c r="F53" s="123">
        <f t="shared" si="0"/>
        <v>2</v>
      </c>
      <c r="G53" s="121" t="s">
        <v>141</v>
      </c>
      <c r="H53" s="121" t="s">
        <v>141</v>
      </c>
      <c r="I53" s="121" t="s">
        <v>141</v>
      </c>
      <c r="J53" s="121" t="s">
        <v>141</v>
      </c>
      <c r="K53" s="121" t="s">
        <v>141</v>
      </c>
      <c r="L53" s="119" t="s">
        <v>501</v>
      </c>
      <c r="M53" s="148" t="s">
        <v>219</v>
      </c>
      <c r="N53" s="124" t="s">
        <v>172</v>
      </c>
      <c r="O53" s="120" t="s">
        <v>501</v>
      </c>
    </row>
    <row r="54" spans="1:15" s="16" customFormat="1" ht="16" customHeight="1" x14ac:dyDescent="0.25">
      <c r="A54" s="160" t="s">
        <v>43</v>
      </c>
      <c r="B54" s="133"/>
      <c r="C54" s="135"/>
      <c r="D54" s="135"/>
      <c r="E54" s="135"/>
      <c r="F54" s="135"/>
      <c r="G54" s="150"/>
      <c r="H54" s="128"/>
      <c r="I54" s="128"/>
      <c r="J54" s="128"/>
      <c r="K54" s="128"/>
      <c r="L54" s="133"/>
      <c r="M54" s="130"/>
      <c r="N54" s="130"/>
      <c r="O54" s="140"/>
    </row>
    <row r="55" spans="1:15" s="17" customFormat="1" ht="16" customHeight="1" x14ac:dyDescent="0.25">
      <c r="A55" s="143" t="s">
        <v>44</v>
      </c>
      <c r="B55" s="119" t="s">
        <v>107</v>
      </c>
      <c r="C55" s="122">
        <f t="shared" si="1"/>
        <v>2</v>
      </c>
      <c r="D55" s="122"/>
      <c r="E55" s="122"/>
      <c r="F55" s="123">
        <f t="shared" si="0"/>
        <v>2</v>
      </c>
      <c r="G55" s="121" t="s">
        <v>141</v>
      </c>
      <c r="H55" s="121" t="s">
        <v>141</v>
      </c>
      <c r="I55" s="121" t="s">
        <v>141</v>
      </c>
      <c r="J55" s="121" t="s">
        <v>141</v>
      </c>
      <c r="K55" s="121" t="s">
        <v>141</v>
      </c>
      <c r="L55" s="119" t="s">
        <v>501</v>
      </c>
      <c r="M55" s="148" t="s">
        <v>192</v>
      </c>
      <c r="N55" s="124" t="s">
        <v>164</v>
      </c>
      <c r="O55" s="120"/>
    </row>
    <row r="56" spans="1:15" s="17" customFormat="1" ht="16" customHeight="1" x14ac:dyDescent="0.25">
      <c r="A56" s="143" t="s">
        <v>45</v>
      </c>
      <c r="B56" s="119" t="s">
        <v>107</v>
      </c>
      <c r="C56" s="122">
        <f t="shared" si="1"/>
        <v>2</v>
      </c>
      <c r="D56" s="122"/>
      <c r="E56" s="122"/>
      <c r="F56" s="123">
        <f t="shared" si="0"/>
        <v>2</v>
      </c>
      <c r="G56" s="121" t="s">
        <v>141</v>
      </c>
      <c r="H56" s="121" t="s">
        <v>141</v>
      </c>
      <c r="I56" s="121" t="s">
        <v>141</v>
      </c>
      <c r="J56" s="121" t="s">
        <v>141</v>
      </c>
      <c r="K56" s="121" t="s">
        <v>141</v>
      </c>
      <c r="L56" s="119" t="s">
        <v>501</v>
      </c>
      <c r="M56" s="147" t="s">
        <v>401</v>
      </c>
      <c r="N56" s="124" t="s">
        <v>164</v>
      </c>
      <c r="O56" s="120"/>
    </row>
    <row r="57" spans="1:15" s="17" customFormat="1" ht="16" customHeight="1" x14ac:dyDescent="0.25">
      <c r="A57" s="143" t="s">
        <v>46</v>
      </c>
      <c r="B57" s="119" t="s">
        <v>107</v>
      </c>
      <c r="C57" s="122">
        <f t="shared" si="1"/>
        <v>2</v>
      </c>
      <c r="D57" s="122"/>
      <c r="E57" s="122"/>
      <c r="F57" s="123">
        <f t="shared" si="0"/>
        <v>2</v>
      </c>
      <c r="G57" s="121" t="s">
        <v>141</v>
      </c>
      <c r="H57" s="121" t="s">
        <v>141</v>
      </c>
      <c r="I57" s="121" t="s">
        <v>141</v>
      </c>
      <c r="J57" s="121" t="s">
        <v>141</v>
      </c>
      <c r="K57" s="121" t="s">
        <v>141</v>
      </c>
      <c r="L57" s="119" t="s">
        <v>501</v>
      </c>
      <c r="M57" s="147" t="s">
        <v>402</v>
      </c>
      <c r="N57" s="124" t="s">
        <v>164</v>
      </c>
      <c r="O57" s="120"/>
    </row>
    <row r="58" spans="1:15" s="20" customFormat="1" ht="16" customHeight="1" x14ac:dyDescent="0.25">
      <c r="A58" s="143" t="s">
        <v>47</v>
      </c>
      <c r="B58" s="119" t="s">
        <v>107</v>
      </c>
      <c r="C58" s="122">
        <f t="shared" si="1"/>
        <v>2</v>
      </c>
      <c r="D58" s="122"/>
      <c r="E58" s="122"/>
      <c r="F58" s="123">
        <f t="shared" si="0"/>
        <v>2</v>
      </c>
      <c r="G58" s="121" t="s">
        <v>141</v>
      </c>
      <c r="H58" s="121" t="s">
        <v>141</v>
      </c>
      <c r="I58" s="121" t="s">
        <v>141</v>
      </c>
      <c r="J58" s="121" t="s">
        <v>141</v>
      </c>
      <c r="K58" s="121" t="s">
        <v>141</v>
      </c>
      <c r="L58" s="119" t="s">
        <v>501</v>
      </c>
      <c r="M58" s="148" t="s">
        <v>236</v>
      </c>
      <c r="N58" s="124" t="s">
        <v>164</v>
      </c>
      <c r="O58" s="120"/>
    </row>
    <row r="59" spans="1:15" s="17" customFormat="1" ht="16" customHeight="1" x14ac:dyDescent="0.25">
      <c r="A59" s="143" t="s">
        <v>48</v>
      </c>
      <c r="B59" s="119" t="s">
        <v>107</v>
      </c>
      <c r="C59" s="122">
        <f t="shared" si="1"/>
        <v>2</v>
      </c>
      <c r="D59" s="122"/>
      <c r="E59" s="122"/>
      <c r="F59" s="123">
        <f t="shared" si="0"/>
        <v>2</v>
      </c>
      <c r="G59" s="121" t="s">
        <v>141</v>
      </c>
      <c r="H59" s="121" t="s">
        <v>141</v>
      </c>
      <c r="I59" s="121" t="s">
        <v>141</v>
      </c>
      <c r="J59" s="121" t="s">
        <v>141</v>
      </c>
      <c r="K59" s="121" t="s">
        <v>141</v>
      </c>
      <c r="L59" s="119" t="s">
        <v>501</v>
      </c>
      <c r="M59" s="148" t="s">
        <v>405</v>
      </c>
      <c r="N59" s="124" t="s">
        <v>164</v>
      </c>
      <c r="O59" s="120"/>
    </row>
    <row r="60" spans="1:15" s="17" customFormat="1" ht="16" customHeight="1" x14ac:dyDescent="0.25">
      <c r="A60" s="143" t="s">
        <v>49</v>
      </c>
      <c r="B60" s="119" t="s">
        <v>107</v>
      </c>
      <c r="C60" s="122">
        <f t="shared" si="1"/>
        <v>2</v>
      </c>
      <c r="D60" s="122"/>
      <c r="E60" s="122"/>
      <c r="F60" s="123">
        <f t="shared" si="0"/>
        <v>2</v>
      </c>
      <c r="G60" s="121" t="s">
        <v>141</v>
      </c>
      <c r="H60" s="121" t="s">
        <v>141</v>
      </c>
      <c r="I60" s="121" t="s">
        <v>141</v>
      </c>
      <c r="J60" s="121" t="s">
        <v>141</v>
      </c>
      <c r="K60" s="121" t="s">
        <v>141</v>
      </c>
      <c r="L60" s="119" t="s">
        <v>501</v>
      </c>
      <c r="M60" s="124" t="s">
        <v>407</v>
      </c>
      <c r="N60" s="124" t="s">
        <v>172</v>
      </c>
      <c r="O60" s="120" t="s">
        <v>501</v>
      </c>
    </row>
    <row r="61" spans="1:15" s="17" customFormat="1" ht="16" customHeight="1" x14ac:dyDescent="0.25">
      <c r="A61" s="143" t="s">
        <v>50</v>
      </c>
      <c r="B61" s="119" t="s">
        <v>107</v>
      </c>
      <c r="C61" s="122">
        <f t="shared" si="1"/>
        <v>2</v>
      </c>
      <c r="D61" s="122"/>
      <c r="E61" s="122"/>
      <c r="F61" s="123">
        <f t="shared" si="0"/>
        <v>2</v>
      </c>
      <c r="G61" s="121" t="s">
        <v>141</v>
      </c>
      <c r="H61" s="121" t="s">
        <v>141</v>
      </c>
      <c r="I61" s="121" t="s">
        <v>141</v>
      </c>
      <c r="J61" s="121" t="s">
        <v>141</v>
      </c>
      <c r="K61" s="121" t="s">
        <v>141</v>
      </c>
      <c r="L61" s="119" t="s">
        <v>501</v>
      </c>
      <c r="M61" s="124" t="s">
        <v>415</v>
      </c>
      <c r="N61" s="124" t="s">
        <v>291</v>
      </c>
      <c r="O61" s="120" t="s">
        <v>501</v>
      </c>
    </row>
    <row r="62" spans="1:15" s="17" customFormat="1" ht="16" customHeight="1" x14ac:dyDescent="0.25">
      <c r="A62" s="143" t="s">
        <v>51</v>
      </c>
      <c r="B62" s="119" t="s">
        <v>107</v>
      </c>
      <c r="C62" s="122">
        <f t="shared" si="1"/>
        <v>2</v>
      </c>
      <c r="D62" s="122"/>
      <c r="E62" s="122"/>
      <c r="F62" s="123">
        <f t="shared" si="0"/>
        <v>2</v>
      </c>
      <c r="G62" s="121" t="s">
        <v>141</v>
      </c>
      <c r="H62" s="121" t="s">
        <v>141</v>
      </c>
      <c r="I62" s="121" t="s">
        <v>141</v>
      </c>
      <c r="J62" s="121" t="s">
        <v>141</v>
      </c>
      <c r="K62" s="121" t="s">
        <v>141</v>
      </c>
      <c r="L62" s="119" t="s">
        <v>501</v>
      </c>
      <c r="M62" s="124" t="s">
        <v>418</v>
      </c>
      <c r="N62" s="124" t="s">
        <v>164</v>
      </c>
      <c r="O62" s="120"/>
    </row>
    <row r="63" spans="1:15" s="17" customFormat="1" ht="16" customHeight="1" x14ac:dyDescent="0.25">
      <c r="A63" s="143" t="s">
        <v>52</v>
      </c>
      <c r="B63" s="119" t="s">
        <v>107</v>
      </c>
      <c r="C63" s="122">
        <f t="shared" si="1"/>
        <v>2</v>
      </c>
      <c r="D63" s="122"/>
      <c r="E63" s="122"/>
      <c r="F63" s="123">
        <f t="shared" si="0"/>
        <v>2</v>
      </c>
      <c r="G63" s="121" t="s">
        <v>141</v>
      </c>
      <c r="H63" s="121" t="s">
        <v>141</v>
      </c>
      <c r="I63" s="121" t="s">
        <v>141</v>
      </c>
      <c r="J63" s="121" t="s">
        <v>141</v>
      </c>
      <c r="K63" s="121" t="s">
        <v>141</v>
      </c>
      <c r="L63" s="119" t="s">
        <v>501</v>
      </c>
      <c r="M63" s="148" t="s">
        <v>193</v>
      </c>
      <c r="N63" s="124" t="s">
        <v>172</v>
      </c>
      <c r="O63" s="120" t="s">
        <v>501</v>
      </c>
    </row>
    <row r="64" spans="1:15" s="17" customFormat="1" ht="16" customHeight="1" x14ac:dyDescent="0.25">
      <c r="A64" s="143" t="s">
        <v>53</v>
      </c>
      <c r="B64" s="119" t="s">
        <v>107</v>
      </c>
      <c r="C64" s="122">
        <f t="shared" si="1"/>
        <v>2</v>
      </c>
      <c r="D64" s="122"/>
      <c r="E64" s="122"/>
      <c r="F64" s="123">
        <f t="shared" si="0"/>
        <v>2</v>
      </c>
      <c r="G64" s="121" t="s">
        <v>141</v>
      </c>
      <c r="H64" s="121" t="s">
        <v>141</v>
      </c>
      <c r="I64" s="121" t="s">
        <v>141</v>
      </c>
      <c r="J64" s="121" t="s">
        <v>141</v>
      </c>
      <c r="K64" s="121" t="s">
        <v>141</v>
      </c>
      <c r="L64" s="119" t="s">
        <v>501</v>
      </c>
      <c r="M64" s="124" t="s">
        <v>237</v>
      </c>
      <c r="N64" s="124" t="s">
        <v>172</v>
      </c>
      <c r="O64" s="120" t="s">
        <v>501</v>
      </c>
    </row>
    <row r="65" spans="1:15" s="17" customFormat="1" ht="16" customHeight="1" x14ac:dyDescent="0.25">
      <c r="A65" s="143" t="s">
        <v>54</v>
      </c>
      <c r="B65" s="119" t="s">
        <v>107</v>
      </c>
      <c r="C65" s="122">
        <f t="shared" si="1"/>
        <v>2</v>
      </c>
      <c r="D65" s="122"/>
      <c r="E65" s="122"/>
      <c r="F65" s="123">
        <f t="shared" si="0"/>
        <v>2</v>
      </c>
      <c r="G65" s="121" t="s">
        <v>141</v>
      </c>
      <c r="H65" s="121" t="s">
        <v>141</v>
      </c>
      <c r="I65" s="121" t="s">
        <v>141</v>
      </c>
      <c r="J65" s="121" t="s">
        <v>141</v>
      </c>
      <c r="K65" s="121" t="s">
        <v>141</v>
      </c>
      <c r="L65" s="119" t="s">
        <v>501</v>
      </c>
      <c r="M65" s="147" t="s">
        <v>421</v>
      </c>
      <c r="N65" s="124" t="s">
        <v>164</v>
      </c>
      <c r="O65" s="120"/>
    </row>
    <row r="66" spans="1:15" s="17" customFormat="1" ht="16" customHeight="1" x14ac:dyDescent="0.25">
      <c r="A66" s="143" t="s">
        <v>55</v>
      </c>
      <c r="B66" s="119" t="s">
        <v>107</v>
      </c>
      <c r="C66" s="122">
        <f t="shared" si="1"/>
        <v>2</v>
      </c>
      <c r="D66" s="122"/>
      <c r="E66" s="122"/>
      <c r="F66" s="123">
        <f t="shared" si="0"/>
        <v>2</v>
      </c>
      <c r="G66" s="121" t="s">
        <v>141</v>
      </c>
      <c r="H66" s="121" t="s">
        <v>141</v>
      </c>
      <c r="I66" s="121" t="s">
        <v>141</v>
      </c>
      <c r="J66" s="121" t="s">
        <v>141</v>
      </c>
      <c r="K66" s="121" t="s">
        <v>141</v>
      </c>
      <c r="L66" s="119" t="s">
        <v>501</v>
      </c>
      <c r="M66" s="148" t="s">
        <v>221</v>
      </c>
      <c r="N66" s="124" t="s">
        <v>172</v>
      </c>
      <c r="O66" s="120" t="s">
        <v>501</v>
      </c>
    </row>
    <row r="67" spans="1:15" s="17" customFormat="1" ht="16" customHeight="1" x14ac:dyDescent="0.25">
      <c r="A67" s="143" t="s">
        <v>56</v>
      </c>
      <c r="B67" s="119" t="s">
        <v>107</v>
      </c>
      <c r="C67" s="122">
        <f t="shared" si="1"/>
        <v>2</v>
      </c>
      <c r="D67" s="123"/>
      <c r="E67" s="123"/>
      <c r="F67" s="123">
        <f t="shared" si="0"/>
        <v>2</v>
      </c>
      <c r="G67" s="121" t="s">
        <v>141</v>
      </c>
      <c r="H67" s="121" t="s">
        <v>141</v>
      </c>
      <c r="I67" s="121" t="s">
        <v>141</v>
      </c>
      <c r="J67" s="121" t="s">
        <v>141</v>
      </c>
      <c r="K67" s="121" t="s">
        <v>141</v>
      </c>
      <c r="L67" s="119" t="s">
        <v>501</v>
      </c>
      <c r="M67" s="147" t="s">
        <v>424</v>
      </c>
      <c r="N67" s="124" t="s">
        <v>423</v>
      </c>
      <c r="O67" s="120" t="s">
        <v>501</v>
      </c>
    </row>
    <row r="68" spans="1:15" s="17" customFormat="1" ht="16" customHeight="1" x14ac:dyDescent="0.25">
      <c r="A68" s="143" t="s">
        <v>57</v>
      </c>
      <c r="B68" s="119" t="s">
        <v>107</v>
      </c>
      <c r="C68" s="122">
        <f t="shared" si="1"/>
        <v>2</v>
      </c>
      <c r="D68" s="122"/>
      <c r="E68" s="122"/>
      <c r="F68" s="123">
        <f t="shared" si="0"/>
        <v>2</v>
      </c>
      <c r="G68" s="121" t="s">
        <v>141</v>
      </c>
      <c r="H68" s="121" t="s">
        <v>141</v>
      </c>
      <c r="I68" s="121" t="s">
        <v>141</v>
      </c>
      <c r="J68" s="121" t="s">
        <v>141</v>
      </c>
      <c r="K68" s="121" t="s">
        <v>141</v>
      </c>
      <c r="L68" s="119" t="s">
        <v>501</v>
      </c>
      <c r="M68" s="148" t="s">
        <v>293</v>
      </c>
      <c r="N68" s="124" t="s">
        <v>172</v>
      </c>
      <c r="O68" s="120" t="s">
        <v>501</v>
      </c>
    </row>
    <row r="69" spans="1:15" s="16" customFormat="1" ht="16" customHeight="1" x14ac:dyDescent="0.25">
      <c r="A69" s="160" t="s">
        <v>58</v>
      </c>
      <c r="B69" s="133"/>
      <c r="C69" s="134"/>
      <c r="D69" s="134"/>
      <c r="E69" s="135"/>
      <c r="F69" s="135"/>
      <c r="G69" s="150"/>
      <c r="H69" s="128"/>
      <c r="I69" s="128"/>
      <c r="J69" s="128"/>
      <c r="K69" s="128"/>
      <c r="L69" s="133"/>
      <c r="M69" s="130"/>
      <c r="N69" s="130"/>
      <c r="O69" s="140"/>
    </row>
    <row r="70" spans="1:15" s="17" customFormat="1" ht="16" customHeight="1" x14ac:dyDescent="0.25">
      <c r="A70" s="143" t="s">
        <v>59</v>
      </c>
      <c r="B70" s="119" t="s">
        <v>107</v>
      </c>
      <c r="C70" s="122">
        <f t="shared" si="1"/>
        <v>2</v>
      </c>
      <c r="D70" s="122"/>
      <c r="E70" s="122"/>
      <c r="F70" s="123">
        <f t="shared" si="0"/>
        <v>2</v>
      </c>
      <c r="G70" s="121" t="s">
        <v>141</v>
      </c>
      <c r="H70" s="121" t="s">
        <v>141</v>
      </c>
      <c r="I70" s="121" t="s">
        <v>141</v>
      </c>
      <c r="J70" s="121" t="s">
        <v>141</v>
      </c>
      <c r="K70" s="121" t="s">
        <v>141</v>
      </c>
      <c r="L70" s="119" t="s">
        <v>501</v>
      </c>
      <c r="M70" s="138" t="s">
        <v>538</v>
      </c>
      <c r="N70" s="124" t="s">
        <v>164</v>
      </c>
      <c r="O70" s="120"/>
    </row>
    <row r="71" spans="1:15" s="17" customFormat="1" ht="16" customHeight="1" x14ac:dyDescent="0.25">
      <c r="A71" s="143" t="s">
        <v>60</v>
      </c>
      <c r="B71" s="119" t="s">
        <v>107</v>
      </c>
      <c r="C71" s="122">
        <f t="shared" si="1"/>
        <v>2</v>
      </c>
      <c r="D71" s="122"/>
      <c r="E71" s="122"/>
      <c r="F71" s="123">
        <f t="shared" ref="F71:F98" si="2">C71*(1-D71)*(1-E71)</f>
        <v>2</v>
      </c>
      <c r="G71" s="121" t="s">
        <v>141</v>
      </c>
      <c r="H71" s="121" t="s">
        <v>141</v>
      </c>
      <c r="I71" s="121" t="s">
        <v>141</v>
      </c>
      <c r="J71" s="121" t="s">
        <v>141</v>
      </c>
      <c r="K71" s="121" t="s">
        <v>141</v>
      </c>
      <c r="L71" s="119" t="s">
        <v>501</v>
      </c>
      <c r="M71" s="148" t="s">
        <v>196</v>
      </c>
      <c r="N71" s="124" t="s">
        <v>489</v>
      </c>
      <c r="O71" s="120" t="s">
        <v>501</v>
      </c>
    </row>
    <row r="72" spans="1:15" s="17" customFormat="1" ht="16" customHeight="1" x14ac:dyDescent="0.25">
      <c r="A72" s="143" t="s">
        <v>61</v>
      </c>
      <c r="B72" s="119" t="s">
        <v>107</v>
      </c>
      <c r="C72" s="122">
        <f t="shared" ref="C72:C98" si="3">IF(B72="Да, размещаются",2,0)</f>
        <v>2</v>
      </c>
      <c r="D72" s="122"/>
      <c r="E72" s="122"/>
      <c r="F72" s="123">
        <f t="shared" si="2"/>
        <v>2</v>
      </c>
      <c r="G72" s="121" t="s">
        <v>141</v>
      </c>
      <c r="H72" s="121" t="s">
        <v>141</v>
      </c>
      <c r="I72" s="121" t="s">
        <v>141</v>
      </c>
      <c r="J72" s="121" t="s">
        <v>141</v>
      </c>
      <c r="K72" s="121" t="s">
        <v>141</v>
      </c>
      <c r="L72" s="119" t="s">
        <v>501</v>
      </c>
      <c r="M72" s="148" t="s">
        <v>197</v>
      </c>
      <c r="N72" s="124" t="s">
        <v>164</v>
      </c>
      <c r="O72" s="120"/>
    </row>
    <row r="73" spans="1:15" s="17" customFormat="1" ht="16" customHeight="1" x14ac:dyDescent="0.25">
      <c r="A73" s="143" t="s">
        <v>62</v>
      </c>
      <c r="B73" s="119" t="s">
        <v>107</v>
      </c>
      <c r="C73" s="122">
        <f t="shared" si="3"/>
        <v>2</v>
      </c>
      <c r="D73" s="122"/>
      <c r="E73" s="122"/>
      <c r="F73" s="123">
        <f t="shared" si="2"/>
        <v>2</v>
      </c>
      <c r="G73" s="121" t="s">
        <v>141</v>
      </c>
      <c r="H73" s="121" t="s">
        <v>141</v>
      </c>
      <c r="I73" s="121" t="s">
        <v>141</v>
      </c>
      <c r="J73" s="121" t="s">
        <v>141</v>
      </c>
      <c r="K73" s="121" t="s">
        <v>141</v>
      </c>
      <c r="L73" s="119" t="s">
        <v>501</v>
      </c>
      <c r="M73" s="148" t="s">
        <v>295</v>
      </c>
      <c r="N73" s="124" t="s">
        <v>172</v>
      </c>
      <c r="O73" s="120" t="s">
        <v>501</v>
      </c>
    </row>
    <row r="74" spans="1:15" s="17" customFormat="1" ht="16" customHeight="1" x14ac:dyDescent="0.25">
      <c r="A74" s="143" t="s">
        <v>63</v>
      </c>
      <c r="B74" s="119" t="s">
        <v>107</v>
      </c>
      <c r="C74" s="122">
        <f t="shared" si="3"/>
        <v>2</v>
      </c>
      <c r="D74" s="123"/>
      <c r="E74" s="123"/>
      <c r="F74" s="123">
        <f t="shared" si="2"/>
        <v>2</v>
      </c>
      <c r="G74" s="121" t="s">
        <v>141</v>
      </c>
      <c r="H74" s="121" t="s">
        <v>141</v>
      </c>
      <c r="I74" s="121" t="s">
        <v>141</v>
      </c>
      <c r="J74" s="121" t="s">
        <v>141</v>
      </c>
      <c r="K74" s="121" t="s">
        <v>141</v>
      </c>
      <c r="L74" s="119" t="s">
        <v>501</v>
      </c>
      <c r="M74" s="148" t="s">
        <v>270</v>
      </c>
      <c r="N74" s="124" t="s">
        <v>164</v>
      </c>
      <c r="O74" s="120"/>
    </row>
    <row r="75" spans="1:15" s="17" customFormat="1" ht="16" customHeight="1" x14ac:dyDescent="0.25">
      <c r="A75" s="143" t="s">
        <v>64</v>
      </c>
      <c r="B75" s="119" t="s">
        <v>107</v>
      </c>
      <c r="C75" s="122">
        <f t="shared" si="3"/>
        <v>2</v>
      </c>
      <c r="D75" s="122"/>
      <c r="E75" s="122"/>
      <c r="F75" s="123">
        <f t="shared" si="2"/>
        <v>2</v>
      </c>
      <c r="G75" s="121" t="s">
        <v>141</v>
      </c>
      <c r="H75" s="121" t="s">
        <v>141</v>
      </c>
      <c r="I75" s="121" t="s">
        <v>141</v>
      </c>
      <c r="J75" s="121" t="s">
        <v>141</v>
      </c>
      <c r="K75" s="121" t="s">
        <v>141</v>
      </c>
      <c r="L75" s="119" t="s">
        <v>501</v>
      </c>
      <c r="M75" s="148" t="s">
        <v>198</v>
      </c>
      <c r="N75" s="124" t="s">
        <v>172</v>
      </c>
      <c r="O75" s="120" t="s">
        <v>501</v>
      </c>
    </row>
    <row r="76" spans="1:15" s="16" customFormat="1" ht="16" customHeight="1" x14ac:dyDescent="0.25">
      <c r="A76" s="160" t="s">
        <v>65</v>
      </c>
      <c r="B76" s="133"/>
      <c r="C76" s="134"/>
      <c r="D76" s="135"/>
      <c r="E76" s="135"/>
      <c r="F76" s="135"/>
      <c r="G76" s="150"/>
      <c r="H76" s="128"/>
      <c r="I76" s="128"/>
      <c r="J76" s="128"/>
      <c r="K76" s="128"/>
      <c r="L76" s="133"/>
      <c r="M76" s="130"/>
      <c r="N76" s="130"/>
      <c r="O76" s="140"/>
    </row>
    <row r="77" spans="1:15" s="17" customFormat="1" ht="16" customHeight="1" x14ac:dyDescent="0.25">
      <c r="A77" s="143" t="s">
        <v>66</v>
      </c>
      <c r="B77" s="119" t="s">
        <v>107</v>
      </c>
      <c r="C77" s="122">
        <f t="shared" si="3"/>
        <v>2</v>
      </c>
      <c r="D77" s="122"/>
      <c r="E77" s="122"/>
      <c r="F77" s="123">
        <f t="shared" si="2"/>
        <v>2</v>
      </c>
      <c r="G77" s="121" t="s">
        <v>141</v>
      </c>
      <c r="H77" s="121" t="s">
        <v>141</v>
      </c>
      <c r="I77" s="121" t="s">
        <v>141</v>
      </c>
      <c r="J77" s="121" t="s">
        <v>141</v>
      </c>
      <c r="K77" s="121" t="s">
        <v>141</v>
      </c>
      <c r="L77" s="119" t="s">
        <v>501</v>
      </c>
      <c r="M77" s="137" t="s">
        <v>429</v>
      </c>
      <c r="N77" s="154" t="s">
        <v>223</v>
      </c>
      <c r="O77" s="120" t="s">
        <v>501</v>
      </c>
    </row>
    <row r="78" spans="1:15" s="17" customFormat="1" ht="16" customHeight="1" x14ac:dyDescent="0.25">
      <c r="A78" s="143" t="s">
        <v>68</v>
      </c>
      <c r="B78" s="119" t="s">
        <v>107</v>
      </c>
      <c r="C78" s="122">
        <f t="shared" si="3"/>
        <v>2</v>
      </c>
      <c r="D78" s="122"/>
      <c r="E78" s="122"/>
      <c r="F78" s="123">
        <f t="shared" si="2"/>
        <v>2</v>
      </c>
      <c r="G78" s="121" t="s">
        <v>141</v>
      </c>
      <c r="H78" s="121" t="s">
        <v>141</v>
      </c>
      <c r="I78" s="121" t="s">
        <v>141</v>
      </c>
      <c r="J78" s="121" t="s">
        <v>141</v>
      </c>
      <c r="K78" s="121" t="s">
        <v>141</v>
      </c>
      <c r="L78" s="119" t="s">
        <v>501</v>
      </c>
      <c r="M78" s="137" t="s">
        <v>432</v>
      </c>
      <c r="N78" s="124" t="s">
        <v>223</v>
      </c>
      <c r="O78" s="120" t="s">
        <v>501</v>
      </c>
    </row>
    <row r="79" spans="1:15" s="17" customFormat="1" ht="16" customHeight="1" x14ac:dyDescent="0.25">
      <c r="A79" s="143" t="s">
        <v>69</v>
      </c>
      <c r="B79" s="119" t="s">
        <v>107</v>
      </c>
      <c r="C79" s="122">
        <f t="shared" si="3"/>
        <v>2</v>
      </c>
      <c r="D79" s="122"/>
      <c r="E79" s="122"/>
      <c r="F79" s="123">
        <f t="shared" si="2"/>
        <v>2</v>
      </c>
      <c r="G79" s="121" t="s">
        <v>141</v>
      </c>
      <c r="H79" s="121" t="s">
        <v>141</v>
      </c>
      <c r="I79" s="121" t="s">
        <v>141</v>
      </c>
      <c r="J79" s="121" t="s">
        <v>141</v>
      </c>
      <c r="K79" s="121" t="s">
        <v>141</v>
      </c>
      <c r="L79" s="121" t="s">
        <v>501</v>
      </c>
      <c r="M79" s="124" t="s">
        <v>224</v>
      </c>
      <c r="N79" s="124" t="s">
        <v>164</v>
      </c>
      <c r="O79" s="120"/>
    </row>
    <row r="80" spans="1:15" s="17" customFormat="1" ht="16" customHeight="1" x14ac:dyDescent="0.25">
      <c r="A80" s="143" t="s">
        <v>70</v>
      </c>
      <c r="B80" s="119" t="s">
        <v>107</v>
      </c>
      <c r="C80" s="122">
        <f t="shared" si="3"/>
        <v>2</v>
      </c>
      <c r="D80" s="122"/>
      <c r="E80" s="122"/>
      <c r="F80" s="123">
        <f t="shared" si="2"/>
        <v>2</v>
      </c>
      <c r="G80" s="121" t="s">
        <v>141</v>
      </c>
      <c r="H80" s="121" t="s">
        <v>141</v>
      </c>
      <c r="I80" s="121" t="s">
        <v>141</v>
      </c>
      <c r="J80" s="121" t="s">
        <v>141</v>
      </c>
      <c r="K80" s="121" t="s">
        <v>141</v>
      </c>
      <c r="L80" s="119" t="s">
        <v>501</v>
      </c>
      <c r="M80" s="124" t="s">
        <v>435</v>
      </c>
      <c r="N80" s="124" t="s">
        <v>164</v>
      </c>
      <c r="O80" s="120"/>
    </row>
    <row r="81" spans="1:15" s="20" customFormat="1" ht="16" customHeight="1" x14ac:dyDescent="0.25">
      <c r="A81" s="143" t="s">
        <v>72</v>
      </c>
      <c r="B81" s="119" t="s">
        <v>107</v>
      </c>
      <c r="C81" s="122">
        <f t="shared" si="3"/>
        <v>2</v>
      </c>
      <c r="D81" s="122"/>
      <c r="E81" s="122"/>
      <c r="F81" s="123">
        <f t="shared" si="2"/>
        <v>2</v>
      </c>
      <c r="G81" s="121" t="s">
        <v>141</v>
      </c>
      <c r="H81" s="121" t="s">
        <v>141</v>
      </c>
      <c r="I81" s="121" t="s">
        <v>141</v>
      </c>
      <c r="J81" s="121" t="s">
        <v>141</v>
      </c>
      <c r="K81" s="121" t="s">
        <v>141</v>
      </c>
      <c r="L81" s="119" t="s">
        <v>501</v>
      </c>
      <c r="M81" s="148" t="s">
        <v>200</v>
      </c>
      <c r="N81" s="124" t="s">
        <v>164</v>
      </c>
      <c r="O81" s="120"/>
    </row>
    <row r="82" spans="1:15" s="17" customFormat="1" ht="16" customHeight="1" x14ac:dyDescent="0.25">
      <c r="A82" s="143" t="s">
        <v>73</v>
      </c>
      <c r="B82" s="119" t="s">
        <v>107</v>
      </c>
      <c r="C82" s="122">
        <f t="shared" si="3"/>
        <v>2</v>
      </c>
      <c r="D82" s="122"/>
      <c r="E82" s="122"/>
      <c r="F82" s="123">
        <f t="shared" si="2"/>
        <v>2</v>
      </c>
      <c r="G82" s="121" t="s">
        <v>141</v>
      </c>
      <c r="H82" s="121" t="s">
        <v>141</v>
      </c>
      <c r="I82" s="121" t="s">
        <v>141</v>
      </c>
      <c r="J82" s="121" t="s">
        <v>141</v>
      </c>
      <c r="K82" s="121" t="s">
        <v>141</v>
      </c>
      <c r="L82" s="119" t="s">
        <v>501</v>
      </c>
      <c r="M82" s="148" t="s">
        <v>454</v>
      </c>
      <c r="N82" s="124" t="s">
        <v>470</v>
      </c>
      <c r="O82" s="120" t="s">
        <v>501</v>
      </c>
    </row>
    <row r="83" spans="1:15" s="17" customFormat="1" ht="16" customHeight="1" x14ac:dyDescent="0.25">
      <c r="A83" s="143" t="s">
        <v>566</v>
      </c>
      <c r="B83" s="119" t="s">
        <v>107</v>
      </c>
      <c r="C83" s="122">
        <f t="shared" si="3"/>
        <v>2</v>
      </c>
      <c r="D83" s="122"/>
      <c r="E83" s="122"/>
      <c r="F83" s="123">
        <f t="shared" si="2"/>
        <v>2</v>
      </c>
      <c r="G83" s="121" t="s">
        <v>141</v>
      </c>
      <c r="H83" s="121" t="s">
        <v>141</v>
      </c>
      <c r="I83" s="121" t="s">
        <v>141</v>
      </c>
      <c r="J83" s="121" t="s">
        <v>141</v>
      </c>
      <c r="K83" s="121" t="s">
        <v>141</v>
      </c>
      <c r="L83" s="119" t="s">
        <v>501</v>
      </c>
      <c r="M83" s="124" t="s">
        <v>296</v>
      </c>
      <c r="N83" s="124" t="s">
        <v>164</v>
      </c>
      <c r="O83" s="120"/>
    </row>
    <row r="84" spans="1:15" s="17" customFormat="1" ht="16" customHeight="1" x14ac:dyDescent="0.25">
      <c r="A84" s="143" t="s">
        <v>74</v>
      </c>
      <c r="B84" s="119" t="s">
        <v>107</v>
      </c>
      <c r="C84" s="122">
        <f t="shared" si="3"/>
        <v>2</v>
      </c>
      <c r="D84" s="122"/>
      <c r="E84" s="122"/>
      <c r="F84" s="123">
        <f t="shared" si="2"/>
        <v>2</v>
      </c>
      <c r="G84" s="121" t="s">
        <v>141</v>
      </c>
      <c r="H84" s="121" t="s">
        <v>141</v>
      </c>
      <c r="I84" s="121" t="s">
        <v>141</v>
      </c>
      <c r="J84" s="121" t="s">
        <v>141</v>
      </c>
      <c r="K84" s="121" t="s">
        <v>141</v>
      </c>
      <c r="L84" s="119" t="s">
        <v>501</v>
      </c>
      <c r="M84" s="148" t="s">
        <v>201</v>
      </c>
      <c r="N84" s="124" t="s">
        <v>164</v>
      </c>
      <c r="O84" s="120"/>
    </row>
    <row r="85" spans="1:15" s="17" customFormat="1" ht="16" customHeight="1" x14ac:dyDescent="0.25">
      <c r="A85" s="143" t="s">
        <v>75</v>
      </c>
      <c r="B85" s="119" t="s">
        <v>107</v>
      </c>
      <c r="C85" s="122">
        <f t="shared" si="3"/>
        <v>2</v>
      </c>
      <c r="D85" s="123"/>
      <c r="E85" s="123"/>
      <c r="F85" s="123">
        <f t="shared" si="2"/>
        <v>2</v>
      </c>
      <c r="G85" s="121" t="s">
        <v>141</v>
      </c>
      <c r="H85" s="121" t="s">
        <v>141</v>
      </c>
      <c r="I85" s="121" t="s">
        <v>141</v>
      </c>
      <c r="J85" s="121" t="s">
        <v>141</v>
      </c>
      <c r="K85" s="121" t="s">
        <v>141</v>
      </c>
      <c r="L85" s="119" t="s">
        <v>501</v>
      </c>
      <c r="M85" s="124" t="s">
        <v>440</v>
      </c>
      <c r="N85" s="124" t="s">
        <v>172</v>
      </c>
      <c r="O85" s="120" t="s">
        <v>501</v>
      </c>
    </row>
    <row r="86" spans="1:15" s="20" customFormat="1" ht="16" customHeight="1" x14ac:dyDescent="0.25">
      <c r="A86" s="143" t="s">
        <v>76</v>
      </c>
      <c r="B86" s="119" t="s">
        <v>107</v>
      </c>
      <c r="C86" s="122">
        <f t="shared" si="3"/>
        <v>2</v>
      </c>
      <c r="D86" s="122"/>
      <c r="E86" s="122"/>
      <c r="F86" s="123">
        <f t="shared" si="2"/>
        <v>2</v>
      </c>
      <c r="G86" s="121" t="s">
        <v>141</v>
      </c>
      <c r="H86" s="121" t="s">
        <v>141</v>
      </c>
      <c r="I86" s="121" t="s">
        <v>141</v>
      </c>
      <c r="J86" s="121" t="s">
        <v>141</v>
      </c>
      <c r="K86" s="121" t="s">
        <v>141</v>
      </c>
      <c r="L86" s="119" t="s">
        <v>501</v>
      </c>
      <c r="M86" s="124" t="s">
        <v>442</v>
      </c>
      <c r="N86" s="124" t="s">
        <v>223</v>
      </c>
      <c r="O86" s="120" t="s">
        <v>501</v>
      </c>
    </row>
    <row r="87" spans="1:15" s="16" customFormat="1" ht="16" customHeight="1" x14ac:dyDescent="0.25">
      <c r="A87" s="160" t="s">
        <v>77</v>
      </c>
      <c r="B87" s="133"/>
      <c r="C87" s="134"/>
      <c r="D87" s="135"/>
      <c r="E87" s="135"/>
      <c r="F87" s="135"/>
      <c r="G87" s="128"/>
      <c r="H87" s="128"/>
      <c r="I87" s="128"/>
      <c r="J87" s="128"/>
      <c r="K87" s="128"/>
      <c r="L87" s="133"/>
      <c r="M87" s="130"/>
      <c r="N87" s="130"/>
      <c r="O87" s="140"/>
    </row>
    <row r="88" spans="1:15" s="16" customFormat="1" ht="16" customHeight="1" x14ac:dyDescent="0.25">
      <c r="A88" s="143" t="s">
        <v>67</v>
      </c>
      <c r="B88" s="119" t="s">
        <v>107</v>
      </c>
      <c r="C88" s="122">
        <f>IF(B88="Да, размещаются",2,0)</f>
        <v>2</v>
      </c>
      <c r="D88" s="122"/>
      <c r="E88" s="122"/>
      <c r="F88" s="123">
        <f t="shared" si="2"/>
        <v>2</v>
      </c>
      <c r="G88" s="121" t="s">
        <v>141</v>
      </c>
      <c r="H88" s="121" t="s">
        <v>141</v>
      </c>
      <c r="I88" s="121" t="s">
        <v>141</v>
      </c>
      <c r="J88" s="121" t="s">
        <v>141</v>
      </c>
      <c r="K88" s="121" t="s">
        <v>141</v>
      </c>
      <c r="L88" s="119" t="s">
        <v>562</v>
      </c>
      <c r="M88" s="148" t="s">
        <v>202</v>
      </c>
      <c r="N88" s="148" t="s">
        <v>231</v>
      </c>
      <c r="O88" s="140" t="s">
        <v>501</v>
      </c>
    </row>
    <row r="89" spans="1:15" s="17" customFormat="1" ht="16" customHeight="1" x14ac:dyDescent="0.25">
      <c r="A89" s="143" t="s">
        <v>78</v>
      </c>
      <c r="B89" s="119" t="s">
        <v>107</v>
      </c>
      <c r="C89" s="122">
        <f t="shared" si="3"/>
        <v>2</v>
      </c>
      <c r="D89" s="122"/>
      <c r="E89" s="122"/>
      <c r="F89" s="123">
        <f t="shared" si="2"/>
        <v>2</v>
      </c>
      <c r="G89" s="121" t="s">
        <v>141</v>
      </c>
      <c r="H89" s="121" t="s">
        <v>141</v>
      </c>
      <c r="I89" s="121" t="s">
        <v>141</v>
      </c>
      <c r="J89" s="121" t="s">
        <v>141</v>
      </c>
      <c r="K89" s="121" t="s">
        <v>141</v>
      </c>
      <c r="L89" s="119" t="s">
        <v>501</v>
      </c>
      <c r="M89" s="147" t="s">
        <v>445</v>
      </c>
      <c r="N89" s="124" t="s">
        <v>172</v>
      </c>
      <c r="O89" s="120" t="s">
        <v>501</v>
      </c>
    </row>
    <row r="90" spans="1:15" s="17" customFormat="1" ht="16" customHeight="1" x14ac:dyDescent="0.25">
      <c r="A90" s="143" t="s">
        <v>71</v>
      </c>
      <c r="B90" s="119" t="s">
        <v>107</v>
      </c>
      <c r="C90" s="122">
        <f>IF(B90="Да, размещаются",2,0)</f>
        <v>2</v>
      </c>
      <c r="D90" s="122"/>
      <c r="E90" s="122"/>
      <c r="F90" s="123">
        <f t="shared" si="2"/>
        <v>2</v>
      </c>
      <c r="G90" s="121" t="s">
        <v>141</v>
      </c>
      <c r="H90" s="121" t="s">
        <v>141</v>
      </c>
      <c r="I90" s="121" t="s">
        <v>141</v>
      </c>
      <c r="J90" s="121" t="s">
        <v>141</v>
      </c>
      <c r="K90" s="121" t="s">
        <v>141</v>
      </c>
      <c r="L90" s="119" t="s">
        <v>501</v>
      </c>
      <c r="M90" s="147" t="s">
        <v>493</v>
      </c>
      <c r="N90" s="147" t="s">
        <v>494</v>
      </c>
      <c r="O90" s="120" t="s">
        <v>501</v>
      </c>
    </row>
    <row r="91" spans="1:15" s="17" customFormat="1" ht="16" customHeight="1" x14ac:dyDescent="0.25">
      <c r="A91" s="143" t="s">
        <v>79</v>
      </c>
      <c r="B91" s="119" t="s">
        <v>107</v>
      </c>
      <c r="C91" s="122">
        <f t="shared" si="3"/>
        <v>2</v>
      </c>
      <c r="D91" s="122"/>
      <c r="E91" s="122"/>
      <c r="F91" s="123">
        <f t="shared" si="2"/>
        <v>2</v>
      </c>
      <c r="G91" s="121" t="s">
        <v>141</v>
      </c>
      <c r="H91" s="121" t="s">
        <v>141</v>
      </c>
      <c r="I91" s="121" t="s">
        <v>141</v>
      </c>
      <c r="J91" s="121" t="s">
        <v>141</v>
      </c>
      <c r="K91" s="121" t="s">
        <v>141</v>
      </c>
      <c r="L91" s="119" t="s">
        <v>501</v>
      </c>
      <c r="M91" s="124" t="s">
        <v>448</v>
      </c>
      <c r="N91" s="148" t="s">
        <v>172</v>
      </c>
      <c r="O91" s="120" t="s">
        <v>501</v>
      </c>
    </row>
    <row r="92" spans="1:15" s="17" customFormat="1" ht="16" customHeight="1" x14ac:dyDescent="0.25">
      <c r="A92" s="143" t="s">
        <v>80</v>
      </c>
      <c r="B92" s="119" t="s">
        <v>107</v>
      </c>
      <c r="C92" s="122">
        <f t="shared" si="3"/>
        <v>2</v>
      </c>
      <c r="D92" s="122"/>
      <c r="E92" s="122"/>
      <c r="F92" s="123">
        <f t="shared" si="2"/>
        <v>2</v>
      </c>
      <c r="G92" s="121" t="s">
        <v>141</v>
      </c>
      <c r="H92" s="121" t="s">
        <v>141</v>
      </c>
      <c r="I92" s="121" t="s">
        <v>141</v>
      </c>
      <c r="J92" s="121" t="s">
        <v>141</v>
      </c>
      <c r="K92" s="121" t="s">
        <v>141</v>
      </c>
      <c r="L92" s="119" t="s">
        <v>501</v>
      </c>
      <c r="M92" s="124" t="s">
        <v>449</v>
      </c>
      <c r="N92" s="124" t="s">
        <v>226</v>
      </c>
      <c r="O92" s="120" t="s">
        <v>501</v>
      </c>
    </row>
    <row r="93" spans="1:15" s="17" customFormat="1" ht="16" customHeight="1" x14ac:dyDescent="0.25">
      <c r="A93" s="143" t="s">
        <v>81</v>
      </c>
      <c r="B93" s="119" t="s">
        <v>107</v>
      </c>
      <c r="C93" s="122">
        <f t="shared" si="3"/>
        <v>2</v>
      </c>
      <c r="D93" s="122"/>
      <c r="E93" s="122"/>
      <c r="F93" s="123">
        <f t="shared" si="2"/>
        <v>2</v>
      </c>
      <c r="G93" s="121" t="s">
        <v>141</v>
      </c>
      <c r="H93" s="121" t="s">
        <v>141</v>
      </c>
      <c r="I93" s="121" t="s">
        <v>141</v>
      </c>
      <c r="J93" s="121" t="s">
        <v>141</v>
      </c>
      <c r="K93" s="121" t="s">
        <v>141</v>
      </c>
      <c r="L93" s="119" t="s">
        <v>501</v>
      </c>
      <c r="M93" s="124" t="s">
        <v>322</v>
      </c>
      <c r="N93" s="124" t="s">
        <v>164</v>
      </c>
      <c r="O93" s="120"/>
    </row>
    <row r="94" spans="1:15" s="17" customFormat="1" ht="16" customHeight="1" x14ac:dyDescent="0.25">
      <c r="A94" s="143" t="s">
        <v>82</v>
      </c>
      <c r="B94" s="119" t="s">
        <v>107</v>
      </c>
      <c r="C94" s="122">
        <f t="shared" si="3"/>
        <v>2</v>
      </c>
      <c r="D94" s="122"/>
      <c r="E94" s="122"/>
      <c r="F94" s="123">
        <f t="shared" si="2"/>
        <v>2</v>
      </c>
      <c r="G94" s="121" t="s">
        <v>141</v>
      </c>
      <c r="H94" s="121" t="s">
        <v>141</v>
      </c>
      <c r="I94" s="121" t="s">
        <v>141</v>
      </c>
      <c r="J94" s="121" t="s">
        <v>141</v>
      </c>
      <c r="K94" s="121" t="s">
        <v>141</v>
      </c>
      <c r="L94" s="119" t="s">
        <v>501</v>
      </c>
      <c r="M94" s="124" t="s">
        <v>450</v>
      </c>
      <c r="N94" s="124" t="s">
        <v>298</v>
      </c>
      <c r="O94" s="120" t="s">
        <v>501</v>
      </c>
    </row>
    <row r="95" spans="1:15" s="17" customFormat="1" ht="16" customHeight="1" x14ac:dyDescent="0.25">
      <c r="A95" s="143" t="s">
        <v>83</v>
      </c>
      <c r="B95" s="119" t="s">
        <v>107</v>
      </c>
      <c r="C95" s="122">
        <f t="shared" si="3"/>
        <v>2</v>
      </c>
      <c r="D95" s="122"/>
      <c r="E95" s="122"/>
      <c r="F95" s="123">
        <f t="shared" si="2"/>
        <v>2</v>
      </c>
      <c r="G95" s="121" t="s">
        <v>141</v>
      </c>
      <c r="H95" s="121" t="s">
        <v>141</v>
      </c>
      <c r="I95" s="121" t="s">
        <v>141</v>
      </c>
      <c r="J95" s="121" t="s">
        <v>141</v>
      </c>
      <c r="K95" s="121" t="s">
        <v>141</v>
      </c>
      <c r="L95" s="119" t="s">
        <v>563</v>
      </c>
      <c r="M95" s="124" t="s">
        <v>559</v>
      </c>
      <c r="N95" s="147" t="s">
        <v>204</v>
      </c>
      <c r="O95" s="120" t="s">
        <v>501</v>
      </c>
    </row>
    <row r="96" spans="1:15" s="17" customFormat="1" ht="16" customHeight="1" x14ac:dyDescent="0.25">
      <c r="A96" s="143" t="s">
        <v>84</v>
      </c>
      <c r="B96" s="119" t="s">
        <v>107</v>
      </c>
      <c r="C96" s="122">
        <f t="shared" si="3"/>
        <v>2</v>
      </c>
      <c r="D96" s="122"/>
      <c r="E96" s="122"/>
      <c r="F96" s="123">
        <f t="shared" si="2"/>
        <v>2</v>
      </c>
      <c r="G96" s="121" t="s">
        <v>141</v>
      </c>
      <c r="H96" s="121" t="s">
        <v>141</v>
      </c>
      <c r="I96" s="121" t="s">
        <v>141</v>
      </c>
      <c r="J96" s="121" t="s">
        <v>141</v>
      </c>
      <c r="K96" s="121" t="s">
        <v>141</v>
      </c>
      <c r="L96" s="119" t="s">
        <v>501</v>
      </c>
      <c r="M96" s="124" t="s">
        <v>304</v>
      </c>
      <c r="N96" s="124" t="s">
        <v>274</v>
      </c>
      <c r="O96" s="120" t="s">
        <v>501</v>
      </c>
    </row>
    <row r="97" spans="1:15" s="18" customFormat="1" ht="16" customHeight="1" x14ac:dyDescent="0.35">
      <c r="A97" s="143" t="s">
        <v>85</v>
      </c>
      <c r="B97" s="119" t="s">
        <v>107</v>
      </c>
      <c r="C97" s="122">
        <f t="shared" si="3"/>
        <v>2</v>
      </c>
      <c r="D97" s="122"/>
      <c r="E97" s="122"/>
      <c r="F97" s="123">
        <f t="shared" si="2"/>
        <v>2</v>
      </c>
      <c r="G97" s="121" t="s">
        <v>141</v>
      </c>
      <c r="H97" s="121" t="s">
        <v>141</v>
      </c>
      <c r="I97" s="121" t="s">
        <v>141</v>
      </c>
      <c r="J97" s="121" t="s">
        <v>141</v>
      </c>
      <c r="K97" s="121" t="s">
        <v>141</v>
      </c>
      <c r="L97" s="119" t="s">
        <v>501</v>
      </c>
      <c r="M97" s="148" t="s">
        <v>227</v>
      </c>
      <c r="N97" s="124" t="s">
        <v>164</v>
      </c>
      <c r="O97" s="163"/>
    </row>
    <row r="98" spans="1:15" s="18" customFormat="1" ht="16" customHeight="1" x14ac:dyDescent="0.35">
      <c r="A98" s="143" t="s">
        <v>86</v>
      </c>
      <c r="B98" s="119" t="s">
        <v>107</v>
      </c>
      <c r="C98" s="122">
        <f t="shared" si="3"/>
        <v>2</v>
      </c>
      <c r="D98" s="122"/>
      <c r="E98" s="122"/>
      <c r="F98" s="123">
        <f t="shared" si="2"/>
        <v>2</v>
      </c>
      <c r="G98" s="121" t="s">
        <v>141</v>
      </c>
      <c r="H98" s="121" t="s">
        <v>141</v>
      </c>
      <c r="I98" s="121" t="s">
        <v>141</v>
      </c>
      <c r="J98" s="121" t="s">
        <v>141</v>
      </c>
      <c r="K98" s="121" t="s">
        <v>141</v>
      </c>
      <c r="L98" s="119" t="s">
        <v>501</v>
      </c>
      <c r="M98" s="148" t="s">
        <v>228</v>
      </c>
      <c r="N98" s="124" t="s">
        <v>164</v>
      </c>
      <c r="O98" s="163"/>
    </row>
    <row r="99" spans="1:15" ht="15" customHeight="1" x14ac:dyDescent="0.25">
      <c r="A99" s="22"/>
      <c r="B99" s="23"/>
      <c r="C99" s="23"/>
      <c r="D99" s="23"/>
      <c r="E99" s="23"/>
      <c r="F99" s="109"/>
      <c r="G99" s="109"/>
      <c r="H99" s="113"/>
      <c r="I99" s="113"/>
      <c r="K99" s="105"/>
    </row>
    <row r="101" spans="1:15" ht="15" customHeight="1" x14ac:dyDescent="0.25"/>
    <row r="103" spans="1:15" ht="15" customHeight="1" x14ac:dyDescent="0.25"/>
    <row r="105" spans="1:15" ht="15" customHeight="1" x14ac:dyDescent="0.25">
      <c r="A105" s="25"/>
      <c r="B105" s="26"/>
      <c r="C105" s="26"/>
      <c r="D105" s="26"/>
      <c r="E105" s="26"/>
      <c r="F105" s="108"/>
      <c r="H105" s="115"/>
      <c r="I105" s="115"/>
      <c r="K105" s="107"/>
    </row>
    <row r="107" spans="1:15" ht="15" customHeight="1" x14ac:dyDescent="0.25"/>
    <row r="109" spans="1:15" ht="15" customHeight="1" x14ac:dyDescent="0.25">
      <c r="A109" s="25"/>
      <c r="B109" s="26"/>
      <c r="C109" s="26"/>
      <c r="D109" s="26"/>
      <c r="E109" s="26"/>
      <c r="F109" s="108"/>
      <c r="H109" s="115"/>
      <c r="I109" s="115"/>
      <c r="K109" s="107"/>
    </row>
    <row r="111" spans="1:15" ht="15" customHeight="1" x14ac:dyDescent="0.25"/>
    <row r="112" spans="1:15" x14ac:dyDescent="0.25">
      <c r="A112" s="25"/>
      <c r="B112" s="26"/>
      <c r="C112" s="26"/>
      <c r="D112" s="26"/>
      <c r="E112" s="26"/>
      <c r="F112" s="108"/>
      <c r="H112" s="115"/>
      <c r="I112" s="115"/>
      <c r="K112" s="107"/>
    </row>
    <row r="113" spans="1:11" ht="15" customHeight="1" x14ac:dyDescent="0.25"/>
    <row r="115" spans="1:11" ht="15" customHeight="1" x14ac:dyDescent="0.25"/>
    <row r="116" spans="1:11" x14ac:dyDescent="0.25">
      <c r="A116" s="25"/>
      <c r="B116" s="26"/>
      <c r="C116" s="26"/>
      <c r="D116" s="26"/>
      <c r="E116" s="26"/>
      <c r="F116" s="108"/>
      <c r="H116" s="115"/>
      <c r="I116" s="115"/>
      <c r="K116" s="107"/>
    </row>
    <row r="117" spans="1:11" ht="15" customHeight="1" x14ac:dyDescent="0.25"/>
    <row r="119" spans="1:11" ht="15" customHeight="1" x14ac:dyDescent="0.25">
      <c r="A119" s="25"/>
      <c r="B119" s="26"/>
      <c r="C119" s="26"/>
      <c r="D119" s="26"/>
      <c r="E119" s="26"/>
      <c r="F119" s="108"/>
      <c r="H119" s="115"/>
      <c r="I119" s="115"/>
      <c r="K119" s="107"/>
    </row>
    <row r="121" spans="1:11" ht="15" customHeight="1" x14ac:dyDescent="0.25"/>
    <row r="123" spans="1:11" ht="15" customHeight="1" x14ac:dyDescent="0.25">
      <c r="A123" s="25"/>
      <c r="B123" s="26"/>
      <c r="C123" s="26"/>
      <c r="D123" s="26"/>
      <c r="E123" s="26"/>
      <c r="F123" s="108"/>
      <c r="H123" s="115"/>
      <c r="I123" s="115"/>
      <c r="K123" s="107"/>
    </row>
  </sheetData>
  <autoFilter ref="A6:N98" xr:uid="{00000000-0009-0000-0000-000004000000}"/>
  <mergeCells count="17">
    <mergeCell ref="G4:G5"/>
    <mergeCell ref="A1:N1"/>
    <mergeCell ref="A2:N2"/>
    <mergeCell ref="L3:L5"/>
    <mergeCell ref="M3:M5"/>
    <mergeCell ref="A3:A5"/>
    <mergeCell ref="F4:F5"/>
    <mergeCell ref="H4:H5"/>
    <mergeCell ref="K3:K5"/>
    <mergeCell ref="I4:I5"/>
    <mergeCell ref="N3:N5"/>
    <mergeCell ref="C4:C5"/>
    <mergeCell ref="C3:F3"/>
    <mergeCell ref="E4:E5"/>
    <mergeCell ref="D4:D5"/>
    <mergeCell ref="J3:J5"/>
    <mergeCell ref="G3:I3"/>
  </mergeCells>
  <dataValidations count="3">
    <dataValidation type="list" allowBlank="1" showInputMessage="1" showErrorMessage="1" sqref="C87 C25 C37 C46 C69:D69 C76 B7:B98" xr:uid="{00000000-0002-0000-0400-000000000000}">
      <formula1>$B$4:$B$5</formula1>
    </dataValidation>
    <dataValidation type="list" allowBlank="1" showInputMessage="1" showErrorMessage="1" sqref="L6:M6 J6" xr:uid="{00000000-0002-0000-0400-000001000000}">
      <formula1>#REF!</formula1>
    </dataValidation>
    <dataValidation type="list" allowBlank="1" showInputMessage="1" showErrorMessage="1" sqref="K6 B6:I6" xr:uid="{00000000-0002-0000-0400-000002000000}">
      <formula1>$B$5:$B$5</formula1>
    </dataValidation>
  </dataValidations>
  <hyperlinks>
    <hyperlink ref="M58" r:id="rId1" xr:uid="{00000000-0004-0000-0400-000000000000}"/>
    <hyperlink ref="M81" r:id="rId2" xr:uid="{00000000-0004-0000-0400-000001000000}"/>
    <hyperlink ref="M88" r:id="rId3" xr:uid="{00000000-0004-0000-0400-000002000000}"/>
    <hyperlink ref="M12" r:id="rId4" xr:uid="{00000000-0004-0000-0400-000003000000}"/>
    <hyperlink ref="M14" r:id="rId5" xr:uid="{00000000-0004-0000-0400-000004000000}"/>
    <hyperlink ref="M19" r:id="rId6" xr:uid="{00000000-0004-0000-0400-000005000000}"/>
    <hyperlink ref="M24" r:id="rId7" xr:uid="{00000000-0004-0000-0400-000006000000}"/>
    <hyperlink ref="M28" r:id="rId8" xr:uid="{00000000-0004-0000-0400-000007000000}"/>
    <hyperlink ref="M30" r:id="rId9" xr:uid="{00000000-0004-0000-0400-000008000000}"/>
    <hyperlink ref="M32" r:id="rId10" xr:uid="{00000000-0004-0000-0400-000009000000}"/>
    <hyperlink ref="M34" r:id="rId11" xr:uid="{00000000-0004-0000-0400-00000A000000}"/>
    <hyperlink ref="M38" r:id="rId12" xr:uid="{00000000-0004-0000-0400-00000B000000}"/>
    <hyperlink ref="M39" r:id="rId13" xr:uid="{00000000-0004-0000-0400-00000C000000}"/>
    <hyperlink ref="M41" r:id="rId14" xr:uid="{00000000-0004-0000-0400-00000D000000}"/>
    <hyperlink ref="M42" r:id="rId15" xr:uid="{00000000-0004-0000-0400-00000E000000}"/>
    <hyperlink ref="M48" r:id="rId16" xr:uid="{00000000-0004-0000-0400-00000F000000}"/>
    <hyperlink ref="M49" r:id="rId17" xr:uid="{00000000-0004-0000-0400-000010000000}"/>
    <hyperlink ref="M51" r:id="rId18" xr:uid="{00000000-0004-0000-0400-000011000000}"/>
    <hyperlink ref="M53" r:id="rId19" xr:uid="{00000000-0004-0000-0400-000012000000}"/>
    <hyperlink ref="M55" r:id="rId20" xr:uid="{00000000-0004-0000-0400-000013000000}"/>
    <hyperlink ref="M63" r:id="rId21" xr:uid="{00000000-0004-0000-0400-000014000000}"/>
    <hyperlink ref="M66" r:id="rId22" xr:uid="{00000000-0004-0000-0400-000015000000}"/>
    <hyperlink ref="M68" r:id="rId23" xr:uid="{00000000-0004-0000-0400-000016000000}"/>
    <hyperlink ref="M72" r:id="rId24" xr:uid="{00000000-0004-0000-0400-000017000000}"/>
    <hyperlink ref="M71" r:id="rId25" location="document_list" xr:uid="{00000000-0004-0000-0400-000018000000}"/>
    <hyperlink ref="M73" r:id="rId26" xr:uid="{00000000-0004-0000-0400-000019000000}"/>
    <hyperlink ref="M74" r:id="rId27" xr:uid="{00000000-0004-0000-0400-00001A000000}"/>
    <hyperlink ref="M75" r:id="rId28" xr:uid="{00000000-0004-0000-0400-00001B000000}"/>
    <hyperlink ref="M84" r:id="rId29" xr:uid="{00000000-0004-0000-0400-00001C000000}"/>
    <hyperlink ref="M97" r:id="rId30" location="2" xr:uid="{00000000-0004-0000-0400-00001D000000}"/>
    <hyperlink ref="M98" r:id="rId31" xr:uid="{00000000-0004-0000-0400-00001E000000}"/>
    <hyperlink ref="N16" r:id="rId32" xr:uid="{00000000-0004-0000-0400-00001F000000}"/>
    <hyperlink ref="N21" r:id="rId33" xr:uid="{00000000-0004-0000-0400-000020000000}"/>
    <hyperlink ref="N22" r:id="rId34" xr:uid="{00000000-0004-0000-0400-000021000000}"/>
    <hyperlink ref="N45" r:id="rId35" xr:uid="{00000000-0004-0000-0400-000022000000}"/>
    <hyperlink ref="M8" r:id="rId36" xr:uid="{00000000-0004-0000-0400-000023000000}"/>
    <hyperlink ref="M35" r:id="rId37" xr:uid="{00000000-0004-0000-0400-000024000000}"/>
    <hyperlink ref="M47" r:id="rId38" xr:uid="{00000000-0004-0000-0400-000025000000}"/>
    <hyperlink ref="N88" r:id="rId39" xr:uid="{00000000-0004-0000-0400-000026000000}"/>
    <hyperlink ref="M22" r:id="rId40" display="не размещено: http://minfin.tularegion.ru/" xr:uid="{00000000-0004-0000-0400-000027000000}"/>
    <hyperlink ref="M79" r:id="rId41" xr:uid="{00000000-0004-0000-0400-000028000000}"/>
    <hyperlink ref="N8" r:id="rId42" display="http://bryanskoblfin.ru/open/Menu/Page/93" xr:uid="{00000000-0004-0000-0400-000029000000}"/>
    <hyperlink ref="M9" r:id="rId43" xr:uid="{00000000-0004-0000-0400-00002A000000}"/>
    <hyperlink ref="M11" r:id="rId44" xr:uid="{00000000-0004-0000-0400-00002B000000}"/>
    <hyperlink ref="M13" r:id="rId45" xr:uid="{00000000-0004-0000-0400-00002C000000}"/>
    <hyperlink ref="M18" r:id="rId46" xr:uid="{00000000-0004-0000-0400-00002D000000}"/>
    <hyperlink ref="M20" r:id="rId47" xr:uid="{00000000-0004-0000-0400-00002E000000}"/>
    <hyperlink ref="M26" r:id="rId48" xr:uid="{00000000-0004-0000-0400-00002F000000}"/>
    <hyperlink ref="M27" r:id="rId49" xr:uid="{00000000-0004-0000-0400-000030000000}"/>
    <hyperlink ref="M29" r:id="rId50" xr:uid="{00000000-0004-0000-0400-000031000000}"/>
    <hyperlink ref="N31" r:id="rId51" xr:uid="{00000000-0004-0000-0400-000032000000}"/>
    <hyperlink ref="M33" r:id="rId52" xr:uid="{00000000-0004-0000-0400-000033000000}"/>
    <hyperlink ref="M36" r:id="rId53" xr:uid="{00000000-0004-0000-0400-000034000000}"/>
    <hyperlink ref="M40" r:id="rId54" xr:uid="{00000000-0004-0000-0400-000035000000}"/>
    <hyperlink ref="M43" r:id="rId55" display="https://volgafin.volgograd.ru/norms/acts/16723/" xr:uid="{00000000-0004-0000-0400-000036000000}"/>
    <hyperlink ref="M44" r:id="rId56" xr:uid="{00000000-0004-0000-0400-000037000000}"/>
    <hyperlink ref="M7" r:id="rId57" xr:uid="{00000000-0004-0000-0400-000038000000}"/>
    <hyperlink ref="M15" r:id="rId58" xr:uid="{00000000-0004-0000-0400-000039000000}"/>
    <hyperlink ref="M17" r:id="rId59" display="https://orel-region.ru/index.php?head=20&amp;part=25&amp;in=10" xr:uid="{00000000-0004-0000-0400-00003A000000}"/>
    <hyperlink ref="M52" r:id="rId60" display="http://www.minfinchr.ru/deyatelnost-3/otchety-ministerstva-finansov-chechenskoj-respubliki/jnchet428/45-news/999-otchet-ob-ispolnenii-konsolidirovannogo-byudzheta-sub-ekta-rossijskoj-federatsii-i-byudzheta-territorialnogo-gosudarstvennogo-vnebyudzhetnogo-fonda-za-2020-god" xr:uid="{00000000-0004-0000-0400-00003B000000}"/>
    <hyperlink ref="M56" r:id="rId61" xr:uid="{00000000-0004-0000-0400-00003C000000}"/>
    <hyperlink ref="M57" r:id="rId62" xr:uid="{00000000-0004-0000-0400-00003D000000}"/>
    <hyperlink ref="M59" r:id="rId63" xr:uid="{00000000-0004-0000-0400-00003E000000}"/>
    <hyperlink ref="M60" r:id="rId64" xr:uid="{00000000-0004-0000-0400-00003F000000}"/>
    <hyperlink ref="M62" r:id="rId65" display="http://www.minfin.kirov.ru/otkrytyy-byudzhet/dlya-spetsialistov/oblastnoy-byudzhet/%d0%98%d1%81%d0%bf%d0%be%d0%bb%d0%bd%d0%b5%d0%bd%d0%b8%d0%b5 %d0%be%d0%b1%d0%bb%d0%b0%d1%81%d1%82%d0%bd%d0%be%d0%b3%d0%be %d0%b1%d1%8e%d0%b4%d0%b6%d0%b5%d1%82%d0%b0/" xr:uid="{00000000-0004-0000-0400-000040000000}"/>
    <hyperlink ref="M65" r:id="rId66" xr:uid="{00000000-0004-0000-0400-000041000000}"/>
    <hyperlink ref="N67" r:id="rId67" xr:uid="{00000000-0004-0000-0400-000042000000}"/>
    <hyperlink ref="M67" r:id="rId68" display="http://www.saratov.gov.ru/gov/auth/minfin/" xr:uid="{00000000-0004-0000-0400-000043000000}"/>
    <hyperlink ref="M77" r:id="rId69" xr:uid="{00000000-0004-0000-0400-000044000000}"/>
    <hyperlink ref="M78" r:id="rId70" xr:uid="{00000000-0004-0000-0400-000045000000}"/>
    <hyperlink ref="M80" r:id="rId71" xr:uid="{00000000-0004-0000-0400-000046000000}"/>
    <hyperlink ref="M83" r:id="rId72" xr:uid="{00000000-0004-0000-0400-000047000000}"/>
    <hyperlink ref="M85" r:id="rId73" xr:uid="{00000000-0004-0000-0400-000048000000}"/>
    <hyperlink ref="M86" r:id="rId74" xr:uid="{00000000-0004-0000-0400-000049000000}"/>
    <hyperlink ref="M89" r:id="rId75" xr:uid="{00000000-0004-0000-0400-00004A000000}"/>
    <hyperlink ref="M91" r:id="rId76" xr:uid="{00000000-0004-0000-0400-00004B000000}"/>
    <hyperlink ref="M92" r:id="rId77" display="https://primorsky.ru/authorities/executive-agencies/departments/finance/otchyety-ob-ispolnenii-kraevogo-byudzheta/" xr:uid="{00000000-0004-0000-0400-00004C000000}"/>
    <hyperlink ref="N92" r:id="rId78" xr:uid="{00000000-0004-0000-0400-00004D000000}"/>
    <hyperlink ref="M93" r:id="rId79" xr:uid="{00000000-0004-0000-0400-00004E000000}"/>
    <hyperlink ref="N94" r:id="rId80" xr:uid="{00000000-0004-0000-0400-00004F000000}"/>
    <hyperlink ref="M94" r:id="rId81" display="https://fin.amurobl.ru/pages/deyatelnost/otchetnost/" xr:uid="{00000000-0004-0000-0400-000050000000}"/>
    <hyperlink ref="N95" r:id="rId82" xr:uid="{00000000-0004-0000-0400-000051000000}"/>
    <hyperlink ref="N23" r:id="rId83" xr:uid="{00000000-0004-0000-0400-000052000000}"/>
    <hyperlink ref="N43" r:id="rId84" xr:uid="{00000000-0004-0000-0400-000053000000}"/>
    <hyperlink ref="N17" r:id="rId85" display="http://depfin.orel-region.ru:8096/ebudget/Menu/Page/2" xr:uid="{00000000-0004-0000-0400-000054000000}"/>
    <hyperlink ref="M82" r:id="rId86" xr:uid="{00000000-0004-0000-0400-000055000000}"/>
    <hyperlink ref="N82" r:id="rId87" xr:uid="{00000000-0004-0000-0400-000056000000}"/>
    <hyperlink ref="N96" r:id="rId88" xr:uid="{00000000-0004-0000-0400-000057000000}"/>
    <hyperlink ref="M21" r:id="rId89" xr:uid="{00000000-0004-0000-0400-000059000000}"/>
    <hyperlink ref="M23" r:id="rId90" xr:uid="{00000000-0004-0000-0400-00005A000000}"/>
    <hyperlink ref="N26" r:id="rId91" xr:uid="{00000000-0004-0000-0400-00005B000000}"/>
    <hyperlink ref="M45" r:id="rId92" display="https://fin.sev.gov.ru/ispolnenie-bydzheta/otchyety-ob-ispolnenii-byudzheta-sevastopolya/" xr:uid="{00000000-0004-0000-0400-00005C000000}"/>
    <hyperlink ref="M50" r:id="rId93" xr:uid="{00000000-0004-0000-0400-00005D000000}"/>
    <hyperlink ref="M61" r:id="rId94" xr:uid="{00000000-0004-0000-0400-00005E000000}"/>
    <hyperlink ref="N61" r:id="rId95" xr:uid="{00000000-0004-0000-0400-00005F000000}"/>
    <hyperlink ref="M64" r:id="rId96" xr:uid="{00000000-0004-0000-0400-000060000000}"/>
    <hyperlink ref="M70" r:id="rId97" xr:uid="{00000000-0004-0000-0400-000061000000}"/>
    <hyperlink ref="N71" r:id="rId98" display="http://info.mfural.ru/ebudget/Menu/Page/1" xr:uid="{00000000-0004-0000-0400-000062000000}"/>
    <hyperlink ref="M90" r:id="rId99" xr:uid="{00000000-0004-0000-0400-000063000000}"/>
    <hyperlink ref="N90" r:id="rId100" xr:uid="{00000000-0004-0000-0400-000064000000}"/>
    <hyperlink ref="M95" r:id="rId101" location="r01" xr:uid="{00000000-0004-0000-0400-000065000000}"/>
    <hyperlink ref="M96" r:id="rId102" xr:uid="{00000000-0004-0000-0400-000066000000}"/>
    <hyperlink ref="M16" r:id="rId103" xr:uid="{00000000-0004-0000-0400-000067000000}"/>
    <hyperlink ref="M31" r:id="rId104" xr:uid="{00000000-0004-0000-0400-000068000000}"/>
    <hyperlink ref="N35" r:id="rId105" display="https://budget.gov.spb.ru/" xr:uid="{00000000-0004-0000-0400-000069000000}"/>
  </hyperlinks>
  <pageMargins left="0.70866141732283472" right="0.70866141732283472" top="0.74803149606299213" bottom="0.74803149606299213" header="0.31496062992125984" footer="0.31496062992125984"/>
  <pageSetup paperSize="9" scale="69" fitToHeight="3" orientation="landscape" r:id="rId106"/>
  <headerFooter>
    <oddFooter>&amp;C&amp;"Times New Roman,обычный"&amp;8&amp;A&amp;R&amp;P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23"/>
  <sheetViews>
    <sheetView zoomScaleNormal="100" workbookViewId="0">
      <pane ySplit="6" topLeftCell="A7" activePane="bottomLeft" state="frozen"/>
      <selection activeCell="B16" sqref="B16"/>
      <selection pane="bottomLeft" activeCell="B5" sqref="B5"/>
    </sheetView>
  </sheetViews>
  <sheetFormatPr defaultColWidth="8.81640625" defaultRowHeight="11.5" x14ac:dyDescent="0.25"/>
  <cols>
    <col min="1" max="1" width="24.6328125" style="49" customWidth="1"/>
    <col min="2" max="2" width="35.36328125" style="49" customWidth="1"/>
    <col min="3" max="3" width="5.6328125" style="54" customWidth="1"/>
    <col min="4" max="5" width="4.6328125" style="54" customWidth="1"/>
    <col min="6" max="6" width="5.6328125" style="111" customWidth="1"/>
    <col min="7" max="7" width="8" style="48" bestFit="1" customWidth="1"/>
    <col min="8" max="8" width="8.453125" style="48" customWidth="1"/>
    <col min="9" max="9" width="8" style="48" customWidth="1"/>
    <col min="10" max="10" width="10.6328125" style="86" customWidth="1"/>
    <col min="11" max="12" width="16.6328125" style="49" customWidth="1"/>
    <col min="13" max="13" width="16.6328125" style="54" customWidth="1"/>
    <col min="14" max="14" width="8.81640625" style="153"/>
    <col min="15" max="16384" width="8.81640625" style="48"/>
  </cols>
  <sheetData>
    <row r="1" spans="1:14" ht="28" customHeight="1" x14ac:dyDescent="0.25">
      <c r="A1" s="222" t="s">
        <v>338</v>
      </c>
      <c r="B1" s="223"/>
      <c r="C1" s="223"/>
      <c r="D1" s="223"/>
      <c r="E1" s="223"/>
      <c r="F1" s="223"/>
      <c r="G1" s="223"/>
      <c r="H1" s="223"/>
      <c r="I1" s="223"/>
      <c r="J1" s="223"/>
      <c r="K1" s="223"/>
      <c r="L1" s="223"/>
      <c r="M1" s="224"/>
      <c r="N1" s="202"/>
    </row>
    <row r="2" spans="1:14" ht="15.75" customHeight="1" x14ac:dyDescent="0.25">
      <c r="A2" s="219" t="s">
        <v>762</v>
      </c>
      <c r="B2" s="220"/>
      <c r="C2" s="220"/>
      <c r="D2" s="220"/>
      <c r="E2" s="220"/>
      <c r="F2" s="220"/>
      <c r="G2" s="220"/>
      <c r="H2" s="220"/>
      <c r="I2" s="220"/>
      <c r="J2" s="220"/>
      <c r="K2" s="220"/>
      <c r="L2" s="220"/>
      <c r="M2" s="221"/>
      <c r="N2" s="202"/>
    </row>
    <row r="3" spans="1:14" ht="81.5" customHeight="1" x14ac:dyDescent="0.25">
      <c r="A3" s="225" t="s">
        <v>95</v>
      </c>
      <c r="B3" s="104" t="s">
        <v>339</v>
      </c>
      <c r="C3" s="228" t="s">
        <v>127</v>
      </c>
      <c r="D3" s="229"/>
      <c r="E3" s="229"/>
      <c r="F3" s="229"/>
      <c r="G3" s="231" t="s">
        <v>135</v>
      </c>
      <c r="H3" s="232"/>
      <c r="I3" s="233"/>
      <c r="J3" s="226" t="s">
        <v>146</v>
      </c>
      <c r="K3" s="225" t="s">
        <v>101</v>
      </c>
      <c r="L3" s="225" t="s">
        <v>145</v>
      </c>
      <c r="M3" s="225" t="s">
        <v>143</v>
      </c>
    </row>
    <row r="4" spans="1:14" ht="15" customHeight="1" x14ac:dyDescent="0.25">
      <c r="A4" s="225"/>
      <c r="B4" s="11" t="s">
        <v>107</v>
      </c>
      <c r="C4" s="225" t="s">
        <v>92</v>
      </c>
      <c r="D4" s="225" t="s">
        <v>166</v>
      </c>
      <c r="E4" s="225" t="s">
        <v>165</v>
      </c>
      <c r="F4" s="228" t="s">
        <v>96</v>
      </c>
      <c r="G4" s="225" t="s">
        <v>147</v>
      </c>
      <c r="H4" s="225" t="s">
        <v>148</v>
      </c>
      <c r="I4" s="225" t="s">
        <v>149</v>
      </c>
      <c r="J4" s="226"/>
      <c r="K4" s="225"/>
      <c r="L4" s="225"/>
      <c r="M4" s="225"/>
    </row>
    <row r="5" spans="1:14" ht="39" customHeight="1" x14ac:dyDescent="0.25">
      <c r="A5" s="227"/>
      <c r="B5" s="11" t="s">
        <v>108</v>
      </c>
      <c r="C5" s="227"/>
      <c r="D5" s="225"/>
      <c r="E5" s="225"/>
      <c r="F5" s="229"/>
      <c r="G5" s="227"/>
      <c r="H5" s="227"/>
      <c r="I5" s="227"/>
      <c r="J5" s="226"/>
      <c r="K5" s="225"/>
      <c r="L5" s="225"/>
      <c r="M5" s="225"/>
    </row>
    <row r="6" spans="1:14" s="47" customFormat="1" ht="15" customHeight="1" x14ac:dyDescent="0.25">
      <c r="A6" s="7" t="s">
        <v>0</v>
      </c>
      <c r="B6" s="7"/>
      <c r="C6" s="8"/>
      <c r="D6" s="8"/>
      <c r="E6" s="8"/>
      <c r="F6" s="8"/>
      <c r="G6" s="139"/>
      <c r="H6" s="139"/>
      <c r="I6" s="139"/>
      <c r="J6" s="84"/>
      <c r="K6" s="7"/>
      <c r="L6" s="7"/>
      <c r="M6" s="8"/>
      <c r="N6" s="151"/>
    </row>
    <row r="7" spans="1:14" s="47" customFormat="1" ht="15" customHeight="1" x14ac:dyDescent="0.25">
      <c r="A7" s="142" t="s">
        <v>1</v>
      </c>
      <c r="B7" s="119" t="s">
        <v>107</v>
      </c>
      <c r="C7" s="122">
        <f>IF(B7="Да, размещаются",2,0)</f>
        <v>2</v>
      </c>
      <c r="D7" s="122"/>
      <c r="E7" s="122"/>
      <c r="F7" s="123">
        <f t="shared" ref="F7:F70" si="0">C7*(1-D7)*(1-E7)</f>
        <v>2</v>
      </c>
      <c r="G7" s="121" t="s">
        <v>141</v>
      </c>
      <c r="H7" s="121" t="s">
        <v>141</v>
      </c>
      <c r="I7" s="121" t="s">
        <v>141</v>
      </c>
      <c r="J7" s="121" t="s">
        <v>141</v>
      </c>
      <c r="K7" s="145" t="s">
        <v>501</v>
      </c>
      <c r="L7" s="147" t="s">
        <v>455</v>
      </c>
      <c r="M7" s="124" t="s">
        <v>164</v>
      </c>
      <c r="N7" s="151"/>
    </row>
    <row r="8" spans="1:14" s="47" customFormat="1" ht="15" customHeight="1" x14ac:dyDescent="0.25">
      <c r="A8" s="142" t="s">
        <v>2</v>
      </c>
      <c r="B8" s="119" t="s">
        <v>107</v>
      </c>
      <c r="C8" s="122">
        <f t="shared" ref="C8:C71" si="1">IF(B8="Да, размещаются",2,0)</f>
        <v>2</v>
      </c>
      <c r="D8" s="122"/>
      <c r="E8" s="122"/>
      <c r="F8" s="123">
        <f t="shared" si="0"/>
        <v>2</v>
      </c>
      <c r="G8" s="121" t="s">
        <v>141</v>
      </c>
      <c r="H8" s="121" t="s">
        <v>141</v>
      </c>
      <c r="I8" s="121" t="s">
        <v>141</v>
      </c>
      <c r="J8" s="121" t="s">
        <v>141</v>
      </c>
      <c r="K8" s="145" t="s">
        <v>501</v>
      </c>
      <c r="L8" s="124" t="s">
        <v>315</v>
      </c>
      <c r="M8" s="124" t="s">
        <v>172</v>
      </c>
      <c r="N8" s="151" t="s">
        <v>501</v>
      </c>
    </row>
    <row r="9" spans="1:14" s="47" customFormat="1" ht="15" customHeight="1" x14ac:dyDescent="0.25">
      <c r="A9" s="142" t="s">
        <v>3</v>
      </c>
      <c r="B9" s="119" t="s">
        <v>107</v>
      </c>
      <c r="C9" s="122">
        <f t="shared" si="1"/>
        <v>2</v>
      </c>
      <c r="D9" s="122"/>
      <c r="E9" s="122"/>
      <c r="F9" s="123">
        <f t="shared" si="0"/>
        <v>2</v>
      </c>
      <c r="G9" s="121" t="s">
        <v>141</v>
      </c>
      <c r="H9" s="121" t="s">
        <v>141</v>
      </c>
      <c r="I9" s="121" t="s">
        <v>141</v>
      </c>
      <c r="J9" s="121" t="s">
        <v>141</v>
      </c>
      <c r="K9" s="145" t="s">
        <v>501</v>
      </c>
      <c r="L9" s="147" t="s">
        <v>144</v>
      </c>
      <c r="M9" s="124" t="s">
        <v>164</v>
      </c>
      <c r="N9" s="151"/>
    </row>
    <row r="10" spans="1:14" s="47" customFormat="1" ht="15" customHeight="1" x14ac:dyDescent="0.25">
      <c r="A10" s="142" t="s">
        <v>4</v>
      </c>
      <c r="B10" s="119" t="s">
        <v>107</v>
      </c>
      <c r="C10" s="122">
        <f t="shared" si="1"/>
        <v>2</v>
      </c>
      <c r="D10" s="122"/>
      <c r="E10" s="122"/>
      <c r="F10" s="123">
        <f t="shared" si="0"/>
        <v>2</v>
      </c>
      <c r="G10" s="121" t="s">
        <v>141</v>
      </c>
      <c r="H10" s="121" t="s">
        <v>141</v>
      </c>
      <c r="I10" s="121" t="s">
        <v>141</v>
      </c>
      <c r="J10" s="121" t="s">
        <v>141</v>
      </c>
      <c r="K10" s="145" t="s">
        <v>501</v>
      </c>
      <c r="L10" s="124" t="s">
        <v>556</v>
      </c>
      <c r="M10" s="124" t="s">
        <v>164</v>
      </c>
      <c r="N10" s="151"/>
    </row>
    <row r="11" spans="1:14" s="47" customFormat="1" ht="15" customHeight="1" x14ac:dyDescent="0.25">
      <c r="A11" s="142" t="s">
        <v>5</v>
      </c>
      <c r="B11" s="119" t="s">
        <v>107</v>
      </c>
      <c r="C11" s="122">
        <f t="shared" si="1"/>
        <v>2</v>
      </c>
      <c r="D11" s="122"/>
      <c r="E11" s="122"/>
      <c r="F11" s="123">
        <f t="shared" si="0"/>
        <v>2</v>
      </c>
      <c r="G11" s="121" t="s">
        <v>141</v>
      </c>
      <c r="H11" s="121" t="s">
        <v>141</v>
      </c>
      <c r="I11" s="121" t="s">
        <v>141</v>
      </c>
      <c r="J11" s="121" t="s">
        <v>141</v>
      </c>
      <c r="K11" s="145" t="s">
        <v>501</v>
      </c>
      <c r="L11" s="147" t="s">
        <v>137</v>
      </c>
      <c r="M11" s="124" t="s">
        <v>164</v>
      </c>
      <c r="N11" s="151"/>
    </row>
    <row r="12" spans="1:14" s="47" customFormat="1" ht="15" customHeight="1" x14ac:dyDescent="0.25">
      <c r="A12" s="142" t="s">
        <v>6</v>
      </c>
      <c r="B12" s="119" t="s">
        <v>107</v>
      </c>
      <c r="C12" s="122">
        <f t="shared" si="1"/>
        <v>2</v>
      </c>
      <c r="D12" s="122"/>
      <c r="E12" s="122"/>
      <c r="F12" s="123">
        <f t="shared" si="0"/>
        <v>2</v>
      </c>
      <c r="G12" s="121" t="s">
        <v>141</v>
      </c>
      <c r="H12" s="121" t="s">
        <v>141</v>
      </c>
      <c r="I12" s="121" t="s">
        <v>141</v>
      </c>
      <c r="J12" s="121" t="s">
        <v>141</v>
      </c>
      <c r="K12" s="145" t="s">
        <v>501</v>
      </c>
      <c r="L12" s="147" t="s">
        <v>134</v>
      </c>
      <c r="M12" s="124" t="s">
        <v>164</v>
      </c>
      <c r="N12" s="151"/>
    </row>
    <row r="13" spans="1:14" s="47" customFormat="1" ht="15" customHeight="1" x14ac:dyDescent="0.25">
      <c r="A13" s="142" t="s">
        <v>7</v>
      </c>
      <c r="B13" s="119" t="s">
        <v>107</v>
      </c>
      <c r="C13" s="122">
        <f t="shared" si="1"/>
        <v>2</v>
      </c>
      <c r="D13" s="122">
        <v>0.5</v>
      </c>
      <c r="E13" s="122"/>
      <c r="F13" s="123">
        <f t="shared" si="0"/>
        <v>1</v>
      </c>
      <c r="G13" s="121" t="s">
        <v>141</v>
      </c>
      <c r="H13" s="121" t="s">
        <v>141</v>
      </c>
      <c r="I13" s="121" t="s">
        <v>141</v>
      </c>
      <c r="J13" s="121" t="s">
        <v>141</v>
      </c>
      <c r="K13" s="145" t="s">
        <v>667</v>
      </c>
      <c r="L13" s="147" t="s">
        <v>568</v>
      </c>
      <c r="M13" s="124" t="s">
        <v>164</v>
      </c>
      <c r="N13" s="151"/>
    </row>
    <row r="14" spans="1:14" s="47" customFormat="1" ht="15" customHeight="1" x14ac:dyDescent="0.25">
      <c r="A14" s="142" t="s">
        <v>8</v>
      </c>
      <c r="B14" s="119" t="s">
        <v>107</v>
      </c>
      <c r="C14" s="122">
        <f t="shared" si="1"/>
        <v>2</v>
      </c>
      <c r="D14" s="122"/>
      <c r="E14" s="122"/>
      <c r="F14" s="123">
        <f t="shared" si="0"/>
        <v>2</v>
      </c>
      <c r="G14" s="121" t="s">
        <v>141</v>
      </c>
      <c r="H14" s="121" t="s">
        <v>141</v>
      </c>
      <c r="I14" s="121" t="s">
        <v>141</v>
      </c>
      <c r="J14" s="121" t="s">
        <v>141</v>
      </c>
      <c r="K14" s="145" t="s">
        <v>501</v>
      </c>
      <c r="L14" s="124" t="s">
        <v>283</v>
      </c>
      <c r="M14" s="124" t="s">
        <v>164</v>
      </c>
      <c r="N14" s="151"/>
    </row>
    <row r="15" spans="1:14" s="47" customFormat="1" ht="15" customHeight="1" x14ac:dyDescent="0.25">
      <c r="A15" s="142" t="s">
        <v>9</v>
      </c>
      <c r="B15" s="119" t="s">
        <v>107</v>
      </c>
      <c r="C15" s="122">
        <f t="shared" si="1"/>
        <v>2</v>
      </c>
      <c r="D15" s="122">
        <v>0.5</v>
      </c>
      <c r="E15" s="122"/>
      <c r="F15" s="123">
        <f t="shared" si="0"/>
        <v>1</v>
      </c>
      <c r="G15" s="121" t="s">
        <v>141</v>
      </c>
      <c r="H15" s="121" t="s">
        <v>141</v>
      </c>
      <c r="I15" s="121" t="s">
        <v>141</v>
      </c>
      <c r="J15" s="121" t="s">
        <v>141</v>
      </c>
      <c r="K15" s="145" t="s">
        <v>557</v>
      </c>
      <c r="L15" s="147" t="s">
        <v>170</v>
      </c>
      <c r="M15" s="124" t="s">
        <v>164</v>
      </c>
      <c r="N15" s="151"/>
    </row>
    <row r="16" spans="1:14" s="47" customFormat="1" ht="15" customHeight="1" x14ac:dyDescent="0.25">
      <c r="A16" s="142" t="s">
        <v>10</v>
      </c>
      <c r="B16" s="119" t="s">
        <v>107</v>
      </c>
      <c r="C16" s="122">
        <f t="shared" si="1"/>
        <v>2</v>
      </c>
      <c r="D16" s="122"/>
      <c r="E16" s="122"/>
      <c r="F16" s="123">
        <f t="shared" si="0"/>
        <v>2</v>
      </c>
      <c r="G16" s="121" t="s">
        <v>141</v>
      </c>
      <c r="H16" s="121" t="s">
        <v>141</v>
      </c>
      <c r="I16" s="121" t="s">
        <v>141</v>
      </c>
      <c r="J16" s="121" t="s">
        <v>141</v>
      </c>
      <c r="K16" s="145" t="s">
        <v>501</v>
      </c>
      <c r="L16" s="124" t="s">
        <v>307</v>
      </c>
      <c r="M16" s="126" t="s">
        <v>171</v>
      </c>
      <c r="N16" s="151" t="s">
        <v>501</v>
      </c>
    </row>
    <row r="17" spans="1:14" s="47" customFormat="1" ht="15" customHeight="1" x14ac:dyDescent="0.25">
      <c r="A17" s="142" t="s">
        <v>11</v>
      </c>
      <c r="B17" s="119" t="s">
        <v>107</v>
      </c>
      <c r="C17" s="122">
        <f t="shared" si="1"/>
        <v>2</v>
      </c>
      <c r="D17" s="122">
        <v>0.5</v>
      </c>
      <c r="E17" s="122"/>
      <c r="F17" s="123">
        <f t="shared" si="0"/>
        <v>1</v>
      </c>
      <c r="G17" s="121" t="s">
        <v>141</v>
      </c>
      <c r="H17" s="121" t="s">
        <v>141</v>
      </c>
      <c r="I17" s="121" t="s">
        <v>141</v>
      </c>
      <c r="J17" s="121" t="s">
        <v>141</v>
      </c>
      <c r="K17" s="145" t="s">
        <v>572</v>
      </c>
      <c r="L17" s="124" t="s">
        <v>232</v>
      </c>
      <c r="M17" s="124" t="s">
        <v>311</v>
      </c>
      <c r="N17" s="151" t="s">
        <v>501</v>
      </c>
    </row>
    <row r="18" spans="1:14" s="47" customFormat="1" ht="15" customHeight="1" x14ac:dyDescent="0.25">
      <c r="A18" s="142" t="s">
        <v>12</v>
      </c>
      <c r="B18" s="119" t="s">
        <v>107</v>
      </c>
      <c r="C18" s="122">
        <f t="shared" si="1"/>
        <v>2</v>
      </c>
      <c r="D18" s="122"/>
      <c r="E18" s="122"/>
      <c r="F18" s="123">
        <f t="shared" si="0"/>
        <v>2</v>
      </c>
      <c r="G18" s="121" t="s">
        <v>141</v>
      </c>
      <c r="H18" s="121" t="s">
        <v>141</v>
      </c>
      <c r="I18" s="121" t="s">
        <v>141</v>
      </c>
      <c r="J18" s="121" t="s">
        <v>141</v>
      </c>
      <c r="K18" s="145" t="s">
        <v>501</v>
      </c>
      <c r="L18" s="124" t="s">
        <v>207</v>
      </c>
      <c r="M18" s="148" t="s">
        <v>311</v>
      </c>
      <c r="N18" s="151" t="s">
        <v>501</v>
      </c>
    </row>
    <row r="19" spans="1:14" s="47" customFormat="1" ht="15" customHeight="1" x14ac:dyDescent="0.25">
      <c r="A19" s="142" t="s">
        <v>13</v>
      </c>
      <c r="B19" s="119" t="s">
        <v>108</v>
      </c>
      <c r="C19" s="122">
        <f t="shared" si="1"/>
        <v>0</v>
      </c>
      <c r="D19" s="122"/>
      <c r="E19" s="122"/>
      <c r="F19" s="123">
        <f t="shared" si="0"/>
        <v>0</v>
      </c>
      <c r="G19" s="121" t="s">
        <v>142</v>
      </c>
      <c r="H19" s="121" t="s">
        <v>142</v>
      </c>
      <c r="I19" s="121" t="s">
        <v>142</v>
      </c>
      <c r="J19" s="121" t="s">
        <v>501</v>
      </c>
      <c r="K19" s="148" t="s">
        <v>573</v>
      </c>
      <c r="L19" s="124" t="s">
        <v>506</v>
      </c>
      <c r="M19" s="124" t="s">
        <v>164</v>
      </c>
      <c r="N19" s="151"/>
    </row>
    <row r="20" spans="1:14" s="47" customFormat="1" ht="15" customHeight="1" x14ac:dyDescent="0.25">
      <c r="A20" s="142" t="s">
        <v>14</v>
      </c>
      <c r="B20" s="119" t="s">
        <v>107</v>
      </c>
      <c r="C20" s="122">
        <f t="shared" si="1"/>
        <v>2</v>
      </c>
      <c r="D20" s="122"/>
      <c r="E20" s="122"/>
      <c r="F20" s="123">
        <f t="shared" si="0"/>
        <v>2</v>
      </c>
      <c r="G20" s="121" t="s">
        <v>141</v>
      </c>
      <c r="H20" s="121" t="s">
        <v>141</v>
      </c>
      <c r="I20" s="121" t="s">
        <v>141</v>
      </c>
      <c r="J20" s="121" t="s">
        <v>141</v>
      </c>
      <c r="K20" s="145" t="s">
        <v>501</v>
      </c>
      <c r="L20" s="124" t="s">
        <v>360</v>
      </c>
      <c r="M20" s="124" t="s">
        <v>164</v>
      </c>
      <c r="N20" s="151"/>
    </row>
    <row r="21" spans="1:14" s="47" customFormat="1" ht="15" customHeight="1" x14ac:dyDescent="0.25">
      <c r="A21" s="142" t="s">
        <v>15</v>
      </c>
      <c r="B21" s="119" t="s">
        <v>107</v>
      </c>
      <c r="C21" s="122">
        <f t="shared" si="1"/>
        <v>2</v>
      </c>
      <c r="D21" s="122"/>
      <c r="E21" s="122"/>
      <c r="F21" s="123">
        <f t="shared" si="0"/>
        <v>2</v>
      </c>
      <c r="G21" s="121" t="s">
        <v>141</v>
      </c>
      <c r="H21" s="121" t="s">
        <v>141</v>
      </c>
      <c r="I21" s="121" t="s">
        <v>141</v>
      </c>
      <c r="J21" s="121" t="s">
        <v>141</v>
      </c>
      <c r="K21" s="145" t="s">
        <v>501</v>
      </c>
      <c r="L21" s="124" t="s">
        <v>174</v>
      </c>
      <c r="M21" s="147" t="s">
        <v>175</v>
      </c>
      <c r="N21" s="151" t="s">
        <v>501</v>
      </c>
    </row>
    <row r="22" spans="1:14" s="47" customFormat="1" ht="15" customHeight="1" x14ac:dyDescent="0.25">
      <c r="A22" s="142" t="s">
        <v>16</v>
      </c>
      <c r="B22" s="119" t="s">
        <v>107</v>
      </c>
      <c r="C22" s="122">
        <f t="shared" si="1"/>
        <v>2</v>
      </c>
      <c r="D22" s="122"/>
      <c r="E22" s="122"/>
      <c r="F22" s="123">
        <f t="shared" si="0"/>
        <v>2</v>
      </c>
      <c r="G22" s="121" t="s">
        <v>141</v>
      </c>
      <c r="H22" s="121" t="s">
        <v>141</v>
      </c>
      <c r="I22" s="121" t="s">
        <v>141</v>
      </c>
      <c r="J22" s="121" t="s">
        <v>141</v>
      </c>
      <c r="K22" s="145" t="s">
        <v>501</v>
      </c>
      <c r="L22" s="124" t="s">
        <v>312</v>
      </c>
      <c r="M22" s="147" t="s">
        <v>176</v>
      </c>
      <c r="N22" s="151" t="s">
        <v>501</v>
      </c>
    </row>
    <row r="23" spans="1:14" s="47" customFormat="1" ht="15" customHeight="1" x14ac:dyDescent="0.25">
      <c r="A23" s="142" t="s">
        <v>17</v>
      </c>
      <c r="B23" s="119" t="s">
        <v>107</v>
      </c>
      <c r="C23" s="122">
        <f t="shared" si="1"/>
        <v>2</v>
      </c>
      <c r="D23" s="122"/>
      <c r="E23" s="122"/>
      <c r="F23" s="123">
        <f t="shared" si="0"/>
        <v>2</v>
      </c>
      <c r="G23" s="121" t="s">
        <v>141</v>
      </c>
      <c r="H23" s="121" t="s">
        <v>141</v>
      </c>
      <c r="I23" s="121" t="s">
        <v>141</v>
      </c>
      <c r="J23" s="121" t="s">
        <v>141</v>
      </c>
      <c r="K23" s="145" t="s">
        <v>501</v>
      </c>
      <c r="L23" s="148" t="s">
        <v>312</v>
      </c>
      <c r="M23" s="147" t="s">
        <v>233</v>
      </c>
      <c r="N23" s="151" t="s">
        <v>501</v>
      </c>
    </row>
    <row r="24" spans="1:14" s="47" customFormat="1" ht="15" customHeight="1" x14ac:dyDescent="0.25">
      <c r="A24" s="142" t="s">
        <v>564</v>
      </c>
      <c r="B24" s="119" t="s">
        <v>107</v>
      </c>
      <c r="C24" s="122">
        <f t="shared" si="1"/>
        <v>2</v>
      </c>
      <c r="D24" s="122"/>
      <c r="E24" s="122"/>
      <c r="F24" s="123">
        <f t="shared" si="0"/>
        <v>2</v>
      </c>
      <c r="G24" s="121" t="s">
        <v>141</v>
      </c>
      <c r="H24" s="121" t="s">
        <v>141</v>
      </c>
      <c r="I24" s="121" t="s">
        <v>141</v>
      </c>
      <c r="J24" s="121" t="s">
        <v>141</v>
      </c>
      <c r="K24" s="145" t="s">
        <v>501</v>
      </c>
      <c r="L24" s="124" t="s">
        <v>178</v>
      </c>
      <c r="M24" s="124" t="s">
        <v>229</v>
      </c>
      <c r="N24" s="151" t="s">
        <v>501</v>
      </c>
    </row>
    <row r="25" spans="1:14" s="47" customFormat="1" ht="15" customHeight="1" x14ac:dyDescent="0.25">
      <c r="A25" s="130" t="s">
        <v>18</v>
      </c>
      <c r="B25" s="127"/>
      <c r="C25" s="132"/>
      <c r="D25" s="129"/>
      <c r="E25" s="129"/>
      <c r="F25" s="129"/>
      <c r="G25" s="128"/>
      <c r="H25" s="128"/>
      <c r="I25" s="128"/>
      <c r="J25" s="128"/>
      <c r="K25" s="130"/>
      <c r="L25" s="130"/>
      <c r="M25" s="130"/>
      <c r="N25" s="151"/>
    </row>
    <row r="26" spans="1:14" s="47" customFormat="1" ht="15" customHeight="1" x14ac:dyDescent="0.25">
      <c r="A26" s="142" t="s">
        <v>19</v>
      </c>
      <c r="B26" s="119" t="s">
        <v>108</v>
      </c>
      <c r="C26" s="122">
        <f t="shared" si="1"/>
        <v>0</v>
      </c>
      <c r="D26" s="122"/>
      <c r="E26" s="122"/>
      <c r="F26" s="123">
        <f t="shared" si="0"/>
        <v>0</v>
      </c>
      <c r="G26" s="121" t="s">
        <v>519</v>
      </c>
      <c r="H26" s="121" t="s">
        <v>141</v>
      </c>
      <c r="I26" s="121" t="s">
        <v>569</v>
      </c>
      <c r="J26" s="121" t="s">
        <v>141</v>
      </c>
      <c r="K26" s="146" t="s">
        <v>574</v>
      </c>
      <c r="L26" s="124" t="s">
        <v>362</v>
      </c>
      <c r="M26" s="147" t="s">
        <v>480</v>
      </c>
      <c r="N26" s="151"/>
    </row>
    <row r="27" spans="1:14" s="47" customFormat="1" ht="15" customHeight="1" x14ac:dyDescent="0.25">
      <c r="A27" s="142" t="s">
        <v>20</v>
      </c>
      <c r="B27" s="119" t="s">
        <v>107</v>
      </c>
      <c r="C27" s="122">
        <f t="shared" si="1"/>
        <v>2</v>
      </c>
      <c r="D27" s="122"/>
      <c r="E27" s="122"/>
      <c r="F27" s="123">
        <f t="shared" si="0"/>
        <v>2</v>
      </c>
      <c r="G27" s="121" t="s">
        <v>141</v>
      </c>
      <c r="H27" s="121" t="s">
        <v>141</v>
      </c>
      <c r="I27" s="121" t="s">
        <v>141</v>
      </c>
      <c r="J27" s="121" t="s">
        <v>141</v>
      </c>
      <c r="K27" s="145" t="s">
        <v>501</v>
      </c>
      <c r="L27" s="124" t="s">
        <v>364</v>
      </c>
      <c r="M27" s="124" t="s">
        <v>164</v>
      </c>
      <c r="N27" s="151"/>
    </row>
    <row r="28" spans="1:14" s="47" customFormat="1" ht="15" customHeight="1" x14ac:dyDescent="0.25">
      <c r="A28" s="142" t="s">
        <v>21</v>
      </c>
      <c r="B28" s="119" t="s">
        <v>107</v>
      </c>
      <c r="C28" s="122">
        <f t="shared" si="1"/>
        <v>2</v>
      </c>
      <c r="D28" s="122"/>
      <c r="E28" s="122"/>
      <c r="F28" s="123">
        <f t="shared" si="0"/>
        <v>2</v>
      </c>
      <c r="G28" s="121" t="s">
        <v>141</v>
      </c>
      <c r="H28" s="121" t="s">
        <v>141</v>
      </c>
      <c r="I28" s="121" t="s">
        <v>141</v>
      </c>
      <c r="J28" s="121" t="s">
        <v>141</v>
      </c>
      <c r="K28" s="145" t="s">
        <v>501</v>
      </c>
      <c r="L28" s="124" t="s">
        <v>213</v>
      </c>
      <c r="M28" s="124" t="s">
        <v>164</v>
      </c>
      <c r="N28" s="151"/>
    </row>
    <row r="29" spans="1:14" s="47" customFormat="1" ht="15" customHeight="1" x14ac:dyDescent="0.25">
      <c r="A29" s="142" t="s">
        <v>22</v>
      </c>
      <c r="B29" s="119" t="s">
        <v>107</v>
      </c>
      <c r="C29" s="122">
        <f t="shared" si="1"/>
        <v>2</v>
      </c>
      <c r="D29" s="122"/>
      <c r="E29" s="122"/>
      <c r="F29" s="123">
        <f t="shared" si="0"/>
        <v>2</v>
      </c>
      <c r="G29" s="121" t="s">
        <v>141</v>
      </c>
      <c r="H29" s="121" t="s">
        <v>141</v>
      </c>
      <c r="I29" s="121" t="s">
        <v>141</v>
      </c>
      <c r="J29" s="121" t="s">
        <v>141</v>
      </c>
      <c r="K29" s="145" t="s">
        <v>501</v>
      </c>
      <c r="L29" s="124" t="s">
        <v>366</v>
      </c>
      <c r="M29" s="124" t="s">
        <v>164</v>
      </c>
      <c r="N29" s="151"/>
    </row>
    <row r="30" spans="1:14" s="47" customFormat="1" ht="15" customHeight="1" x14ac:dyDescent="0.25">
      <c r="A30" s="142" t="s">
        <v>23</v>
      </c>
      <c r="B30" s="119" t="s">
        <v>107</v>
      </c>
      <c r="C30" s="122">
        <f t="shared" si="1"/>
        <v>2</v>
      </c>
      <c r="D30" s="122"/>
      <c r="E30" s="122"/>
      <c r="F30" s="123">
        <f t="shared" si="0"/>
        <v>2</v>
      </c>
      <c r="G30" s="121" t="s">
        <v>141</v>
      </c>
      <c r="H30" s="121" t="s">
        <v>141</v>
      </c>
      <c r="I30" s="121" t="s">
        <v>141</v>
      </c>
      <c r="J30" s="121" t="s">
        <v>141</v>
      </c>
      <c r="K30" s="145" t="s">
        <v>501</v>
      </c>
      <c r="L30" s="147" t="s">
        <v>230</v>
      </c>
      <c r="M30" s="124" t="s">
        <v>164</v>
      </c>
      <c r="N30" s="151"/>
    </row>
    <row r="31" spans="1:14" s="47" customFormat="1" ht="15" customHeight="1" x14ac:dyDescent="0.25">
      <c r="A31" s="142" t="s">
        <v>24</v>
      </c>
      <c r="B31" s="119" t="s">
        <v>107</v>
      </c>
      <c r="C31" s="122">
        <f t="shared" si="1"/>
        <v>2</v>
      </c>
      <c r="D31" s="122"/>
      <c r="E31" s="122"/>
      <c r="F31" s="123">
        <f t="shared" si="0"/>
        <v>2</v>
      </c>
      <c r="G31" s="121" t="s">
        <v>141</v>
      </c>
      <c r="H31" s="121" t="s">
        <v>141</v>
      </c>
      <c r="I31" s="121" t="s">
        <v>141</v>
      </c>
      <c r="J31" s="121" t="s">
        <v>141</v>
      </c>
      <c r="K31" s="145" t="s">
        <v>501</v>
      </c>
      <c r="L31" s="124" t="s">
        <v>182</v>
      </c>
      <c r="M31" s="147" t="s">
        <v>215</v>
      </c>
      <c r="N31" s="151" t="s">
        <v>501</v>
      </c>
    </row>
    <row r="32" spans="1:14" s="47" customFormat="1" ht="15" customHeight="1" x14ac:dyDescent="0.25">
      <c r="A32" s="142" t="s">
        <v>25</v>
      </c>
      <c r="B32" s="119" t="s">
        <v>107</v>
      </c>
      <c r="C32" s="122">
        <f t="shared" si="1"/>
        <v>2</v>
      </c>
      <c r="D32" s="122"/>
      <c r="E32" s="122"/>
      <c r="F32" s="123">
        <f t="shared" si="0"/>
        <v>2</v>
      </c>
      <c r="G32" s="121" t="s">
        <v>141</v>
      </c>
      <c r="H32" s="121" t="s">
        <v>141</v>
      </c>
      <c r="I32" s="121" t="s">
        <v>141</v>
      </c>
      <c r="J32" s="121" t="s">
        <v>141</v>
      </c>
      <c r="K32" s="145" t="s">
        <v>501</v>
      </c>
      <c r="L32" s="147" t="s">
        <v>183</v>
      </c>
      <c r="M32" s="148" t="s">
        <v>172</v>
      </c>
      <c r="N32" s="151" t="s">
        <v>501</v>
      </c>
    </row>
    <row r="33" spans="1:14" s="47" customFormat="1" ht="15" customHeight="1" x14ac:dyDescent="0.25">
      <c r="A33" s="142" t="s">
        <v>26</v>
      </c>
      <c r="B33" s="119" t="s">
        <v>107</v>
      </c>
      <c r="C33" s="122">
        <f t="shared" si="1"/>
        <v>2</v>
      </c>
      <c r="D33" s="122"/>
      <c r="E33" s="122"/>
      <c r="F33" s="123">
        <f t="shared" si="0"/>
        <v>2</v>
      </c>
      <c r="G33" s="121" t="s">
        <v>141</v>
      </c>
      <c r="H33" s="121" t="s">
        <v>141</v>
      </c>
      <c r="I33" s="121" t="s">
        <v>141</v>
      </c>
      <c r="J33" s="121" t="s">
        <v>141</v>
      </c>
      <c r="K33" s="145" t="s">
        <v>501</v>
      </c>
      <c r="L33" s="147" t="s">
        <v>367</v>
      </c>
      <c r="M33" s="148" t="s">
        <v>172</v>
      </c>
      <c r="N33" s="151" t="s">
        <v>501</v>
      </c>
    </row>
    <row r="34" spans="1:14" s="47" customFormat="1" ht="15" customHeight="1" x14ac:dyDescent="0.25">
      <c r="A34" s="142" t="s">
        <v>27</v>
      </c>
      <c r="B34" s="119" t="s">
        <v>107</v>
      </c>
      <c r="C34" s="122">
        <f t="shared" si="1"/>
        <v>2</v>
      </c>
      <c r="D34" s="122"/>
      <c r="E34" s="122"/>
      <c r="F34" s="123">
        <f t="shared" si="0"/>
        <v>2</v>
      </c>
      <c r="G34" s="121" t="s">
        <v>141</v>
      </c>
      <c r="H34" s="121" t="s">
        <v>141</v>
      </c>
      <c r="I34" s="121" t="s">
        <v>141</v>
      </c>
      <c r="J34" s="121" t="s">
        <v>141</v>
      </c>
      <c r="K34" s="146" t="s">
        <v>501</v>
      </c>
      <c r="L34" s="147" t="s">
        <v>184</v>
      </c>
      <c r="M34" s="148" t="s">
        <v>368</v>
      </c>
      <c r="N34" s="144" t="s">
        <v>501</v>
      </c>
    </row>
    <row r="35" spans="1:14" s="47" customFormat="1" ht="15" customHeight="1" x14ac:dyDescent="0.25">
      <c r="A35" s="142" t="s">
        <v>565</v>
      </c>
      <c r="B35" s="119" t="s">
        <v>107</v>
      </c>
      <c r="C35" s="122">
        <f t="shared" si="1"/>
        <v>2</v>
      </c>
      <c r="D35" s="122"/>
      <c r="E35" s="122"/>
      <c r="F35" s="123">
        <f t="shared" si="0"/>
        <v>2</v>
      </c>
      <c r="G35" s="121" t="s">
        <v>141</v>
      </c>
      <c r="H35" s="121" t="s">
        <v>141</v>
      </c>
      <c r="I35" s="121" t="s">
        <v>141</v>
      </c>
      <c r="J35" s="121" t="s">
        <v>141</v>
      </c>
      <c r="K35" s="145" t="s">
        <v>501</v>
      </c>
      <c r="L35" s="147" t="s">
        <v>287</v>
      </c>
      <c r="M35" s="124" t="s">
        <v>326</v>
      </c>
      <c r="N35" s="151" t="s">
        <v>501</v>
      </c>
    </row>
    <row r="36" spans="1:14" s="47" customFormat="1" ht="15" customHeight="1" x14ac:dyDescent="0.25">
      <c r="A36" s="142" t="s">
        <v>28</v>
      </c>
      <c r="B36" s="119" t="s">
        <v>107</v>
      </c>
      <c r="C36" s="122">
        <f t="shared" si="1"/>
        <v>2</v>
      </c>
      <c r="D36" s="122"/>
      <c r="E36" s="122"/>
      <c r="F36" s="123">
        <f t="shared" si="0"/>
        <v>2</v>
      </c>
      <c r="G36" s="121" t="s">
        <v>141</v>
      </c>
      <c r="H36" s="121" t="s">
        <v>141</v>
      </c>
      <c r="I36" s="121" t="s">
        <v>141</v>
      </c>
      <c r="J36" s="121" t="s">
        <v>141</v>
      </c>
      <c r="K36" s="145" t="s">
        <v>501</v>
      </c>
      <c r="L36" s="124" t="s">
        <v>185</v>
      </c>
      <c r="M36" s="124" t="s">
        <v>164</v>
      </c>
      <c r="N36" s="151"/>
    </row>
    <row r="37" spans="1:14" s="47" customFormat="1" ht="15" customHeight="1" x14ac:dyDescent="0.25">
      <c r="A37" s="130" t="s">
        <v>29</v>
      </c>
      <c r="B37" s="127"/>
      <c r="C37" s="132"/>
      <c r="D37" s="129"/>
      <c r="E37" s="129"/>
      <c r="F37" s="129"/>
      <c r="G37" s="128"/>
      <c r="H37" s="128"/>
      <c r="I37" s="128"/>
      <c r="J37" s="128"/>
      <c r="K37" s="130"/>
      <c r="L37" s="130"/>
      <c r="M37" s="130"/>
      <c r="N37" s="151"/>
    </row>
    <row r="38" spans="1:14" s="47" customFormat="1" ht="15" customHeight="1" x14ac:dyDescent="0.25">
      <c r="A38" s="142" t="s">
        <v>30</v>
      </c>
      <c r="B38" s="119" t="s">
        <v>107</v>
      </c>
      <c r="C38" s="122">
        <f t="shared" si="1"/>
        <v>2</v>
      </c>
      <c r="D38" s="122"/>
      <c r="E38" s="122"/>
      <c r="F38" s="123">
        <f t="shared" si="0"/>
        <v>2</v>
      </c>
      <c r="G38" s="121" t="s">
        <v>141</v>
      </c>
      <c r="H38" s="121" t="s">
        <v>141</v>
      </c>
      <c r="I38" s="121" t="s">
        <v>141</v>
      </c>
      <c r="J38" s="121" t="s">
        <v>141</v>
      </c>
      <c r="K38" s="145" t="s">
        <v>501</v>
      </c>
      <c r="L38" s="147" t="s">
        <v>234</v>
      </c>
      <c r="M38" s="124" t="s">
        <v>164</v>
      </c>
      <c r="N38" s="151"/>
    </row>
    <row r="39" spans="1:14" s="47" customFormat="1" ht="15" customHeight="1" x14ac:dyDescent="0.25">
      <c r="A39" s="142" t="s">
        <v>31</v>
      </c>
      <c r="B39" s="119" t="s">
        <v>107</v>
      </c>
      <c r="C39" s="122">
        <f t="shared" si="1"/>
        <v>2</v>
      </c>
      <c r="D39" s="122"/>
      <c r="E39" s="122"/>
      <c r="F39" s="123">
        <f t="shared" si="0"/>
        <v>2</v>
      </c>
      <c r="G39" s="121" t="s">
        <v>141</v>
      </c>
      <c r="H39" s="121" t="s">
        <v>141</v>
      </c>
      <c r="I39" s="121" t="s">
        <v>141</v>
      </c>
      <c r="J39" s="121" t="s">
        <v>141</v>
      </c>
      <c r="K39" s="145" t="s">
        <v>501</v>
      </c>
      <c r="L39" s="147" t="s">
        <v>186</v>
      </c>
      <c r="M39" s="124" t="s">
        <v>164</v>
      </c>
      <c r="N39" s="151"/>
    </row>
    <row r="40" spans="1:14" s="47" customFormat="1" ht="15" customHeight="1" x14ac:dyDescent="0.25">
      <c r="A40" s="142" t="s">
        <v>94</v>
      </c>
      <c r="B40" s="119" t="s">
        <v>107</v>
      </c>
      <c r="C40" s="122">
        <f t="shared" si="1"/>
        <v>2</v>
      </c>
      <c r="D40" s="122"/>
      <c r="E40" s="122"/>
      <c r="F40" s="123">
        <f t="shared" si="0"/>
        <v>2</v>
      </c>
      <c r="G40" s="121" t="s">
        <v>141</v>
      </c>
      <c r="H40" s="121" t="s">
        <v>141</v>
      </c>
      <c r="I40" s="121" t="s">
        <v>141</v>
      </c>
      <c r="J40" s="121" t="s">
        <v>141</v>
      </c>
      <c r="K40" s="145" t="s">
        <v>501</v>
      </c>
      <c r="L40" s="124" t="s">
        <v>370</v>
      </c>
      <c r="M40" s="148" t="s">
        <v>172</v>
      </c>
      <c r="N40" s="151" t="s">
        <v>501</v>
      </c>
    </row>
    <row r="41" spans="1:14" s="47" customFormat="1" ht="15" customHeight="1" x14ac:dyDescent="0.25">
      <c r="A41" s="142" t="s">
        <v>32</v>
      </c>
      <c r="B41" s="119" t="s">
        <v>107</v>
      </c>
      <c r="C41" s="122">
        <f t="shared" si="1"/>
        <v>2</v>
      </c>
      <c r="D41" s="122"/>
      <c r="E41" s="122"/>
      <c r="F41" s="123">
        <f t="shared" si="0"/>
        <v>2</v>
      </c>
      <c r="G41" s="121" t="s">
        <v>141</v>
      </c>
      <c r="H41" s="121" t="s">
        <v>141</v>
      </c>
      <c r="I41" s="121" t="s">
        <v>141</v>
      </c>
      <c r="J41" s="121" t="s">
        <v>141</v>
      </c>
      <c r="K41" s="145" t="s">
        <v>501</v>
      </c>
      <c r="L41" s="147" t="s">
        <v>217</v>
      </c>
      <c r="M41" s="148" t="s">
        <v>172</v>
      </c>
      <c r="N41" s="151" t="s">
        <v>501</v>
      </c>
    </row>
    <row r="42" spans="1:14" s="47" customFormat="1" ht="15" customHeight="1" x14ac:dyDescent="0.25">
      <c r="A42" s="142" t="s">
        <v>33</v>
      </c>
      <c r="B42" s="119" t="s">
        <v>107</v>
      </c>
      <c r="C42" s="122">
        <f t="shared" si="1"/>
        <v>2</v>
      </c>
      <c r="D42" s="122"/>
      <c r="E42" s="122"/>
      <c r="F42" s="123">
        <f t="shared" si="0"/>
        <v>2</v>
      </c>
      <c r="G42" s="121" t="s">
        <v>141</v>
      </c>
      <c r="H42" s="121" t="s">
        <v>141</v>
      </c>
      <c r="I42" s="121" t="s">
        <v>141</v>
      </c>
      <c r="J42" s="121" t="s">
        <v>141</v>
      </c>
      <c r="K42" s="145" t="s">
        <v>501</v>
      </c>
      <c r="L42" s="147" t="s">
        <v>187</v>
      </c>
      <c r="M42" s="124" t="s">
        <v>164</v>
      </c>
      <c r="N42" s="151" t="s">
        <v>501</v>
      </c>
    </row>
    <row r="43" spans="1:14" s="47" customFormat="1" ht="15" customHeight="1" x14ac:dyDescent="0.25">
      <c r="A43" s="142" t="s">
        <v>34</v>
      </c>
      <c r="B43" s="119" t="s">
        <v>107</v>
      </c>
      <c r="C43" s="122">
        <f t="shared" si="1"/>
        <v>2</v>
      </c>
      <c r="D43" s="122"/>
      <c r="E43" s="122"/>
      <c r="F43" s="123">
        <f t="shared" si="0"/>
        <v>2</v>
      </c>
      <c r="G43" s="121" t="s">
        <v>141</v>
      </c>
      <c r="H43" s="121" t="s">
        <v>141</v>
      </c>
      <c r="I43" s="121" t="s">
        <v>141</v>
      </c>
      <c r="J43" s="121" t="s">
        <v>141</v>
      </c>
      <c r="K43" s="145" t="s">
        <v>501</v>
      </c>
      <c r="L43" s="124" t="s">
        <v>371</v>
      </c>
      <c r="M43" s="124" t="s">
        <v>456</v>
      </c>
      <c r="N43" s="151" t="s">
        <v>501</v>
      </c>
    </row>
    <row r="44" spans="1:14" s="47" customFormat="1" ht="15" customHeight="1" x14ac:dyDescent="0.25">
      <c r="A44" s="142" t="s">
        <v>35</v>
      </c>
      <c r="B44" s="119" t="s">
        <v>107</v>
      </c>
      <c r="C44" s="122">
        <f t="shared" si="1"/>
        <v>2</v>
      </c>
      <c r="D44" s="123"/>
      <c r="E44" s="123"/>
      <c r="F44" s="123">
        <f t="shared" si="0"/>
        <v>2</v>
      </c>
      <c r="G44" s="121" t="s">
        <v>141</v>
      </c>
      <c r="H44" s="121" t="s">
        <v>141</v>
      </c>
      <c r="I44" s="121" t="s">
        <v>141</v>
      </c>
      <c r="J44" s="121" t="s">
        <v>141</v>
      </c>
      <c r="K44" s="145" t="s">
        <v>501</v>
      </c>
      <c r="L44" s="124" t="s">
        <v>373</v>
      </c>
      <c r="M44" s="148" t="s">
        <v>172</v>
      </c>
      <c r="N44" s="151" t="s">
        <v>501</v>
      </c>
    </row>
    <row r="45" spans="1:14" s="47" customFormat="1" ht="15" customHeight="1" x14ac:dyDescent="0.25">
      <c r="A45" s="142" t="s">
        <v>102</v>
      </c>
      <c r="B45" s="119" t="s">
        <v>107</v>
      </c>
      <c r="C45" s="122">
        <f t="shared" si="1"/>
        <v>2</v>
      </c>
      <c r="D45" s="122"/>
      <c r="E45" s="122"/>
      <c r="F45" s="123">
        <f t="shared" si="0"/>
        <v>2</v>
      </c>
      <c r="G45" s="121" t="s">
        <v>141</v>
      </c>
      <c r="H45" s="121" t="s">
        <v>141</v>
      </c>
      <c r="I45" s="121" t="s">
        <v>141</v>
      </c>
      <c r="J45" s="121" t="s">
        <v>141</v>
      </c>
      <c r="K45" s="145" t="s">
        <v>501</v>
      </c>
      <c r="L45" s="124" t="s">
        <v>482</v>
      </c>
      <c r="M45" s="147" t="s">
        <v>188</v>
      </c>
      <c r="N45" s="151" t="s">
        <v>501</v>
      </c>
    </row>
    <row r="46" spans="1:14" ht="15" customHeight="1" x14ac:dyDescent="0.25">
      <c r="A46" s="130" t="s">
        <v>36</v>
      </c>
      <c r="B46" s="133"/>
      <c r="C46" s="134"/>
      <c r="D46" s="135"/>
      <c r="E46" s="135"/>
      <c r="F46" s="135"/>
      <c r="G46" s="128"/>
      <c r="H46" s="128"/>
      <c r="I46" s="128"/>
      <c r="J46" s="128"/>
      <c r="K46" s="136"/>
      <c r="L46" s="136"/>
      <c r="M46" s="130"/>
    </row>
    <row r="47" spans="1:14" s="47" customFormat="1" ht="15" customHeight="1" x14ac:dyDescent="0.25">
      <c r="A47" s="142" t="s">
        <v>37</v>
      </c>
      <c r="B47" s="119" t="s">
        <v>108</v>
      </c>
      <c r="C47" s="122">
        <f t="shared" si="1"/>
        <v>0</v>
      </c>
      <c r="D47" s="122"/>
      <c r="E47" s="122"/>
      <c r="F47" s="123">
        <f t="shared" si="0"/>
        <v>0</v>
      </c>
      <c r="G47" s="121" t="s">
        <v>142</v>
      </c>
      <c r="H47" s="121" t="s">
        <v>142</v>
      </c>
      <c r="I47" s="121" t="s">
        <v>142</v>
      </c>
      <c r="J47" s="121" t="s">
        <v>501</v>
      </c>
      <c r="K47" s="148" t="s">
        <v>573</v>
      </c>
      <c r="L47" s="124" t="s">
        <v>318</v>
      </c>
      <c r="M47" s="124" t="s">
        <v>570</v>
      </c>
      <c r="N47" s="151" t="s">
        <v>501</v>
      </c>
    </row>
    <row r="48" spans="1:14" s="47" customFormat="1" ht="15" customHeight="1" x14ac:dyDescent="0.25">
      <c r="A48" s="142" t="s">
        <v>38</v>
      </c>
      <c r="B48" s="119" t="s">
        <v>107</v>
      </c>
      <c r="C48" s="122">
        <f t="shared" si="1"/>
        <v>2</v>
      </c>
      <c r="D48" s="122"/>
      <c r="E48" s="122"/>
      <c r="F48" s="123">
        <f t="shared" si="0"/>
        <v>2</v>
      </c>
      <c r="G48" s="121" t="s">
        <v>141</v>
      </c>
      <c r="H48" s="121" t="s">
        <v>141</v>
      </c>
      <c r="I48" s="121" t="s">
        <v>141</v>
      </c>
      <c r="J48" s="121" t="s">
        <v>141</v>
      </c>
      <c r="K48" s="146" t="s">
        <v>501</v>
      </c>
      <c r="L48" s="147" t="s">
        <v>189</v>
      </c>
      <c r="M48" s="124" t="s">
        <v>164</v>
      </c>
      <c r="N48" s="151"/>
    </row>
    <row r="49" spans="1:14" s="47" customFormat="1" ht="15" customHeight="1" x14ac:dyDescent="0.25">
      <c r="A49" s="142" t="s">
        <v>39</v>
      </c>
      <c r="B49" s="119" t="s">
        <v>108</v>
      </c>
      <c r="C49" s="122">
        <f t="shared" si="1"/>
        <v>0</v>
      </c>
      <c r="D49" s="122"/>
      <c r="E49" s="122"/>
      <c r="F49" s="123">
        <f t="shared" si="0"/>
        <v>0</v>
      </c>
      <c r="G49" s="121" t="s">
        <v>571</v>
      </c>
      <c r="H49" s="121" t="s">
        <v>141</v>
      </c>
      <c r="I49" s="121" t="s">
        <v>141</v>
      </c>
      <c r="J49" s="121" t="s">
        <v>141</v>
      </c>
      <c r="K49" s="145" t="s">
        <v>578</v>
      </c>
      <c r="L49" s="147" t="s">
        <v>235</v>
      </c>
      <c r="M49" s="124" t="s">
        <v>164</v>
      </c>
      <c r="N49" s="151"/>
    </row>
    <row r="50" spans="1:14" s="47" customFormat="1" ht="15" customHeight="1" x14ac:dyDescent="0.25">
      <c r="A50" s="142" t="s">
        <v>40</v>
      </c>
      <c r="B50" s="119" t="s">
        <v>108</v>
      </c>
      <c r="C50" s="122">
        <f t="shared" si="1"/>
        <v>0</v>
      </c>
      <c r="D50" s="122"/>
      <c r="E50" s="122"/>
      <c r="F50" s="123">
        <f t="shared" si="0"/>
        <v>0</v>
      </c>
      <c r="G50" s="121" t="s">
        <v>141</v>
      </c>
      <c r="H50" s="121" t="s">
        <v>525</v>
      </c>
      <c r="I50" s="121" t="s">
        <v>576</v>
      </c>
      <c r="J50" s="121" t="s">
        <v>141</v>
      </c>
      <c r="K50" s="145" t="s">
        <v>577</v>
      </c>
      <c r="L50" s="147" t="s">
        <v>575</v>
      </c>
      <c r="M50" s="124" t="s">
        <v>164</v>
      </c>
      <c r="N50" s="151"/>
    </row>
    <row r="51" spans="1:14" s="47" customFormat="1" ht="15" customHeight="1" x14ac:dyDescent="0.25">
      <c r="A51" s="142" t="s">
        <v>89</v>
      </c>
      <c r="B51" s="119" t="s">
        <v>108</v>
      </c>
      <c r="C51" s="122">
        <f>IF(B51="Да, размещаются",2,0)</f>
        <v>0</v>
      </c>
      <c r="D51" s="122"/>
      <c r="E51" s="122"/>
      <c r="F51" s="123">
        <f t="shared" si="0"/>
        <v>0</v>
      </c>
      <c r="G51" s="121" t="s">
        <v>142</v>
      </c>
      <c r="H51" s="121" t="s">
        <v>142</v>
      </c>
      <c r="I51" s="121" t="s">
        <v>142</v>
      </c>
      <c r="J51" s="121" t="s">
        <v>501</v>
      </c>
      <c r="K51" s="148" t="s">
        <v>573</v>
      </c>
      <c r="L51" s="147" t="s">
        <v>289</v>
      </c>
      <c r="M51" s="124" t="s">
        <v>164</v>
      </c>
      <c r="N51" s="151"/>
    </row>
    <row r="52" spans="1:14" s="47" customFormat="1" ht="15" customHeight="1" x14ac:dyDescent="0.25">
      <c r="A52" s="142" t="s">
        <v>41</v>
      </c>
      <c r="B52" s="119" t="s">
        <v>107</v>
      </c>
      <c r="C52" s="122">
        <f t="shared" si="1"/>
        <v>2</v>
      </c>
      <c r="D52" s="123"/>
      <c r="E52" s="123"/>
      <c r="F52" s="123">
        <f t="shared" si="0"/>
        <v>2</v>
      </c>
      <c r="G52" s="121" t="s">
        <v>141</v>
      </c>
      <c r="H52" s="121" t="s">
        <v>141</v>
      </c>
      <c r="I52" s="121" t="s">
        <v>141</v>
      </c>
      <c r="J52" s="121" t="s">
        <v>141</v>
      </c>
      <c r="K52" s="145" t="s">
        <v>501</v>
      </c>
      <c r="L52" s="124" t="s">
        <v>190</v>
      </c>
      <c r="M52" s="124" t="s">
        <v>377</v>
      </c>
      <c r="N52" s="151" t="s">
        <v>501</v>
      </c>
    </row>
    <row r="53" spans="1:14" s="47" customFormat="1" ht="15" customHeight="1" x14ac:dyDescent="0.25">
      <c r="A53" s="142" t="s">
        <v>42</v>
      </c>
      <c r="B53" s="119" t="s">
        <v>107</v>
      </c>
      <c r="C53" s="122">
        <f t="shared" si="1"/>
        <v>2</v>
      </c>
      <c r="D53" s="122"/>
      <c r="E53" s="122"/>
      <c r="F53" s="123">
        <f t="shared" si="0"/>
        <v>2</v>
      </c>
      <c r="G53" s="121" t="s">
        <v>141</v>
      </c>
      <c r="H53" s="121" t="s">
        <v>141</v>
      </c>
      <c r="I53" s="121" t="s">
        <v>141</v>
      </c>
      <c r="J53" s="121" t="s">
        <v>141</v>
      </c>
      <c r="K53" s="145" t="s">
        <v>501</v>
      </c>
      <c r="L53" s="124" t="s">
        <v>191</v>
      </c>
      <c r="M53" s="147" t="s">
        <v>281</v>
      </c>
      <c r="N53" s="151" t="s">
        <v>501</v>
      </c>
    </row>
    <row r="54" spans="1:14" ht="15" customHeight="1" x14ac:dyDescent="0.25">
      <c r="A54" s="130" t="s">
        <v>43</v>
      </c>
      <c r="B54" s="150"/>
      <c r="C54" s="135"/>
      <c r="D54" s="135"/>
      <c r="E54" s="135"/>
      <c r="F54" s="135"/>
      <c r="G54" s="128"/>
      <c r="H54" s="128"/>
      <c r="I54" s="128"/>
      <c r="J54" s="128"/>
      <c r="K54" s="136"/>
      <c r="L54" s="136"/>
      <c r="M54" s="130"/>
    </row>
    <row r="55" spans="1:14" s="47" customFormat="1" ht="15" customHeight="1" x14ac:dyDescent="0.25">
      <c r="A55" s="142" t="s">
        <v>44</v>
      </c>
      <c r="B55" s="119" t="s">
        <v>107</v>
      </c>
      <c r="C55" s="122">
        <f t="shared" si="1"/>
        <v>2</v>
      </c>
      <c r="D55" s="122"/>
      <c r="E55" s="122"/>
      <c r="F55" s="123">
        <f t="shared" si="0"/>
        <v>2</v>
      </c>
      <c r="G55" s="121" t="s">
        <v>141</v>
      </c>
      <c r="H55" s="121" t="s">
        <v>141</v>
      </c>
      <c r="I55" s="121" t="s">
        <v>141</v>
      </c>
      <c r="J55" s="121" t="s">
        <v>141</v>
      </c>
      <c r="K55" s="145" t="s">
        <v>501</v>
      </c>
      <c r="L55" s="124" t="s">
        <v>192</v>
      </c>
      <c r="M55" s="124" t="s">
        <v>164</v>
      </c>
      <c r="N55" s="151"/>
    </row>
    <row r="56" spans="1:14" s="47" customFormat="1" ht="15" customHeight="1" x14ac:dyDescent="0.25">
      <c r="A56" s="142" t="s">
        <v>45</v>
      </c>
      <c r="B56" s="119" t="s">
        <v>107</v>
      </c>
      <c r="C56" s="122">
        <f t="shared" si="1"/>
        <v>2</v>
      </c>
      <c r="D56" s="122"/>
      <c r="E56" s="122"/>
      <c r="F56" s="123">
        <f t="shared" si="0"/>
        <v>2</v>
      </c>
      <c r="G56" s="121" t="s">
        <v>141</v>
      </c>
      <c r="H56" s="121" t="s">
        <v>141</v>
      </c>
      <c r="I56" s="121" t="s">
        <v>141</v>
      </c>
      <c r="J56" s="121" t="s">
        <v>141</v>
      </c>
      <c r="K56" s="145" t="s">
        <v>501</v>
      </c>
      <c r="L56" s="124" t="s">
        <v>484</v>
      </c>
      <c r="M56" s="124" t="s">
        <v>164</v>
      </c>
      <c r="N56" s="151"/>
    </row>
    <row r="57" spans="1:14" s="47" customFormat="1" ht="15" customHeight="1" x14ac:dyDescent="0.25">
      <c r="A57" s="142" t="s">
        <v>46</v>
      </c>
      <c r="B57" s="119" t="s">
        <v>108</v>
      </c>
      <c r="C57" s="122">
        <f t="shared" si="1"/>
        <v>0</v>
      </c>
      <c r="D57" s="122"/>
      <c r="E57" s="122"/>
      <c r="F57" s="123">
        <f t="shared" si="0"/>
        <v>0</v>
      </c>
      <c r="G57" s="121" t="s">
        <v>142</v>
      </c>
      <c r="H57" s="121" t="s">
        <v>142</v>
      </c>
      <c r="I57" s="121" t="s">
        <v>142</v>
      </c>
      <c r="J57" s="121" t="s">
        <v>501</v>
      </c>
      <c r="K57" s="148" t="s">
        <v>573</v>
      </c>
      <c r="L57" s="147" t="s">
        <v>402</v>
      </c>
      <c r="M57" s="124" t="s">
        <v>164</v>
      </c>
      <c r="N57" s="151"/>
    </row>
    <row r="58" spans="1:14" s="47" customFormat="1" ht="15" customHeight="1" x14ac:dyDescent="0.25">
      <c r="A58" s="142" t="s">
        <v>47</v>
      </c>
      <c r="B58" s="119" t="s">
        <v>107</v>
      </c>
      <c r="C58" s="122">
        <f t="shared" si="1"/>
        <v>2</v>
      </c>
      <c r="D58" s="122"/>
      <c r="E58" s="122"/>
      <c r="F58" s="123">
        <f t="shared" si="0"/>
        <v>2</v>
      </c>
      <c r="G58" s="121" t="s">
        <v>141</v>
      </c>
      <c r="H58" s="121" t="s">
        <v>141</v>
      </c>
      <c r="I58" s="121" t="s">
        <v>141</v>
      </c>
      <c r="J58" s="121" t="s">
        <v>141</v>
      </c>
      <c r="K58" s="145" t="s">
        <v>501</v>
      </c>
      <c r="L58" s="147" t="s">
        <v>405</v>
      </c>
      <c r="M58" s="124" t="s">
        <v>164</v>
      </c>
      <c r="N58" s="151"/>
    </row>
    <row r="59" spans="1:14" s="47" customFormat="1" ht="15" customHeight="1" x14ac:dyDescent="0.25">
      <c r="A59" s="142" t="s">
        <v>48</v>
      </c>
      <c r="B59" s="119" t="s">
        <v>107</v>
      </c>
      <c r="C59" s="122">
        <f t="shared" si="1"/>
        <v>2</v>
      </c>
      <c r="D59" s="122"/>
      <c r="E59" s="122"/>
      <c r="F59" s="123">
        <f t="shared" si="0"/>
        <v>2</v>
      </c>
      <c r="G59" s="121" t="s">
        <v>141</v>
      </c>
      <c r="H59" s="121" t="s">
        <v>141</v>
      </c>
      <c r="I59" s="121" t="s">
        <v>141</v>
      </c>
      <c r="J59" s="121" t="s">
        <v>141</v>
      </c>
      <c r="K59" s="145" t="s">
        <v>501</v>
      </c>
      <c r="L59" s="148" t="s">
        <v>405</v>
      </c>
      <c r="M59" s="124" t="s">
        <v>164</v>
      </c>
      <c r="N59" s="151"/>
    </row>
    <row r="60" spans="1:14" s="47" customFormat="1" ht="15" customHeight="1" x14ac:dyDescent="0.25">
      <c r="A60" s="142" t="s">
        <v>49</v>
      </c>
      <c r="B60" s="119" t="s">
        <v>107</v>
      </c>
      <c r="C60" s="122">
        <f t="shared" si="1"/>
        <v>2</v>
      </c>
      <c r="D60" s="122"/>
      <c r="E60" s="122"/>
      <c r="F60" s="123">
        <f t="shared" si="0"/>
        <v>2</v>
      </c>
      <c r="G60" s="121" t="s">
        <v>141</v>
      </c>
      <c r="H60" s="121" t="s">
        <v>141</v>
      </c>
      <c r="I60" s="121" t="s">
        <v>141</v>
      </c>
      <c r="J60" s="121" t="s">
        <v>141</v>
      </c>
      <c r="K60" s="145" t="s">
        <v>501</v>
      </c>
      <c r="L60" s="124" t="s">
        <v>485</v>
      </c>
      <c r="M60" s="124" t="s">
        <v>412</v>
      </c>
      <c r="N60" s="151" t="s">
        <v>501</v>
      </c>
    </row>
    <row r="61" spans="1:14" s="47" customFormat="1" ht="15" customHeight="1" x14ac:dyDescent="0.25">
      <c r="A61" s="142" t="s">
        <v>50</v>
      </c>
      <c r="B61" s="119" t="s">
        <v>107</v>
      </c>
      <c r="C61" s="122">
        <f t="shared" si="1"/>
        <v>2</v>
      </c>
      <c r="D61" s="122"/>
      <c r="E61" s="122"/>
      <c r="F61" s="123">
        <f t="shared" si="0"/>
        <v>2</v>
      </c>
      <c r="G61" s="121" t="s">
        <v>141</v>
      </c>
      <c r="H61" s="121" t="s">
        <v>141</v>
      </c>
      <c r="I61" s="121" t="s">
        <v>141</v>
      </c>
      <c r="J61" s="121" t="s">
        <v>141</v>
      </c>
      <c r="K61" s="145" t="s">
        <v>501</v>
      </c>
      <c r="L61" s="124" t="s">
        <v>415</v>
      </c>
      <c r="M61" s="124" t="s">
        <v>291</v>
      </c>
      <c r="N61" s="151" t="s">
        <v>501</v>
      </c>
    </row>
    <row r="62" spans="1:14" s="47" customFormat="1" ht="15" customHeight="1" x14ac:dyDescent="0.25">
      <c r="A62" s="142" t="s">
        <v>51</v>
      </c>
      <c r="B62" s="119" t="s">
        <v>107</v>
      </c>
      <c r="C62" s="122">
        <f t="shared" si="1"/>
        <v>2</v>
      </c>
      <c r="D62" s="122"/>
      <c r="E62" s="122"/>
      <c r="F62" s="123">
        <f t="shared" si="0"/>
        <v>2</v>
      </c>
      <c r="G62" s="121" t="s">
        <v>141</v>
      </c>
      <c r="H62" s="121" t="s">
        <v>141</v>
      </c>
      <c r="I62" s="121" t="s">
        <v>141</v>
      </c>
      <c r="J62" s="121" t="s">
        <v>141</v>
      </c>
      <c r="K62" s="145" t="s">
        <v>501</v>
      </c>
      <c r="L62" s="124" t="s">
        <v>418</v>
      </c>
      <c r="M62" s="124" t="s">
        <v>164</v>
      </c>
      <c r="N62" s="151"/>
    </row>
    <row r="63" spans="1:14" s="47" customFormat="1" ht="15" customHeight="1" x14ac:dyDescent="0.25">
      <c r="A63" s="142" t="s">
        <v>52</v>
      </c>
      <c r="B63" s="119" t="s">
        <v>107</v>
      </c>
      <c r="C63" s="122">
        <f t="shared" si="1"/>
        <v>2</v>
      </c>
      <c r="D63" s="122"/>
      <c r="E63" s="122"/>
      <c r="F63" s="123">
        <f t="shared" si="0"/>
        <v>2</v>
      </c>
      <c r="G63" s="121" t="s">
        <v>141</v>
      </c>
      <c r="H63" s="121" t="s">
        <v>141</v>
      </c>
      <c r="I63" s="121" t="s">
        <v>141</v>
      </c>
      <c r="J63" s="121" t="s">
        <v>141</v>
      </c>
      <c r="K63" s="145" t="s">
        <v>501</v>
      </c>
      <c r="L63" s="147" t="s">
        <v>193</v>
      </c>
      <c r="M63" s="145" t="s">
        <v>172</v>
      </c>
      <c r="N63" s="151" t="s">
        <v>501</v>
      </c>
    </row>
    <row r="64" spans="1:14" s="47" customFormat="1" ht="15" customHeight="1" x14ac:dyDescent="0.25">
      <c r="A64" s="142" t="s">
        <v>53</v>
      </c>
      <c r="B64" s="119" t="s">
        <v>107</v>
      </c>
      <c r="C64" s="122">
        <f t="shared" si="1"/>
        <v>2</v>
      </c>
      <c r="D64" s="122"/>
      <c r="E64" s="122"/>
      <c r="F64" s="123">
        <f t="shared" si="0"/>
        <v>2</v>
      </c>
      <c r="G64" s="121" t="s">
        <v>141</v>
      </c>
      <c r="H64" s="121" t="s">
        <v>141</v>
      </c>
      <c r="I64" s="121" t="s">
        <v>141</v>
      </c>
      <c r="J64" s="121" t="s">
        <v>141</v>
      </c>
      <c r="K64" s="145" t="s">
        <v>501</v>
      </c>
      <c r="L64" s="147" t="s">
        <v>310</v>
      </c>
      <c r="M64" s="145" t="s">
        <v>172</v>
      </c>
      <c r="N64" s="151" t="s">
        <v>501</v>
      </c>
    </row>
    <row r="65" spans="1:14" s="47" customFormat="1" ht="15" customHeight="1" x14ac:dyDescent="0.25">
      <c r="A65" s="142" t="s">
        <v>54</v>
      </c>
      <c r="B65" s="119" t="s">
        <v>108</v>
      </c>
      <c r="C65" s="122">
        <f t="shared" si="1"/>
        <v>0</v>
      </c>
      <c r="D65" s="122"/>
      <c r="E65" s="122"/>
      <c r="F65" s="123">
        <f t="shared" si="0"/>
        <v>0</v>
      </c>
      <c r="G65" s="121" t="s">
        <v>141</v>
      </c>
      <c r="H65" s="121" t="s">
        <v>532</v>
      </c>
      <c r="I65" s="121" t="s">
        <v>535</v>
      </c>
      <c r="J65" s="121" t="s">
        <v>141</v>
      </c>
      <c r="K65" s="145" t="s">
        <v>577</v>
      </c>
      <c r="L65" s="124" t="s">
        <v>220</v>
      </c>
      <c r="M65" s="124" t="s">
        <v>164</v>
      </c>
      <c r="N65" s="151"/>
    </row>
    <row r="66" spans="1:14" s="47" customFormat="1" ht="15" customHeight="1" x14ac:dyDescent="0.25">
      <c r="A66" s="142" t="s">
        <v>55</v>
      </c>
      <c r="B66" s="119" t="s">
        <v>107</v>
      </c>
      <c r="C66" s="122">
        <f t="shared" si="1"/>
        <v>2</v>
      </c>
      <c r="D66" s="122"/>
      <c r="E66" s="122"/>
      <c r="F66" s="123">
        <f t="shared" si="0"/>
        <v>2</v>
      </c>
      <c r="G66" s="121" t="s">
        <v>141</v>
      </c>
      <c r="H66" s="121" t="s">
        <v>141</v>
      </c>
      <c r="I66" s="121" t="s">
        <v>141</v>
      </c>
      <c r="J66" s="121" t="s">
        <v>141</v>
      </c>
      <c r="K66" s="145" t="s">
        <v>501</v>
      </c>
      <c r="L66" s="124" t="s">
        <v>487</v>
      </c>
      <c r="M66" s="147" t="s">
        <v>238</v>
      </c>
      <c r="N66" s="151" t="s">
        <v>501</v>
      </c>
    </row>
    <row r="67" spans="1:14" s="47" customFormat="1" ht="15" customHeight="1" x14ac:dyDescent="0.25">
      <c r="A67" s="142" t="s">
        <v>56</v>
      </c>
      <c r="B67" s="119" t="s">
        <v>107</v>
      </c>
      <c r="C67" s="122">
        <f t="shared" si="1"/>
        <v>2</v>
      </c>
      <c r="D67" s="123"/>
      <c r="E67" s="123"/>
      <c r="F67" s="123">
        <f t="shared" si="0"/>
        <v>2</v>
      </c>
      <c r="G67" s="121" t="s">
        <v>141</v>
      </c>
      <c r="H67" s="121" t="s">
        <v>141</v>
      </c>
      <c r="I67" s="121" t="s">
        <v>141</v>
      </c>
      <c r="J67" s="121" t="s">
        <v>141</v>
      </c>
      <c r="K67" s="145" t="s">
        <v>501</v>
      </c>
      <c r="L67" s="147" t="s">
        <v>424</v>
      </c>
      <c r="M67" s="124" t="s">
        <v>423</v>
      </c>
      <c r="N67" s="151" t="s">
        <v>501</v>
      </c>
    </row>
    <row r="68" spans="1:14" s="47" customFormat="1" ht="15" customHeight="1" x14ac:dyDescent="0.25">
      <c r="A68" s="142" t="s">
        <v>57</v>
      </c>
      <c r="B68" s="119" t="s">
        <v>107</v>
      </c>
      <c r="C68" s="122">
        <f t="shared" si="1"/>
        <v>2</v>
      </c>
      <c r="D68" s="122"/>
      <c r="E68" s="122"/>
      <c r="F68" s="123">
        <f t="shared" si="0"/>
        <v>2</v>
      </c>
      <c r="G68" s="121" t="s">
        <v>141</v>
      </c>
      <c r="H68" s="121" t="s">
        <v>141</v>
      </c>
      <c r="I68" s="121" t="s">
        <v>141</v>
      </c>
      <c r="J68" s="121" t="s">
        <v>141</v>
      </c>
      <c r="K68" s="145" t="s">
        <v>501</v>
      </c>
      <c r="L68" s="147" t="s">
        <v>195</v>
      </c>
      <c r="M68" s="124" t="s">
        <v>426</v>
      </c>
      <c r="N68" s="151" t="s">
        <v>501</v>
      </c>
    </row>
    <row r="69" spans="1:14" ht="15" customHeight="1" x14ac:dyDescent="0.25">
      <c r="A69" s="130" t="s">
        <v>58</v>
      </c>
      <c r="B69" s="150"/>
      <c r="C69" s="135"/>
      <c r="D69" s="135"/>
      <c r="E69" s="135"/>
      <c r="F69" s="135"/>
      <c r="G69" s="128"/>
      <c r="H69" s="128"/>
      <c r="I69" s="128"/>
      <c r="J69" s="128"/>
      <c r="K69" s="136"/>
      <c r="L69" s="136"/>
      <c r="M69" s="130"/>
    </row>
    <row r="70" spans="1:14" s="47" customFormat="1" ht="15" customHeight="1" x14ac:dyDescent="0.25">
      <c r="A70" s="142" t="s">
        <v>59</v>
      </c>
      <c r="B70" s="119" t="s">
        <v>108</v>
      </c>
      <c r="C70" s="122">
        <f t="shared" si="1"/>
        <v>0</v>
      </c>
      <c r="D70" s="122"/>
      <c r="E70" s="122"/>
      <c r="F70" s="123">
        <f t="shared" si="0"/>
        <v>0</v>
      </c>
      <c r="G70" s="121" t="s">
        <v>537</v>
      </c>
      <c r="H70" s="121" t="s">
        <v>141</v>
      </c>
      <c r="I70" s="121" t="s">
        <v>141</v>
      </c>
      <c r="J70" s="121" t="s">
        <v>141</v>
      </c>
      <c r="K70" s="145" t="s">
        <v>578</v>
      </c>
      <c r="L70" s="138" t="s">
        <v>538</v>
      </c>
      <c r="M70" s="124" t="s">
        <v>164</v>
      </c>
      <c r="N70" s="151"/>
    </row>
    <row r="71" spans="1:14" s="47" customFormat="1" ht="15" customHeight="1" x14ac:dyDescent="0.25">
      <c r="A71" s="142" t="s">
        <v>60</v>
      </c>
      <c r="B71" s="119" t="s">
        <v>107</v>
      </c>
      <c r="C71" s="122">
        <f t="shared" si="1"/>
        <v>2</v>
      </c>
      <c r="D71" s="122"/>
      <c r="E71" s="122"/>
      <c r="F71" s="123">
        <f t="shared" ref="F71:F98" si="2">C71*(1-D71)*(1-E71)</f>
        <v>2</v>
      </c>
      <c r="G71" s="121" t="s">
        <v>141</v>
      </c>
      <c r="H71" s="121" t="s">
        <v>141</v>
      </c>
      <c r="I71" s="121" t="s">
        <v>141</v>
      </c>
      <c r="J71" s="121" t="s">
        <v>141</v>
      </c>
      <c r="K71" s="145" t="s">
        <v>501</v>
      </c>
      <c r="L71" s="147" t="s">
        <v>196</v>
      </c>
      <c r="M71" s="124" t="s">
        <v>489</v>
      </c>
      <c r="N71" s="151" t="s">
        <v>501</v>
      </c>
    </row>
    <row r="72" spans="1:14" s="47" customFormat="1" ht="15" customHeight="1" x14ac:dyDescent="0.25">
      <c r="A72" s="142" t="s">
        <v>61</v>
      </c>
      <c r="B72" s="119" t="s">
        <v>107</v>
      </c>
      <c r="C72" s="122">
        <f t="shared" ref="C72:C98" si="3">IF(B72="Да, размещаются",2,0)</f>
        <v>2</v>
      </c>
      <c r="D72" s="122"/>
      <c r="E72" s="122"/>
      <c r="F72" s="123">
        <f t="shared" si="2"/>
        <v>2</v>
      </c>
      <c r="G72" s="121" t="s">
        <v>141</v>
      </c>
      <c r="H72" s="121" t="s">
        <v>141</v>
      </c>
      <c r="I72" s="121" t="s">
        <v>141</v>
      </c>
      <c r="J72" s="121" t="s">
        <v>141</v>
      </c>
      <c r="K72" s="145" t="s">
        <v>501</v>
      </c>
      <c r="L72" s="147" t="s">
        <v>197</v>
      </c>
      <c r="M72" s="124" t="s">
        <v>164</v>
      </c>
      <c r="N72" s="151"/>
    </row>
    <row r="73" spans="1:14" s="47" customFormat="1" ht="15" customHeight="1" x14ac:dyDescent="0.25">
      <c r="A73" s="142" t="s">
        <v>62</v>
      </c>
      <c r="B73" s="119" t="s">
        <v>107</v>
      </c>
      <c r="C73" s="122">
        <f t="shared" si="3"/>
        <v>2</v>
      </c>
      <c r="D73" s="122"/>
      <c r="E73" s="122"/>
      <c r="F73" s="123">
        <f t="shared" si="2"/>
        <v>2</v>
      </c>
      <c r="G73" s="121" t="s">
        <v>141</v>
      </c>
      <c r="H73" s="121" t="s">
        <v>141</v>
      </c>
      <c r="I73" s="121" t="s">
        <v>141</v>
      </c>
      <c r="J73" s="121" t="s">
        <v>141</v>
      </c>
      <c r="K73" s="145" t="s">
        <v>501</v>
      </c>
      <c r="L73" s="124" t="s">
        <v>294</v>
      </c>
      <c r="M73" s="126" t="s">
        <v>172</v>
      </c>
      <c r="N73" s="151" t="s">
        <v>501</v>
      </c>
    </row>
    <row r="74" spans="1:14" s="47" customFormat="1" ht="15" customHeight="1" x14ac:dyDescent="0.25">
      <c r="A74" s="142" t="s">
        <v>63</v>
      </c>
      <c r="B74" s="119" t="s">
        <v>107</v>
      </c>
      <c r="C74" s="122">
        <f t="shared" si="3"/>
        <v>2</v>
      </c>
      <c r="D74" s="123"/>
      <c r="E74" s="123"/>
      <c r="F74" s="123">
        <f t="shared" si="2"/>
        <v>2</v>
      </c>
      <c r="G74" s="121" t="s">
        <v>141</v>
      </c>
      <c r="H74" s="121" t="s">
        <v>141</v>
      </c>
      <c r="I74" s="121" t="s">
        <v>141</v>
      </c>
      <c r="J74" s="121" t="s">
        <v>141</v>
      </c>
      <c r="K74" s="145" t="s">
        <v>501</v>
      </c>
      <c r="L74" s="124" t="s">
        <v>270</v>
      </c>
      <c r="M74" s="124" t="s">
        <v>164</v>
      </c>
      <c r="N74" s="151"/>
    </row>
    <row r="75" spans="1:14" s="47" customFormat="1" ht="15" customHeight="1" x14ac:dyDescent="0.25">
      <c r="A75" s="142" t="s">
        <v>64</v>
      </c>
      <c r="B75" s="119" t="s">
        <v>107</v>
      </c>
      <c r="C75" s="122">
        <f t="shared" si="3"/>
        <v>2</v>
      </c>
      <c r="D75" s="122"/>
      <c r="E75" s="122"/>
      <c r="F75" s="123">
        <f t="shared" si="2"/>
        <v>2</v>
      </c>
      <c r="G75" s="121" t="s">
        <v>141</v>
      </c>
      <c r="H75" s="121" t="s">
        <v>141</v>
      </c>
      <c r="I75" s="121" t="s">
        <v>141</v>
      </c>
      <c r="J75" s="121" t="s">
        <v>141</v>
      </c>
      <c r="K75" s="145" t="s">
        <v>501</v>
      </c>
      <c r="L75" s="124" t="s">
        <v>198</v>
      </c>
      <c r="M75" s="126" t="s">
        <v>172</v>
      </c>
      <c r="N75" s="151" t="s">
        <v>501</v>
      </c>
    </row>
    <row r="76" spans="1:14" ht="15" customHeight="1" x14ac:dyDescent="0.25">
      <c r="A76" s="130" t="s">
        <v>65</v>
      </c>
      <c r="B76" s="150"/>
      <c r="C76" s="135"/>
      <c r="D76" s="135"/>
      <c r="E76" s="135"/>
      <c r="F76" s="135"/>
      <c r="G76" s="128"/>
      <c r="H76" s="128"/>
      <c r="I76" s="128"/>
      <c r="J76" s="128"/>
      <c r="K76" s="136"/>
      <c r="L76" s="136"/>
      <c r="M76" s="130"/>
    </row>
    <row r="77" spans="1:14" s="47" customFormat="1" ht="15" customHeight="1" x14ac:dyDescent="0.25">
      <c r="A77" s="142" t="s">
        <v>66</v>
      </c>
      <c r="B77" s="119" t="s">
        <v>107</v>
      </c>
      <c r="C77" s="122">
        <f t="shared" si="3"/>
        <v>2</v>
      </c>
      <c r="D77" s="122"/>
      <c r="E77" s="122"/>
      <c r="F77" s="123">
        <f t="shared" si="2"/>
        <v>2</v>
      </c>
      <c r="G77" s="121" t="s">
        <v>141</v>
      </c>
      <c r="H77" s="121" t="s">
        <v>141</v>
      </c>
      <c r="I77" s="121" t="s">
        <v>141</v>
      </c>
      <c r="J77" s="121" t="s">
        <v>141</v>
      </c>
      <c r="K77" s="145" t="s">
        <v>501</v>
      </c>
      <c r="L77" s="137" t="s">
        <v>429</v>
      </c>
      <c r="M77" s="124" t="s">
        <v>223</v>
      </c>
      <c r="N77" s="151" t="s">
        <v>501</v>
      </c>
    </row>
    <row r="78" spans="1:14" s="47" customFormat="1" ht="15" customHeight="1" x14ac:dyDescent="0.25">
      <c r="A78" s="142" t="s">
        <v>68</v>
      </c>
      <c r="B78" s="119" t="s">
        <v>108</v>
      </c>
      <c r="C78" s="122">
        <f t="shared" si="3"/>
        <v>0</v>
      </c>
      <c r="D78" s="122">
        <v>0.5</v>
      </c>
      <c r="E78" s="122">
        <v>0.5</v>
      </c>
      <c r="F78" s="123">
        <f t="shared" si="2"/>
        <v>0</v>
      </c>
      <c r="G78" s="121" t="s">
        <v>580</v>
      </c>
      <c r="H78" s="121" t="s">
        <v>621</v>
      </c>
      <c r="I78" s="121" t="s">
        <v>141</v>
      </c>
      <c r="J78" s="121" t="s">
        <v>142</v>
      </c>
      <c r="K78" s="145" t="s">
        <v>622</v>
      </c>
      <c r="L78" s="124" t="s">
        <v>620</v>
      </c>
      <c r="M78" s="126" t="s">
        <v>223</v>
      </c>
      <c r="N78" s="151" t="s">
        <v>501</v>
      </c>
    </row>
    <row r="79" spans="1:14" s="47" customFormat="1" ht="15" customHeight="1" x14ac:dyDescent="0.25">
      <c r="A79" s="142" t="s">
        <v>69</v>
      </c>
      <c r="B79" s="119" t="s">
        <v>107</v>
      </c>
      <c r="C79" s="122">
        <f t="shared" si="3"/>
        <v>2</v>
      </c>
      <c r="D79" s="122"/>
      <c r="E79" s="122"/>
      <c r="F79" s="123">
        <f t="shared" si="2"/>
        <v>2</v>
      </c>
      <c r="G79" s="121" t="s">
        <v>141</v>
      </c>
      <c r="H79" s="121" t="s">
        <v>141</v>
      </c>
      <c r="I79" s="121" t="s">
        <v>141</v>
      </c>
      <c r="J79" s="121" t="s">
        <v>141</v>
      </c>
      <c r="K79" s="145" t="s">
        <v>501</v>
      </c>
      <c r="L79" s="147" t="s">
        <v>240</v>
      </c>
      <c r="M79" s="126" t="s">
        <v>164</v>
      </c>
      <c r="N79" s="151"/>
    </row>
    <row r="80" spans="1:14" s="47" customFormat="1" ht="15" customHeight="1" x14ac:dyDescent="0.25">
      <c r="A80" s="142" t="s">
        <v>70</v>
      </c>
      <c r="B80" s="119" t="s">
        <v>107</v>
      </c>
      <c r="C80" s="122">
        <f t="shared" si="3"/>
        <v>2</v>
      </c>
      <c r="D80" s="122"/>
      <c r="E80" s="122"/>
      <c r="F80" s="123">
        <f t="shared" si="2"/>
        <v>2</v>
      </c>
      <c r="G80" s="121" t="s">
        <v>141</v>
      </c>
      <c r="H80" s="121" t="s">
        <v>141</v>
      </c>
      <c r="I80" s="121" t="s">
        <v>141</v>
      </c>
      <c r="J80" s="121" t="s">
        <v>141</v>
      </c>
      <c r="K80" s="145" t="s">
        <v>501</v>
      </c>
      <c r="L80" s="147" t="s">
        <v>437</v>
      </c>
      <c r="M80" s="124" t="s">
        <v>164</v>
      </c>
      <c r="N80" s="151"/>
    </row>
    <row r="81" spans="1:14" s="47" customFormat="1" ht="15" customHeight="1" x14ac:dyDescent="0.25">
      <c r="A81" s="142" t="s">
        <v>72</v>
      </c>
      <c r="B81" s="119" t="s">
        <v>107</v>
      </c>
      <c r="C81" s="122">
        <f t="shared" si="3"/>
        <v>2</v>
      </c>
      <c r="D81" s="122"/>
      <c r="E81" s="122"/>
      <c r="F81" s="123">
        <f t="shared" si="2"/>
        <v>2</v>
      </c>
      <c r="G81" s="121" t="s">
        <v>141</v>
      </c>
      <c r="H81" s="121" t="s">
        <v>141</v>
      </c>
      <c r="I81" s="121" t="s">
        <v>141</v>
      </c>
      <c r="J81" s="121" t="s">
        <v>141</v>
      </c>
      <c r="K81" s="145" t="s">
        <v>501</v>
      </c>
      <c r="L81" s="124" t="s">
        <v>200</v>
      </c>
      <c r="M81" s="124" t="s">
        <v>164</v>
      </c>
      <c r="N81" s="151"/>
    </row>
    <row r="82" spans="1:14" s="47" customFormat="1" ht="15" customHeight="1" x14ac:dyDescent="0.25">
      <c r="A82" s="142" t="s">
        <v>73</v>
      </c>
      <c r="B82" s="119" t="s">
        <v>107</v>
      </c>
      <c r="C82" s="122">
        <f t="shared" si="3"/>
        <v>2</v>
      </c>
      <c r="D82" s="122"/>
      <c r="E82" s="122"/>
      <c r="F82" s="123">
        <f t="shared" si="2"/>
        <v>2</v>
      </c>
      <c r="G82" s="121" t="s">
        <v>141</v>
      </c>
      <c r="H82" s="121" t="s">
        <v>141</v>
      </c>
      <c r="I82" s="121" t="s">
        <v>141</v>
      </c>
      <c r="J82" s="121" t="s">
        <v>141</v>
      </c>
      <c r="K82" s="145" t="s">
        <v>501</v>
      </c>
      <c r="L82" s="147" t="s">
        <v>454</v>
      </c>
      <c r="M82" s="147" t="s">
        <v>471</v>
      </c>
      <c r="N82" s="151" t="s">
        <v>501</v>
      </c>
    </row>
    <row r="83" spans="1:14" s="47" customFormat="1" ht="15" customHeight="1" x14ac:dyDescent="0.25">
      <c r="A83" s="142" t="s">
        <v>566</v>
      </c>
      <c r="B83" s="119" t="s">
        <v>107</v>
      </c>
      <c r="C83" s="122">
        <f t="shared" si="3"/>
        <v>2</v>
      </c>
      <c r="D83" s="122"/>
      <c r="E83" s="122"/>
      <c r="F83" s="123">
        <f t="shared" si="2"/>
        <v>2</v>
      </c>
      <c r="G83" s="121" t="s">
        <v>141</v>
      </c>
      <c r="H83" s="121" t="s">
        <v>141</v>
      </c>
      <c r="I83" s="121" t="s">
        <v>141</v>
      </c>
      <c r="J83" s="121" t="s">
        <v>141</v>
      </c>
      <c r="K83" s="145" t="s">
        <v>501</v>
      </c>
      <c r="L83" s="147" t="s">
        <v>439</v>
      </c>
      <c r="M83" s="124" t="s">
        <v>164</v>
      </c>
      <c r="N83" s="151"/>
    </row>
    <row r="84" spans="1:14" s="47" customFormat="1" ht="15" customHeight="1" x14ac:dyDescent="0.25">
      <c r="A84" s="142" t="s">
        <v>74</v>
      </c>
      <c r="B84" s="119" t="s">
        <v>107</v>
      </c>
      <c r="C84" s="122">
        <f t="shared" si="3"/>
        <v>2</v>
      </c>
      <c r="D84" s="122"/>
      <c r="E84" s="122"/>
      <c r="F84" s="123">
        <f t="shared" si="2"/>
        <v>2</v>
      </c>
      <c r="G84" s="121" t="s">
        <v>141</v>
      </c>
      <c r="H84" s="121" t="s">
        <v>141</v>
      </c>
      <c r="I84" s="121" t="s">
        <v>141</v>
      </c>
      <c r="J84" s="121" t="s">
        <v>141</v>
      </c>
      <c r="K84" s="145" t="s">
        <v>501</v>
      </c>
      <c r="L84" s="147" t="s">
        <v>201</v>
      </c>
      <c r="M84" s="124" t="s">
        <v>164</v>
      </c>
      <c r="N84" s="151"/>
    </row>
    <row r="85" spans="1:14" s="47" customFormat="1" ht="15" customHeight="1" x14ac:dyDescent="0.25">
      <c r="A85" s="142" t="s">
        <v>75</v>
      </c>
      <c r="B85" s="119" t="s">
        <v>107</v>
      </c>
      <c r="C85" s="122">
        <f t="shared" si="3"/>
        <v>2</v>
      </c>
      <c r="D85" s="123"/>
      <c r="E85" s="123"/>
      <c r="F85" s="123">
        <f t="shared" si="2"/>
        <v>2</v>
      </c>
      <c r="G85" s="121" t="s">
        <v>141</v>
      </c>
      <c r="H85" s="121" t="s">
        <v>141</v>
      </c>
      <c r="I85" s="121" t="s">
        <v>141</v>
      </c>
      <c r="J85" s="121" t="s">
        <v>141</v>
      </c>
      <c r="K85" s="145" t="s">
        <v>501</v>
      </c>
      <c r="L85" s="124" t="s">
        <v>440</v>
      </c>
      <c r="M85" s="126" t="s">
        <v>172</v>
      </c>
      <c r="N85" s="151" t="s">
        <v>501</v>
      </c>
    </row>
    <row r="86" spans="1:14" s="47" customFormat="1" ht="15" customHeight="1" x14ac:dyDescent="0.25">
      <c r="A86" s="142" t="s">
        <v>76</v>
      </c>
      <c r="B86" s="119" t="s">
        <v>107</v>
      </c>
      <c r="C86" s="122">
        <f t="shared" si="3"/>
        <v>2</v>
      </c>
      <c r="D86" s="122"/>
      <c r="E86" s="122"/>
      <c r="F86" s="123">
        <f t="shared" si="2"/>
        <v>2</v>
      </c>
      <c r="G86" s="121" t="s">
        <v>141</v>
      </c>
      <c r="H86" s="121" t="s">
        <v>141</v>
      </c>
      <c r="I86" s="121" t="s">
        <v>141</v>
      </c>
      <c r="J86" s="121" t="s">
        <v>141</v>
      </c>
      <c r="K86" s="145" t="s">
        <v>501</v>
      </c>
      <c r="L86" s="124" t="s">
        <v>442</v>
      </c>
      <c r="M86" s="126" t="s">
        <v>223</v>
      </c>
      <c r="N86" s="151" t="s">
        <v>501</v>
      </c>
    </row>
    <row r="87" spans="1:14" ht="15" customHeight="1" x14ac:dyDescent="0.25">
      <c r="A87" s="130" t="s">
        <v>77</v>
      </c>
      <c r="B87" s="133"/>
      <c r="C87" s="135"/>
      <c r="D87" s="135"/>
      <c r="E87" s="135"/>
      <c r="F87" s="135"/>
      <c r="G87" s="128"/>
      <c r="H87" s="128"/>
      <c r="I87" s="128"/>
      <c r="J87" s="128"/>
      <c r="K87" s="136"/>
      <c r="L87" s="136"/>
      <c r="M87" s="130"/>
    </row>
    <row r="88" spans="1:14" ht="15" customHeight="1" x14ac:dyDescent="0.25">
      <c r="A88" s="142" t="s">
        <v>67</v>
      </c>
      <c r="B88" s="119" t="s">
        <v>107</v>
      </c>
      <c r="C88" s="122">
        <f>IF(B88="Да, размещаются",2,0)</f>
        <v>2</v>
      </c>
      <c r="D88" s="122"/>
      <c r="E88" s="122"/>
      <c r="F88" s="123">
        <f t="shared" si="2"/>
        <v>2</v>
      </c>
      <c r="G88" s="121" t="s">
        <v>141</v>
      </c>
      <c r="H88" s="121" t="s">
        <v>141</v>
      </c>
      <c r="I88" s="121" t="s">
        <v>141</v>
      </c>
      <c r="J88" s="121" t="s">
        <v>141</v>
      </c>
      <c r="K88" s="145" t="s">
        <v>579</v>
      </c>
      <c r="L88" s="147" t="s">
        <v>475</v>
      </c>
      <c r="M88" s="147" t="s">
        <v>241</v>
      </c>
      <c r="N88" s="153" t="s">
        <v>501</v>
      </c>
    </row>
    <row r="89" spans="1:14" s="47" customFormat="1" ht="15" customHeight="1" x14ac:dyDescent="0.25">
      <c r="A89" s="142" t="s">
        <v>78</v>
      </c>
      <c r="B89" s="119" t="s">
        <v>107</v>
      </c>
      <c r="C89" s="122">
        <f t="shared" si="3"/>
        <v>2</v>
      </c>
      <c r="D89" s="122"/>
      <c r="E89" s="122"/>
      <c r="F89" s="123">
        <f t="shared" si="2"/>
        <v>2</v>
      </c>
      <c r="G89" s="121" t="s">
        <v>141</v>
      </c>
      <c r="H89" s="121" t="s">
        <v>141</v>
      </c>
      <c r="I89" s="121" t="s">
        <v>141</v>
      </c>
      <c r="J89" s="121" t="s">
        <v>141</v>
      </c>
      <c r="K89" s="145" t="s">
        <v>501</v>
      </c>
      <c r="L89" s="147" t="s">
        <v>445</v>
      </c>
      <c r="M89" s="126" t="s">
        <v>172</v>
      </c>
      <c r="N89" s="151" t="s">
        <v>501</v>
      </c>
    </row>
    <row r="90" spans="1:14" s="47" customFormat="1" ht="15" customHeight="1" x14ac:dyDescent="0.25">
      <c r="A90" s="142" t="s">
        <v>71</v>
      </c>
      <c r="B90" s="119" t="s">
        <v>107</v>
      </c>
      <c r="C90" s="122">
        <f>IF(B90="Да, размещаются",2,0)</f>
        <v>2</v>
      </c>
      <c r="D90" s="122"/>
      <c r="E90" s="122"/>
      <c r="F90" s="123">
        <f t="shared" si="2"/>
        <v>2</v>
      </c>
      <c r="G90" s="121" t="s">
        <v>141</v>
      </c>
      <c r="H90" s="121" t="s">
        <v>141</v>
      </c>
      <c r="I90" s="121" t="s">
        <v>141</v>
      </c>
      <c r="J90" s="121" t="s">
        <v>141</v>
      </c>
      <c r="K90" s="145" t="s">
        <v>501</v>
      </c>
      <c r="L90" s="147" t="s">
        <v>493</v>
      </c>
      <c r="M90" s="147" t="s">
        <v>494</v>
      </c>
      <c r="N90" s="151" t="s">
        <v>501</v>
      </c>
    </row>
    <row r="91" spans="1:14" s="47" customFormat="1" ht="15" customHeight="1" x14ac:dyDescent="0.25">
      <c r="A91" s="142" t="s">
        <v>79</v>
      </c>
      <c r="B91" s="119" t="s">
        <v>107</v>
      </c>
      <c r="C91" s="122">
        <f>IF(B91="Да, размещаются",2,0)</f>
        <v>2</v>
      </c>
      <c r="D91" s="122"/>
      <c r="E91" s="122"/>
      <c r="F91" s="123">
        <f t="shared" si="2"/>
        <v>2</v>
      </c>
      <c r="G91" s="121" t="s">
        <v>141</v>
      </c>
      <c r="H91" s="121" t="s">
        <v>141</v>
      </c>
      <c r="I91" s="121" t="s">
        <v>141</v>
      </c>
      <c r="J91" s="121" t="s">
        <v>141</v>
      </c>
      <c r="K91" s="145" t="s">
        <v>501</v>
      </c>
      <c r="L91" s="124" t="s">
        <v>448</v>
      </c>
      <c r="M91" s="148" t="s">
        <v>172</v>
      </c>
      <c r="N91" s="151" t="s">
        <v>501</v>
      </c>
    </row>
    <row r="92" spans="1:14" s="47" customFormat="1" ht="15" customHeight="1" x14ac:dyDescent="0.25">
      <c r="A92" s="142" t="s">
        <v>80</v>
      </c>
      <c r="B92" s="119" t="s">
        <v>107</v>
      </c>
      <c r="C92" s="122">
        <f t="shared" si="3"/>
        <v>2</v>
      </c>
      <c r="D92" s="122"/>
      <c r="E92" s="122"/>
      <c r="F92" s="123">
        <f t="shared" si="2"/>
        <v>2</v>
      </c>
      <c r="G92" s="121" t="s">
        <v>141</v>
      </c>
      <c r="H92" s="121" t="s">
        <v>141</v>
      </c>
      <c r="I92" s="121" t="s">
        <v>141</v>
      </c>
      <c r="J92" s="121" t="s">
        <v>141</v>
      </c>
      <c r="K92" s="145" t="s">
        <v>501</v>
      </c>
      <c r="L92" s="124" t="s">
        <v>449</v>
      </c>
      <c r="M92" s="124" t="s">
        <v>226</v>
      </c>
      <c r="N92" s="151" t="s">
        <v>501</v>
      </c>
    </row>
    <row r="93" spans="1:14" s="47" customFormat="1" ht="15" customHeight="1" x14ac:dyDescent="0.25">
      <c r="A93" s="142" t="s">
        <v>81</v>
      </c>
      <c r="B93" s="119" t="s">
        <v>108</v>
      </c>
      <c r="C93" s="122">
        <f t="shared" si="3"/>
        <v>0</v>
      </c>
      <c r="D93" s="122"/>
      <c r="E93" s="122"/>
      <c r="F93" s="123">
        <f t="shared" si="2"/>
        <v>0</v>
      </c>
      <c r="G93" s="121" t="s">
        <v>580</v>
      </c>
      <c r="H93" s="121" t="s">
        <v>141</v>
      </c>
      <c r="I93" s="121" t="s">
        <v>581</v>
      </c>
      <c r="J93" s="121" t="s">
        <v>141</v>
      </c>
      <c r="K93" s="146" t="s">
        <v>574</v>
      </c>
      <c r="L93" s="124" t="s">
        <v>322</v>
      </c>
      <c r="M93" s="124" t="s">
        <v>164</v>
      </c>
      <c r="N93" s="151"/>
    </row>
    <row r="94" spans="1:14" s="47" customFormat="1" ht="15" customHeight="1" x14ac:dyDescent="0.25">
      <c r="A94" s="142" t="s">
        <v>82</v>
      </c>
      <c r="B94" s="119" t="s">
        <v>107</v>
      </c>
      <c r="C94" s="122">
        <f t="shared" si="3"/>
        <v>2</v>
      </c>
      <c r="D94" s="122"/>
      <c r="E94" s="122"/>
      <c r="F94" s="123">
        <f t="shared" si="2"/>
        <v>2</v>
      </c>
      <c r="G94" s="121" t="s">
        <v>141</v>
      </c>
      <c r="H94" s="121" t="s">
        <v>141</v>
      </c>
      <c r="I94" s="121" t="s">
        <v>141</v>
      </c>
      <c r="J94" s="121" t="s">
        <v>141</v>
      </c>
      <c r="K94" s="145" t="s">
        <v>501</v>
      </c>
      <c r="L94" s="124" t="s">
        <v>450</v>
      </c>
      <c r="M94" s="124" t="s">
        <v>300</v>
      </c>
      <c r="N94" s="151" t="s">
        <v>501</v>
      </c>
    </row>
    <row r="95" spans="1:14" s="47" customFormat="1" ht="15" customHeight="1" x14ac:dyDescent="0.25">
      <c r="A95" s="142" t="s">
        <v>83</v>
      </c>
      <c r="B95" s="119" t="s">
        <v>107</v>
      </c>
      <c r="C95" s="122">
        <f t="shared" si="3"/>
        <v>2</v>
      </c>
      <c r="D95" s="122"/>
      <c r="E95" s="122"/>
      <c r="F95" s="123">
        <f t="shared" si="2"/>
        <v>2</v>
      </c>
      <c r="G95" s="121" t="s">
        <v>141</v>
      </c>
      <c r="H95" s="121" t="s">
        <v>141</v>
      </c>
      <c r="I95" s="121" t="s">
        <v>141</v>
      </c>
      <c r="J95" s="121" t="s">
        <v>141</v>
      </c>
      <c r="K95" s="145" t="s">
        <v>501</v>
      </c>
      <c r="L95" s="124" t="s">
        <v>496</v>
      </c>
      <c r="M95" s="147" t="s">
        <v>204</v>
      </c>
      <c r="N95" s="151" t="s">
        <v>501</v>
      </c>
    </row>
    <row r="96" spans="1:14" s="47" customFormat="1" ht="15" customHeight="1" x14ac:dyDescent="0.25">
      <c r="A96" s="142" t="s">
        <v>84</v>
      </c>
      <c r="B96" s="119" t="s">
        <v>107</v>
      </c>
      <c r="C96" s="122">
        <f t="shared" si="3"/>
        <v>2</v>
      </c>
      <c r="D96" s="122"/>
      <c r="E96" s="122"/>
      <c r="F96" s="123">
        <f t="shared" si="2"/>
        <v>2</v>
      </c>
      <c r="G96" s="121" t="s">
        <v>141</v>
      </c>
      <c r="H96" s="121" t="s">
        <v>141</v>
      </c>
      <c r="I96" s="121" t="s">
        <v>141</v>
      </c>
      <c r="J96" s="121" t="s">
        <v>141</v>
      </c>
      <c r="K96" s="145" t="s">
        <v>501</v>
      </c>
      <c r="L96" s="124" t="s">
        <v>304</v>
      </c>
      <c r="M96" s="124" t="s">
        <v>242</v>
      </c>
      <c r="N96" s="151" t="s">
        <v>501</v>
      </c>
    </row>
    <row r="97" spans="1:14" s="12" customFormat="1" ht="15" customHeight="1" x14ac:dyDescent="0.35">
      <c r="A97" s="142" t="s">
        <v>85</v>
      </c>
      <c r="B97" s="119" t="s">
        <v>108</v>
      </c>
      <c r="C97" s="122">
        <f t="shared" si="3"/>
        <v>0</v>
      </c>
      <c r="D97" s="122"/>
      <c r="E97" s="122"/>
      <c r="F97" s="123">
        <f t="shared" si="2"/>
        <v>0</v>
      </c>
      <c r="G97" s="121" t="s">
        <v>142</v>
      </c>
      <c r="H97" s="121" t="s">
        <v>142</v>
      </c>
      <c r="I97" s="121" t="s">
        <v>142</v>
      </c>
      <c r="J97" s="121" t="s">
        <v>501</v>
      </c>
      <c r="K97" s="145" t="s">
        <v>573</v>
      </c>
      <c r="L97" s="124" t="s">
        <v>582</v>
      </c>
      <c r="M97" s="124" t="s">
        <v>164</v>
      </c>
      <c r="N97" s="144"/>
    </row>
    <row r="98" spans="1:14" s="47" customFormat="1" ht="15" customHeight="1" x14ac:dyDescent="0.25">
      <c r="A98" s="142" t="s">
        <v>86</v>
      </c>
      <c r="B98" s="119" t="s">
        <v>108</v>
      </c>
      <c r="C98" s="122">
        <f t="shared" si="3"/>
        <v>0</v>
      </c>
      <c r="D98" s="122"/>
      <c r="E98" s="122"/>
      <c r="F98" s="123">
        <f t="shared" si="2"/>
        <v>0</v>
      </c>
      <c r="G98" s="121" t="s">
        <v>142</v>
      </c>
      <c r="H98" s="121" t="s">
        <v>142</v>
      </c>
      <c r="I98" s="121" t="s">
        <v>142</v>
      </c>
      <c r="J98" s="121" t="s">
        <v>501</v>
      </c>
      <c r="K98" s="145" t="s">
        <v>573</v>
      </c>
      <c r="L98" s="124" t="s">
        <v>583</v>
      </c>
      <c r="M98" s="124" t="s">
        <v>164</v>
      </c>
      <c r="N98" s="151"/>
    </row>
    <row r="99" spans="1:14" ht="15" customHeight="1" x14ac:dyDescent="0.25">
      <c r="A99" s="116"/>
      <c r="B99" s="116"/>
      <c r="C99" s="57"/>
      <c r="D99" s="57"/>
      <c r="E99" s="57"/>
      <c r="F99" s="110"/>
      <c r="G99" s="51"/>
      <c r="J99" s="90"/>
    </row>
    <row r="100" spans="1:14" ht="15" customHeight="1" x14ac:dyDescent="0.25"/>
    <row r="101" spans="1:14" ht="15" customHeight="1" x14ac:dyDescent="0.25"/>
    <row r="102" spans="1:14" ht="15" customHeight="1" x14ac:dyDescent="0.25"/>
    <row r="103" spans="1:14" ht="15" customHeight="1" x14ac:dyDescent="0.25"/>
    <row r="104" spans="1:14" ht="15" customHeight="1" x14ac:dyDescent="0.25"/>
    <row r="105" spans="1:14" ht="15" customHeight="1" x14ac:dyDescent="0.25">
      <c r="A105" s="117"/>
      <c r="B105" s="117"/>
      <c r="C105" s="58"/>
      <c r="D105" s="58"/>
      <c r="E105" s="58"/>
      <c r="F105" s="112"/>
      <c r="G105" s="56"/>
      <c r="J105" s="91"/>
    </row>
    <row r="106" spans="1:14" ht="15" customHeight="1" x14ac:dyDescent="0.25"/>
    <row r="107" spans="1:14" ht="15" customHeight="1" x14ac:dyDescent="0.25"/>
    <row r="108" spans="1:14" ht="15" customHeight="1" x14ac:dyDescent="0.25"/>
    <row r="109" spans="1:14" ht="15" customHeight="1" x14ac:dyDescent="0.25">
      <c r="A109" s="117"/>
      <c r="B109" s="117"/>
      <c r="C109" s="58"/>
      <c r="D109" s="58"/>
      <c r="E109" s="58"/>
      <c r="F109" s="112"/>
      <c r="G109" s="56"/>
      <c r="J109" s="91"/>
    </row>
    <row r="110" spans="1:14" ht="15" customHeight="1" x14ac:dyDescent="0.25"/>
    <row r="111" spans="1:14" ht="15" customHeight="1" x14ac:dyDescent="0.25"/>
    <row r="112" spans="1:14" ht="15" customHeight="1" x14ac:dyDescent="0.25">
      <c r="A112" s="117"/>
      <c r="B112" s="117"/>
      <c r="C112" s="58"/>
      <c r="D112" s="58"/>
      <c r="E112" s="58"/>
      <c r="F112" s="112"/>
      <c r="G112" s="56"/>
      <c r="J112" s="91"/>
    </row>
    <row r="113" spans="1:10" ht="15" customHeight="1" x14ac:dyDescent="0.25"/>
    <row r="114" spans="1:10" ht="15" customHeight="1" x14ac:dyDescent="0.25"/>
    <row r="115" spans="1:10" ht="15" customHeight="1" x14ac:dyDescent="0.25"/>
    <row r="116" spans="1:10" ht="15" customHeight="1" x14ac:dyDescent="0.25">
      <c r="A116" s="117"/>
      <c r="B116" s="117"/>
      <c r="C116" s="58"/>
      <c r="D116" s="58"/>
      <c r="E116" s="58"/>
      <c r="F116" s="112"/>
      <c r="G116" s="56"/>
      <c r="J116" s="91"/>
    </row>
    <row r="117" spans="1:10" ht="15" customHeight="1" x14ac:dyDescent="0.25"/>
    <row r="118" spans="1:10" ht="15" customHeight="1" x14ac:dyDescent="0.25"/>
    <row r="119" spans="1:10" ht="15" customHeight="1" x14ac:dyDescent="0.25">
      <c r="A119" s="117"/>
      <c r="B119" s="117"/>
      <c r="C119" s="58"/>
      <c r="D119" s="58"/>
      <c r="E119" s="58"/>
      <c r="F119" s="112"/>
      <c r="G119" s="56"/>
      <c r="J119" s="91"/>
    </row>
    <row r="120" spans="1:10" ht="15" customHeight="1" x14ac:dyDescent="0.25"/>
    <row r="121" spans="1:10" ht="15" customHeight="1" x14ac:dyDescent="0.25"/>
    <row r="122" spans="1:10" ht="15" customHeight="1" x14ac:dyDescent="0.25"/>
    <row r="123" spans="1:10" ht="15" customHeight="1" x14ac:dyDescent="0.25">
      <c r="A123" s="117"/>
      <c r="B123" s="117"/>
      <c r="C123" s="58"/>
      <c r="D123" s="58"/>
      <c r="E123" s="58"/>
      <c r="F123" s="112"/>
      <c r="G123" s="56"/>
      <c r="J123" s="91"/>
    </row>
  </sheetData>
  <autoFilter ref="A6:M98" xr:uid="{00000000-0009-0000-0000-000005000000}"/>
  <mergeCells count="16">
    <mergeCell ref="L3:L5"/>
    <mergeCell ref="A3:A5"/>
    <mergeCell ref="M3:M5"/>
    <mergeCell ref="A1:M1"/>
    <mergeCell ref="A2:M2"/>
    <mergeCell ref="C3:F3"/>
    <mergeCell ref="K3:K5"/>
    <mergeCell ref="C4:C5"/>
    <mergeCell ref="I4:I5"/>
    <mergeCell ref="G3:I3"/>
    <mergeCell ref="J3:J5"/>
    <mergeCell ref="G4:G5"/>
    <mergeCell ref="H4:H5"/>
    <mergeCell ref="D4:D5"/>
    <mergeCell ref="E4:E5"/>
    <mergeCell ref="F4:F5"/>
  </mergeCells>
  <dataValidations count="3">
    <dataValidation type="list" allowBlank="1" showInputMessage="1" showErrorMessage="1" sqref="K6:L6" xr:uid="{00000000-0002-0000-0500-000000000000}">
      <formula1>#REF!</formula1>
    </dataValidation>
    <dataValidation type="list" allowBlank="1" showInputMessage="1" showErrorMessage="1" sqref="C46 C37 B70:B75 B55:B68 B26:B53 B7:B24 B77:B98" xr:uid="{00000000-0002-0000-0500-000001000000}">
      <formula1>$B$4:$B$5</formula1>
    </dataValidation>
    <dataValidation type="list" allowBlank="1" showInputMessage="1" showErrorMessage="1" sqref="B6:J6" xr:uid="{00000000-0002-0000-0500-000002000000}">
      <formula1>$B$5:$B$5</formula1>
    </dataValidation>
  </dataValidations>
  <hyperlinks>
    <hyperlink ref="L64" r:id="rId1" xr:uid="{00000000-0004-0000-0500-000000000000}"/>
    <hyperlink ref="L73" r:id="rId2" xr:uid="{00000000-0004-0000-0500-000001000000}"/>
    <hyperlink ref="L23" r:id="rId3" display="http://www.yarregion.ru/depts/depfin/tmpPages/docs.aspx" xr:uid="{00000000-0004-0000-0500-000002000000}"/>
    <hyperlink ref="L9" r:id="rId4" xr:uid="{00000000-0004-0000-0500-000003000000}"/>
    <hyperlink ref="L12" r:id="rId5" xr:uid="{00000000-0004-0000-0500-000004000000}"/>
    <hyperlink ref="L14" r:id="rId6" xr:uid="{00000000-0004-0000-0500-000005000000}"/>
    <hyperlink ref="L17" r:id="rId7" xr:uid="{00000000-0004-0000-0500-000006000000}"/>
    <hyperlink ref="L28" r:id="rId8" xr:uid="{00000000-0004-0000-0500-000007000000}"/>
    <hyperlink ref="L30" r:id="rId9" xr:uid="{00000000-0004-0000-0500-000008000000}"/>
    <hyperlink ref="L32" r:id="rId10" xr:uid="{00000000-0004-0000-0500-000009000000}"/>
    <hyperlink ref="L36" r:id="rId11" xr:uid="{00000000-0004-0000-0500-00000A000000}"/>
    <hyperlink ref="L35" r:id="rId12" xr:uid="{00000000-0004-0000-0500-00000B000000}"/>
    <hyperlink ref="L38" r:id="rId13" xr:uid="{00000000-0004-0000-0500-00000C000000}"/>
    <hyperlink ref="L39" r:id="rId14" xr:uid="{00000000-0004-0000-0500-00000D000000}"/>
    <hyperlink ref="L42" r:id="rId15" xr:uid="{00000000-0004-0000-0500-00000E000000}"/>
    <hyperlink ref="L49" r:id="rId16" xr:uid="{00000000-0004-0000-0500-00000F000000}"/>
    <hyperlink ref="L55" r:id="rId17" xr:uid="{00000000-0004-0000-0500-000010000000}"/>
    <hyperlink ref="L63" r:id="rId18" xr:uid="{00000000-0004-0000-0500-000011000000}"/>
    <hyperlink ref="L71" r:id="rId19" location="document_list" xr:uid="{00000000-0004-0000-0500-000012000000}"/>
    <hyperlink ref="L74" r:id="rId20" xr:uid="{00000000-0004-0000-0500-000013000000}"/>
    <hyperlink ref="L75" r:id="rId21" xr:uid="{00000000-0004-0000-0500-000014000000}"/>
    <hyperlink ref="L79" r:id="rId22" xr:uid="{00000000-0004-0000-0500-000015000000}"/>
    <hyperlink ref="L81" r:id="rId23" xr:uid="{00000000-0004-0000-0500-000016000000}"/>
    <hyperlink ref="L84" r:id="rId24" xr:uid="{00000000-0004-0000-0500-000017000000}"/>
    <hyperlink ref="M16" r:id="rId25" xr:uid="{00000000-0004-0000-0500-000018000000}"/>
    <hyperlink ref="M21" r:id="rId26" xr:uid="{00000000-0004-0000-0500-000019000000}"/>
    <hyperlink ref="M22" r:id="rId27" xr:uid="{00000000-0004-0000-0500-00001A000000}"/>
    <hyperlink ref="M23" r:id="rId28" xr:uid="{00000000-0004-0000-0500-00001B000000}"/>
    <hyperlink ref="M24" r:id="rId29" xr:uid="{00000000-0004-0000-0500-00001C000000}"/>
    <hyperlink ref="M45" r:id="rId30" xr:uid="{00000000-0004-0000-0500-00001D000000}"/>
    <hyperlink ref="M53" r:id="rId31" xr:uid="{00000000-0004-0000-0500-00001E000000}"/>
    <hyperlink ref="M66" r:id="rId32" xr:uid="{00000000-0004-0000-0500-00001F000000}"/>
    <hyperlink ref="M88" r:id="rId33" xr:uid="{00000000-0004-0000-0500-000020000000}"/>
    <hyperlink ref="M94" r:id="rId34" xr:uid="{00000000-0004-0000-0500-000021000000}"/>
    <hyperlink ref="M95" r:id="rId35" xr:uid="{00000000-0004-0000-0500-000022000000}"/>
    <hyperlink ref="M96" r:id="rId36" xr:uid="{00000000-0004-0000-0500-000023000000}"/>
    <hyperlink ref="M18" r:id="rId37" display="http://minfin-rzn.ru/portal/Menu/Page/1" xr:uid="{00000000-0004-0000-0500-000024000000}"/>
    <hyperlink ref="L8" r:id="rId38" xr:uid="{00000000-0004-0000-0500-000025000000}"/>
    <hyperlink ref="L22" r:id="rId39" display="не размещено: http://minfin.tularegion.ru/" xr:uid="{00000000-0004-0000-0500-000026000000}"/>
    <hyperlink ref="L72" r:id="rId40" xr:uid="{00000000-0004-0000-0500-000027000000}"/>
    <hyperlink ref="M8" r:id="rId41" display="http://bryanskoblfin.ru/open/Menu/Page/93" xr:uid="{00000000-0004-0000-0500-000028000000}"/>
    <hyperlink ref="L11" r:id="rId42" xr:uid="{00000000-0004-0000-0500-000029000000}"/>
    <hyperlink ref="L18" r:id="rId43" xr:uid="{00000000-0004-0000-0500-00002A000000}"/>
    <hyperlink ref="L20" r:id="rId44" xr:uid="{00000000-0004-0000-0500-00002B000000}"/>
    <hyperlink ref="L26" r:id="rId45" xr:uid="{00000000-0004-0000-0500-00002C000000}"/>
    <hyperlink ref="L27" r:id="rId46" xr:uid="{00000000-0004-0000-0500-00002D000000}"/>
    <hyperlink ref="L29" r:id="rId47" xr:uid="{00000000-0004-0000-0500-00002E000000}"/>
    <hyperlink ref="M31" r:id="rId48" xr:uid="{00000000-0004-0000-0500-00002F000000}"/>
    <hyperlink ref="L33" r:id="rId49" xr:uid="{00000000-0004-0000-0500-000030000000}"/>
    <hyperlink ref="M34" r:id="rId50" xr:uid="{00000000-0004-0000-0500-000031000000}"/>
    <hyperlink ref="L40" r:id="rId51" xr:uid="{00000000-0004-0000-0500-000032000000}"/>
    <hyperlink ref="L43" r:id="rId52" display="https://volgafin.volgograd.ru/norms/acts/16723/" xr:uid="{00000000-0004-0000-0500-000033000000}"/>
    <hyperlink ref="L44" r:id="rId53" xr:uid="{00000000-0004-0000-0500-000034000000}"/>
    <hyperlink ref="L15" r:id="rId54" xr:uid="{00000000-0004-0000-0500-000035000000}"/>
    <hyperlink ref="L41" r:id="rId55" xr:uid="{00000000-0004-0000-0500-000036000000}"/>
    <hyperlink ref="L48" r:id="rId56" xr:uid="{00000000-0004-0000-0500-000037000000}"/>
    <hyperlink ref="M52" r:id="rId57" xr:uid="{00000000-0004-0000-0500-000038000000}"/>
    <hyperlink ref="L57" r:id="rId58" xr:uid="{00000000-0004-0000-0500-000039000000}"/>
    <hyperlink ref="L58" r:id="rId59" xr:uid="{00000000-0004-0000-0500-00003A000000}"/>
    <hyperlink ref="M60" r:id="rId60" xr:uid="{00000000-0004-0000-0500-00003B000000}"/>
    <hyperlink ref="L61" r:id="rId61" xr:uid="{00000000-0004-0000-0500-00003C000000}"/>
    <hyperlink ref="L62" r:id="rId62" display="http://www.minfin.kirov.ru/otkrytyy-byudzhet/dlya-spetsialistov/oblastnoy-byudzhet/%d0%98%d1%81%d0%bf%d0%be%d0%bb%d0%bd%d0%b5%d0%bd%d0%b8%d0%b5 %d0%be%d0%b1%d0%bb%d0%b0%d1%81%d1%82%d0%bd%d0%be%d0%b3%d0%be %d0%b1%d1%8e%d0%b4%d0%b6%d0%b5%d1%82%d0%b0/" xr:uid="{00000000-0004-0000-0500-00003D000000}"/>
    <hyperlink ref="M67" r:id="rId63" xr:uid="{00000000-0004-0000-0500-00003E000000}"/>
    <hyperlink ref="L67" r:id="rId64" display="http://www.saratov.gov.ru/gov/auth/minfin/" xr:uid="{00000000-0004-0000-0500-00003F000000}"/>
    <hyperlink ref="M68" r:id="rId65" xr:uid="{00000000-0004-0000-0500-000040000000}"/>
    <hyperlink ref="L77" r:id="rId66" xr:uid="{00000000-0004-0000-0500-000041000000}"/>
    <hyperlink ref="L80" r:id="rId67" xr:uid="{00000000-0004-0000-0500-000043000000}"/>
    <hyperlink ref="L83" r:id="rId68" xr:uid="{00000000-0004-0000-0500-000044000000}"/>
    <hyperlink ref="L85" r:id="rId69" xr:uid="{00000000-0004-0000-0500-000045000000}"/>
    <hyperlink ref="L86" r:id="rId70" xr:uid="{00000000-0004-0000-0500-000046000000}"/>
    <hyperlink ref="L89" r:id="rId71" xr:uid="{00000000-0004-0000-0500-000047000000}"/>
    <hyperlink ref="L91" r:id="rId72" xr:uid="{00000000-0004-0000-0500-000048000000}"/>
    <hyperlink ref="L92" r:id="rId73" display="https://primorsky.ru/authorities/executive-agencies/departments/finance/otchyety-ob-ispolnenii-kraevogo-byudzheta/" xr:uid="{00000000-0004-0000-0500-000049000000}"/>
    <hyperlink ref="M92" r:id="rId74" xr:uid="{00000000-0004-0000-0500-00004A000000}"/>
    <hyperlink ref="L94" r:id="rId75" display="https://fin.amurobl.ru/pages/deyatelnost/otchetnost/" xr:uid="{00000000-0004-0000-0500-00004B000000}"/>
    <hyperlink ref="M43" r:id="rId76" xr:uid="{00000000-0004-0000-0500-00004C000000}"/>
    <hyperlink ref="L13" r:id="rId77" xr:uid="{00000000-0004-0000-0500-00004D000000}"/>
    <hyperlink ref="M17" r:id="rId78" display="http://depfin.orel-region.ru:8096/ebudget/Menu/Page/2" xr:uid="{00000000-0004-0000-0500-00004E000000}"/>
    <hyperlink ref="L59" r:id="rId79" xr:uid="{00000000-0004-0000-0500-00004F000000}"/>
    <hyperlink ref="M82" r:id="rId80" display="http://openbudget.gfu.ru/ispolnenie-budgeta/analiticheskie-dannye/section.php?IBLOCK_ID=26&amp;SECTION_ID=3786%20%D0%A2%D0%9E%D0%A2%20%D0%96%D0%95%20%D0%A1%D0%90%D0%9C%D0%AB%D0%99%20%D0%9F%D0%90%D0%9A%D0%95%D0%A2%20%D0%94%D0%9E%D0%9A%D0%A3%D0%9C%D0%95%D0%9D%D0%A2%D0%9E%D0%92,%20%D0%A7%D0%A2%D0%9E%20%D0%9D%D0%90%20%D0%A1%D0%90%D0%99%D0%A2%D0%95%20%D0%A4%D0%98%D0%9D%D0%90%D0%9D%D0%A1%D0%9E%D0%92%D0%9E%D0%93%D0%9E%20%D0%9E%D0%A0%D0%93%D0%90%D0%9D%D0%90" xr:uid="{00000000-0004-0000-0500-000050000000}"/>
    <hyperlink ref="L82" r:id="rId81" xr:uid="{00000000-0004-0000-0500-000051000000}"/>
    <hyperlink ref="L88" r:id="rId82" xr:uid="{00000000-0004-0000-0500-000052000000}"/>
    <hyperlink ref="L7" r:id="rId83" xr:uid="{00000000-0004-0000-0500-000053000000}"/>
    <hyperlink ref="L19" r:id="rId84" xr:uid="{00000000-0004-0000-0500-000055000000}"/>
    <hyperlink ref="L21" r:id="rId85" xr:uid="{00000000-0004-0000-0500-000056000000}"/>
    <hyperlink ref="M26" r:id="rId86" xr:uid="{00000000-0004-0000-0500-000057000000}"/>
    <hyperlink ref="L45" r:id="rId87" display="https://fin.sev.gov.ru/ispolnenie-bydzheta/otchyety-ob-ispolnenii-byudzheta-sevastopolya/" xr:uid="{00000000-0004-0000-0500-000058000000}"/>
    <hyperlink ref="L51" r:id="rId88" xr:uid="{00000000-0004-0000-0500-00005B000000}"/>
    <hyperlink ref="L52" r:id="rId89" xr:uid="{00000000-0004-0000-0500-00005C000000}"/>
    <hyperlink ref="L53" r:id="rId90" xr:uid="{00000000-0004-0000-0500-00005D000000}"/>
    <hyperlink ref="L56" r:id="rId91" xr:uid="{00000000-0004-0000-0500-00005E000000}"/>
    <hyperlink ref="L60" r:id="rId92" display="http://minfin.cap.ru/action/activity/byudzhet/otcheti-ob-ispolnenii-respublikanskogo-byudzheta-c/2020-god" xr:uid="{00000000-0004-0000-0500-00005F000000}"/>
    <hyperlink ref="M61" r:id="rId93" xr:uid="{00000000-0004-0000-0500-000060000000}"/>
    <hyperlink ref="L65" r:id="rId94" xr:uid="{00000000-0004-0000-0500-000061000000}"/>
    <hyperlink ref="L66" r:id="rId95" display="http://minfin-samara.ru/materials-for-basic-parameters/" xr:uid="{00000000-0004-0000-0500-000062000000}"/>
    <hyperlink ref="L68" r:id="rId96" display="http://ufo.ulntc.ru/index.php?mgf=budget/isp&amp;slep=net" xr:uid="{00000000-0004-0000-0500-000063000000}"/>
    <hyperlink ref="L70" r:id="rId97" xr:uid="{00000000-0004-0000-0500-000064000000}"/>
    <hyperlink ref="M71" r:id="rId98" display="http://info.mfural.ru/ebudget/Menu/Page/1" xr:uid="{00000000-0004-0000-0500-000065000000}"/>
    <hyperlink ref="L90" r:id="rId99" xr:uid="{00000000-0004-0000-0500-000066000000}"/>
    <hyperlink ref="M90" r:id="rId100" xr:uid="{00000000-0004-0000-0500-000067000000}"/>
    <hyperlink ref="L93" r:id="rId101" xr:uid="{00000000-0004-0000-0500-000068000000}"/>
    <hyperlink ref="L95" r:id="rId102" location="r01" display="https://minfin.49gov.ru/activities/budget/regional_budget/#r01" xr:uid="{00000000-0004-0000-0500-000069000000}"/>
    <hyperlink ref="L96" r:id="rId103" xr:uid="{00000000-0004-0000-0500-00006A000000}"/>
    <hyperlink ref="L97" r:id="rId104" xr:uid="{00000000-0004-0000-0500-00006B000000}"/>
    <hyperlink ref="L98" r:id="rId105" display="http://chaogov.ru/vlast/organy-vlasti/depfin/" xr:uid="{00000000-0004-0000-0500-00006C000000}"/>
    <hyperlink ref="L16" r:id="rId106" xr:uid="{00000000-0004-0000-0500-00006D000000}"/>
    <hyperlink ref="L24" r:id="rId107" display="https://www.mos.ru/findep/function/napravleniia-deyatelnosti/itogi-ispolneniia-biudzheta-goroda-moskvy/mesiachnye-otchety-ob-ispolnenii-biudzheta-po-gorodu-moskve/" xr:uid="{00000000-0004-0000-0500-00006E000000}"/>
    <hyperlink ref="L31" r:id="rId108" xr:uid="{00000000-0004-0000-0500-00006F000000}"/>
    <hyperlink ref="L34" r:id="rId109" display="http://finance.pskov.ru/ob-upravlenii/otchety-ob-ispolnenii-byudzheta-pskovskoy-oblasti/otchety-ob-ispolnenii-byudzheta" xr:uid="{00000000-0004-0000-0500-000070000000}"/>
    <hyperlink ref="M35" r:id="rId110" display="https://budget.gov.spb.ru/" xr:uid="{00000000-0004-0000-0500-000071000000}"/>
    <hyperlink ref="L10" r:id="rId111" xr:uid="{AF45FE6D-EAF6-4661-A28F-CAAAF9D7032B}"/>
  </hyperlinks>
  <pageMargins left="0.70866141732283472" right="0.70866141732283472" top="0.74803149606299213" bottom="0.74803149606299213" header="0.31496062992125984" footer="0.31496062992125984"/>
  <pageSetup paperSize="9" scale="73" fitToHeight="3" orientation="landscape" r:id="rId112"/>
  <headerFooter>
    <oddFooter>&amp;C&amp;"Times New Roman,обычный"&amp;8&amp;A&amp;R&amp;P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55"/>
  <sheetViews>
    <sheetView zoomScaleNormal="100" workbookViewId="0">
      <pane ySplit="6" topLeftCell="A7" activePane="bottomLeft" state="frozen"/>
      <selection activeCell="B16" sqref="B16"/>
      <selection pane="bottomLeft" activeCell="G6" sqref="G6"/>
    </sheetView>
  </sheetViews>
  <sheetFormatPr defaultColWidth="8.81640625" defaultRowHeight="11.5" x14ac:dyDescent="0.25"/>
  <cols>
    <col min="1" max="1" width="24.6328125" style="49" customWidth="1"/>
    <col min="2" max="2" width="35.54296875" style="48" customWidth="1"/>
    <col min="3" max="3" width="5.6328125" style="54" customWidth="1"/>
    <col min="4" max="5" width="4.6328125" style="54" customWidth="1"/>
    <col min="6" max="6" width="5.6328125" style="111" customWidth="1"/>
    <col min="7" max="7" width="7.6328125" style="48" customWidth="1"/>
    <col min="8" max="8" width="8.08984375" style="48" customWidth="1"/>
    <col min="9" max="9" width="7.6328125" style="48" customWidth="1"/>
    <col min="10" max="10" width="11.6328125" style="48" customWidth="1"/>
    <col min="11" max="11" width="11.90625" style="48" customWidth="1"/>
    <col min="12" max="12" width="9.6328125" style="48" customWidth="1"/>
    <col min="13" max="13" width="13.26953125" style="48" customWidth="1"/>
    <col min="14" max="14" width="12.36328125" style="48" customWidth="1"/>
    <col min="15" max="15" width="10.26953125" style="86" customWidth="1"/>
    <col min="16" max="16" width="16.6328125" style="48" customWidth="1"/>
    <col min="17" max="17" width="16.6328125" style="49" customWidth="1"/>
    <col min="18" max="18" width="16.6328125" style="54" customWidth="1"/>
    <col min="19" max="19" width="8.81640625" style="153"/>
    <col min="20" max="16384" width="8.81640625" style="48"/>
  </cols>
  <sheetData>
    <row r="1" spans="1:19" ht="28" customHeight="1" x14ac:dyDescent="0.25">
      <c r="A1" s="222" t="s">
        <v>340</v>
      </c>
      <c r="B1" s="223"/>
      <c r="C1" s="223"/>
      <c r="D1" s="223"/>
      <c r="E1" s="223"/>
      <c r="F1" s="223"/>
      <c r="G1" s="223"/>
      <c r="H1" s="223"/>
      <c r="I1" s="223"/>
      <c r="J1" s="223"/>
      <c r="K1" s="223"/>
      <c r="L1" s="223"/>
      <c r="M1" s="223"/>
      <c r="N1" s="223"/>
      <c r="O1" s="223"/>
      <c r="P1" s="223"/>
      <c r="Q1" s="223"/>
      <c r="R1" s="224"/>
    </row>
    <row r="2" spans="1:19" ht="16" customHeight="1" x14ac:dyDescent="0.25">
      <c r="A2" s="219" t="s">
        <v>762</v>
      </c>
      <c r="B2" s="220"/>
      <c r="C2" s="220"/>
      <c r="D2" s="220"/>
      <c r="E2" s="220"/>
      <c r="F2" s="220"/>
      <c r="G2" s="220"/>
      <c r="H2" s="220"/>
      <c r="I2" s="220"/>
      <c r="J2" s="220"/>
      <c r="K2" s="220"/>
      <c r="L2" s="220"/>
      <c r="M2" s="220"/>
      <c r="N2" s="220"/>
      <c r="O2" s="220"/>
      <c r="P2" s="220"/>
      <c r="Q2" s="220"/>
      <c r="R2" s="221"/>
    </row>
    <row r="3" spans="1:19" ht="92.5" customHeight="1" x14ac:dyDescent="0.25">
      <c r="A3" s="225" t="s">
        <v>95</v>
      </c>
      <c r="B3" s="104" t="s">
        <v>757</v>
      </c>
      <c r="C3" s="228" t="s">
        <v>128</v>
      </c>
      <c r="D3" s="229"/>
      <c r="E3" s="229"/>
      <c r="F3" s="229"/>
      <c r="G3" s="225" t="s">
        <v>135</v>
      </c>
      <c r="H3" s="225"/>
      <c r="I3" s="227"/>
      <c r="J3" s="236" t="s">
        <v>597</v>
      </c>
      <c r="K3" s="236" t="s">
        <v>598</v>
      </c>
      <c r="L3" s="236" t="s">
        <v>593</v>
      </c>
      <c r="M3" s="234" t="s">
        <v>584</v>
      </c>
      <c r="N3" s="234" t="s">
        <v>284</v>
      </c>
      <c r="O3" s="226" t="s">
        <v>146</v>
      </c>
      <c r="P3" s="225" t="s">
        <v>101</v>
      </c>
      <c r="Q3" s="225" t="s">
        <v>145</v>
      </c>
      <c r="R3" s="225" t="s">
        <v>143</v>
      </c>
    </row>
    <row r="4" spans="1:19" ht="26" customHeight="1" x14ac:dyDescent="0.25">
      <c r="A4" s="225"/>
      <c r="B4" s="11" t="s">
        <v>115</v>
      </c>
      <c r="C4" s="225" t="s">
        <v>92</v>
      </c>
      <c r="D4" s="225" t="s">
        <v>99</v>
      </c>
      <c r="E4" s="225" t="s">
        <v>165</v>
      </c>
      <c r="F4" s="228" t="s">
        <v>96</v>
      </c>
      <c r="G4" s="225" t="s">
        <v>161</v>
      </c>
      <c r="H4" s="225" t="s">
        <v>162</v>
      </c>
      <c r="I4" s="225" t="s">
        <v>163</v>
      </c>
      <c r="J4" s="237"/>
      <c r="K4" s="237"/>
      <c r="L4" s="237"/>
      <c r="M4" s="239"/>
      <c r="N4" s="235"/>
      <c r="O4" s="226"/>
      <c r="P4" s="225"/>
      <c r="Q4" s="225"/>
      <c r="R4" s="225"/>
    </row>
    <row r="5" spans="1:19" ht="39" customHeight="1" x14ac:dyDescent="0.25">
      <c r="A5" s="227"/>
      <c r="B5" s="11" t="s">
        <v>108</v>
      </c>
      <c r="C5" s="227"/>
      <c r="D5" s="225"/>
      <c r="E5" s="225"/>
      <c r="F5" s="229"/>
      <c r="G5" s="227"/>
      <c r="H5" s="227"/>
      <c r="I5" s="227"/>
      <c r="J5" s="238"/>
      <c r="K5" s="238"/>
      <c r="L5" s="238"/>
      <c r="M5" s="239"/>
      <c r="N5" s="235"/>
      <c r="O5" s="226"/>
      <c r="P5" s="225"/>
      <c r="Q5" s="225"/>
      <c r="R5" s="225"/>
    </row>
    <row r="6" spans="1:19" s="47" customFormat="1" ht="15" customHeight="1" x14ac:dyDescent="0.25">
      <c r="A6" s="7" t="s">
        <v>0</v>
      </c>
      <c r="B6" s="6"/>
      <c r="C6" s="5"/>
      <c r="D6" s="5"/>
      <c r="E6" s="5"/>
      <c r="F6" s="5"/>
      <c r="G6" s="46"/>
      <c r="H6" s="46"/>
      <c r="I6" s="46"/>
      <c r="J6" s="46"/>
      <c r="K6" s="46"/>
      <c r="L6" s="46"/>
      <c r="M6" s="46"/>
      <c r="N6" s="46"/>
      <c r="O6" s="5"/>
      <c r="P6" s="4"/>
      <c r="Q6" s="4"/>
      <c r="R6" s="5"/>
      <c r="S6" s="151"/>
    </row>
    <row r="7" spans="1:19" s="47" customFormat="1" ht="15" customHeight="1" x14ac:dyDescent="0.25">
      <c r="A7" s="142" t="s">
        <v>1</v>
      </c>
      <c r="B7" s="119" t="s">
        <v>115</v>
      </c>
      <c r="C7" s="122">
        <f>IF(B7="Да, размещаются и представлены в сравнении с запланированными значениями",2,IF(B7="Да, размещаются, но представлены только фактические значения",1,0))</f>
        <v>2</v>
      </c>
      <c r="D7" s="122"/>
      <c r="E7" s="122"/>
      <c r="F7" s="123">
        <f t="shared" ref="F7:F70" si="0">C7*(1-D7)*(1-E7)</f>
        <v>2</v>
      </c>
      <c r="G7" s="121" t="s">
        <v>141</v>
      </c>
      <c r="H7" s="121" t="s">
        <v>141</v>
      </c>
      <c r="I7" s="121" t="s">
        <v>141</v>
      </c>
      <c r="J7" s="121" t="s">
        <v>141</v>
      </c>
      <c r="K7" s="121" t="s">
        <v>141</v>
      </c>
      <c r="L7" s="121" t="s">
        <v>141</v>
      </c>
      <c r="M7" s="121" t="s">
        <v>141</v>
      </c>
      <c r="N7" s="121" t="s">
        <v>141</v>
      </c>
      <c r="O7" s="121" t="s">
        <v>141</v>
      </c>
      <c r="P7" s="145" t="s">
        <v>501</v>
      </c>
      <c r="Q7" s="124" t="s">
        <v>455</v>
      </c>
      <c r="R7" s="124" t="s">
        <v>164</v>
      </c>
      <c r="S7" s="151"/>
    </row>
    <row r="8" spans="1:19" s="47" customFormat="1" ht="15" customHeight="1" x14ac:dyDescent="0.25">
      <c r="A8" s="142" t="s">
        <v>2</v>
      </c>
      <c r="B8" s="119" t="s">
        <v>108</v>
      </c>
      <c r="C8" s="122">
        <f t="shared" ref="C8:C71" si="1">IF(B8="Да, размещаются и представлены в сравнении с запланированными значениями",2,IF(B8="Да, размещаются, но представлены только фактические значения",1,0))</f>
        <v>0</v>
      </c>
      <c r="D8" s="122"/>
      <c r="E8" s="122"/>
      <c r="F8" s="123">
        <f t="shared" si="0"/>
        <v>0</v>
      </c>
      <c r="G8" s="121" t="s">
        <v>609</v>
      </c>
      <c r="H8" s="121" t="s">
        <v>609</v>
      </c>
      <c r="I8" s="121" t="s">
        <v>609</v>
      </c>
      <c r="J8" s="121" t="s">
        <v>142</v>
      </c>
      <c r="K8" s="121" t="s">
        <v>141</v>
      </c>
      <c r="L8" s="121" t="s">
        <v>141</v>
      </c>
      <c r="M8" s="121" t="s">
        <v>141</v>
      </c>
      <c r="N8" s="121" t="s">
        <v>141</v>
      </c>
      <c r="O8" s="121" t="s">
        <v>141</v>
      </c>
      <c r="P8" s="146" t="s">
        <v>611</v>
      </c>
      <c r="Q8" s="124" t="s">
        <v>315</v>
      </c>
      <c r="R8" s="124" t="s">
        <v>587</v>
      </c>
      <c r="S8" s="151" t="s">
        <v>501</v>
      </c>
    </row>
    <row r="9" spans="1:19" s="47" customFormat="1" ht="15" customHeight="1" x14ac:dyDescent="0.25">
      <c r="A9" s="142" t="s">
        <v>3</v>
      </c>
      <c r="B9" s="119" t="s">
        <v>108</v>
      </c>
      <c r="C9" s="122">
        <f t="shared" si="1"/>
        <v>0</v>
      </c>
      <c r="D9" s="122"/>
      <c r="E9" s="122"/>
      <c r="F9" s="123">
        <f t="shared" si="0"/>
        <v>0</v>
      </c>
      <c r="G9" s="121" t="s">
        <v>141</v>
      </c>
      <c r="H9" s="125" t="s">
        <v>503</v>
      </c>
      <c r="I9" s="121" t="s">
        <v>141</v>
      </c>
      <c r="J9" s="121" t="s">
        <v>141</v>
      </c>
      <c r="K9" s="121" t="s">
        <v>141</v>
      </c>
      <c r="L9" s="121" t="s">
        <v>141</v>
      </c>
      <c r="M9" s="121" t="s">
        <v>141</v>
      </c>
      <c r="N9" s="121" t="s">
        <v>141</v>
      </c>
      <c r="O9" s="121" t="s">
        <v>141</v>
      </c>
      <c r="P9" s="145" t="s">
        <v>589</v>
      </c>
      <c r="Q9" s="124" t="s">
        <v>585</v>
      </c>
      <c r="R9" s="124" t="s">
        <v>164</v>
      </c>
      <c r="S9" s="151"/>
    </row>
    <row r="10" spans="1:19" s="47" customFormat="1" ht="15" customHeight="1" x14ac:dyDescent="0.25">
      <c r="A10" s="142" t="s">
        <v>4</v>
      </c>
      <c r="B10" s="119" t="s">
        <v>108</v>
      </c>
      <c r="C10" s="122">
        <f t="shared" si="1"/>
        <v>0</v>
      </c>
      <c r="D10" s="122"/>
      <c r="E10" s="122"/>
      <c r="F10" s="123">
        <f t="shared" si="0"/>
        <v>0</v>
      </c>
      <c r="G10" s="125" t="s">
        <v>500</v>
      </c>
      <c r="H10" s="121" t="s">
        <v>141</v>
      </c>
      <c r="I10" s="121" t="s">
        <v>588</v>
      </c>
      <c r="J10" s="121" t="s">
        <v>141</v>
      </c>
      <c r="K10" s="121" t="s">
        <v>141</v>
      </c>
      <c r="L10" s="121" t="s">
        <v>141</v>
      </c>
      <c r="M10" s="121" t="s">
        <v>141</v>
      </c>
      <c r="N10" s="121" t="s">
        <v>141</v>
      </c>
      <c r="O10" s="121" t="s">
        <v>141</v>
      </c>
      <c r="P10" s="145" t="s">
        <v>591</v>
      </c>
      <c r="Q10" s="124" t="s">
        <v>594</v>
      </c>
      <c r="R10" s="124" t="s">
        <v>164</v>
      </c>
      <c r="S10" s="151"/>
    </row>
    <row r="11" spans="1:19" s="47" customFormat="1" ht="15" customHeight="1" x14ac:dyDescent="0.25">
      <c r="A11" s="142" t="s">
        <v>5</v>
      </c>
      <c r="B11" s="119" t="s">
        <v>115</v>
      </c>
      <c r="C11" s="122">
        <f t="shared" si="1"/>
        <v>2</v>
      </c>
      <c r="D11" s="122"/>
      <c r="E11" s="122"/>
      <c r="F11" s="123">
        <f t="shared" si="0"/>
        <v>2</v>
      </c>
      <c r="G11" s="121" t="s">
        <v>141</v>
      </c>
      <c r="H11" s="121" t="s">
        <v>141</v>
      </c>
      <c r="I11" s="121" t="s">
        <v>141</v>
      </c>
      <c r="J11" s="121" t="s">
        <v>141</v>
      </c>
      <c r="K11" s="121" t="s">
        <v>141</v>
      </c>
      <c r="L11" s="121" t="s">
        <v>141</v>
      </c>
      <c r="M11" s="121" t="s">
        <v>141</v>
      </c>
      <c r="N11" s="121" t="s">
        <v>141</v>
      </c>
      <c r="O11" s="121" t="s">
        <v>141</v>
      </c>
      <c r="P11" s="145" t="s">
        <v>501</v>
      </c>
      <c r="Q11" s="147" t="s">
        <v>137</v>
      </c>
      <c r="R11" s="124" t="s">
        <v>164</v>
      </c>
      <c r="S11" s="151"/>
    </row>
    <row r="12" spans="1:19" s="47" customFormat="1" ht="15" customHeight="1" x14ac:dyDescent="0.25">
      <c r="A12" s="142" t="s">
        <v>6</v>
      </c>
      <c r="B12" s="119" t="s">
        <v>115</v>
      </c>
      <c r="C12" s="122">
        <f t="shared" si="1"/>
        <v>2</v>
      </c>
      <c r="D12" s="122"/>
      <c r="E12" s="122"/>
      <c r="F12" s="123">
        <f t="shared" si="0"/>
        <v>2</v>
      </c>
      <c r="G12" s="121" t="s">
        <v>141</v>
      </c>
      <c r="H12" s="121" t="s">
        <v>141</v>
      </c>
      <c r="I12" s="121" t="s">
        <v>141</v>
      </c>
      <c r="J12" s="121" t="s">
        <v>141</v>
      </c>
      <c r="K12" s="121" t="s">
        <v>141</v>
      </c>
      <c r="L12" s="121" t="s">
        <v>141</v>
      </c>
      <c r="M12" s="121" t="s">
        <v>141</v>
      </c>
      <c r="N12" s="121" t="s">
        <v>141</v>
      </c>
      <c r="O12" s="121" t="s">
        <v>141</v>
      </c>
      <c r="P12" s="145" t="s">
        <v>501</v>
      </c>
      <c r="Q12" s="147" t="s">
        <v>134</v>
      </c>
      <c r="R12" s="124" t="s">
        <v>164</v>
      </c>
      <c r="S12" s="151"/>
    </row>
    <row r="13" spans="1:19" s="47" customFormat="1" ht="15" customHeight="1" x14ac:dyDescent="0.25">
      <c r="A13" s="142" t="s">
        <v>7</v>
      </c>
      <c r="B13" s="119" t="s">
        <v>108</v>
      </c>
      <c r="C13" s="122">
        <f t="shared" si="1"/>
        <v>0</v>
      </c>
      <c r="D13" s="122"/>
      <c r="E13" s="122"/>
      <c r="F13" s="123">
        <f>C13*(1-D13)*(1-E13)</f>
        <v>0</v>
      </c>
      <c r="G13" s="125" t="s">
        <v>142</v>
      </c>
      <c r="H13" s="125" t="s">
        <v>142</v>
      </c>
      <c r="I13" s="125" t="s">
        <v>142</v>
      </c>
      <c r="J13" s="121" t="s">
        <v>501</v>
      </c>
      <c r="K13" s="121" t="s">
        <v>501</v>
      </c>
      <c r="L13" s="121" t="s">
        <v>501</v>
      </c>
      <c r="M13" s="121" t="s">
        <v>501</v>
      </c>
      <c r="N13" s="121" t="s">
        <v>501</v>
      </c>
      <c r="O13" s="121" t="s">
        <v>501</v>
      </c>
      <c r="P13" s="145" t="s">
        <v>573</v>
      </c>
      <c r="Q13" s="124" t="s">
        <v>356</v>
      </c>
      <c r="R13" s="124" t="s">
        <v>164</v>
      </c>
      <c r="S13" s="151"/>
    </row>
    <row r="14" spans="1:19" s="47" customFormat="1" ht="15" customHeight="1" x14ac:dyDescent="0.25">
      <c r="A14" s="142" t="s">
        <v>8</v>
      </c>
      <c r="B14" s="119" t="s">
        <v>115</v>
      </c>
      <c r="C14" s="122">
        <f t="shared" si="1"/>
        <v>2</v>
      </c>
      <c r="D14" s="122"/>
      <c r="E14" s="122"/>
      <c r="F14" s="123">
        <f t="shared" si="0"/>
        <v>2</v>
      </c>
      <c r="G14" s="121" t="s">
        <v>141</v>
      </c>
      <c r="H14" s="121" t="s">
        <v>141</v>
      </c>
      <c r="I14" s="121" t="s">
        <v>141</v>
      </c>
      <c r="J14" s="121" t="s">
        <v>141</v>
      </c>
      <c r="K14" s="121" t="s">
        <v>141</v>
      </c>
      <c r="L14" s="121" t="s">
        <v>141</v>
      </c>
      <c r="M14" s="121" t="s">
        <v>141</v>
      </c>
      <c r="N14" s="121" t="s">
        <v>141</v>
      </c>
      <c r="O14" s="121" t="s">
        <v>141</v>
      </c>
      <c r="P14" s="145" t="s">
        <v>501</v>
      </c>
      <c r="Q14" s="147" t="s">
        <v>283</v>
      </c>
      <c r="R14" s="124" t="s">
        <v>164</v>
      </c>
      <c r="S14" s="151"/>
    </row>
    <row r="15" spans="1:19" s="47" customFormat="1" ht="15" customHeight="1" x14ac:dyDescent="0.25">
      <c r="A15" s="142" t="s">
        <v>9</v>
      </c>
      <c r="B15" s="119" t="s">
        <v>115</v>
      </c>
      <c r="C15" s="122">
        <f t="shared" si="1"/>
        <v>2</v>
      </c>
      <c r="D15" s="122">
        <v>0.5</v>
      </c>
      <c r="E15" s="122"/>
      <c r="F15" s="123">
        <f t="shared" si="0"/>
        <v>1</v>
      </c>
      <c r="G15" s="121" t="s">
        <v>141</v>
      </c>
      <c r="H15" s="121" t="s">
        <v>141</v>
      </c>
      <c r="I15" s="121" t="s">
        <v>141</v>
      </c>
      <c r="J15" s="121" t="s">
        <v>141</v>
      </c>
      <c r="K15" s="121" t="s">
        <v>141</v>
      </c>
      <c r="L15" s="121" t="s">
        <v>141</v>
      </c>
      <c r="M15" s="121" t="s">
        <v>141</v>
      </c>
      <c r="N15" s="121" t="s">
        <v>141</v>
      </c>
      <c r="O15" s="121" t="s">
        <v>141</v>
      </c>
      <c r="P15" s="145" t="s">
        <v>557</v>
      </c>
      <c r="Q15" s="147" t="s">
        <v>170</v>
      </c>
      <c r="R15" s="124" t="s">
        <v>164</v>
      </c>
      <c r="S15" s="151"/>
    </row>
    <row r="16" spans="1:19" s="47" customFormat="1" ht="15" customHeight="1" x14ac:dyDescent="0.25">
      <c r="A16" s="142" t="s">
        <v>10</v>
      </c>
      <c r="B16" s="119" t="s">
        <v>115</v>
      </c>
      <c r="C16" s="122">
        <f t="shared" si="1"/>
        <v>2</v>
      </c>
      <c r="D16" s="122"/>
      <c r="E16" s="122"/>
      <c r="F16" s="123">
        <f t="shared" si="0"/>
        <v>2</v>
      </c>
      <c r="G16" s="121" t="s">
        <v>141</v>
      </c>
      <c r="H16" s="121" t="s">
        <v>141</v>
      </c>
      <c r="I16" s="121" t="s">
        <v>141</v>
      </c>
      <c r="J16" s="121" t="s">
        <v>141</v>
      </c>
      <c r="K16" s="121" t="s">
        <v>141</v>
      </c>
      <c r="L16" s="121" t="s">
        <v>141</v>
      </c>
      <c r="M16" s="121" t="s">
        <v>141</v>
      </c>
      <c r="N16" s="121" t="s">
        <v>141</v>
      </c>
      <c r="O16" s="121" t="s">
        <v>141</v>
      </c>
      <c r="P16" s="145" t="s">
        <v>501</v>
      </c>
      <c r="Q16" s="124" t="s">
        <v>307</v>
      </c>
      <c r="R16" s="126" t="s">
        <v>171</v>
      </c>
      <c r="S16" s="151" t="s">
        <v>501</v>
      </c>
    </row>
    <row r="17" spans="1:19" s="47" customFormat="1" ht="15" customHeight="1" x14ac:dyDescent="0.25">
      <c r="A17" s="142" t="s">
        <v>11</v>
      </c>
      <c r="B17" s="119" t="s">
        <v>108</v>
      </c>
      <c r="C17" s="122">
        <f t="shared" si="1"/>
        <v>0</v>
      </c>
      <c r="D17" s="122"/>
      <c r="E17" s="122"/>
      <c r="F17" s="123">
        <f t="shared" si="0"/>
        <v>0</v>
      </c>
      <c r="G17" s="121" t="s">
        <v>609</v>
      </c>
      <c r="H17" s="121" t="s">
        <v>609</v>
      </c>
      <c r="I17" s="121" t="s">
        <v>609</v>
      </c>
      <c r="J17" s="121" t="s">
        <v>142</v>
      </c>
      <c r="K17" s="121" t="s">
        <v>141</v>
      </c>
      <c r="L17" s="121" t="s">
        <v>141</v>
      </c>
      <c r="M17" s="121" t="s">
        <v>141</v>
      </c>
      <c r="N17" s="121" t="s">
        <v>141</v>
      </c>
      <c r="O17" s="121" t="s">
        <v>141</v>
      </c>
      <c r="P17" s="146" t="s">
        <v>612</v>
      </c>
      <c r="Q17" s="147" t="s">
        <v>232</v>
      </c>
      <c r="R17" s="124" t="s">
        <v>311</v>
      </c>
      <c r="S17" s="151" t="s">
        <v>501</v>
      </c>
    </row>
    <row r="18" spans="1:19" s="47" customFormat="1" ht="15" customHeight="1" x14ac:dyDescent="0.25">
      <c r="A18" s="142" t="s">
        <v>12</v>
      </c>
      <c r="B18" s="119" t="s">
        <v>115</v>
      </c>
      <c r="C18" s="122">
        <f t="shared" si="1"/>
        <v>2</v>
      </c>
      <c r="D18" s="122"/>
      <c r="E18" s="122"/>
      <c r="F18" s="123">
        <f t="shared" si="0"/>
        <v>2</v>
      </c>
      <c r="G18" s="121" t="s">
        <v>141</v>
      </c>
      <c r="H18" s="121" t="s">
        <v>141</v>
      </c>
      <c r="I18" s="121" t="s">
        <v>141</v>
      </c>
      <c r="J18" s="121" t="s">
        <v>141</v>
      </c>
      <c r="K18" s="121" t="s">
        <v>141</v>
      </c>
      <c r="L18" s="121" t="s">
        <v>141</v>
      </c>
      <c r="M18" s="121" t="s">
        <v>141</v>
      </c>
      <c r="N18" s="121" t="s">
        <v>141</v>
      </c>
      <c r="O18" s="121" t="s">
        <v>141</v>
      </c>
      <c r="P18" s="145" t="s">
        <v>501</v>
      </c>
      <c r="Q18" s="124" t="s">
        <v>207</v>
      </c>
      <c r="R18" s="148" t="s">
        <v>311</v>
      </c>
      <c r="S18" s="151" t="s">
        <v>501</v>
      </c>
    </row>
    <row r="19" spans="1:19" s="47" customFormat="1" ht="15" customHeight="1" x14ac:dyDescent="0.25">
      <c r="A19" s="142" t="s">
        <v>13</v>
      </c>
      <c r="B19" s="119" t="s">
        <v>108</v>
      </c>
      <c r="C19" s="122">
        <f t="shared" si="1"/>
        <v>0</v>
      </c>
      <c r="D19" s="122"/>
      <c r="E19" s="122"/>
      <c r="F19" s="123">
        <f t="shared" si="0"/>
        <v>0</v>
      </c>
      <c r="G19" s="125" t="s">
        <v>142</v>
      </c>
      <c r="H19" s="125" t="s">
        <v>142</v>
      </c>
      <c r="I19" s="125" t="s">
        <v>142</v>
      </c>
      <c r="J19" s="121" t="s">
        <v>501</v>
      </c>
      <c r="K19" s="121" t="s">
        <v>501</v>
      </c>
      <c r="L19" s="121" t="s">
        <v>501</v>
      </c>
      <c r="M19" s="121" t="s">
        <v>501</v>
      </c>
      <c r="N19" s="121" t="s">
        <v>501</v>
      </c>
      <c r="O19" s="121" t="s">
        <v>501</v>
      </c>
      <c r="P19" s="145" t="s">
        <v>573</v>
      </c>
      <c r="Q19" s="124" t="s">
        <v>173</v>
      </c>
      <c r="R19" s="124" t="s">
        <v>164</v>
      </c>
      <c r="S19" s="151"/>
    </row>
    <row r="20" spans="1:19" s="47" customFormat="1" ht="15" customHeight="1" x14ac:dyDescent="0.25">
      <c r="A20" s="142" t="s">
        <v>14</v>
      </c>
      <c r="B20" s="119" t="s">
        <v>108</v>
      </c>
      <c r="C20" s="122">
        <f t="shared" si="1"/>
        <v>0</v>
      </c>
      <c r="D20" s="122"/>
      <c r="E20" s="122">
        <v>0.5</v>
      </c>
      <c r="F20" s="123">
        <f t="shared" si="0"/>
        <v>0</v>
      </c>
      <c r="G20" s="125" t="s">
        <v>590</v>
      </c>
      <c r="H20" s="121" t="s">
        <v>609</v>
      </c>
      <c r="I20" s="121" t="s">
        <v>609</v>
      </c>
      <c r="J20" s="121" t="s">
        <v>142</v>
      </c>
      <c r="K20" s="121" t="s">
        <v>141</v>
      </c>
      <c r="L20" s="121" t="s">
        <v>142</v>
      </c>
      <c r="M20" s="121" t="s">
        <v>141</v>
      </c>
      <c r="N20" s="121" t="s">
        <v>141</v>
      </c>
      <c r="O20" s="121" t="s">
        <v>142</v>
      </c>
      <c r="P20" s="145" t="s">
        <v>613</v>
      </c>
      <c r="Q20" s="124" t="s">
        <v>592</v>
      </c>
      <c r="R20" s="124" t="s">
        <v>164</v>
      </c>
      <c r="S20" s="151"/>
    </row>
    <row r="21" spans="1:19" s="47" customFormat="1" ht="15" customHeight="1" x14ac:dyDescent="0.25">
      <c r="A21" s="142" t="s">
        <v>15</v>
      </c>
      <c r="B21" s="119" t="s">
        <v>115</v>
      </c>
      <c r="C21" s="122">
        <f t="shared" si="1"/>
        <v>2</v>
      </c>
      <c r="D21" s="122"/>
      <c r="E21" s="122"/>
      <c r="F21" s="123">
        <f t="shared" si="0"/>
        <v>2</v>
      </c>
      <c r="G21" s="121" t="s">
        <v>141</v>
      </c>
      <c r="H21" s="121" t="s">
        <v>141</v>
      </c>
      <c r="I21" s="121" t="s">
        <v>141</v>
      </c>
      <c r="J21" s="121" t="s">
        <v>141</v>
      </c>
      <c r="K21" s="121" t="s">
        <v>141</v>
      </c>
      <c r="L21" s="121" t="s">
        <v>141</v>
      </c>
      <c r="M21" s="121" t="s">
        <v>141</v>
      </c>
      <c r="N21" s="121" t="s">
        <v>141</v>
      </c>
      <c r="O21" s="121" t="s">
        <v>141</v>
      </c>
      <c r="P21" s="145" t="s">
        <v>501</v>
      </c>
      <c r="Q21" s="124" t="s">
        <v>174</v>
      </c>
      <c r="R21" s="124" t="s">
        <v>175</v>
      </c>
      <c r="S21" s="151" t="s">
        <v>501</v>
      </c>
    </row>
    <row r="22" spans="1:19" s="47" customFormat="1" ht="15" customHeight="1" x14ac:dyDescent="0.25">
      <c r="A22" s="142" t="s">
        <v>16</v>
      </c>
      <c r="B22" s="119" t="s">
        <v>115</v>
      </c>
      <c r="C22" s="122">
        <f t="shared" si="1"/>
        <v>2</v>
      </c>
      <c r="D22" s="122"/>
      <c r="E22" s="122"/>
      <c r="F22" s="123">
        <f t="shared" si="0"/>
        <v>2</v>
      </c>
      <c r="G22" s="121" t="s">
        <v>141</v>
      </c>
      <c r="H22" s="121" t="s">
        <v>141</v>
      </c>
      <c r="I22" s="121" t="s">
        <v>141</v>
      </c>
      <c r="J22" s="121" t="s">
        <v>141</v>
      </c>
      <c r="K22" s="121" t="s">
        <v>141</v>
      </c>
      <c r="L22" s="121" t="s">
        <v>141</v>
      </c>
      <c r="M22" s="121" t="s">
        <v>141</v>
      </c>
      <c r="N22" s="121" t="s">
        <v>141</v>
      </c>
      <c r="O22" s="121" t="s">
        <v>141</v>
      </c>
      <c r="P22" s="145" t="s">
        <v>501</v>
      </c>
      <c r="Q22" s="124" t="s">
        <v>596</v>
      </c>
      <c r="R22" s="147" t="s">
        <v>176</v>
      </c>
      <c r="S22" s="151" t="s">
        <v>501</v>
      </c>
    </row>
    <row r="23" spans="1:19" s="47" customFormat="1" ht="15" customHeight="1" x14ac:dyDescent="0.25">
      <c r="A23" s="142" t="s">
        <v>17</v>
      </c>
      <c r="B23" s="119" t="s">
        <v>108</v>
      </c>
      <c r="C23" s="122">
        <f t="shared" si="1"/>
        <v>0</v>
      </c>
      <c r="D23" s="122"/>
      <c r="E23" s="122"/>
      <c r="F23" s="123">
        <f t="shared" si="0"/>
        <v>0</v>
      </c>
      <c r="G23" s="121" t="s">
        <v>142</v>
      </c>
      <c r="H23" s="121" t="s">
        <v>142</v>
      </c>
      <c r="I23" s="121" t="s">
        <v>142</v>
      </c>
      <c r="J23" s="121" t="s">
        <v>501</v>
      </c>
      <c r="K23" s="121" t="s">
        <v>501</v>
      </c>
      <c r="L23" s="121" t="s">
        <v>501</v>
      </c>
      <c r="M23" s="121" t="s">
        <v>501</v>
      </c>
      <c r="N23" s="121" t="s">
        <v>501</v>
      </c>
      <c r="O23" s="121" t="s">
        <v>501</v>
      </c>
      <c r="P23" s="145" t="s">
        <v>599</v>
      </c>
      <c r="Q23" s="148" t="s">
        <v>595</v>
      </c>
      <c r="R23" s="148" t="s">
        <v>243</v>
      </c>
      <c r="S23" s="151" t="s">
        <v>501</v>
      </c>
    </row>
    <row r="24" spans="1:19" s="47" customFormat="1" ht="15" customHeight="1" x14ac:dyDescent="0.25">
      <c r="A24" s="142" t="s">
        <v>564</v>
      </c>
      <c r="B24" s="119" t="s">
        <v>115</v>
      </c>
      <c r="C24" s="122">
        <f t="shared" si="1"/>
        <v>2</v>
      </c>
      <c r="D24" s="122"/>
      <c r="E24" s="122"/>
      <c r="F24" s="123">
        <f t="shared" si="0"/>
        <v>2</v>
      </c>
      <c r="G24" s="121" t="s">
        <v>141</v>
      </c>
      <c r="H24" s="121" t="s">
        <v>141</v>
      </c>
      <c r="I24" s="121" t="s">
        <v>141</v>
      </c>
      <c r="J24" s="121" t="s">
        <v>141</v>
      </c>
      <c r="K24" s="121" t="s">
        <v>141</v>
      </c>
      <c r="L24" s="121" t="s">
        <v>141</v>
      </c>
      <c r="M24" s="121" t="s">
        <v>141</v>
      </c>
      <c r="N24" s="121" t="s">
        <v>141</v>
      </c>
      <c r="O24" s="121" t="s">
        <v>141</v>
      </c>
      <c r="P24" s="145" t="s">
        <v>501</v>
      </c>
      <c r="Q24" s="124" t="s">
        <v>178</v>
      </c>
      <c r="R24" s="147" t="s">
        <v>244</v>
      </c>
      <c r="S24" s="151" t="s">
        <v>501</v>
      </c>
    </row>
    <row r="25" spans="1:19" s="47" customFormat="1" ht="15" customHeight="1" x14ac:dyDescent="0.25">
      <c r="A25" s="130" t="s">
        <v>18</v>
      </c>
      <c r="B25" s="127"/>
      <c r="C25" s="129"/>
      <c r="D25" s="129"/>
      <c r="E25" s="129"/>
      <c r="F25" s="129"/>
      <c r="G25" s="128"/>
      <c r="H25" s="128"/>
      <c r="I25" s="128"/>
      <c r="J25" s="128"/>
      <c r="K25" s="128"/>
      <c r="L25" s="128"/>
      <c r="M25" s="128"/>
      <c r="N25" s="128"/>
      <c r="O25" s="128"/>
      <c r="P25" s="130"/>
      <c r="Q25" s="136"/>
      <c r="R25" s="136"/>
      <c r="S25" s="151"/>
    </row>
    <row r="26" spans="1:19" s="47" customFormat="1" ht="15" customHeight="1" x14ac:dyDescent="0.25">
      <c r="A26" s="142" t="s">
        <v>19</v>
      </c>
      <c r="B26" s="119" t="s">
        <v>115</v>
      </c>
      <c r="C26" s="122">
        <f t="shared" si="1"/>
        <v>2</v>
      </c>
      <c r="D26" s="122"/>
      <c r="E26" s="122"/>
      <c r="F26" s="123">
        <f t="shared" si="0"/>
        <v>2</v>
      </c>
      <c r="G26" s="121" t="s">
        <v>141</v>
      </c>
      <c r="H26" s="121" t="s">
        <v>141</v>
      </c>
      <c r="I26" s="121" t="s">
        <v>141</v>
      </c>
      <c r="J26" s="121" t="s">
        <v>141</v>
      </c>
      <c r="K26" s="121" t="s">
        <v>141</v>
      </c>
      <c r="L26" s="121" t="s">
        <v>141</v>
      </c>
      <c r="M26" s="121" t="s">
        <v>141</v>
      </c>
      <c r="N26" s="121" t="s">
        <v>141</v>
      </c>
      <c r="O26" s="121" t="s">
        <v>141</v>
      </c>
      <c r="P26" s="145" t="s">
        <v>501</v>
      </c>
      <c r="Q26" s="148" t="s">
        <v>362</v>
      </c>
      <c r="R26" s="148" t="s">
        <v>462</v>
      </c>
      <c r="S26" s="151" t="s">
        <v>501</v>
      </c>
    </row>
    <row r="27" spans="1:19" s="47" customFormat="1" ht="15" customHeight="1" x14ac:dyDescent="0.25">
      <c r="A27" s="142" t="s">
        <v>20</v>
      </c>
      <c r="B27" s="119" t="s">
        <v>115</v>
      </c>
      <c r="C27" s="122">
        <f t="shared" si="1"/>
        <v>2</v>
      </c>
      <c r="D27" s="122"/>
      <c r="E27" s="122"/>
      <c r="F27" s="123">
        <f t="shared" si="0"/>
        <v>2</v>
      </c>
      <c r="G27" s="121" t="s">
        <v>141</v>
      </c>
      <c r="H27" s="121" t="s">
        <v>141</v>
      </c>
      <c r="I27" s="121" t="s">
        <v>141</v>
      </c>
      <c r="J27" s="121" t="s">
        <v>141</v>
      </c>
      <c r="K27" s="121" t="s">
        <v>141</v>
      </c>
      <c r="L27" s="121" t="s">
        <v>141</v>
      </c>
      <c r="M27" s="121" t="s">
        <v>141</v>
      </c>
      <c r="N27" s="121" t="s">
        <v>141</v>
      </c>
      <c r="O27" s="121" t="s">
        <v>141</v>
      </c>
      <c r="P27" s="145" t="s">
        <v>501</v>
      </c>
      <c r="Q27" s="124" t="s">
        <v>364</v>
      </c>
      <c r="R27" s="124" t="s">
        <v>164</v>
      </c>
      <c r="S27" s="151"/>
    </row>
    <row r="28" spans="1:19" s="47" customFormat="1" ht="15" customHeight="1" x14ac:dyDescent="0.25">
      <c r="A28" s="142" t="s">
        <v>21</v>
      </c>
      <c r="B28" s="119" t="s">
        <v>115</v>
      </c>
      <c r="C28" s="122">
        <f t="shared" si="1"/>
        <v>2</v>
      </c>
      <c r="D28" s="122"/>
      <c r="E28" s="122"/>
      <c r="F28" s="123">
        <f t="shared" si="0"/>
        <v>2</v>
      </c>
      <c r="G28" s="121" t="s">
        <v>141</v>
      </c>
      <c r="H28" s="121" t="s">
        <v>141</v>
      </c>
      <c r="I28" s="121" t="s">
        <v>141</v>
      </c>
      <c r="J28" s="121" t="s">
        <v>141</v>
      </c>
      <c r="K28" s="121" t="s">
        <v>141</v>
      </c>
      <c r="L28" s="121" t="s">
        <v>141</v>
      </c>
      <c r="M28" s="121" t="s">
        <v>141</v>
      </c>
      <c r="N28" s="121" t="s">
        <v>141</v>
      </c>
      <c r="O28" s="121" t="s">
        <v>141</v>
      </c>
      <c r="P28" s="145" t="s">
        <v>501</v>
      </c>
      <c r="Q28" s="147" t="s">
        <v>213</v>
      </c>
      <c r="R28" s="124" t="s">
        <v>164</v>
      </c>
      <c r="S28" s="151"/>
    </row>
    <row r="29" spans="1:19" s="47" customFormat="1" ht="15" customHeight="1" x14ac:dyDescent="0.25">
      <c r="A29" s="142" t="s">
        <v>22</v>
      </c>
      <c r="B29" s="119" t="s">
        <v>115</v>
      </c>
      <c r="C29" s="122">
        <f t="shared" si="1"/>
        <v>2</v>
      </c>
      <c r="D29" s="122"/>
      <c r="E29" s="122"/>
      <c r="F29" s="123">
        <f t="shared" si="0"/>
        <v>2</v>
      </c>
      <c r="G29" s="121" t="s">
        <v>141</v>
      </c>
      <c r="H29" s="121" t="s">
        <v>141</v>
      </c>
      <c r="I29" s="121" t="s">
        <v>141</v>
      </c>
      <c r="J29" s="121" t="s">
        <v>141</v>
      </c>
      <c r="K29" s="121" t="s">
        <v>141</v>
      </c>
      <c r="L29" s="121" t="s">
        <v>141</v>
      </c>
      <c r="M29" s="121" t="s">
        <v>141</v>
      </c>
      <c r="N29" s="121" t="s">
        <v>141</v>
      </c>
      <c r="O29" s="121" t="s">
        <v>141</v>
      </c>
      <c r="P29" s="145" t="s">
        <v>501</v>
      </c>
      <c r="Q29" s="124" t="s">
        <v>366</v>
      </c>
      <c r="R29" s="124" t="s">
        <v>164</v>
      </c>
      <c r="S29" s="151"/>
    </row>
    <row r="30" spans="1:19" s="47" customFormat="1" ht="15" customHeight="1" x14ac:dyDescent="0.25">
      <c r="A30" s="142" t="s">
        <v>23</v>
      </c>
      <c r="B30" s="119" t="s">
        <v>108</v>
      </c>
      <c r="C30" s="122">
        <f t="shared" si="1"/>
        <v>0</v>
      </c>
      <c r="D30" s="122"/>
      <c r="E30" s="122"/>
      <c r="F30" s="123">
        <f t="shared" si="0"/>
        <v>0</v>
      </c>
      <c r="G30" s="121" t="s">
        <v>609</v>
      </c>
      <c r="H30" s="121" t="s">
        <v>609</v>
      </c>
      <c r="I30" s="121" t="s">
        <v>609</v>
      </c>
      <c r="J30" s="121" t="s">
        <v>141</v>
      </c>
      <c r="K30" s="121" t="s">
        <v>609</v>
      </c>
      <c r="L30" s="121" t="s">
        <v>141</v>
      </c>
      <c r="M30" s="121" t="s">
        <v>142</v>
      </c>
      <c r="N30" s="121" t="s">
        <v>141</v>
      </c>
      <c r="O30" s="121" t="s">
        <v>141</v>
      </c>
      <c r="P30" s="145" t="s">
        <v>600</v>
      </c>
      <c r="Q30" s="147" t="s">
        <v>181</v>
      </c>
      <c r="R30" s="124" t="s">
        <v>164</v>
      </c>
      <c r="S30" s="151"/>
    </row>
    <row r="31" spans="1:19" s="47" customFormat="1" ht="15" customHeight="1" x14ac:dyDescent="0.25">
      <c r="A31" s="142" t="s">
        <v>24</v>
      </c>
      <c r="B31" s="119" t="s">
        <v>115</v>
      </c>
      <c r="C31" s="122">
        <f t="shared" si="1"/>
        <v>2</v>
      </c>
      <c r="D31" s="122"/>
      <c r="E31" s="122"/>
      <c r="F31" s="123">
        <f t="shared" si="0"/>
        <v>2</v>
      </c>
      <c r="G31" s="121" t="s">
        <v>141</v>
      </c>
      <c r="H31" s="121" t="s">
        <v>141</v>
      </c>
      <c r="I31" s="121" t="s">
        <v>141</v>
      </c>
      <c r="J31" s="121" t="s">
        <v>141</v>
      </c>
      <c r="K31" s="121" t="s">
        <v>141</v>
      </c>
      <c r="L31" s="121" t="s">
        <v>141</v>
      </c>
      <c r="M31" s="121" t="s">
        <v>141</v>
      </c>
      <c r="N31" s="121" t="s">
        <v>141</v>
      </c>
      <c r="O31" s="121" t="s">
        <v>141</v>
      </c>
      <c r="P31" s="145" t="s">
        <v>601</v>
      </c>
      <c r="Q31" s="124" t="s">
        <v>182</v>
      </c>
      <c r="R31" s="147" t="s">
        <v>215</v>
      </c>
      <c r="S31" s="151" t="s">
        <v>501</v>
      </c>
    </row>
    <row r="32" spans="1:19" s="47" customFormat="1" ht="15" customHeight="1" x14ac:dyDescent="0.25">
      <c r="A32" s="142" t="s">
        <v>25</v>
      </c>
      <c r="B32" s="119" t="s">
        <v>115</v>
      </c>
      <c r="C32" s="122">
        <f t="shared" si="1"/>
        <v>2</v>
      </c>
      <c r="D32" s="122"/>
      <c r="E32" s="122"/>
      <c r="F32" s="123">
        <f t="shared" si="0"/>
        <v>2</v>
      </c>
      <c r="G32" s="121" t="s">
        <v>141</v>
      </c>
      <c r="H32" s="121" t="s">
        <v>141</v>
      </c>
      <c r="I32" s="121" t="s">
        <v>141</v>
      </c>
      <c r="J32" s="121" t="s">
        <v>141</v>
      </c>
      <c r="K32" s="121" t="s">
        <v>141</v>
      </c>
      <c r="L32" s="121" t="s">
        <v>141</v>
      </c>
      <c r="M32" s="121" t="s">
        <v>141</v>
      </c>
      <c r="N32" s="121" t="s">
        <v>141</v>
      </c>
      <c r="O32" s="121" t="s">
        <v>141</v>
      </c>
      <c r="P32" s="145" t="s">
        <v>501</v>
      </c>
      <c r="Q32" s="147" t="s">
        <v>183</v>
      </c>
      <c r="R32" s="148" t="s">
        <v>172</v>
      </c>
      <c r="S32" s="151" t="s">
        <v>501</v>
      </c>
    </row>
    <row r="33" spans="1:19" s="47" customFormat="1" ht="15" customHeight="1" x14ac:dyDescent="0.25">
      <c r="A33" s="142" t="s">
        <v>26</v>
      </c>
      <c r="B33" s="119" t="s">
        <v>115</v>
      </c>
      <c r="C33" s="122">
        <f t="shared" si="1"/>
        <v>2</v>
      </c>
      <c r="D33" s="122"/>
      <c r="E33" s="122"/>
      <c r="F33" s="123">
        <f t="shared" si="0"/>
        <v>2</v>
      </c>
      <c r="G33" s="121" t="s">
        <v>141</v>
      </c>
      <c r="H33" s="121" t="s">
        <v>141</v>
      </c>
      <c r="I33" s="121" t="s">
        <v>141</v>
      </c>
      <c r="J33" s="121" t="s">
        <v>141</v>
      </c>
      <c r="K33" s="121" t="s">
        <v>141</v>
      </c>
      <c r="L33" s="121" t="s">
        <v>141</v>
      </c>
      <c r="M33" s="121" t="s">
        <v>141</v>
      </c>
      <c r="N33" s="121" t="s">
        <v>141</v>
      </c>
      <c r="O33" s="121" t="s">
        <v>141</v>
      </c>
      <c r="P33" s="145" t="s">
        <v>501</v>
      </c>
      <c r="Q33" s="147" t="s">
        <v>367</v>
      </c>
      <c r="R33" s="148" t="s">
        <v>172</v>
      </c>
      <c r="S33" s="151" t="s">
        <v>501</v>
      </c>
    </row>
    <row r="34" spans="1:19" s="47" customFormat="1" ht="15" customHeight="1" x14ac:dyDescent="0.25">
      <c r="A34" s="142" t="s">
        <v>27</v>
      </c>
      <c r="B34" s="119" t="s">
        <v>115</v>
      </c>
      <c r="C34" s="122">
        <f t="shared" si="1"/>
        <v>2</v>
      </c>
      <c r="D34" s="122">
        <v>0.5</v>
      </c>
      <c r="E34" s="122"/>
      <c r="F34" s="123">
        <f t="shared" si="0"/>
        <v>1</v>
      </c>
      <c r="G34" s="121" t="s">
        <v>141</v>
      </c>
      <c r="H34" s="121" t="s">
        <v>141</v>
      </c>
      <c r="I34" s="121" t="s">
        <v>141</v>
      </c>
      <c r="J34" s="121" t="s">
        <v>141</v>
      </c>
      <c r="K34" s="121" t="s">
        <v>141</v>
      </c>
      <c r="L34" s="121" t="s">
        <v>141</v>
      </c>
      <c r="M34" s="121" t="s">
        <v>141</v>
      </c>
      <c r="N34" s="121" t="s">
        <v>141</v>
      </c>
      <c r="O34" s="121" t="s">
        <v>141</v>
      </c>
      <c r="P34" s="145" t="s">
        <v>602</v>
      </c>
      <c r="Q34" s="147" t="s">
        <v>184</v>
      </c>
      <c r="R34" s="148" t="s">
        <v>369</v>
      </c>
      <c r="S34" s="151" t="s">
        <v>501</v>
      </c>
    </row>
    <row r="35" spans="1:19" s="47" customFormat="1" ht="15" customHeight="1" x14ac:dyDescent="0.25">
      <c r="A35" s="142" t="s">
        <v>565</v>
      </c>
      <c r="B35" s="119" t="s">
        <v>115</v>
      </c>
      <c r="C35" s="122">
        <f t="shared" si="1"/>
        <v>2</v>
      </c>
      <c r="D35" s="122"/>
      <c r="E35" s="122"/>
      <c r="F35" s="123">
        <f t="shared" si="0"/>
        <v>2</v>
      </c>
      <c r="G35" s="121" t="s">
        <v>141</v>
      </c>
      <c r="H35" s="121" t="s">
        <v>141</v>
      </c>
      <c r="I35" s="121" t="s">
        <v>141</v>
      </c>
      <c r="J35" s="121" t="s">
        <v>141</v>
      </c>
      <c r="K35" s="121" t="s">
        <v>141</v>
      </c>
      <c r="L35" s="121" t="s">
        <v>141</v>
      </c>
      <c r="M35" s="121" t="s">
        <v>141</v>
      </c>
      <c r="N35" s="121" t="s">
        <v>141</v>
      </c>
      <c r="O35" s="121" t="s">
        <v>141</v>
      </c>
      <c r="P35" s="145" t="s">
        <v>501</v>
      </c>
      <c r="Q35" s="147" t="s">
        <v>316</v>
      </c>
      <c r="R35" s="124" t="s">
        <v>326</v>
      </c>
      <c r="S35" s="151" t="s">
        <v>501</v>
      </c>
    </row>
    <row r="36" spans="1:19" s="47" customFormat="1" ht="15" customHeight="1" x14ac:dyDescent="0.25">
      <c r="A36" s="142" t="s">
        <v>28</v>
      </c>
      <c r="B36" s="119" t="s">
        <v>115</v>
      </c>
      <c r="C36" s="122">
        <f t="shared" si="1"/>
        <v>2</v>
      </c>
      <c r="D36" s="122"/>
      <c r="E36" s="122"/>
      <c r="F36" s="123">
        <f t="shared" si="0"/>
        <v>2</v>
      </c>
      <c r="G36" s="121" t="s">
        <v>141</v>
      </c>
      <c r="H36" s="121" t="s">
        <v>141</v>
      </c>
      <c r="I36" s="121" t="s">
        <v>141</v>
      </c>
      <c r="J36" s="121" t="s">
        <v>141</v>
      </c>
      <c r="K36" s="121" t="s">
        <v>141</v>
      </c>
      <c r="L36" s="121" t="s">
        <v>141</v>
      </c>
      <c r="M36" s="121" t="s">
        <v>141</v>
      </c>
      <c r="N36" s="121" t="s">
        <v>141</v>
      </c>
      <c r="O36" s="121" t="s">
        <v>141</v>
      </c>
      <c r="P36" s="145" t="s">
        <v>501</v>
      </c>
      <c r="Q36" s="124" t="s">
        <v>185</v>
      </c>
      <c r="R36" s="124" t="s">
        <v>164</v>
      </c>
      <c r="S36" s="151"/>
    </row>
    <row r="37" spans="1:19" s="47" customFormat="1" ht="15" customHeight="1" x14ac:dyDescent="0.25">
      <c r="A37" s="130" t="s">
        <v>29</v>
      </c>
      <c r="B37" s="127"/>
      <c r="C37" s="129"/>
      <c r="D37" s="129"/>
      <c r="E37" s="129"/>
      <c r="F37" s="129"/>
      <c r="G37" s="128"/>
      <c r="H37" s="128"/>
      <c r="I37" s="128"/>
      <c r="J37" s="128"/>
      <c r="K37" s="128"/>
      <c r="L37" s="128"/>
      <c r="M37" s="128"/>
      <c r="N37" s="128"/>
      <c r="O37" s="128"/>
      <c r="P37" s="130"/>
      <c r="Q37" s="136"/>
      <c r="R37" s="136"/>
      <c r="S37" s="151"/>
    </row>
    <row r="38" spans="1:19" s="47" customFormat="1" ht="15" customHeight="1" x14ac:dyDescent="0.25">
      <c r="A38" s="145" t="s">
        <v>30</v>
      </c>
      <c r="B38" s="119" t="s">
        <v>108</v>
      </c>
      <c r="C38" s="122">
        <f t="shared" si="1"/>
        <v>0</v>
      </c>
      <c r="D38" s="122"/>
      <c r="E38" s="122"/>
      <c r="F38" s="123">
        <f t="shared" si="0"/>
        <v>0</v>
      </c>
      <c r="G38" s="121" t="s">
        <v>142</v>
      </c>
      <c r="H38" s="121" t="s">
        <v>142</v>
      </c>
      <c r="I38" s="121" t="s">
        <v>142</v>
      </c>
      <c r="J38" s="121" t="s">
        <v>501</v>
      </c>
      <c r="K38" s="121" t="s">
        <v>501</v>
      </c>
      <c r="L38" s="121" t="s">
        <v>501</v>
      </c>
      <c r="M38" s="121" t="s">
        <v>501</v>
      </c>
      <c r="N38" s="121" t="s">
        <v>501</v>
      </c>
      <c r="O38" s="121" t="s">
        <v>501</v>
      </c>
      <c r="P38" s="145" t="s">
        <v>603</v>
      </c>
      <c r="Q38" s="124" t="s">
        <v>245</v>
      </c>
      <c r="R38" s="124" t="s">
        <v>164</v>
      </c>
      <c r="S38" s="151"/>
    </row>
    <row r="39" spans="1:19" s="47" customFormat="1" ht="15" customHeight="1" x14ac:dyDescent="0.25">
      <c r="A39" s="142" t="s">
        <v>31</v>
      </c>
      <c r="B39" s="119" t="s">
        <v>108</v>
      </c>
      <c r="C39" s="122">
        <f t="shared" si="1"/>
        <v>0</v>
      </c>
      <c r="D39" s="122"/>
      <c r="E39" s="122"/>
      <c r="F39" s="123">
        <f t="shared" si="0"/>
        <v>0</v>
      </c>
      <c r="G39" s="121" t="s">
        <v>609</v>
      </c>
      <c r="H39" s="121" t="s">
        <v>609</v>
      </c>
      <c r="I39" s="121" t="s">
        <v>609</v>
      </c>
      <c r="J39" s="121" t="s">
        <v>142</v>
      </c>
      <c r="K39" s="121" t="s">
        <v>609</v>
      </c>
      <c r="L39" s="121" t="s">
        <v>141</v>
      </c>
      <c r="M39" s="121" t="s">
        <v>142</v>
      </c>
      <c r="N39" s="121" t="s">
        <v>141</v>
      </c>
      <c r="O39" s="121" t="s">
        <v>141</v>
      </c>
      <c r="P39" s="145" t="s">
        <v>614</v>
      </c>
      <c r="Q39" s="124" t="s">
        <v>186</v>
      </c>
      <c r="R39" s="124" t="s">
        <v>164</v>
      </c>
      <c r="S39" s="151"/>
    </row>
    <row r="40" spans="1:19" s="47" customFormat="1" ht="15" customHeight="1" x14ac:dyDescent="0.25">
      <c r="A40" s="142" t="s">
        <v>94</v>
      </c>
      <c r="B40" s="119" t="s">
        <v>115</v>
      </c>
      <c r="C40" s="122">
        <f t="shared" si="1"/>
        <v>2</v>
      </c>
      <c r="D40" s="122"/>
      <c r="E40" s="122"/>
      <c r="F40" s="123">
        <f t="shared" si="0"/>
        <v>2</v>
      </c>
      <c r="G40" s="121" t="s">
        <v>141</v>
      </c>
      <c r="H40" s="121" t="s">
        <v>141</v>
      </c>
      <c r="I40" s="121" t="s">
        <v>141</v>
      </c>
      <c r="J40" s="121" t="s">
        <v>141</v>
      </c>
      <c r="K40" s="121" t="s">
        <v>141</v>
      </c>
      <c r="L40" s="121" t="s">
        <v>141</v>
      </c>
      <c r="M40" s="121" t="s">
        <v>141</v>
      </c>
      <c r="N40" s="121" t="s">
        <v>141</v>
      </c>
      <c r="O40" s="121" t="s">
        <v>141</v>
      </c>
      <c r="P40" s="145" t="s">
        <v>501</v>
      </c>
      <c r="Q40" s="124" t="s">
        <v>370</v>
      </c>
      <c r="R40" s="148" t="s">
        <v>172</v>
      </c>
      <c r="S40" s="151" t="s">
        <v>501</v>
      </c>
    </row>
    <row r="41" spans="1:19" s="47" customFormat="1" ht="15" customHeight="1" x14ac:dyDescent="0.25">
      <c r="A41" s="142" t="s">
        <v>32</v>
      </c>
      <c r="B41" s="119" t="s">
        <v>115</v>
      </c>
      <c r="C41" s="122">
        <f t="shared" si="1"/>
        <v>2</v>
      </c>
      <c r="D41" s="122"/>
      <c r="E41" s="122"/>
      <c r="F41" s="123">
        <f t="shared" si="0"/>
        <v>2</v>
      </c>
      <c r="G41" s="121" t="s">
        <v>141</v>
      </c>
      <c r="H41" s="121" t="s">
        <v>141</v>
      </c>
      <c r="I41" s="121" t="s">
        <v>141</v>
      </c>
      <c r="J41" s="121" t="s">
        <v>141</v>
      </c>
      <c r="K41" s="121" t="s">
        <v>141</v>
      </c>
      <c r="L41" s="121" t="s">
        <v>141</v>
      </c>
      <c r="M41" s="121" t="s">
        <v>141</v>
      </c>
      <c r="N41" s="121" t="s">
        <v>141</v>
      </c>
      <c r="O41" s="121" t="s">
        <v>141</v>
      </c>
      <c r="P41" s="145" t="s">
        <v>501</v>
      </c>
      <c r="Q41" s="147" t="s">
        <v>217</v>
      </c>
      <c r="R41" s="148" t="s">
        <v>172</v>
      </c>
      <c r="S41" s="151" t="s">
        <v>501</v>
      </c>
    </row>
    <row r="42" spans="1:19" s="47" customFormat="1" ht="15" customHeight="1" x14ac:dyDescent="0.25">
      <c r="A42" s="142" t="s">
        <v>33</v>
      </c>
      <c r="B42" s="119" t="s">
        <v>108</v>
      </c>
      <c r="C42" s="122">
        <f t="shared" si="1"/>
        <v>0</v>
      </c>
      <c r="D42" s="122"/>
      <c r="E42" s="122"/>
      <c r="F42" s="123">
        <f t="shared" si="0"/>
        <v>0</v>
      </c>
      <c r="G42" s="121" t="s">
        <v>142</v>
      </c>
      <c r="H42" s="121" t="s">
        <v>142</v>
      </c>
      <c r="I42" s="121" t="s">
        <v>142</v>
      </c>
      <c r="J42" s="121" t="s">
        <v>501</v>
      </c>
      <c r="K42" s="121" t="s">
        <v>501</v>
      </c>
      <c r="L42" s="121" t="s">
        <v>501</v>
      </c>
      <c r="M42" s="121" t="s">
        <v>501</v>
      </c>
      <c r="N42" s="121" t="s">
        <v>501</v>
      </c>
      <c r="O42" s="121" t="s">
        <v>501</v>
      </c>
      <c r="P42" s="145" t="s">
        <v>573</v>
      </c>
      <c r="Q42" s="147" t="s">
        <v>187</v>
      </c>
      <c r="R42" s="124" t="s">
        <v>164</v>
      </c>
      <c r="S42" s="151"/>
    </row>
    <row r="43" spans="1:19" s="47" customFormat="1" ht="15" customHeight="1" x14ac:dyDescent="0.25">
      <c r="A43" s="142" t="s">
        <v>34</v>
      </c>
      <c r="B43" s="119" t="s">
        <v>115</v>
      </c>
      <c r="C43" s="122">
        <f t="shared" si="1"/>
        <v>2</v>
      </c>
      <c r="D43" s="122"/>
      <c r="E43" s="122"/>
      <c r="F43" s="123">
        <f t="shared" si="0"/>
        <v>2</v>
      </c>
      <c r="G43" s="121" t="s">
        <v>141</v>
      </c>
      <c r="H43" s="121" t="s">
        <v>141</v>
      </c>
      <c r="I43" s="121" t="s">
        <v>141</v>
      </c>
      <c r="J43" s="121" t="s">
        <v>141</v>
      </c>
      <c r="K43" s="121" t="s">
        <v>141</v>
      </c>
      <c r="L43" s="121" t="s">
        <v>141</v>
      </c>
      <c r="M43" s="121" t="s">
        <v>141</v>
      </c>
      <c r="N43" s="121" t="s">
        <v>141</v>
      </c>
      <c r="O43" s="121" t="s">
        <v>141</v>
      </c>
      <c r="P43" s="145" t="s">
        <v>501</v>
      </c>
      <c r="Q43" s="124" t="s">
        <v>371</v>
      </c>
      <c r="R43" s="148" t="s">
        <v>464</v>
      </c>
      <c r="S43" s="151" t="s">
        <v>501</v>
      </c>
    </row>
    <row r="44" spans="1:19" s="47" customFormat="1" ht="15" customHeight="1" x14ac:dyDescent="0.25">
      <c r="A44" s="142" t="s">
        <v>35</v>
      </c>
      <c r="B44" s="119" t="s">
        <v>115</v>
      </c>
      <c r="C44" s="122">
        <f t="shared" si="1"/>
        <v>2</v>
      </c>
      <c r="D44" s="123"/>
      <c r="E44" s="123"/>
      <c r="F44" s="123">
        <f t="shared" si="0"/>
        <v>2</v>
      </c>
      <c r="G44" s="121" t="s">
        <v>141</v>
      </c>
      <c r="H44" s="121" t="s">
        <v>141</v>
      </c>
      <c r="I44" s="121" t="s">
        <v>141</v>
      </c>
      <c r="J44" s="121" t="s">
        <v>141</v>
      </c>
      <c r="K44" s="121" t="s">
        <v>141</v>
      </c>
      <c r="L44" s="121" t="s">
        <v>141</v>
      </c>
      <c r="M44" s="121" t="s">
        <v>141</v>
      </c>
      <c r="N44" s="121" t="s">
        <v>141</v>
      </c>
      <c r="O44" s="121" t="s">
        <v>141</v>
      </c>
      <c r="P44" s="145" t="s">
        <v>501</v>
      </c>
      <c r="Q44" s="124" t="s">
        <v>373</v>
      </c>
      <c r="R44" s="148" t="s">
        <v>172</v>
      </c>
      <c r="S44" s="151" t="s">
        <v>501</v>
      </c>
    </row>
    <row r="45" spans="1:19" s="47" customFormat="1" ht="15" customHeight="1" x14ac:dyDescent="0.25">
      <c r="A45" s="142" t="s">
        <v>102</v>
      </c>
      <c r="B45" s="119" t="s">
        <v>115</v>
      </c>
      <c r="C45" s="122">
        <f t="shared" si="1"/>
        <v>2</v>
      </c>
      <c r="D45" s="122"/>
      <c r="E45" s="122"/>
      <c r="F45" s="123">
        <f t="shared" si="0"/>
        <v>2</v>
      </c>
      <c r="G45" s="121" t="s">
        <v>141</v>
      </c>
      <c r="H45" s="121" t="s">
        <v>141</v>
      </c>
      <c r="I45" s="121" t="s">
        <v>141</v>
      </c>
      <c r="J45" s="121" t="s">
        <v>604</v>
      </c>
      <c r="K45" s="121" t="s">
        <v>141</v>
      </c>
      <c r="L45" s="121" t="s">
        <v>141</v>
      </c>
      <c r="M45" s="121" t="s">
        <v>141</v>
      </c>
      <c r="N45" s="121" t="s">
        <v>141</v>
      </c>
      <c r="O45" s="121" t="s">
        <v>141</v>
      </c>
      <c r="P45" s="145" t="s">
        <v>501</v>
      </c>
      <c r="Q45" s="124" t="s">
        <v>482</v>
      </c>
      <c r="R45" s="147" t="s">
        <v>246</v>
      </c>
      <c r="S45" s="151" t="s">
        <v>501</v>
      </c>
    </row>
    <row r="46" spans="1:19" ht="15" customHeight="1" x14ac:dyDescent="0.25">
      <c r="A46" s="130" t="s">
        <v>36</v>
      </c>
      <c r="B46" s="133"/>
      <c r="C46" s="135"/>
      <c r="D46" s="135"/>
      <c r="E46" s="135"/>
      <c r="F46" s="135"/>
      <c r="G46" s="128"/>
      <c r="H46" s="128"/>
      <c r="I46" s="128"/>
      <c r="J46" s="128"/>
      <c r="K46" s="128"/>
      <c r="L46" s="128"/>
      <c r="M46" s="128"/>
      <c r="N46" s="128"/>
      <c r="O46" s="128"/>
      <c r="P46" s="136"/>
      <c r="Q46" s="136"/>
      <c r="R46" s="136"/>
    </row>
    <row r="47" spans="1:19" s="47" customFormat="1" ht="15" customHeight="1" x14ac:dyDescent="0.25">
      <c r="A47" s="142" t="s">
        <v>37</v>
      </c>
      <c r="B47" s="119" t="s">
        <v>108</v>
      </c>
      <c r="C47" s="122">
        <f t="shared" si="1"/>
        <v>0</v>
      </c>
      <c r="D47" s="122"/>
      <c r="E47" s="122"/>
      <c r="F47" s="123">
        <f t="shared" si="0"/>
        <v>0</v>
      </c>
      <c r="G47" s="121" t="s">
        <v>142</v>
      </c>
      <c r="H47" s="121" t="s">
        <v>142</v>
      </c>
      <c r="I47" s="121" t="s">
        <v>142</v>
      </c>
      <c r="J47" s="121" t="s">
        <v>501</v>
      </c>
      <c r="K47" s="121" t="s">
        <v>501</v>
      </c>
      <c r="L47" s="121" t="s">
        <v>501</v>
      </c>
      <c r="M47" s="121" t="s">
        <v>501</v>
      </c>
      <c r="N47" s="121" t="s">
        <v>501</v>
      </c>
      <c r="O47" s="121" t="s">
        <v>501</v>
      </c>
      <c r="P47" s="145" t="s">
        <v>573</v>
      </c>
      <c r="Q47" s="124" t="s">
        <v>318</v>
      </c>
      <c r="R47" s="124" t="s">
        <v>570</v>
      </c>
      <c r="S47" s="151" t="s">
        <v>501</v>
      </c>
    </row>
    <row r="48" spans="1:19" s="47" customFormat="1" ht="15" customHeight="1" x14ac:dyDescent="0.25">
      <c r="A48" s="142" t="s">
        <v>38</v>
      </c>
      <c r="B48" s="119" t="s">
        <v>108</v>
      </c>
      <c r="C48" s="122">
        <f t="shared" si="1"/>
        <v>0</v>
      </c>
      <c r="D48" s="122"/>
      <c r="E48" s="122"/>
      <c r="F48" s="123">
        <f t="shared" si="0"/>
        <v>0</v>
      </c>
      <c r="G48" s="121" t="s">
        <v>142</v>
      </c>
      <c r="H48" s="121" t="s">
        <v>142</v>
      </c>
      <c r="I48" s="121" t="s">
        <v>142</v>
      </c>
      <c r="J48" s="121" t="s">
        <v>501</v>
      </c>
      <c r="K48" s="121" t="s">
        <v>501</v>
      </c>
      <c r="L48" s="121" t="s">
        <v>501</v>
      </c>
      <c r="M48" s="121" t="s">
        <v>501</v>
      </c>
      <c r="N48" s="121" t="s">
        <v>501</v>
      </c>
      <c r="O48" s="121" t="s">
        <v>501</v>
      </c>
      <c r="P48" s="145" t="s">
        <v>606</v>
      </c>
      <c r="Q48" s="124" t="s">
        <v>189</v>
      </c>
      <c r="R48" s="124" t="s">
        <v>164</v>
      </c>
      <c r="S48" s="151"/>
    </row>
    <row r="49" spans="1:19" s="47" customFormat="1" ht="15" customHeight="1" x14ac:dyDescent="0.25">
      <c r="A49" s="142" t="s">
        <v>39</v>
      </c>
      <c r="B49" s="119" t="s">
        <v>115</v>
      </c>
      <c r="C49" s="122">
        <f t="shared" si="1"/>
        <v>2</v>
      </c>
      <c r="D49" s="122"/>
      <c r="E49" s="122"/>
      <c r="F49" s="123">
        <f t="shared" si="0"/>
        <v>2</v>
      </c>
      <c r="G49" s="121" t="s">
        <v>141</v>
      </c>
      <c r="H49" s="121" t="s">
        <v>141</v>
      </c>
      <c r="I49" s="121" t="s">
        <v>141</v>
      </c>
      <c r="J49" s="121" t="s">
        <v>141</v>
      </c>
      <c r="K49" s="121" t="s">
        <v>141</v>
      </c>
      <c r="L49" s="121" t="s">
        <v>141</v>
      </c>
      <c r="M49" s="121" t="s">
        <v>141</v>
      </c>
      <c r="N49" s="121" t="s">
        <v>141</v>
      </c>
      <c r="O49" s="121" t="s">
        <v>141</v>
      </c>
      <c r="P49" s="145" t="s">
        <v>501</v>
      </c>
      <c r="Q49" s="124" t="s">
        <v>235</v>
      </c>
      <c r="R49" s="124" t="s">
        <v>164</v>
      </c>
      <c r="S49" s="151"/>
    </row>
    <row r="50" spans="1:19" s="47" customFormat="1" ht="15" customHeight="1" x14ac:dyDescent="0.25">
      <c r="A50" s="142" t="s">
        <v>40</v>
      </c>
      <c r="B50" s="119" t="s">
        <v>108</v>
      </c>
      <c r="C50" s="122">
        <f t="shared" si="1"/>
        <v>0</v>
      </c>
      <c r="D50" s="122"/>
      <c r="E50" s="122"/>
      <c r="F50" s="123">
        <f t="shared" si="0"/>
        <v>0</v>
      </c>
      <c r="G50" s="121" t="s">
        <v>605</v>
      </c>
      <c r="H50" s="121" t="s">
        <v>141</v>
      </c>
      <c r="I50" s="121" t="s">
        <v>141</v>
      </c>
      <c r="J50" s="121" t="s">
        <v>141</v>
      </c>
      <c r="K50" s="121" t="s">
        <v>141</v>
      </c>
      <c r="L50" s="121" t="s">
        <v>141</v>
      </c>
      <c r="M50" s="121" t="s">
        <v>141</v>
      </c>
      <c r="N50" s="121" t="s">
        <v>141</v>
      </c>
      <c r="O50" s="121" t="s">
        <v>141</v>
      </c>
      <c r="P50" s="145" t="s">
        <v>578</v>
      </c>
      <c r="Q50" s="124" t="s">
        <v>607</v>
      </c>
      <c r="R50" s="124" t="s">
        <v>164</v>
      </c>
      <c r="S50" s="151"/>
    </row>
    <row r="51" spans="1:19" s="47" customFormat="1" ht="15" customHeight="1" x14ac:dyDescent="0.25">
      <c r="A51" s="142" t="s">
        <v>89</v>
      </c>
      <c r="B51" s="119" t="s">
        <v>108</v>
      </c>
      <c r="C51" s="122">
        <f>IF(B51="Да, размещаются и представлены в сравнении с запланированными значениями",2,IF(B51="Да, размещаются, но представлены только фактические значения",1,0))</f>
        <v>0</v>
      </c>
      <c r="D51" s="122"/>
      <c r="E51" s="122"/>
      <c r="F51" s="123">
        <f t="shared" si="0"/>
        <v>0</v>
      </c>
      <c r="G51" s="121" t="s">
        <v>142</v>
      </c>
      <c r="H51" s="121" t="s">
        <v>142</v>
      </c>
      <c r="I51" s="121" t="s">
        <v>142</v>
      </c>
      <c r="J51" s="121" t="s">
        <v>501</v>
      </c>
      <c r="K51" s="121" t="s">
        <v>501</v>
      </c>
      <c r="L51" s="121" t="s">
        <v>501</v>
      </c>
      <c r="M51" s="121" t="s">
        <v>501</v>
      </c>
      <c r="N51" s="121" t="s">
        <v>501</v>
      </c>
      <c r="O51" s="121" t="s">
        <v>501</v>
      </c>
      <c r="P51" s="145" t="s">
        <v>573</v>
      </c>
      <c r="Q51" s="147" t="s">
        <v>289</v>
      </c>
      <c r="R51" s="124" t="s">
        <v>164</v>
      </c>
      <c r="S51" s="151"/>
    </row>
    <row r="52" spans="1:19" s="47" customFormat="1" ht="15" customHeight="1" x14ac:dyDescent="0.25">
      <c r="A52" s="142" t="s">
        <v>41</v>
      </c>
      <c r="B52" s="119" t="s">
        <v>108</v>
      </c>
      <c r="C52" s="122">
        <f t="shared" si="1"/>
        <v>0</v>
      </c>
      <c r="D52" s="123"/>
      <c r="E52" s="123"/>
      <c r="F52" s="123">
        <f t="shared" si="0"/>
        <v>0</v>
      </c>
      <c r="G52" s="121" t="s">
        <v>609</v>
      </c>
      <c r="H52" s="121" t="s">
        <v>609</v>
      </c>
      <c r="I52" s="121" t="s">
        <v>609</v>
      </c>
      <c r="J52" s="121" t="s">
        <v>141</v>
      </c>
      <c r="K52" s="121" t="s">
        <v>609</v>
      </c>
      <c r="L52" s="121" t="s">
        <v>141</v>
      </c>
      <c r="M52" s="121" t="s">
        <v>142</v>
      </c>
      <c r="N52" s="121" t="s">
        <v>141</v>
      </c>
      <c r="O52" s="121" t="s">
        <v>141</v>
      </c>
      <c r="P52" s="145" t="s">
        <v>608</v>
      </c>
      <c r="Q52" s="124" t="s">
        <v>190</v>
      </c>
      <c r="R52" s="124" t="s">
        <v>377</v>
      </c>
      <c r="S52" s="151" t="s">
        <v>501</v>
      </c>
    </row>
    <row r="53" spans="1:19" s="47" customFormat="1" ht="15" customHeight="1" x14ac:dyDescent="0.25">
      <c r="A53" s="142" t="s">
        <v>42</v>
      </c>
      <c r="B53" s="119" t="s">
        <v>115</v>
      </c>
      <c r="C53" s="122">
        <f t="shared" si="1"/>
        <v>2</v>
      </c>
      <c r="D53" s="122"/>
      <c r="E53" s="122"/>
      <c r="F53" s="123">
        <f t="shared" si="0"/>
        <v>2</v>
      </c>
      <c r="G53" s="121" t="s">
        <v>141</v>
      </c>
      <c r="H53" s="121" t="s">
        <v>141</v>
      </c>
      <c r="I53" s="121" t="s">
        <v>141</v>
      </c>
      <c r="J53" s="121" t="s">
        <v>141</v>
      </c>
      <c r="K53" s="121" t="s">
        <v>141</v>
      </c>
      <c r="L53" s="121" t="s">
        <v>141</v>
      </c>
      <c r="M53" s="121" t="s">
        <v>141</v>
      </c>
      <c r="N53" s="121" t="s">
        <v>141</v>
      </c>
      <c r="O53" s="121" t="s">
        <v>141</v>
      </c>
      <c r="P53" s="145" t="s">
        <v>501</v>
      </c>
      <c r="Q53" s="124" t="s">
        <v>191</v>
      </c>
      <c r="R53" s="147" t="s">
        <v>281</v>
      </c>
      <c r="S53" s="151" t="s">
        <v>501</v>
      </c>
    </row>
    <row r="54" spans="1:19" ht="15" customHeight="1" x14ac:dyDescent="0.25">
      <c r="A54" s="130" t="s">
        <v>43</v>
      </c>
      <c r="B54" s="133"/>
      <c r="C54" s="135"/>
      <c r="D54" s="135"/>
      <c r="E54" s="135"/>
      <c r="F54" s="135"/>
      <c r="G54" s="128"/>
      <c r="H54" s="128"/>
      <c r="I54" s="128"/>
      <c r="J54" s="128"/>
      <c r="K54" s="128"/>
      <c r="L54" s="128"/>
      <c r="M54" s="128"/>
      <c r="N54" s="128"/>
      <c r="O54" s="128"/>
      <c r="P54" s="136"/>
      <c r="Q54" s="136"/>
      <c r="R54" s="136"/>
    </row>
    <row r="55" spans="1:19" s="47" customFormat="1" ht="15" customHeight="1" x14ac:dyDescent="0.25">
      <c r="A55" s="142" t="s">
        <v>44</v>
      </c>
      <c r="B55" s="119" t="s">
        <v>108</v>
      </c>
      <c r="C55" s="122">
        <f t="shared" si="1"/>
        <v>0</v>
      </c>
      <c r="D55" s="122"/>
      <c r="E55" s="122"/>
      <c r="F55" s="123">
        <f t="shared" si="0"/>
        <v>0</v>
      </c>
      <c r="G55" s="121" t="s">
        <v>141</v>
      </c>
      <c r="H55" s="121" t="s">
        <v>525</v>
      </c>
      <c r="I55" s="121" t="s">
        <v>141</v>
      </c>
      <c r="J55" s="121" t="s">
        <v>141</v>
      </c>
      <c r="K55" s="121" t="s">
        <v>141</v>
      </c>
      <c r="L55" s="121" t="s">
        <v>141</v>
      </c>
      <c r="M55" s="121" t="s">
        <v>141</v>
      </c>
      <c r="N55" s="121" t="s">
        <v>141</v>
      </c>
      <c r="O55" s="121" t="s">
        <v>141</v>
      </c>
      <c r="P55" s="145" t="s">
        <v>586</v>
      </c>
      <c r="Q55" s="124" t="s">
        <v>192</v>
      </c>
      <c r="R55" s="124" t="s">
        <v>164</v>
      </c>
      <c r="S55" s="151"/>
    </row>
    <row r="56" spans="1:19" s="47" customFormat="1" ht="15" customHeight="1" x14ac:dyDescent="0.25">
      <c r="A56" s="142" t="s">
        <v>45</v>
      </c>
      <c r="B56" s="119" t="s">
        <v>115</v>
      </c>
      <c r="C56" s="122">
        <f t="shared" si="1"/>
        <v>2</v>
      </c>
      <c r="D56" s="122"/>
      <c r="E56" s="122"/>
      <c r="F56" s="123">
        <f t="shared" si="0"/>
        <v>2</v>
      </c>
      <c r="G56" s="121" t="s">
        <v>141</v>
      </c>
      <c r="H56" s="121" t="s">
        <v>141</v>
      </c>
      <c r="I56" s="121" t="s">
        <v>141</v>
      </c>
      <c r="J56" s="121" t="s">
        <v>141</v>
      </c>
      <c r="K56" s="121" t="s">
        <v>141</v>
      </c>
      <c r="L56" s="121" t="s">
        <v>141</v>
      </c>
      <c r="M56" s="121" t="s">
        <v>141</v>
      </c>
      <c r="N56" s="121" t="s">
        <v>141</v>
      </c>
      <c r="O56" s="121" t="s">
        <v>141</v>
      </c>
      <c r="P56" s="145" t="s">
        <v>501</v>
      </c>
      <c r="Q56" s="124" t="s">
        <v>484</v>
      </c>
      <c r="R56" s="124" t="s">
        <v>164</v>
      </c>
      <c r="S56" s="151"/>
    </row>
    <row r="57" spans="1:19" s="47" customFormat="1" ht="15" customHeight="1" x14ac:dyDescent="0.25">
      <c r="A57" s="142" t="s">
        <v>46</v>
      </c>
      <c r="B57" s="119" t="s">
        <v>108</v>
      </c>
      <c r="C57" s="122">
        <f t="shared" si="1"/>
        <v>0</v>
      </c>
      <c r="D57" s="122"/>
      <c r="E57" s="122"/>
      <c r="F57" s="123">
        <f t="shared" si="0"/>
        <v>0</v>
      </c>
      <c r="G57" s="121" t="s">
        <v>142</v>
      </c>
      <c r="H57" s="121" t="s">
        <v>142</v>
      </c>
      <c r="I57" s="121" t="s">
        <v>142</v>
      </c>
      <c r="J57" s="121" t="s">
        <v>501</v>
      </c>
      <c r="K57" s="121" t="s">
        <v>501</v>
      </c>
      <c r="L57" s="149" t="s">
        <v>501</v>
      </c>
      <c r="M57" s="149" t="s">
        <v>501</v>
      </c>
      <c r="N57" s="149" t="s">
        <v>501</v>
      </c>
      <c r="O57" s="121" t="s">
        <v>501</v>
      </c>
      <c r="P57" s="145" t="s">
        <v>573</v>
      </c>
      <c r="Q57" s="147" t="s">
        <v>402</v>
      </c>
      <c r="R57" s="124" t="s">
        <v>164</v>
      </c>
      <c r="S57" s="151"/>
    </row>
    <row r="58" spans="1:19" s="47" customFormat="1" ht="15" customHeight="1" x14ac:dyDescent="0.25">
      <c r="A58" s="142" t="s">
        <v>47</v>
      </c>
      <c r="B58" s="119" t="s">
        <v>108</v>
      </c>
      <c r="C58" s="122">
        <f t="shared" si="1"/>
        <v>0</v>
      </c>
      <c r="D58" s="122"/>
      <c r="E58" s="122"/>
      <c r="F58" s="123">
        <f t="shared" si="0"/>
        <v>0</v>
      </c>
      <c r="G58" s="121" t="s">
        <v>609</v>
      </c>
      <c r="H58" s="121" t="s">
        <v>141</v>
      </c>
      <c r="I58" s="121" t="s">
        <v>141</v>
      </c>
      <c r="J58" s="121" t="s">
        <v>141</v>
      </c>
      <c r="K58" s="121" t="s">
        <v>141</v>
      </c>
      <c r="L58" s="121" t="s">
        <v>141</v>
      </c>
      <c r="M58" s="121" t="s">
        <v>141</v>
      </c>
      <c r="N58" s="121" t="s">
        <v>141</v>
      </c>
      <c r="O58" s="121" t="s">
        <v>141</v>
      </c>
      <c r="P58" s="145" t="s">
        <v>610</v>
      </c>
      <c r="Q58" s="147" t="s">
        <v>465</v>
      </c>
      <c r="R58" s="124" t="s">
        <v>164</v>
      </c>
      <c r="S58" s="151"/>
    </row>
    <row r="59" spans="1:19" s="47" customFormat="1" ht="15" customHeight="1" x14ac:dyDescent="0.25">
      <c r="A59" s="142" t="s">
        <v>48</v>
      </c>
      <c r="B59" s="119" t="s">
        <v>108</v>
      </c>
      <c r="C59" s="122">
        <f t="shared" si="1"/>
        <v>0</v>
      </c>
      <c r="D59" s="122"/>
      <c r="E59" s="122"/>
      <c r="F59" s="123">
        <f t="shared" si="0"/>
        <v>0</v>
      </c>
      <c r="G59" s="121" t="s">
        <v>142</v>
      </c>
      <c r="H59" s="121" t="s">
        <v>142</v>
      </c>
      <c r="I59" s="121" t="s">
        <v>142</v>
      </c>
      <c r="J59" s="121" t="s">
        <v>501</v>
      </c>
      <c r="K59" s="121" t="s">
        <v>501</v>
      </c>
      <c r="L59" s="149" t="s">
        <v>501</v>
      </c>
      <c r="M59" s="149" t="s">
        <v>501</v>
      </c>
      <c r="N59" s="149" t="s">
        <v>501</v>
      </c>
      <c r="O59" s="121" t="s">
        <v>501</v>
      </c>
      <c r="P59" s="145" t="s">
        <v>573</v>
      </c>
      <c r="Q59" s="147" t="s">
        <v>405</v>
      </c>
      <c r="R59" s="124" t="s">
        <v>164</v>
      </c>
      <c r="S59" s="151"/>
    </row>
    <row r="60" spans="1:19" s="47" customFormat="1" ht="15" customHeight="1" x14ac:dyDescent="0.25">
      <c r="A60" s="142" t="s">
        <v>49</v>
      </c>
      <c r="B60" s="119" t="s">
        <v>115</v>
      </c>
      <c r="C60" s="122">
        <f t="shared" si="1"/>
        <v>2</v>
      </c>
      <c r="D60" s="122"/>
      <c r="E60" s="122"/>
      <c r="F60" s="123">
        <f t="shared" si="0"/>
        <v>2</v>
      </c>
      <c r="G60" s="121" t="s">
        <v>141</v>
      </c>
      <c r="H60" s="121" t="s">
        <v>141</v>
      </c>
      <c r="I60" s="121" t="s">
        <v>141</v>
      </c>
      <c r="J60" s="121" t="s">
        <v>141</v>
      </c>
      <c r="K60" s="121" t="s">
        <v>141</v>
      </c>
      <c r="L60" s="121" t="s">
        <v>141</v>
      </c>
      <c r="M60" s="121" t="s">
        <v>141</v>
      </c>
      <c r="N60" s="121" t="s">
        <v>141</v>
      </c>
      <c r="O60" s="121" t="s">
        <v>141</v>
      </c>
      <c r="P60" s="145" t="s">
        <v>501</v>
      </c>
      <c r="Q60" s="124" t="s">
        <v>485</v>
      </c>
      <c r="R60" s="147" t="s">
        <v>413</v>
      </c>
      <c r="S60" s="151" t="s">
        <v>501</v>
      </c>
    </row>
    <row r="61" spans="1:19" s="47" customFormat="1" ht="15" customHeight="1" x14ac:dyDescent="0.25">
      <c r="A61" s="142" t="s">
        <v>50</v>
      </c>
      <c r="B61" s="119" t="s">
        <v>108</v>
      </c>
      <c r="C61" s="122">
        <f t="shared" si="1"/>
        <v>0</v>
      </c>
      <c r="D61" s="122"/>
      <c r="E61" s="122"/>
      <c r="F61" s="123">
        <f t="shared" si="0"/>
        <v>0</v>
      </c>
      <c r="G61" s="121" t="s">
        <v>142</v>
      </c>
      <c r="H61" s="121" t="s">
        <v>142</v>
      </c>
      <c r="I61" s="121" t="s">
        <v>142</v>
      </c>
      <c r="J61" s="121" t="s">
        <v>501</v>
      </c>
      <c r="K61" s="121" t="s">
        <v>501</v>
      </c>
      <c r="L61" s="149" t="s">
        <v>501</v>
      </c>
      <c r="M61" s="149" t="s">
        <v>501</v>
      </c>
      <c r="N61" s="149" t="s">
        <v>501</v>
      </c>
      <c r="O61" s="121" t="s">
        <v>501</v>
      </c>
      <c r="P61" s="145" t="s">
        <v>573</v>
      </c>
      <c r="Q61" s="124" t="s">
        <v>415</v>
      </c>
      <c r="R61" s="124" t="s">
        <v>291</v>
      </c>
      <c r="S61" s="151" t="s">
        <v>501</v>
      </c>
    </row>
    <row r="62" spans="1:19" s="47" customFormat="1" ht="15" customHeight="1" x14ac:dyDescent="0.25">
      <c r="A62" s="142" t="s">
        <v>51</v>
      </c>
      <c r="B62" s="119" t="s">
        <v>108</v>
      </c>
      <c r="C62" s="122">
        <f t="shared" si="1"/>
        <v>0</v>
      </c>
      <c r="D62" s="122"/>
      <c r="E62" s="122"/>
      <c r="F62" s="123">
        <f t="shared" si="0"/>
        <v>0</v>
      </c>
      <c r="G62" s="121" t="s">
        <v>609</v>
      </c>
      <c r="H62" s="121" t="s">
        <v>609</v>
      </c>
      <c r="I62" s="121" t="s">
        <v>609</v>
      </c>
      <c r="J62" s="121" t="s">
        <v>142</v>
      </c>
      <c r="K62" s="121" t="s">
        <v>141</v>
      </c>
      <c r="L62" s="121" t="s">
        <v>141</v>
      </c>
      <c r="M62" s="121" t="s">
        <v>141</v>
      </c>
      <c r="N62" s="121" t="s">
        <v>141</v>
      </c>
      <c r="O62" s="121" t="s">
        <v>141</v>
      </c>
      <c r="P62" s="145" t="s">
        <v>615</v>
      </c>
      <c r="Q62" s="124" t="s">
        <v>418</v>
      </c>
      <c r="R62" s="124" t="s">
        <v>164</v>
      </c>
      <c r="S62" s="151"/>
    </row>
    <row r="63" spans="1:19" s="47" customFormat="1" ht="15" customHeight="1" x14ac:dyDescent="0.25">
      <c r="A63" s="145" t="s">
        <v>52</v>
      </c>
      <c r="B63" s="119" t="s">
        <v>108</v>
      </c>
      <c r="C63" s="122">
        <f t="shared" si="1"/>
        <v>0</v>
      </c>
      <c r="D63" s="122"/>
      <c r="E63" s="122"/>
      <c r="F63" s="123">
        <f t="shared" si="0"/>
        <v>0</v>
      </c>
      <c r="G63" s="121" t="s">
        <v>142</v>
      </c>
      <c r="H63" s="121" t="s">
        <v>142</v>
      </c>
      <c r="I63" s="121" t="s">
        <v>142</v>
      </c>
      <c r="J63" s="121" t="s">
        <v>501</v>
      </c>
      <c r="K63" s="121" t="s">
        <v>501</v>
      </c>
      <c r="L63" s="121" t="s">
        <v>501</v>
      </c>
      <c r="M63" s="121" t="s">
        <v>501</v>
      </c>
      <c r="N63" s="121" t="s">
        <v>501</v>
      </c>
      <c r="O63" s="121" t="s">
        <v>501</v>
      </c>
      <c r="P63" s="145" t="s">
        <v>754</v>
      </c>
      <c r="Q63" s="145" t="s">
        <v>193</v>
      </c>
      <c r="R63" s="124" t="s">
        <v>753</v>
      </c>
      <c r="S63" s="151" t="s">
        <v>501</v>
      </c>
    </row>
    <row r="64" spans="1:19" s="47" customFormat="1" ht="15" customHeight="1" x14ac:dyDescent="0.25">
      <c r="A64" s="142" t="s">
        <v>53</v>
      </c>
      <c r="B64" s="119" t="s">
        <v>115</v>
      </c>
      <c r="C64" s="122">
        <f t="shared" si="1"/>
        <v>2</v>
      </c>
      <c r="D64" s="122"/>
      <c r="E64" s="122"/>
      <c r="F64" s="123">
        <f t="shared" si="0"/>
        <v>2</v>
      </c>
      <c r="G64" s="121" t="s">
        <v>141</v>
      </c>
      <c r="H64" s="121" t="s">
        <v>141</v>
      </c>
      <c r="I64" s="121" t="s">
        <v>141</v>
      </c>
      <c r="J64" s="121" t="s">
        <v>141</v>
      </c>
      <c r="K64" s="121" t="s">
        <v>141</v>
      </c>
      <c r="L64" s="121" t="s">
        <v>141</v>
      </c>
      <c r="M64" s="121" t="s">
        <v>141</v>
      </c>
      <c r="N64" s="121" t="s">
        <v>141</v>
      </c>
      <c r="O64" s="121" t="s">
        <v>141</v>
      </c>
      <c r="P64" s="145" t="s">
        <v>501</v>
      </c>
      <c r="Q64" s="147" t="s">
        <v>237</v>
      </c>
      <c r="R64" s="148" t="s">
        <v>172</v>
      </c>
      <c r="S64" s="151" t="s">
        <v>501</v>
      </c>
    </row>
    <row r="65" spans="1:19" s="47" customFormat="1" ht="15" customHeight="1" x14ac:dyDescent="0.25">
      <c r="A65" s="142" t="s">
        <v>54</v>
      </c>
      <c r="B65" s="119" t="s">
        <v>108</v>
      </c>
      <c r="C65" s="122">
        <f t="shared" si="1"/>
        <v>0</v>
      </c>
      <c r="D65" s="122"/>
      <c r="E65" s="122"/>
      <c r="F65" s="123">
        <f t="shared" si="0"/>
        <v>0</v>
      </c>
      <c r="G65" s="121" t="s">
        <v>609</v>
      </c>
      <c r="H65" s="121" t="s">
        <v>609</v>
      </c>
      <c r="I65" s="121" t="s">
        <v>609</v>
      </c>
      <c r="J65" s="121" t="s">
        <v>522</v>
      </c>
      <c r="K65" s="121" t="s">
        <v>142</v>
      </c>
      <c r="L65" s="121" t="s">
        <v>141</v>
      </c>
      <c r="M65" s="121" t="s">
        <v>142</v>
      </c>
      <c r="N65" s="121" t="s">
        <v>141</v>
      </c>
      <c r="O65" s="121" t="s">
        <v>141</v>
      </c>
      <c r="P65" s="145" t="s">
        <v>616</v>
      </c>
      <c r="Q65" s="147" t="s">
        <v>320</v>
      </c>
      <c r="R65" s="124" t="s">
        <v>164</v>
      </c>
      <c r="S65" s="151"/>
    </row>
    <row r="66" spans="1:19" s="47" customFormat="1" ht="15" customHeight="1" x14ac:dyDescent="0.25">
      <c r="A66" s="142" t="s">
        <v>55</v>
      </c>
      <c r="B66" s="119" t="s">
        <v>115</v>
      </c>
      <c r="C66" s="122">
        <f t="shared" si="1"/>
        <v>2</v>
      </c>
      <c r="D66" s="122"/>
      <c r="E66" s="122"/>
      <c r="F66" s="123">
        <f t="shared" si="0"/>
        <v>2</v>
      </c>
      <c r="G66" s="121" t="s">
        <v>141</v>
      </c>
      <c r="H66" s="121" t="s">
        <v>141</v>
      </c>
      <c r="I66" s="121" t="s">
        <v>141</v>
      </c>
      <c r="J66" s="121" t="s">
        <v>141</v>
      </c>
      <c r="K66" s="121" t="s">
        <v>141</v>
      </c>
      <c r="L66" s="121" t="s">
        <v>141</v>
      </c>
      <c r="M66" s="121" t="s">
        <v>141</v>
      </c>
      <c r="N66" s="121" t="s">
        <v>141</v>
      </c>
      <c r="O66" s="121" t="s">
        <v>141</v>
      </c>
      <c r="P66" s="145" t="s">
        <v>501</v>
      </c>
      <c r="Q66" s="124" t="s">
        <v>292</v>
      </c>
      <c r="R66" s="148" t="s">
        <v>172</v>
      </c>
      <c r="S66" s="151" t="s">
        <v>501</v>
      </c>
    </row>
    <row r="67" spans="1:19" s="47" customFormat="1" ht="15" customHeight="1" x14ac:dyDescent="0.25">
      <c r="A67" s="142" t="s">
        <v>56</v>
      </c>
      <c r="B67" s="119" t="s">
        <v>115</v>
      </c>
      <c r="C67" s="122">
        <f t="shared" si="1"/>
        <v>2</v>
      </c>
      <c r="D67" s="123"/>
      <c r="E67" s="123"/>
      <c r="F67" s="123">
        <f t="shared" si="0"/>
        <v>2</v>
      </c>
      <c r="G67" s="121" t="s">
        <v>141</v>
      </c>
      <c r="H67" s="121" t="s">
        <v>141</v>
      </c>
      <c r="I67" s="121" t="s">
        <v>141</v>
      </c>
      <c r="J67" s="121" t="s">
        <v>141</v>
      </c>
      <c r="K67" s="121" t="s">
        <v>141</v>
      </c>
      <c r="L67" s="121" t="s">
        <v>141</v>
      </c>
      <c r="M67" s="121" t="s">
        <v>141</v>
      </c>
      <c r="N67" s="121" t="s">
        <v>141</v>
      </c>
      <c r="O67" s="121" t="s">
        <v>141</v>
      </c>
      <c r="P67" s="145" t="s">
        <v>501</v>
      </c>
      <c r="Q67" s="147" t="s">
        <v>424</v>
      </c>
      <c r="R67" s="124" t="s">
        <v>423</v>
      </c>
      <c r="S67" s="151" t="s">
        <v>501</v>
      </c>
    </row>
    <row r="68" spans="1:19" s="47" customFormat="1" ht="15" customHeight="1" x14ac:dyDescent="0.25">
      <c r="A68" s="142" t="s">
        <v>57</v>
      </c>
      <c r="B68" s="119" t="s">
        <v>115</v>
      </c>
      <c r="C68" s="122">
        <f t="shared" si="1"/>
        <v>2</v>
      </c>
      <c r="D68" s="122"/>
      <c r="E68" s="122"/>
      <c r="F68" s="123">
        <f t="shared" si="0"/>
        <v>2</v>
      </c>
      <c r="G68" s="121" t="s">
        <v>141</v>
      </c>
      <c r="H68" s="121" t="s">
        <v>141</v>
      </c>
      <c r="I68" s="121" t="s">
        <v>141</v>
      </c>
      <c r="J68" s="121" t="s">
        <v>141</v>
      </c>
      <c r="K68" s="121" t="s">
        <v>141</v>
      </c>
      <c r="L68" s="121" t="s">
        <v>141</v>
      </c>
      <c r="M68" s="121" t="s">
        <v>141</v>
      </c>
      <c r="N68" s="121" t="s">
        <v>141</v>
      </c>
      <c r="O68" s="121" t="s">
        <v>141</v>
      </c>
      <c r="P68" s="145" t="s">
        <v>501</v>
      </c>
      <c r="Q68" s="147" t="s">
        <v>195</v>
      </c>
      <c r="R68" s="124" t="s">
        <v>426</v>
      </c>
      <c r="S68" s="151" t="s">
        <v>501</v>
      </c>
    </row>
    <row r="69" spans="1:19" ht="15" customHeight="1" x14ac:dyDescent="0.25">
      <c r="A69" s="130" t="s">
        <v>58</v>
      </c>
      <c r="B69" s="133"/>
      <c r="C69" s="135"/>
      <c r="D69" s="135"/>
      <c r="E69" s="135"/>
      <c r="F69" s="135"/>
      <c r="G69" s="128"/>
      <c r="H69" s="128"/>
      <c r="I69" s="128"/>
      <c r="J69" s="128"/>
      <c r="K69" s="128"/>
      <c r="L69" s="128"/>
      <c r="M69" s="128"/>
      <c r="N69" s="128"/>
      <c r="O69" s="128"/>
      <c r="P69" s="136"/>
      <c r="Q69" s="136"/>
      <c r="R69" s="136"/>
    </row>
    <row r="70" spans="1:19" s="47" customFormat="1" ht="15" customHeight="1" x14ac:dyDescent="0.25">
      <c r="A70" s="142" t="s">
        <v>59</v>
      </c>
      <c r="B70" s="119" t="s">
        <v>108</v>
      </c>
      <c r="C70" s="122">
        <f t="shared" si="1"/>
        <v>0</v>
      </c>
      <c r="D70" s="122">
        <v>0.5</v>
      </c>
      <c r="E70" s="122"/>
      <c r="F70" s="123">
        <f t="shared" si="0"/>
        <v>0</v>
      </c>
      <c r="G70" s="121" t="s">
        <v>609</v>
      </c>
      <c r="H70" s="121" t="s">
        <v>609</v>
      </c>
      <c r="I70" s="121" t="s">
        <v>609</v>
      </c>
      <c r="J70" s="121" t="s">
        <v>142</v>
      </c>
      <c r="K70" s="121" t="s">
        <v>141</v>
      </c>
      <c r="L70" s="121" t="s">
        <v>141</v>
      </c>
      <c r="M70" s="121" t="s">
        <v>141</v>
      </c>
      <c r="N70" s="121" t="s">
        <v>142</v>
      </c>
      <c r="O70" s="121" t="s">
        <v>141</v>
      </c>
      <c r="P70" s="145" t="s">
        <v>635</v>
      </c>
      <c r="Q70" s="147" t="s">
        <v>538</v>
      </c>
      <c r="R70" s="145" t="s">
        <v>164</v>
      </c>
      <c r="S70" s="151"/>
    </row>
    <row r="71" spans="1:19" s="47" customFormat="1" ht="15" customHeight="1" x14ac:dyDescent="0.25">
      <c r="A71" s="142" t="s">
        <v>60</v>
      </c>
      <c r="B71" s="119" t="s">
        <v>115</v>
      </c>
      <c r="C71" s="122">
        <f t="shared" si="1"/>
        <v>2</v>
      </c>
      <c r="D71" s="122"/>
      <c r="E71" s="122"/>
      <c r="F71" s="123">
        <f t="shared" ref="F71:F98" si="2">C71*(1-D71)*(1-E71)</f>
        <v>2</v>
      </c>
      <c r="G71" s="121" t="s">
        <v>141</v>
      </c>
      <c r="H71" s="121" t="s">
        <v>141</v>
      </c>
      <c r="I71" s="121" t="s">
        <v>141</v>
      </c>
      <c r="J71" s="121" t="s">
        <v>141</v>
      </c>
      <c r="K71" s="121" t="s">
        <v>141</v>
      </c>
      <c r="L71" s="121" t="s">
        <v>141</v>
      </c>
      <c r="M71" s="121" t="s">
        <v>141</v>
      </c>
      <c r="N71" s="121" t="s">
        <v>141</v>
      </c>
      <c r="O71" s="121" t="s">
        <v>141</v>
      </c>
      <c r="P71" s="145" t="s">
        <v>501</v>
      </c>
      <c r="Q71" s="124" t="s">
        <v>196</v>
      </c>
      <c r="R71" s="124" t="s">
        <v>489</v>
      </c>
      <c r="S71" s="151" t="s">
        <v>501</v>
      </c>
    </row>
    <row r="72" spans="1:19" s="47" customFormat="1" ht="14.15" customHeight="1" x14ac:dyDescent="0.25">
      <c r="A72" s="142" t="s">
        <v>61</v>
      </c>
      <c r="B72" s="119" t="s">
        <v>108</v>
      </c>
      <c r="C72" s="122">
        <f t="shared" ref="C72:C98" si="3">IF(B72="Да, размещаются и представлены в сравнении с запланированными значениями",2,IF(B72="Да, размещаются, но представлены только фактические значения",1,0))</f>
        <v>0</v>
      </c>
      <c r="D72" s="122"/>
      <c r="E72" s="122"/>
      <c r="F72" s="123">
        <f t="shared" si="2"/>
        <v>0</v>
      </c>
      <c r="G72" s="121" t="s">
        <v>142</v>
      </c>
      <c r="H72" s="121" t="s">
        <v>142</v>
      </c>
      <c r="I72" s="121" t="s">
        <v>142</v>
      </c>
      <c r="J72" s="121" t="s">
        <v>501</v>
      </c>
      <c r="K72" s="121" t="s">
        <v>501</v>
      </c>
      <c r="L72" s="121" t="s">
        <v>501</v>
      </c>
      <c r="M72" s="121" t="s">
        <v>501</v>
      </c>
      <c r="N72" s="121" t="s">
        <v>501</v>
      </c>
      <c r="O72" s="121" t="s">
        <v>501</v>
      </c>
      <c r="P72" s="145" t="s">
        <v>573</v>
      </c>
      <c r="Q72" s="124" t="s">
        <v>197</v>
      </c>
      <c r="R72" s="124" t="s">
        <v>164</v>
      </c>
      <c r="S72" s="151"/>
    </row>
    <row r="73" spans="1:19" s="47" customFormat="1" ht="15" customHeight="1" x14ac:dyDescent="0.25">
      <c r="A73" s="142" t="s">
        <v>62</v>
      </c>
      <c r="B73" s="119" t="s">
        <v>115</v>
      </c>
      <c r="C73" s="122">
        <f t="shared" si="3"/>
        <v>2</v>
      </c>
      <c r="D73" s="122">
        <v>0.5</v>
      </c>
      <c r="E73" s="122"/>
      <c r="F73" s="123">
        <f t="shared" si="2"/>
        <v>1</v>
      </c>
      <c r="G73" s="121" t="s">
        <v>141</v>
      </c>
      <c r="H73" s="121" t="s">
        <v>141</v>
      </c>
      <c r="I73" s="121" t="s">
        <v>141</v>
      </c>
      <c r="J73" s="121" t="s">
        <v>141</v>
      </c>
      <c r="K73" s="121" t="s">
        <v>141</v>
      </c>
      <c r="L73" s="121" t="s">
        <v>141</v>
      </c>
      <c r="M73" s="121" t="s">
        <v>141</v>
      </c>
      <c r="N73" s="121" t="s">
        <v>141</v>
      </c>
      <c r="O73" s="121" t="s">
        <v>141</v>
      </c>
      <c r="P73" s="145" t="s">
        <v>618</v>
      </c>
      <c r="Q73" s="124" t="s">
        <v>294</v>
      </c>
      <c r="R73" s="145" t="s">
        <v>617</v>
      </c>
      <c r="S73" s="151" t="s">
        <v>501</v>
      </c>
    </row>
    <row r="74" spans="1:19" s="47" customFormat="1" ht="16.399999999999999" customHeight="1" x14ac:dyDescent="0.25">
      <c r="A74" s="142" t="s">
        <v>63</v>
      </c>
      <c r="B74" s="119" t="s">
        <v>115</v>
      </c>
      <c r="C74" s="122">
        <f t="shared" si="3"/>
        <v>2</v>
      </c>
      <c r="D74" s="123"/>
      <c r="E74" s="123"/>
      <c r="F74" s="123">
        <f t="shared" si="2"/>
        <v>2</v>
      </c>
      <c r="G74" s="121" t="s">
        <v>141</v>
      </c>
      <c r="H74" s="121" t="s">
        <v>141</v>
      </c>
      <c r="I74" s="121" t="s">
        <v>141</v>
      </c>
      <c r="J74" s="121" t="s">
        <v>141</v>
      </c>
      <c r="K74" s="121" t="s">
        <v>141</v>
      </c>
      <c r="L74" s="121" t="s">
        <v>141</v>
      </c>
      <c r="M74" s="121" t="s">
        <v>141</v>
      </c>
      <c r="N74" s="121" t="s">
        <v>141</v>
      </c>
      <c r="O74" s="121" t="s">
        <v>141</v>
      </c>
      <c r="P74" s="145" t="s">
        <v>501</v>
      </c>
      <c r="Q74" s="124" t="s">
        <v>270</v>
      </c>
      <c r="R74" s="124" t="s">
        <v>164</v>
      </c>
      <c r="S74" s="151"/>
    </row>
    <row r="75" spans="1:19" s="47" customFormat="1" ht="15" customHeight="1" x14ac:dyDescent="0.25">
      <c r="A75" s="142" t="s">
        <v>64</v>
      </c>
      <c r="B75" s="119" t="s">
        <v>108</v>
      </c>
      <c r="C75" s="122">
        <f t="shared" si="3"/>
        <v>0</v>
      </c>
      <c r="D75" s="122"/>
      <c r="E75" s="122"/>
      <c r="F75" s="123">
        <f t="shared" si="2"/>
        <v>0</v>
      </c>
      <c r="G75" s="121" t="s">
        <v>609</v>
      </c>
      <c r="H75" s="121" t="s">
        <v>609</v>
      </c>
      <c r="I75" s="121" t="s">
        <v>609</v>
      </c>
      <c r="J75" s="121" t="s">
        <v>142</v>
      </c>
      <c r="K75" s="121" t="s">
        <v>141</v>
      </c>
      <c r="L75" s="121" t="s">
        <v>141</v>
      </c>
      <c r="M75" s="121" t="s">
        <v>141</v>
      </c>
      <c r="N75" s="121" t="s">
        <v>141</v>
      </c>
      <c r="O75" s="121" t="s">
        <v>141</v>
      </c>
      <c r="P75" s="145" t="s">
        <v>615</v>
      </c>
      <c r="Q75" s="124" t="s">
        <v>198</v>
      </c>
      <c r="R75" s="126" t="s">
        <v>172</v>
      </c>
      <c r="S75" s="151" t="s">
        <v>501</v>
      </c>
    </row>
    <row r="76" spans="1:19" ht="12.65" customHeight="1" x14ac:dyDescent="0.25">
      <c r="A76" s="130" t="s">
        <v>65</v>
      </c>
      <c r="B76" s="133"/>
      <c r="C76" s="135"/>
      <c r="D76" s="135"/>
      <c r="E76" s="135"/>
      <c r="F76" s="135"/>
      <c r="G76" s="150"/>
      <c r="H76" s="128"/>
      <c r="I76" s="128"/>
      <c r="J76" s="128"/>
      <c r="K76" s="128"/>
      <c r="L76" s="128"/>
      <c r="M76" s="128"/>
      <c r="N76" s="128"/>
      <c r="O76" s="128"/>
      <c r="P76" s="136"/>
      <c r="Q76" s="136"/>
      <c r="R76" s="136"/>
    </row>
    <row r="77" spans="1:19" s="47" customFormat="1" ht="15" customHeight="1" x14ac:dyDescent="0.25">
      <c r="A77" s="142" t="s">
        <v>66</v>
      </c>
      <c r="B77" s="119" t="s">
        <v>108</v>
      </c>
      <c r="C77" s="122">
        <f t="shared" si="3"/>
        <v>0</v>
      </c>
      <c r="D77" s="122"/>
      <c r="E77" s="122"/>
      <c r="F77" s="123">
        <f t="shared" si="2"/>
        <v>0</v>
      </c>
      <c r="G77" s="121" t="s">
        <v>609</v>
      </c>
      <c r="H77" s="121" t="s">
        <v>609</v>
      </c>
      <c r="I77" s="121" t="s">
        <v>609</v>
      </c>
      <c r="J77" s="121" t="s">
        <v>142</v>
      </c>
      <c r="K77" s="121" t="s">
        <v>141</v>
      </c>
      <c r="L77" s="121" t="s">
        <v>141</v>
      </c>
      <c r="M77" s="121" t="s">
        <v>141</v>
      </c>
      <c r="N77" s="121" t="s">
        <v>141</v>
      </c>
      <c r="O77" s="121" t="s">
        <v>141</v>
      </c>
      <c r="P77" s="145" t="s">
        <v>611</v>
      </c>
      <c r="Q77" s="126" t="s">
        <v>429</v>
      </c>
      <c r="R77" s="124" t="s">
        <v>223</v>
      </c>
      <c r="S77" s="151" t="s">
        <v>501</v>
      </c>
    </row>
    <row r="78" spans="1:19" s="47" customFormat="1" ht="15" customHeight="1" x14ac:dyDescent="0.25">
      <c r="A78" s="142" t="s">
        <v>68</v>
      </c>
      <c r="B78" s="119" t="s">
        <v>108</v>
      </c>
      <c r="C78" s="122">
        <f t="shared" si="3"/>
        <v>0</v>
      </c>
      <c r="D78" s="122"/>
      <c r="E78" s="122"/>
      <c r="F78" s="123">
        <f t="shared" si="2"/>
        <v>0</v>
      </c>
      <c r="G78" s="121" t="s">
        <v>580</v>
      </c>
      <c r="H78" s="121" t="s">
        <v>621</v>
      </c>
      <c r="I78" s="121" t="s">
        <v>609</v>
      </c>
      <c r="J78" s="121" t="s">
        <v>142</v>
      </c>
      <c r="K78" s="121" t="s">
        <v>141</v>
      </c>
      <c r="L78" s="121" t="s">
        <v>141</v>
      </c>
      <c r="M78" s="121" t="s">
        <v>141</v>
      </c>
      <c r="N78" s="121" t="s">
        <v>141</v>
      </c>
      <c r="O78" s="121" t="s">
        <v>501</v>
      </c>
      <c r="P78" s="145" t="s">
        <v>623</v>
      </c>
      <c r="Q78" s="124" t="s">
        <v>620</v>
      </c>
      <c r="R78" s="126" t="s">
        <v>223</v>
      </c>
      <c r="S78" s="151" t="s">
        <v>501</v>
      </c>
    </row>
    <row r="79" spans="1:19" s="47" customFormat="1" ht="15" customHeight="1" x14ac:dyDescent="0.25">
      <c r="A79" s="142" t="s">
        <v>69</v>
      </c>
      <c r="B79" s="119" t="s">
        <v>108</v>
      </c>
      <c r="C79" s="122">
        <f t="shared" si="3"/>
        <v>0</v>
      </c>
      <c r="D79" s="122"/>
      <c r="E79" s="122"/>
      <c r="F79" s="123">
        <f t="shared" si="2"/>
        <v>0</v>
      </c>
      <c r="G79" s="121" t="s">
        <v>142</v>
      </c>
      <c r="H79" s="121" t="s">
        <v>142</v>
      </c>
      <c r="I79" s="121" t="s">
        <v>142</v>
      </c>
      <c r="J79" s="121" t="s">
        <v>501</v>
      </c>
      <c r="K79" s="121" t="s">
        <v>501</v>
      </c>
      <c r="L79" s="121" t="s">
        <v>501</v>
      </c>
      <c r="M79" s="121" t="s">
        <v>501</v>
      </c>
      <c r="N79" s="121" t="s">
        <v>501</v>
      </c>
      <c r="O79" s="121" t="s">
        <v>501</v>
      </c>
      <c r="P79" s="145" t="s">
        <v>573</v>
      </c>
      <c r="Q79" s="124" t="s">
        <v>619</v>
      </c>
      <c r="R79" s="124" t="s">
        <v>164</v>
      </c>
      <c r="S79" s="151"/>
    </row>
    <row r="80" spans="1:19" s="47" customFormat="1" ht="15" customHeight="1" x14ac:dyDescent="0.25">
      <c r="A80" s="142" t="s">
        <v>70</v>
      </c>
      <c r="B80" s="119" t="s">
        <v>108</v>
      </c>
      <c r="C80" s="122">
        <f t="shared" si="3"/>
        <v>0</v>
      </c>
      <c r="D80" s="122">
        <v>0.5</v>
      </c>
      <c r="E80" s="122"/>
      <c r="F80" s="123">
        <f t="shared" si="2"/>
        <v>0</v>
      </c>
      <c r="G80" s="121" t="s">
        <v>141</v>
      </c>
      <c r="H80" s="121" t="s">
        <v>624</v>
      </c>
      <c r="I80" s="121" t="s">
        <v>141</v>
      </c>
      <c r="J80" s="121" t="s">
        <v>141</v>
      </c>
      <c r="K80" s="121" t="s">
        <v>141</v>
      </c>
      <c r="L80" s="121" t="s">
        <v>141</v>
      </c>
      <c r="M80" s="121" t="s">
        <v>141</v>
      </c>
      <c r="N80" s="121" t="s">
        <v>141</v>
      </c>
      <c r="O80" s="121" t="s">
        <v>141</v>
      </c>
      <c r="P80" s="145" t="s">
        <v>625</v>
      </c>
      <c r="Q80" s="124" t="s">
        <v>321</v>
      </c>
      <c r="R80" s="124" t="s">
        <v>164</v>
      </c>
      <c r="S80" s="151"/>
    </row>
    <row r="81" spans="1:19" s="47" customFormat="1" ht="15" customHeight="1" x14ac:dyDescent="0.25">
      <c r="A81" s="142" t="s">
        <v>72</v>
      </c>
      <c r="B81" s="119" t="s">
        <v>115</v>
      </c>
      <c r="C81" s="122">
        <f t="shared" si="3"/>
        <v>2</v>
      </c>
      <c r="D81" s="122"/>
      <c r="E81" s="122"/>
      <c r="F81" s="123">
        <f t="shared" si="2"/>
        <v>2</v>
      </c>
      <c r="G81" s="121" t="s">
        <v>141</v>
      </c>
      <c r="H81" s="121" t="s">
        <v>141</v>
      </c>
      <c r="I81" s="121" t="s">
        <v>141</v>
      </c>
      <c r="J81" s="121" t="s">
        <v>141</v>
      </c>
      <c r="K81" s="121" t="s">
        <v>141</v>
      </c>
      <c r="L81" s="121" t="s">
        <v>141</v>
      </c>
      <c r="M81" s="121" t="s">
        <v>141</v>
      </c>
      <c r="N81" s="121" t="s">
        <v>141</v>
      </c>
      <c r="O81" s="121" t="s">
        <v>141</v>
      </c>
      <c r="P81" s="145" t="s">
        <v>501</v>
      </c>
      <c r="Q81" s="124" t="s">
        <v>200</v>
      </c>
      <c r="R81" s="124" t="s">
        <v>164</v>
      </c>
      <c r="S81" s="151"/>
    </row>
    <row r="82" spans="1:19" s="47" customFormat="1" ht="15" customHeight="1" x14ac:dyDescent="0.25">
      <c r="A82" s="142" t="s">
        <v>73</v>
      </c>
      <c r="B82" s="119" t="s">
        <v>108</v>
      </c>
      <c r="C82" s="122">
        <f t="shared" si="3"/>
        <v>0</v>
      </c>
      <c r="D82" s="122"/>
      <c r="E82" s="122"/>
      <c r="F82" s="123">
        <f t="shared" si="2"/>
        <v>0</v>
      </c>
      <c r="G82" s="121" t="s">
        <v>142</v>
      </c>
      <c r="H82" s="121" t="s">
        <v>142</v>
      </c>
      <c r="I82" s="121" t="s">
        <v>142</v>
      </c>
      <c r="J82" s="121" t="s">
        <v>501</v>
      </c>
      <c r="K82" s="121" t="s">
        <v>501</v>
      </c>
      <c r="L82" s="121" t="s">
        <v>501</v>
      </c>
      <c r="M82" s="121" t="s">
        <v>501</v>
      </c>
      <c r="N82" s="121" t="s">
        <v>501</v>
      </c>
      <c r="O82" s="121" t="s">
        <v>501</v>
      </c>
      <c r="P82" s="145" t="s">
        <v>573</v>
      </c>
      <c r="Q82" s="147" t="s">
        <v>454</v>
      </c>
      <c r="R82" s="147" t="s">
        <v>471</v>
      </c>
      <c r="S82" s="151" t="s">
        <v>501</v>
      </c>
    </row>
    <row r="83" spans="1:19" s="47" customFormat="1" ht="15" customHeight="1" x14ac:dyDescent="0.25">
      <c r="A83" s="142" t="s">
        <v>566</v>
      </c>
      <c r="B83" s="119" t="s">
        <v>115</v>
      </c>
      <c r="C83" s="122">
        <f t="shared" si="3"/>
        <v>2</v>
      </c>
      <c r="D83" s="122"/>
      <c r="E83" s="122"/>
      <c r="F83" s="123">
        <f t="shared" si="2"/>
        <v>2</v>
      </c>
      <c r="G83" s="121" t="s">
        <v>141</v>
      </c>
      <c r="H83" s="121" t="s">
        <v>141</v>
      </c>
      <c r="I83" s="121" t="s">
        <v>141</v>
      </c>
      <c r="J83" s="121" t="s">
        <v>141</v>
      </c>
      <c r="K83" s="121" t="s">
        <v>141</v>
      </c>
      <c r="L83" s="121" t="s">
        <v>141</v>
      </c>
      <c r="M83" s="121" t="s">
        <v>141</v>
      </c>
      <c r="N83" s="121" t="s">
        <v>141</v>
      </c>
      <c r="O83" s="121" t="s">
        <v>141</v>
      </c>
      <c r="P83" s="145" t="s">
        <v>501</v>
      </c>
      <c r="Q83" s="147" t="s">
        <v>439</v>
      </c>
      <c r="R83" s="124" t="s">
        <v>164</v>
      </c>
      <c r="S83" s="151"/>
    </row>
    <row r="84" spans="1:19" s="47" customFormat="1" ht="15" customHeight="1" x14ac:dyDescent="0.25">
      <c r="A84" s="142" t="s">
        <v>74</v>
      </c>
      <c r="B84" s="119" t="s">
        <v>108</v>
      </c>
      <c r="C84" s="122">
        <f t="shared" si="3"/>
        <v>0</v>
      </c>
      <c r="D84" s="122"/>
      <c r="E84" s="122"/>
      <c r="F84" s="123">
        <f t="shared" si="2"/>
        <v>0</v>
      </c>
      <c r="G84" s="121" t="s">
        <v>609</v>
      </c>
      <c r="H84" s="121" t="s">
        <v>609</v>
      </c>
      <c r="I84" s="121" t="s">
        <v>609</v>
      </c>
      <c r="J84" s="121" t="s">
        <v>142</v>
      </c>
      <c r="K84" s="121" t="s">
        <v>141</v>
      </c>
      <c r="L84" s="121" t="s">
        <v>141</v>
      </c>
      <c r="M84" s="121" t="s">
        <v>141</v>
      </c>
      <c r="N84" s="121" t="s">
        <v>141</v>
      </c>
      <c r="O84" s="121" t="s">
        <v>141</v>
      </c>
      <c r="P84" s="145" t="s">
        <v>611</v>
      </c>
      <c r="Q84" s="147" t="s">
        <v>201</v>
      </c>
      <c r="R84" s="124" t="s">
        <v>164</v>
      </c>
      <c r="S84" s="151"/>
    </row>
    <row r="85" spans="1:19" s="47" customFormat="1" ht="15" customHeight="1" x14ac:dyDescent="0.25">
      <c r="A85" s="142" t="s">
        <v>75</v>
      </c>
      <c r="B85" s="119" t="s">
        <v>115</v>
      </c>
      <c r="C85" s="122">
        <f t="shared" si="3"/>
        <v>2</v>
      </c>
      <c r="D85" s="123"/>
      <c r="E85" s="123"/>
      <c r="F85" s="123">
        <f t="shared" si="2"/>
        <v>2</v>
      </c>
      <c r="G85" s="121" t="s">
        <v>141</v>
      </c>
      <c r="H85" s="121" t="s">
        <v>141</v>
      </c>
      <c r="I85" s="121" t="s">
        <v>141</v>
      </c>
      <c r="J85" s="121" t="s">
        <v>141</v>
      </c>
      <c r="K85" s="121" t="s">
        <v>141</v>
      </c>
      <c r="L85" s="121" t="s">
        <v>141</v>
      </c>
      <c r="M85" s="121" t="s">
        <v>141</v>
      </c>
      <c r="N85" s="121" t="s">
        <v>141</v>
      </c>
      <c r="O85" s="121" t="s">
        <v>141</v>
      </c>
      <c r="P85" s="145" t="s">
        <v>501</v>
      </c>
      <c r="Q85" s="147" t="s">
        <v>440</v>
      </c>
      <c r="R85" s="126" t="s">
        <v>172</v>
      </c>
      <c r="S85" s="151" t="s">
        <v>501</v>
      </c>
    </row>
    <row r="86" spans="1:19" s="47" customFormat="1" ht="15" customHeight="1" x14ac:dyDescent="0.25">
      <c r="A86" s="142" t="s">
        <v>76</v>
      </c>
      <c r="B86" s="119" t="s">
        <v>108</v>
      </c>
      <c r="C86" s="122">
        <f t="shared" si="3"/>
        <v>0</v>
      </c>
      <c r="D86" s="122"/>
      <c r="E86" s="122"/>
      <c r="F86" s="123">
        <f t="shared" si="2"/>
        <v>0</v>
      </c>
      <c r="G86" s="121" t="s">
        <v>142</v>
      </c>
      <c r="H86" s="121" t="s">
        <v>142</v>
      </c>
      <c r="I86" s="121" t="s">
        <v>142</v>
      </c>
      <c r="J86" s="121" t="s">
        <v>501</v>
      </c>
      <c r="K86" s="121" t="s">
        <v>501</v>
      </c>
      <c r="L86" s="121" t="s">
        <v>501</v>
      </c>
      <c r="M86" s="121" t="s">
        <v>501</v>
      </c>
      <c r="N86" s="121" t="s">
        <v>501</v>
      </c>
      <c r="O86" s="121" t="s">
        <v>501</v>
      </c>
      <c r="P86" s="145" t="s">
        <v>573</v>
      </c>
      <c r="Q86" s="124" t="s">
        <v>626</v>
      </c>
      <c r="R86" s="126" t="s">
        <v>223</v>
      </c>
      <c r="S86" s="151" t="s">
        <v>501</v>
      </c>
    </row>
    <row r="87" spans="1:19" ht="15" customHeight="1" x14ac:dyDescent="0.25">
      <c r="A87" s="130" t="s">
        <v>77</v>
      </c>
      <c r="B87" s="133"/>
      <c r="C87" s="135"/>
      <c r="D87" s="135"/>
      <c r="E87" s="135"/>
      <c r="F87" s="135"/>
      <c r="G87" s="128"/>
      <c r="H87" s="128"/>
      <c r="I87" s="128"/>
      <c r="J87" s="128"/>
      <c r="K87" s="128"/>
      <c r="L87" s="128"/>
      <c r="M87" s="128"/>
      <c r="N87" s="128"/>
      <c r="O87" s="128"/>
      <c r="P87" s="136"/>
      <c r="Q87" s="136"/>
      <c r="R87" s="136"/>
    </row>
    <row r="88" spans="1:19" ht="15" customHeight="1" x14ac:dyDescent="0.25">
      <c r="A88" s="142" t="s">
        <v>67</v>
      </c>
      <c r="B88" s="119" t="s">
        <v>108</v>
      </c>
      <c r="C88" s="122">
        <f>IF(B88="Да, размещаются и представлены в сравнении с запланированными значениями",2,IF(B88="Да, размещаются, но представлены только фактические значения",1,0))</f>
        <v>0</v>
      </c>
      <c r="D88" s="122"/>
      <c r="E88" s="122"/>
      <c r="F88" s="123">
        <f t="shared" si="2"/>
        <v>0</v>
      </c>
      <c r="G88" s="121" t="s">
        <v>609</v>
      </c>
      <c r="H88" s="121" t="s">
        <v>609</v>
      </c>
      <c r="I88" s="121" t="s">
        <v>609</v>
      </c>
      <c r="J88" s="121" t="s">
        <v>141</v>
      </c>
      <c r="K88" s="121" t="s">
        <v>141</v>
      </c>
      <c r="L88" s="121" t="s">
        <v>141</v>
      </c>
      <c r="M88" s="121" t="s">
        <v>142</v>
      </c>
      <c r="N88" s="121" t="s">
        <v>141</v>
      </c>
      <c r="O88" s="121" t="s">
        <v>141</v>
      </c>
      <c r="P88" s="145" t="s">
        <v>627</v>
      </c>
      <c r="Q88" s="147" t="s">
        <v>475</v>
      </c>
      <c r="R88" s="147" t="s">
        <v>247</v>
      </c>
      <c r="S88" s="153" t="s">
        <v>501</v>
      </c>
    </row>
    <row r="89" spans="1:19" s="47" customFormat="1" ht="15" customHeight="1" x14ac:dyDescent="0.25">
      <c r="A89" s="142" t="s">
        <v>78</v>
      </c>
      <c r="B89" s="119" t="s">
        <v>115</v>
      </c>
      <c r="C89" s="122">
        <f t="shared" si="3"/>
        <v>2</v>
      </c>
      <c r="D89" s="122"/>
      <c r="E89" s="122"/>
      <c r="F89" s="123">
        <f t="shared" si="2"/>
        <v>2</v>
      </c>
      <c r="G89" s="121" t="s">
        <v>141</v>
      </c>
      <c r="H89" s="121" t="s">
        <v>141</v>
      </c>
      <c r="I89" s="121" t="s">
        <v>141</v>
      </c>
      <c r="J89" s="121" t="s">
        <v>141</v>
      </c>
      <c r="K89" s="121" t="s">
        <v>141</v>
      </c>
      <c r="L89" s="121" t="s">
        <v>141</v>
      </c>
      <c r="M89" s="121" t="s">
        <v>141</v>
      </c>
      <c r="N89" s="121" t="s">
        <v>141</v>
      </c>
      <c r="O89" s="121" t="s">
        <v>141</v>
      </c>
      <c r="P89" s="145" t="s">
        <v>501</v>
      </c>
      <c r="Q89" s="147" t="s">
        <v>445</v>
      </c>
      <c r="R89" s="126" t="s">
        <v>172</v>
      </c>
      <c r="S89" s="151" t="s">
        <v>501</v>
      </c>
    </row>
    <row r="90" spans="1:19" s="47" customFormat="1" ht="15" customHeight="1" x14ac:dyDescent="0.25">
      <c r="A90" s="142" t="s">
        <v>71</v>
      </c>
      <c r="B90" s="119" t="s">
        <v>108</v>
      </c>
      <c r="C90" s="122">
        <f>IF(B90="Да, размещаются и представлены в сравнении с запланированными значениями",2,IF(B90="Да, размещаются, но представлены только фактические значения",1,0))</f>
        <v>0</v>
      </c>
      <c r="D90" s="122"/>
      <c r="E90" s="122"/>
      <c r="F90" s="123">
        <f t="shared" si="2"/>
        <v>0</v>
      </c>
      <c r="G90" s="121" t="s">
        <v>580</v>
      </c>
      <c r="H90" s="121" t="s">
        <v>141</v>
      </c>
      <c r="I90" s="121" t="s">
        <v>141</v>
      </c>
      <c r="J90" s="121" t="s">
        <v>141</v>
      </c>
      <c r="K90" s="121" t="s">
        <v>141</v>
      </c>
      <c r="L90" s="121" t="s">
        <v>141</v>
      </c>
      <c r="M90" s="121" t="s">
        <v>141</v>
      </c>
      <c r="N90" s="121" t="s">
        <v>141</v>
      </c>
      <c r="O90" s="121" t="s">
        <v>141</v>
      </c>
      <c r="P90" s="145" t="s">
        <v>628</v>
      </c>
      <c r="Q90" s="124" t="s">
        <v>493</v>
      </c>
      <c r="R90" s="124" t="s">
        <v>494</v>
      </c>
      <c r="S90" s="151" t="s">
        <v>501</v>
      </c>
    </row>
    <row r="91" spans="1:19" s="47" customFormat="1" ht="15" customHeight="1" x14ac:dyDescent="0.25">
      <c r="A91" s="142" t="s">
        <v>79</v>
      </c>
      <c r="B91" s="119" t="s">
        <v>108</v>
      </c>
      <c r="C91" s="122">
        <f t="shared" si="3"/>
        <v>0</v>
      </c>
      <c r="D91" s="122"/>
      <c r="E91" s="122"/>
      <c r="F91" s="123">
        <f t="shared" si="2"/>
        <v>0</v>
      </c>
      <c r="G91" s="121" t="s">
        <v>609</v>
      </c>
      <c r="H91" s="121" t="s">
        <v>609</v>
      </c>
      <c r="I91" s="121" t="s">
        <v>609</v>
      </c>
      <c r="J91" s="121" t="s">
        <v>141</v>
      </c>
      <c r="K91" s="121" t="s">
        <v>142</v>
      </c>
      <c r="L91" s="121" t="s">
        <v>141</v>
      </c>
      <c r="M91" s="121" t="s">
        <v>141</v>
      </c>
      <c r="N91" s="121" t="s">
        <v>141</v>
      </c>
      <c r="O91" s="121" t="s">
        <v>141</v>
      </c>
      <c r="P91" s="145" t="s">
        <v>629</v>
      </c>
      <c r="Q91" s="124" t="s">
        <v>448</v>
      </c>
      <c r="R91" s="124" t="s">
        <v>630</v>
      </c>
      <c r="S91" s="151" t="s">
        <v>501</v>
      </c>
    </row>
    <row r="92" spans="1:19" s="47" customFormat="1" ht="15" customHeight="1" x14ac:dyDescent="0.25">
      <c r="A92" s="142" t="s">
        <v>80</v>
      </c>
      <c r="B92" s="119" t="s">
        <v>115</v>
      </c>
      <c r="C92" s="122">
        <f t="shared" si="3"/>
        <v>2</v>
      </c>
      <c r="D92" s="122"/>
      <c r="E92" s="122"/>
      <c r="F92" s="123">
        <f t="shared" si="2"/>
        <v>2</v>
      </c>
      <c r="G92" s="121" t="s">
        <v>141</v>
      </c>
      <c r="H92" s="121" t="s">
        <v>141</v>
      </c>
      <c r="I92" s="121" t="s">
        <v>141</v>
      </c>
      <c r="J92" s="121" t="s">
        <v>141</v>
      </c>
      <c r="K92" s="121" t="s">
        <v>141</v>
      </c>
      <c r="L92" s="121" t="s">
        <v>141</v>
      </c>
      <c r="M92" s="121" t="s">
        <v>141</v>
      </c>
      <c r="N92" s="121" t="s">
        <v>141</v>
      </c>
      <c r="O92" s="121" t="s">
        <v>141</v>
      </c>
      <c r="P92" s="145" t="s">
        <v>501</v>
      </c>
      <c r="Q92" s="124" t="s">
        <v>449</v>
      </c>
      <c r="R92" s="124" t="s">
        <v>226</v>
      </c>
      <c r="S92" s="151" t="s">
        <v>501</v>
      </c>
    </row>
    <row r="93" spans="1:19" s="47" customFormat="1" ht="15" customHeight="1" x14ac:dyDescent="0.25">
      <c r="A93" s="142" t="s">
        <v>81</v>
      </c>
      <c r="B93" s="119" t="s">
        <v>108</v>
      </c>
      <c r="C93" s="122">
        <f t="shared" si="3"/>
        <v>0</v>
      </c>
      <c r="D93" s="122"/>
      <c r="E93" s="122"/>
      <c r="F93" s="123">
        <f t="shared" si="2"/>
        <v>0</v>
      </c>
      <c r="G93" s="121" t="s">
        <v>580</v>
      </c>
      <c r="H93" s="121" t="s">
        <v>141</v>
      </c>
      <c r="I93" s="121" t="s">
        <v>581</v>
      </c>
      <c r="J93" s="121" t="s">
        <v>141</v>
      </c>
      <c r="K93" s="121" t="s">
        <v>141</v>
      </c>
      <c r="L93" s="121" t="s">
        <v>141</v>
      </c>
      <c r="M93" s="121" t="s">
        <v>141</v>
      </c>
      <c r="N93" s="121" t="s">
        <v>141</v>
      </c>
      <c r="O93" s="121" t="s">
        <v>141</v>
      </c>
      <c r="P93" s="145" t="s">
        <v>631</v>
      </c>
      <c r="Q93" s="124" t="s">
        <v>322</v>
      </c>
      <c r="R93" s="124" t="s">
        <v>164</v>
      </c>
      <c r="S93" s="151"/>
    </row>
    <row r="94" spans="1:19" s="47" customFormat="1" ht="15" customHeight="1" x14ac:dyDescent="0.25">
      <c r="A94" s="142" t="s">
        <v>82</v>
      </c>
      <c r="B94" s="119" t="s">
        <v>115</v>
      </c>
      <c r="C94" s="122">
        <f t="shared" si="3"/>
        <v>2</v>
      </c>
      <c r="D94" s="122"/>
      <c r="E94" s="122"/>
      <c r="F94" s="123">
        <f t="shared" si="2"/>
        <v>2</v>
      </c>
      <c r="G94" s="121" t="s">
        <v>141</v>
      </c>
      <c r="H94" s="121" t="s">
        <v>141</v>
      </c>
      <c r="I94" s="121" t="s">
        <v>141</v>
      </c>
      <c r="J94" s="121" t="s">
        <v>141</v>
      </c>
      <c r="K94" s="121" t="s">
        <v>141</v>
      </c>
      <c r="L94" s="121" t="s">
        <v>141</v>
      </c>
      <c r="M94" s="121" t="s">
        <v>141</v>
      </c>
      <c r="N94" s="121" t="s">
        <v>141</v>
      </c>
      <c r="O94" s="121" t="s">
        <v>141</v>
      </c>
      <c r="P94" s="145" t="s">
        <v>501</v>
      </c>
      <c r="Q94" s="124" t="s">
        <v>450</v>
      </c>
      <c r="R94" s="147" t="s">
        <v>301</v>
      </c>
      <c r="S94" s="151" t="s">
        <v>501</v>
      </c>
    </row>
    <row r="95" spans="1:19" s="47" customFormat="1" ht="15" customHeight="1" x14ac:dyDescent="0.25">
      <c r="A95" s="142" t="s">
        <v>83</v>
      </c>
      <c r="B95" s="119" t="s">
        <v>108</v>
      </c>
      <c r="C95" s="122">
        <f t="shared" si="3"/>
        <v>0</v>
      </c>
      <c r="D95" s="122"/>
      <c r="E95" s="122"/>
      <c r="F95" s="123">
        <f t="shared" si="2"/>
        <v>0</v>
      </c>
      <c r="G95" s="121" t="s">
        <v>609</v>
      </c>
      <c r="H95" s="121" t="s">
        <v>609</v>
      </c>
      <c r="I95" s="121" t="s">
        <v>609</v>
      </c>
      <c r="J95" s="121" t="s">
        <v>142</v>
      </c>
      <c r="K95" s="121" t="s">
        <v>141</v>
      </c>
      <c r="L95" s="121" t="s">
        <v>141</v>
      </c>
      <c r="M95" s="121" t="s">
        <v>142</v>
      </c>
      <c r="N95" s="121" t="s">
        <v>141</v>
      </c>
      <c r="O95" s="121" t="s">
        <v>141</v>
      </c>
      <c r="P95" s="145" t="s">
        <v>632</v>
      </c>
      <c r="Q95" s="124" t="s">
        <v>496</v>
      </c>
      <c r="R95" s="147" t="s">
        <v>204</v>
      </c>
      <c r="S95" s="151" t="s">
        <v>501</v>
      </c>
    </row>
    <row r="96" spans="1:19" s="47" customFormat="1" ht="15" customHeight="1" x14ac:dyDescent="0.25">
      <c r="A96" s="142" t="s">
        <v>84</v>
      </c>
      <c r="B96" s="119" t="s">
        <v>108</v>
      </c>
      <c r="C96" s="122">
        <f t="shared" si="3"/>
        <v>0</v>
      </c>
      <c r="D96" s="122"/>
      <c r="E96" s="122"/>
      <c r="F96" s="123">
        <f t="shared" si="2"/>
        <v>0</v>
      </c>
      <c r="G96" s="121" t="s">
        <v>609</v>
      </c>
      <c r="H96" s="121" t="s">
        <v>609</v>
      </c>
      <c r="I96" s="121" t="s">
        <v>609</v>
      </c>
      <c r="J96" s="121" t="s">
        <v>142</v>
      </c>
      <c r="K96" s="121" t="s">
        <v>141</v>
      </c>
      <c r="L96" s="121" t="s">
        <v>141</v>
      </c>
      <c r="M96" s="121" t="s">
        <v>141</v>
      </c>
      <c r="N96" s="121" t="s">
        <v>141</v>
      </c>
      <c r="O96" s="121" t="s">
        <v>141</v>
      </c>
      <c r="P96" s="145" t="s">
        <v>633</v>
      </c>
      <c r="Q96" s="124" t="s">
        <v>304</v>
      </c>
      <c r="R96" s="124" t="s">
        <v>248</v>
      </c>
      <c r="S96" s="151" t="s">
        <v>501</v>
      </c>
    </row>
    <row r="97" spans="1:19" s="12" customFormat="1" ht="15" customHeight="1" x14ac:dyDescent="0.35">
      <c r="A97" s="142" t="s">
        <v>85</v>
      </c>
      <c r="B97" s="119" t="s">
        <v>108</v>
      </c>
      <c r="C97" s="122">
        <f t="shared" si="3"/>
        <v>0</v>
      </c>
      <c r="D97" s="122"/>
      <c r="E97" s="122"/>
      <c r="F97" s="123">
        <f t="shared" si="2"/>
        <v>0</v>
      </c>
      <c r="G97" s="121" t="s">
        <v>142</v>
      </c>
      <c r="H97" s="121" t="s">
        <v>142</v>
      </c>
      <c r="I97" s="121" t="s">
        <v>142</v>
      </c>
      <c r="J97" s="121" t="s">
        <v>501</v>
      </c>
      <c r="K97" s="121" t="s">
        <v>501</v>
      </c>
      <c r="L97" s="121" t="s">
        <v>501</v>
      </c>
      <c r="M97" s="121" t="s">
        <v>501</v>
      </c>
      <c r="N97" s="121" t="s">
        <v>501</v>
      </c>
      <c r="O97" s="121" t="s">
        <v>501</v>
      </c>
      <c r="P97" s="145" t="s">
        <v>573</v>
      </c>
      <c r="Q97" s="124" t="s">
        <v>634</v>
      </c>
      <c r="R97" s="124" t="s">
        <v>164</v>
      </c>
      <c r="S97" s="144"/>
    </row>
    <row r="98" spans="1:19" s="47" customFormat="1" ht="15" customHeight="1" x14ac:dyDescent="0.25">
      <c r="A98" s="142" t="s">
        <v>86</v>
      </c>
      <c r="B98" s="119" t="s">
        <v>108</v>
      </c>
      <c r="C98" s="122">
        <f t="shared" si="3"/>
        <v>0</v>
      </c>
      <c r="D98" s="122"/>
      <c r="E98" s="122"/>
      <c r="F98" s="123">
        <f t="shared" si="2"/>
        <v>0</v>
      </c>
      <c r="G98" s="121" t="s">
        <v>142</v>
      </c>
      <c r="H98" s="121" t="s">
        <v>142</v>
      </c>
      <c r="I98" s="121" t="s">
        <v>142</v>
      </c>
      <c r="J98" s="121" t="s">
        <v>501</v>
      </c>
      <c r="K98" s="121" t="s">
        <v>501</v>
      </c>
      <c r="L98" s="121" t="s">
        <v>501</v>
      </c>
      <c r="M98" s="121" t="s">
        <v>501</v>
      </c>
      <c r="N98" s="121" t="s">
        <v>501</v>
      </c>
      <c r="O98" s="121" t="s">
        <v>501</v>
      </c>
      <c r="P98" s="145" t="s">
        <v>573</v>
      </c>
      <c r="Q98" s="124" t="s">
        <v>583</v>
      </c>
      <c r="R98" s="124" t="s">
        <v>164</v>
      </c>
      <c r="S98" s="151"/>
    </row>
    <row r="99" spans="1:19" ht="15" customHeight="1" x14ac:dyDescent="0.25"/>
    <row r="100" spans="1:19" ht="15" customHeight="1" x14ac:dyDescent="0.25"/>
    <row r="101" spans="1:19" ht="15" customHeight="1" x14ac:dyDescent="0.25"/>
    <row r="102" spans="1:19" ht="15" customHeight="1" x14ac:dyDescent="0.25"/>
    <row r="103" spans="1:19" ht="15" customHeight="1" x14ac:dyDescent="0.25"/>
    <row r="104" spans="1:19" ht="15" customHeight="1" x14ac:dyDescent="0.25"/>
    <row r="105" spans="1:19" ht="15" customHeight="1" x14ac:dyDescent="0.25"/>
    <row r="106" spans="1:19" ht="15" customHeight="1" x14ac:dyDescent="0.25"/>
    <row r="107" spans="1:19" ht="15" customHeight="1" x14ac:dyDescent="0.25"/>
    <row r="108" spans="1:19" ht="15" customHeight="1" x14ac:dyDescent="0.25"/>
    <row r="109" spans="1:19" ht="15" customHeight="1" x14ac:dyDescent="0.25"/>
    <row r="110" spans="1:19" ht="15" customHeight="1" x14ac:dyDescent="0.25"/>
    <row r="111" spans="1:19" ht="15" customHeight="1" x14ac:dyDescent="0.25"/>
    <row r="112" spans="1:19"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sheetData>
  <autoFilter ref="A6:R98" xr:uid="{00000000-0009-0000-0000-000006000000}"/>
  <mergeCells count="21">
    <mergeCell ref="A1:R1"/>
    <mergeCell ref="A2:R2"/>
    <mergeCell ref="A3:A5"/>
    <mergeCell ref="C3:F3"/>
    <mergeCell ref="P3:P5"/>
    <mergeCell ref="G4:G5"/>
    <mergeCell ref="C4:C5"/>
    <mergeCell ref="E4:E5"/>
    <mergeCell ref="D4:D5"/>
    <mergeCell ref="H4:H5"/>
    <mergeCell ref="R3:R5"/>
    <mergeCell ref="F4:F5"/>
    <mergeCell ref="M3:M5"/>
    <mergeCell ref="G3:I3"/>
    <mergeCell ref="Q3:Q5"/>
    <mergeCell ref="O3:O5"/>
    <mergeCell ref="N3:N5"/>
    <mergeCell ref="I4:I5"/>
    <mergeCell ref="J3:J5"/>
    <mergeCell ref="K3:K5"/>
    <mergeCell ref="L3:L5"/>
  </mergeCells>
  <dataValidations count="4">
    <dataValidation type="list" allowBlank="1" showInputMessage="1" showErrorMessage="1" sqref="P6:Q6" xr:uid="{00000000-0002-0000-0600-000000000000}">
      <formula1>#REF!</formula1>
    </dataValidation>
    <dataValidation type="list" allowBlank="1" showInputMessage="1" showErrorMessage="1" sqref="B7:B24 B26:B98" xr:uid="{00000000-0002-0000-0600-000001000000}">
      <formula1>$B$4:$B$5</formula1>
    </dataValidation>
    <dataValidation type="list" allowBlank="1" showInputMessage="1" showErrorMessage="1" sqref="B6:F6" xr:uid="{00000000-0002-0000-0600-000002000000}">
      <formula1>$B$5:$B$5</formula1>
    </dataValidation>
    <dataValidation type="list" allowBlank="1" showInputMessage="1" showErrorMessage="1" sqref="G6:O6" xr:uid="{00000000-0002-0000-0600-000003000000}">
      <formula1>#REF!</formula1>
    </dataValidation>
  </dataValidations>
  <hyperlinks>
    <hyperlink ref="R23" r:id="rId1" xr:uid="{00000000-0004-0000-0600-000000000000}"/>
    <hyperlink ref="Q9" r:id="rId2" xr:uid="{00000000-0004-0000-0600-000001000000}"/>
    <hyperlink ref="R21" r:id="rId3" xr:uid="{00000000-0004-0000-0600-000002000000}"/>
    <hyperlink ref="Q49" r:id="rId4" xr:uid="{00000000-0004-0000-0600-000003000000}"/>
    <hyperlink ref="Q39" r:id="rId5" xr:uid="{00000000-0004-0000-0600-000004000000}"/>
    <hyperlink ref="Q75" r:id="rId6" xr:uid="{00000000-0004-0000-0600-000005000000}"/>
    <hyperlink ref="Q81" r:id="rId7" xr:uid="{00000000-0004-0000-0600-000006000000}"/>
    <hyperlink ref="R96" r:id="rId8" xr:uid="{00000000-0004-0000-0600-000007000000}"/>
    <hyperlink ref="Q38" r:id="rId9" xr:uid="{00000000-0004-0000-0600-000008000000}"/>
    <hyperlink ref="Q23" r:id="rId10" display="переход на специализированный портал" xr:uid="{00000000-0004-0000-0600-000009000000}"/>
    <hyperlink ref="R18" r:id="rId11" display="http://minfin-rzn.ru/portal/Menu/Page/1" xr:uid="{00000000-0004-0000-0600-00000A000000}"/>
    <hyperlink ref="Q11" r:id="rId12" xr:uid="{00000000-0004-0000-0600-00000B000000}"/>
    <hyperlink ref="Q12" r:id="rId13" xr:uid="{00000000-0004-0000-0600-00000C000000}"/>
    <hyperlink ref="Q14" r:id="rId14" xr:uid="{00000000-0004-0000-0600-00000D000000}"/>
    <hyperlink ref="Q17" r:id="rId15" xr:uid="{00000000-0004-0000-0600-00000E000000}"/>
    <hyperlink ref="Q28" r:id="rId16" xr:uid="{00000000-0004-0000-0600-00000F000000}"/>
    <hyperlink ref="Q84" r:id="rId17" xr:uid="{00000000-0004-0000-0600-000010000000}"/>
    <hyperlink ref="Q74" r:id="rId18" xr:uid="{00000000-0004-0000-0600-000011000000}"/>
    <hyperlink ref="Q73" r:id="rId19" xr:uid="{00000000-0004-0000-0600-000012000000}"/>
    <hyperlink ref="Q72" r:id="rId20" xr:uid="{00000000-0004-0000-0600-000013000000}"/>
    <hyperlink ref="Q71" r:id="rId21" location="document_list" xr:uid="{00000000-0004-0000-0600-000014000000}"/>
    <hyperlink ref="Q64" r:id="rId22" xr:uid="{00000000-0004-0000-0600-000015000000}"/>
    <hyperlink ref="Q63" r:id="rId23" xr:uid="{00000000-0004-0000-0600-000016000000}"/>
    <hyperlink ref="Q55" r:id="rId24" xr:uid="{00000000-0004-0000-0600-000017000000}"/>
    <hyperlink ref="Q32" r:id="rId25" xr:uid="{00000000-0004-0000-0600-000018000000}"/>
    <hyperlink ref="R16" r:id="rId26" xr:uid="{00000000-0004-0000-0600-000019000000}"/>
    <hyperlink ref="R22" r:id="rId27" xr:uid="{00000000-0004-0000-0600-00001A000000}"/>
    <hyperlink ref="R24" r:id="rId28" xr:uid="{00000000-0004-0000-0600-00001B000000}"/>
    <hyperlink ref="R31" r:id="rId29" xr:uid="{00000000-0004-0000-0600-00001C000000}"/>
    <hyperlink ref="R45" r:id="rId30" xr:uid="{00000000-0004-0000-0600-00001D000000}"/>
    <hyperlink ref="R53" r:id="rId31" xr:uid="{00000000-0004-0000-0600-00001E000000}"/>
    <hyperlink ref="R88" r:id="rId32" xr:uid="{00000000-0004-0000-0600-00001F000000}"/>
    <hyperlink ref="R94" r:id="rId33" xr:uid="{00000000-0004-0000-0600-000020000000}"/>
    <hyperlink ref="R95" r:id="rId34" xr:uid="{00000000-0004-0000-0600-000021000000}"/>
    <hyperlink ref="Q8" r:id="rId35" xr:uid="{00000000-0004-0000-0600-000022000000}"/>
    <hyperlink ref="Q30" r:id="rId36" xr:uid="{00000000-0004-0000-0600-000023000000}"/>
    <hyperlink ref="Q65" r:id="rId37" xr:uid="{00000000-0004-0000-0600-000024000000}"/>
    <hyperlink ref="Q80" r:id="rId38" xr:uid="{00000000-0004-0000-0600-000025000000}"/>
    <hyperlink ref="Q22" r:id="rId39" display="не размещено: http://minfin.tularegion.ru/" xr:uid="{00000000-0004-0000-0600-000026000000}"/>
    <hyperlink ref="R8" r:id="rId40" display="http://bryanskoblfin.ru/open/Menu/Page/93" xr:uid="{00000000-0004-0000-0600-000027000000}"/>
    <hyperlink ref="Q13" r:id="rId41" display="http://depfin.adm44.ru/Budget/Otchet/mesot/" xr:uid="{00000000-0004-0000-0600-000028000000}"/>
    <hyperlink ref="Q18" r:id="rId42" xr:uid="{00000000-0004-0000-0600-000029000000}"/>
    <hyperlink ref="Q20" r:id="rId43" xr:uid="{00000000-0004-0000-0600-00002A000000}"/>
    <hyperlink ref="Q26" r:id="rId44" xr:uid="{00000000-0004-0000-0600-00002B000000}"/>
    <hyperlink ref="Q27" r:id="rId45" xr:uid="{00000000-0004-0000-0600-00002C000000}"/>
    <hyperlink ref="Q29" r:id="rId46" xr:uid="{00000000-0004-0000-0600-00002D000000}"/>
    <hyperlink ref="Q33" r:id="rId47" xr:uid="{00000000-0004-0000-0600-00002E000000}"/>
    <hyperlink ref="R34" r:id="rId48" xr:uid="{00000000-0004-0000-0600-00002F000000}"/>
    <hyperlink ref="Q36" r:id="rId49" xr:uid="{00000000-0004-0000-0600-000030000000}"/>
    <hyperlink ref="Q40" r:id="rId50" xr:uid="{00000000-0004-0000-0600-000031000000}"/>
    <hyperlink ref="Q44" r:id="rId51" xr:uid="{00000000-0004-0000-0600-000032000000}"/>
    <hyperlink ref="Q7" r:id="rId52" xr:uid="{00000000-0004-0000-0600-000033000000}"/>
    <hyperlink ref="Q15" r:id="rId53" xr:uid="{00000000-0004-0000-0600-000034000000}"/>
    <hyperlink ref="Q41" r:id="rId54" xr:uid="{00000000-0004-0000-0600-000035000000}"/>
    <hyperlink ref="Q48" r:id="rId55" xr:uid="{00000000-0004-0000-0600-000036000000}"/>
    <hyperlink ref="R52" r:id="rId56" xr:uid="{00000000-0004-0000-0600-000037000000}"/>
    <hyperlink ref="Q57" r:id="rId57" xr:uid="{00000000-0004-0000-0600-000038000000}"/>
    <hyperlink ref="R60" r:id="rId58" xr:uid="{00000000-0004-0000-0600-000039000000}"/>
    <hyperlink ref="Q62" r:id="rId59" display="http://www.minfin.kirov.ru/otkrytyy-byudzhet/dlya-spetsialistov/oblastnoy-byudzhet/%d0%98%d1%81%d0%bf%d0%be%d0%bb%d0%bd%d0%b5%d0%bd%d0%b8%d0%b5 %d0%be%d0%b1%d0%bb%d0%b0%d1%81%d1%82%d0%bd%d0%be%d0%b3%d0%be %d0%b1%d1%8e%d0%b4%d0%b6%d0%b5%d1%82%d0%b0/" xr:uid="{00000000-0004-0000-0600-00003A000000}"/>
    <hyperlink ref="Q66" r:id="rId60" xr:uid="{00000000-0004-0000-0600-00003B000000}"/>
    <hyperlink ref="R67" r:id="rId61" xr:uid="{00000000-0004-0000-0600-00003C000000}"/>
    <hyperlink ref="Q67" r:id="rId62" display="http://www.saratov.gov.ru/gov/auth/minfin/" xr:uid="{00000000-0004-0000-0600-00003D000000}"/>
    <hyperlink ref="R68" r:id="rId63" xr:uid="{00000000-0004-0000-0600-00003E000000}"/>
    <hyperlink ref="Q70" r:id="rId64" xr:uid="{00000000-0004-0000-0600-00003F000000}"/>
    <hyperlink ref="Q77" r:id="rId65" xr:uid="{00000000-0004-0000-0600-000040000000}"/>
    <hyperlink ref="Q83" r:id="rId66" xr:uid="{00000000-0004-0000-0600-000042000000}"/>
    <hyperlink ref="Q85" r:id="rId67" xr:uid="{00000000-0004-0000-0600-000043000000}"/>
    <hyperlink ref="Q86" r:id="rId68" xr:uid="{00000000-0004-0000-0600-000044000000}"/>
    <hyperlink ref="Q89" r:id="rId69" xr:uid="{00000000-0004-0000-0600-000045000000}"/>
    <hyperlink ref="Q91" r:id="rId70" xr:uid="{00000000-0004-0000-0600-000046000000}"/>
    <hyperlink ref="R91" r:id="rId71" location="/main" display="/main" xr:uid="{00000000-0004-0000-0600-000047000000}"/>
    <hyperlink ref="Q92" r:id="rId72" display="https://primorsky.ru/authorities/executive-agencies/departments/finance/otchyety-ob-ispolnenii-kraevogo-byudzheta/" xr:uid="{00000000-0004-0000-0600-000048000000}"/>
    <hyperlink ref="R92" r:id="rId73" xr:uid="{00000000-0004-0000-0600-000049000000}"/>
    <hyperlink ref="Q93" r:id="rId74" xr:uid="{00000000-0004-0000-0600-00004A000000}"/>
    <hyperlink ref="Q94" r:id="rId75" display="https://fin.amurobl.ru/pages/deyatelnost/otchetnost/" xr:uid="{00000000-0004-0000-0600-00004B000000}"/>
    <hyperlink ref="R17" r:id="rId76" display="http://depfin.orel-region.ru:8096/ebudget/Menu/Page/2" xr:uid="{00000000-0004-0000-0600-00004C000000}"/>
    <hyperlink ref="Q35" r:id="rId77" location="131" xr:uid="{00000000-0004-0000-0600-00004D000000}"/>
    <hyperlink ref="R43" r:id="rId78" xr:uid="{00000000-0004-0000-0600-00004E000000}"/>
    <hyperlink ref="Q58" r:id="rId79" xr:uid="{00000000-0004-0000-0600-00004F000000}"/>
    <hyperlink ref="Q59" r:id="rId80" xr:uid="{00000000-0004-0000-0600-000050000000}"/>
    <hyperlink ref="R82" r:id="rId81" display="http://openbudget.gfu.ru/ispolnenie-budgeta/analiticheskie-dannye/section.php?IBLOCK_ID=26&amp;SECTION_ID=3786%20%D0%A2%D0%9E%D0%A2%20%D0%96%D0%95%20%D0%A1%D0%90%D0%9C%D0%AB%D0%99%20%D0%9F%D0%90%D0%9A%D0%95%D0%A2%20%D0%94%D0%9E%D0%9A%D0%A3%D0%9C%D0%95%D0%9D%D0%A2%D0%9E%D0%92,%20%D0%A7%D0%A2%D0%9E%20%D0%9D%D0%90%20%D0%A1%D0%90%D0%99%D0%A2%D0%95%20%D0%A4%D0%98%D0%9D%D0%90%D0%9D%D0%A1%D0%9E%D0%92%D0%9E%D0%93%D0%9E%20%D0%9E%D0%A0%D0%93%D0%90%D0%9D%D0%90" xr:uid="{00000000-0004-0000-0600-000051000000}"/>
    <hyperlink ref="Q82" r:id="rId82" xr:uid="{00000000-0004-0000-0600-000052000000}"/>
    <hyperlink ref="Q10" r:id="rId83" xr:uid="{00000000-0004-0000-0600-000053000000}"/>
    <hyperlink ref="Q19" r:id="rId84" xr:uid="{00000000-0004-0000-0600-000054000000}"/>
    <hyperlink ref="Q21" r:id="rId85" xr:uid="{00000000-0004-0000-0600-000055000000}"/>
    <hyperlink ref="R26" r:id="rId86" display="http://budget.karelia.ru/" xr:uid="{00000000-0004-0000-0600-000056000000}"/>
    <hyperlink ref="Q43" r:id="rId87" display="https://volgafin.volgograd.ru/norms/acts/16723/" xr:uid="{00000000-0004-0000-0600-000057000000}"/>
    <hyperlink ref="Q42" r:id="rId88" xr:uid="{00000000-0004-0000-0600-000058000000}"/>
    <hyperlink ref="Q45" r:id="rId89" display="https://fin.sev.gov.ru/ispolnenie-bydzheta/otchyety-ob-ispolnenii-byudzheta-sevastopolya/" xr:uid="{00000000-0004-0000-0600-000059000000}"/>
    <hyperlink ref="Q51" r:id="rId90" xr:uid="{00000000-0004-0000-0600-00005C000000}"/>
    <hyperlink ref="Q52" r:id="rId91" xr:uid="{00000000-0004-0000-0600-00005D000000}"/>
    <hyperlink ref="Q53" r:id="rId92" xr:uid="{00000000-0004-0000-0600-00005E000000}"/>
    <hyperlink ref="Q56" r:id="rId93" xr:uid="{00000000-0004-0000-0600-00005F000000}"/>
    <hyperlink ref="Q60" r:id="rId94" display="http://minfin.cap.ru/action/activity/byudzhet/otcheti-ob-ispolnenii-respublikanskogo-byudzheta-c/2020-god" xr:uid="{00000000-0004-0000-0600-000060000000}"/>
    <hyperlink ref="Q61" r:id="rId95" xr:uid="{00000000-0004-0000-0600-000061000000}"/>
    <hyperlink ref="R61" r:id="rId96" xr:uid="{00000000-0004-0000-0600-000062000000}"/>
    <hyperlink ref="Q68" r:id="rId97" display="http://ufo.ulntc.ru/index.php?mgf=budget/isp&amp;slep=net" xr:uid="{00000000-0004-0000-0600-000063000000}"/>
    <hyperlink ref="R71" r:id="rId98" display="http://info.mfural.ru/ebudget/Menu/Page/1" xr:uid="{00000000-0004-0000-0600-000064000000}"/>
    <hyperlink ref="Q79" r:id="rId99" xr:uid="{00000000-0004-0000-0600-000065000000}"/>
    <hyperlink ref="Q88" r:id="rId100" xr:uid="{00000000-0004-0000-0600-000066000000}"/>
    <hyperlink ref="Q90" r:id="rId101" xr:uid="{00000000-0004-0000-0600-000067000000}"/>
    <hyperlink ref="R90" r:id="rId102" xr:uid="{00000000-0004-0000-0600-000068000000}"/>
    <hyperlink ref="Q95" r:id="rId103" location="r01" display="https://minfin.49gov.ru/activities/budget/regional_budget/#r01" xr:uid="{00000000-0004-0000-0600-000069000000}"/>
    <hyperlink ref="Q96" r:id="rId104" xr:uid="{00000000-0004-0000-0600-00006A000000}"/>
    <hyperlink ref="Q98" r:id="rId105" display="http://chaogov.ru/vlast/organy-vlasti/depfin/" xr:uid="{00000000-0004-0000-0600-00006C000000}"/>
    <hyperlink ref="Q16" r:id="rId106" xr:uid="{00000000-0004-0000-0600-00006D000000}"/>
    <hyperlink ref="Q24" r:id="rId107" display="https://www.mos.ru/findep/function/napravleniia-deyatelnosti/itogi-ispolneniia-biudzheta-goroda-moskvy/mesiachnye-otchety-ob-ispolnenii-biudzheta-po-gorodu-moskve/" xr:uid="{00000000-0004-0000-0600-00006E000000}"/>
    <hyperlink ref="Q31" r:id="rId108" xr:uid="{00000000-0004-0000-0600-00006F000000}"/>
    <hyperlink ref="Q34" r:id="rId109" display="http://finance.pskov.ru/ob-upravlenii/otchety-ob-ispolnenii-byudzheta-pskovskoy-oblasti/otchety-ob-ispolnenii-byudzheta" xr:uid="{00000000-0004-0000-0600-000070000000}"/>
    <hyperlink ref="R35" r:id="rId110" display="https://budget.gov.spb.ru/" xr:uid="{00000000-0004-0000-0600-000071000000}"/>
    <hyperlink ref="R63" r:id="rId111" xr:uid="{82569FF9-E3F4-4BCA-A98B-41B4193E5E52}"/>
  </hyperlinks>
  <pageMargins left="0.70866141732283472" right="0.70866141732283472" top="0.74803149606299213" bottom="0.74803149606299213" header="0.31496062992125984" footer="0.31496062992125984"/>
  <pageSetup paperSize="9" scale="71" fitToWidth="2" fitToHeight="3" orientation="landscape" r:id="rId112"/>
  <headerFooter>
    <oddFooter>&amp;C&amp;"Times New Roman,обычный"&amp;8&amp;A&amp;R&amp;P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zoomScaleNormal="100" workbookViewId="0">
      <pane ySplit="7" topLeftCell="A8" activePane="bottomLeft" state="frozen"/>
      <selection activeCell="B16" sqref="B16"/>
      <selection pane="bottomLeft" activeCell="A3" sqref="A3:A6"/>
    </sheetView>
  </sheetViews>
  <sheetFormatPr defaultColWidth="8.81640625" defaultRowHeight="11.5" x14ac:dyDescent="0.25"/>
  <cols>
    <col min="1" max="1" width="24.6328125" style="49" customWidth="1"/>
    <col min="2" max="2" width="37.7265625" style="48" customWidth="1"/>
    <col min="3" max="3" width="5.6328125" style="48" customWidth="1"/>
    <col min="4" max="5" width="4.6328125" style="48" customWidth="1"/>
    <col min="6" max="6" width="5.6328125" style="53" customWidth="1"/>
    <col min="7" max="7" width="7.6328125" style="48" customWidth="1"/>
    <col min="8" max="8" width="8.08984375" style="48" customWidth="1"/>
    <col min="9" max="9" width="7.6328125" style="48" customWidth="1"/>
    <col min="10" max="10" width="11" style="53" customWidth="1"/>
    <col min="11" max="11" width="16.6328125" style="48" customWidth="1"/>
    <col min="12" max="12" width="16.6328125" style="49" customWidth="1"/>
    <col min="13" max="13" width="16.6328125" style="54" customWidth="1"/>
    <col min="14" max="14" width="8.81640625" style="153"/>
    <col min="15" max="16384" width="8.81640625" style="48"/>
  </cols>
  <sheetData>
    <row r="1" spans="1:14" ht="28" customHeight="1" x14ac:dyDescent="0.25">
      <c r="A1" s="222" t="s">
        <v>341</v>
      </c>
      <c r="B1" s="223"/>
      <c r="C1" s="223"/>
      <c r="D1" s="223"/>
      <c r="E1" s="223"/>
      <c r="F1" s="223"/>
      <c r="G1" s="223"/>
      <c r="H1" s="223"/>
      <c r="I1" s="223"/>
      <c r="J1" s="223"/>
      <c r="K1" s="223"/>
      <c r="L1" s="223"/>
      <c r="M1" s="224"/>
      <c r="N1" s="202"/>
    </row>
    <row r="2" spans="1:14" ht="15" customHeight="1" x14ac:dyDescent="0.25">
      <c r="A2" s="219" t="s">
        <v>763</v>
      </c>
      <c r="B2" s="220"/>
      <c r="C2" s="220"/>
      <c r="D2" s="220"/>
      <c r="E2" s="220"/>
      <c r="F2" s="220"/>
      <c r="G2" s="220"/>
      <c r="H2" s="220"/>
      <c r="I2" s="220"/>
      <c r="J2" s="220"/>
      <c r="K2" s="220"/>
      <c r="L2" s="220"/>
      <c r="M2" s="221"/>
      <c r="N2" s="202"/>
    </row>
    <row r="3" spans="1:14" ht="60.5" customHeight="1" x14ac:dyDescent="0.25">
      <c r="A3" s="225" t="s">
        <v>95</v>
      </c>
      <c r="B3" s="162" t="s">
        <v>342</v>
      </c>
      <c r="C3" s="228" t="s">
        <v>129</v>
      </c>
      <c r="D3" s="229"/>
      <c r="E3" s="229"/>
      <c r="F3" s="229"/>
      <c r="G3" s="225" t="s">
        <v>135</v>
      </c>
      <c r="H3" s="225"/>
      <c r="I3" s="227"/>
      <c r="J3" s="225" t="s">
        <v>146</v>
      </c>
      <c r="K3" s="225" t="s">
        <v>101</v>
      </c>
      <c r="L3" s="225" t="s">
        <v>145</v>
      </c>
      <c r="M3" s="225" t="s">
        <v>143</v>
      </c>
    </row>
    <row r="4" spans="1:14" ht="48.5" customHeight="1" x14ac:dyDescent="0.25">
      <c r="A4" s="225"/>
      <c r="B4" s="11" t="s">
        <v>117</v>
      </c>
      <c r="C4" s="225" t="s">
        <v>92</v>
      </c>
      <c r="D4" s="225" t="s">
        <v>99</v>
      </c>
      <c r="E4" s="226" t="s">
        <v>165</v>
      </c>
      <c r="F4" s="228" t="s">
        <v>96</v>
      </c>
      <c r="G4" s="225"/>
      <c r="H4" s="225"/>
      <c r="I4" s="227"/>
      <c r="J4" s="225"/>
      <c r="K4" s="225"/>
      <c r="L4" s="225"/>
      <c r="M4" s="225"/>
    </row>
    <row r="5" spans="1:14" ht="26.25" customHeight="1" x14ac:dyDescent="0.25">
      <c r="A5" s="227"/>
      <c r="B5" s="11" t="s">
        <v>118</v>
      </c>
      <c r="C5" s="225"/>
      <c r="D5" s="225"/>
      <c r="E5" s="226"/>
      <c r="F5" s="228"/>
      <c r="G5" s="225" t="s">
        <v>147</v>
      </c>
      <c r="H5" s="225" t="s">
        <v>148</v>
      </c>
      <c r="I5" s="225" t="s">
        <v>149</v>
      </c>
      <c r="J5" s="225"/>
      <c r="K5" s="225"/>
      <c r="L5" s="225"/>
      <c r="M5" s="225"/>
    </row>
    <row r="6" spans="1:14" s="50" customFormat="1" ht="36" customHeight="1" x14ac:dyDescent="0.25">
      <c r="A6" s="227"/>
      <c r="B6" s="11" t="s">
        <v>108</v>
      </c>
      <c r="C6" s="227"/>
      <c r="D6" s="227"/>
      <c r="E6" s="226"/>
      <c r="F6" s="229"/>
      <c r="G6" s="227"/>
      <c r="H6" s="227"/>
      <c r="I6" s="227"/>
      <c r="J6" s="225"/>
      <c r="K6" s="225"/>
      <c r="L6" s="225"/>
      <c r="M6" s="225"/>
      <c r="N6" s="203"/>
    </row>
    <row r="7" spans="1:14" s="47" customFormat="1" ht="15" customHeight="1" x14ac:dyDescent="0.25">
      <c r="A7" s="7" t="s">
        <v>0</v>
      </c>
      <c r="B7" s="6"/>
      <c r="C7" s="6"/>
      <c r="D7" s="6"/>
      <c r="E7" s="6"/>
      <c r="F7" s="6"/>
      <c r="G7" s="15"/>
      <c r="H7" s="15"/>
      <c r="I7" s="15"/>
      <c r="J7" s="6"/>
      <c r="K7" s="6"/>
      <c r="L7" s="4"/>
      <c r="M7" s="5"/>
      <c r="N7" s="151"/>
    </row>
    <row r="8" spans="1:14" s="47" customFormat="1" ht="15" customHeight="1" x14ac:dyDescent="0.25">
      <c r="A8" s="145" t="s">
        <v>1</v>
      </c>
      <c r="B8" s="119" t="s">
        <v>117</v>
      </c>
      <c r="C8" s="122">
        <f>IF(B8="Да, размещаются и содержат сведения по каждому виду долговых обязательств, или содержат сведения о том, что государственный долг субъекта РФ отсутствует",2,IF(B8="Да, размещаются, но не содержат сведений по видам долговых обязательств",1,0))</f>
        <v>2</v>
      </c>
      <c r="D8" s="122"/>
      <c r="E8" s="122"/>
      <c r="F8" s="123">
        <f t="shared" ref="F8:F71" si="0">C8*(1-D8)*(1-E8)</f>
        <v>2</v>
      </c>
      <c r="G8" s="121" t="s">
        <v>141</v>
      </c>
      <c r="H8" s="121" t="s">
        <v>141</v>
      </c>
      <c r="I8" s="121" t="s">
        <v>141</v>
      </c>
      <c r="J8" s="121" t="s">
        <v>141</v>
      </c>
      <c r="K8" s="119" t="s">
        <v>501</v>
      </c>
      <c r="L8" s="154" t="s">
        <v>159</v>
      </c>
      <c r="M8" s="154" t="s">
        <v>164</v>
      </c>
      <c r="N8" s="151"/>
    </row>
    <row r="9" spans="1:14" s="47" customFormat="1" ht="15" customHeight="1" x14ac:dyDescent="0.25">
      <c r="A9" s="142" t="s">
        <v>2</v>
      </c>
      <c r="B9" s="119" t="s">
        <v>117</v>
      </c>
      <c r="C9" s="122">
        <f t="shared" ref="C9:C72" si="1">IF(B9="Да, размещаются и содержат сведения по каждому виду долговых обязательств, или содержат сведения о том, что государственный долг субъекта РФ отсутствует",2,IF(B9="Да, размещаются, но не содержат сведений по видам долговых обязательств",1,0))</f>
        <v>2</v>
      </c>
      <c r="D9" s="122"/>
      <c r="E9" s="122"/>
      <c r="F9" s="123">
        <f t="shared" si="0"/>
        <v>2</v>
      </c>
      <c r="G9" s="121" t="s">
        <v>141</v>
      </c>
      <c r="H9" s="121" t="s">
        <v>141</v>
      </c>
      <c r="I9" s="121" t="s">
        <v>141</v>
      </c>
      <c r="J9" s="121" t="s">
        <v>141</v>
      </c>
      <c r="K9" s="119" t="s">
        <v>501</v>
      </c>
      <c r="L9" s="156" t="s">
        <v>315</v>
      </c>
      <c r="M9" s="154" t="s">
        <v>172</v>
      </c>
      <c r="N9" s="151" t="s">
        <v>501</v>
      </c>
    </row>
    <row r="10" spans="1:14" s="47" customFormat="1" ht="15" customHeight="1" x14ac:dyDescent="0.25">
      <c r="A10" s="142" t="s">
        <v>3</v>
      </c>
      <c r="B10" s="119" t="s">
        <v>117</v>
      </c>
      <c r="C10" s="122">
        <f t="shared" si="1"/>
        <v>2</v>
      </c>
      <c r="D10" s="122"/>
      <c r="E10" s="122"/>
      <c r="F10" s="123">
        <f t="shared" si="0"/>
        <v>2</v>
      </c>
      <c r="G10" s="121" t="s">
        <v>141</v>
      </c>
      <c r="H10" s="121" t="s">
        <v>141</v>
      </c>
      <c r="I10" s="121" t="s">
        <v>141</v>
      </c>
      <c r="J10" s="121" t="s">
        <v>141</v>
      </c>
      <c r="K10" s="119" t="s">
        <v>501</v>
      </c>
      <c r="L10" s="156" t="s">
        <v>355</v>
      </c>
      <c r="M10" s="154" t="s">
        <v>164</v>
      </c>
      <c r="N10" s="151"/>
    </row>
    <row r="11" spans="1:14" s="47" customFormat="1" ht="15" customHeight="1" x14ac:dyDescent="0.25">
      <c r="A11" s="142" t="s">
        <v>4</v>
      </c>
      <c r="B11" s="119" t="s">
        <v>117</v>
      </c>
      <c r="C11" s="122">
        <f t="shared" si="1"/>
        <v>2</v>
      </c>
      <c r="D11" s="122"/>
      <c r="E11" s="122"/>
      <c r="F11" s="123">
        <f t="shared" si="0"/>
        <v>2</v>
      </c>
      <c r="G11" s="121" t="s">
        <v>141</v>
      </c>
      <c r="H11" s="121" t="s">
        <v>141</v>
      </c>
      <c r="I11" s="121" t="s">
        <v>141</v>
      </c>
      <c r="J11" s="121" t="s">
        <v>141</v>
      </c>
      <c r="K11" s="119" t="s">
        <v>501</v>
      </c>
      <c r="L11" s="154" t="s">
        <v>636</v>
      </c>
      <c r="M11" s="154" t="s">
        <v>164</v>
      </c>
      <c r="N11" s="151" t="s">
        <v>501</v>
      </c>
    </row>
    <row r="12" spans="1:14" s="47" customFormat="1" ht="15" customHeight="1" x14ac:dyDescent="0.25">
      <c r="A12" s="142" t="s">
        <v>5</v>
      </c>
      <c r="B12" s="119" t="s">
        <v>117</v>
      </c>
      <c r="C12" s="122">
        <f t="shared" si="1"/>
        <v>2</v>
      </c>
      <c r="D12" s="122"/>
      <c r="E12" s="122"/>
      <c r="F12" s="123">
        <f t="shared" si="0"/>
        <v>2</v>
      </c>
      <c r="G12" s="121" t="s">
        <v>141</v>
      </c>
      <c r="H12" s="121" t="s">
        <v>141</v>
      </c>
      <c r="I12" s="121" t="s">
        <v>141</v>
      </c>
      <c r="J12" s="121" t="s">
        <v>141</v>
      </c>
      <c r="K12" s="119" t="s">
        <v>501</v>
      </c>
      <c r="L12" s="156" t="s">
        <v>138</v>
      </c>
      <c r="M12" s="154" t="s">
        <v>164</v>
      </c>
      <c r="N12" s="151"/>
    </row>
    <row r="13" spans="1:14" s="47" customFormat="1" ht="15" customHeight="1" x14ac:dyDescent="0.25">
      <c r="A13" s="142" t="s">
        <v>6</v>
      </c>
      <c r="B13" s="119" t="s">
        <v>117</v>
      </c>
      <c r="C13" s="122">
        <f t="shared" si="1"/>
        <v>2</v>
      </c>
      <c r="D13" s="122"/>
      <c r="E13" s="122"/>
      <c r="F13" s="123">
        <f t="shared" si="0"/>
        <v>2</v>
      </c>
      <c r="G13" s="121" t="s">
        <v>141</v>
      </c>
      <c r="H13" s="121" t="s">
        <v>141</v>
      </c>
      <c r="I13" s="121" t="s">
        <v>141</v>
      </c>
      <c r="J13" s="121" t="s">
        <v>141</v>
      </c>
      <c r="K13" s="119" t="s">
        <v>501</v>
      </c>
      <c r="L13" s="156" t="s">
        <v>134</v>
      </c>
      <c r="M13" s="154" t="s">
        <v>164</v>
      </c>
      <c r="N13" s="151"/>
    </row>
    <row r="14" spans="1:14" s="47" customFormat="1" ht="15" customHeight="1" x14ac:dyDescent="0.25">
      <c r="A14" s="142" t="s">
        <v>7</v>
      </c>
      <c r="B14" s="119" t="s">
        <v>117</v>
      </c>
      <c r="C14" s="122">
        <f t="shared" si="1"/>
        <v>2</v>
      </c>
      <c r="D14" s="122"/>
      <c r="E14" s="122"/>
      <c r="F14" s="123">
        <f t="shared" si="0"/>
        <v>2</v>
      </c>
      <c r="G14" s="121" t="s">
        <v>141</v>
      </c>
      <c r="H14" s="121" t="s">
        <v>141</v>
      </c>
      <c r="I14" s="121" t="s">
        <v>141</v>
      </c>
      <c r="J14" s="121" t="s">
        <v>141</v>
      </c>
      <c r="K14" s="119" t="s">
        <v>501</v>
      </c>
      <c r="L14" s="156" t="s">
        <v>249</v>
      </c>
      <c r="M14" s="154" t="s">
        <v>164</v>
      </c>
      <c r="N14" s="151"/>
    </row>
    <row r="15" spans="1:14" s="47" customFormat="1" ht="15" customHeight="1" x14ac:dyDescent="0.25">
      <c r="A15" s="142" t="s">
        <v>8</v>
      </c>
      <c r="B15" s="119" t="s">
        <v>117</v>
      </c>
      <c r="C15" s="122">
        <f t="shared" si="1"/>
        <v>2</v>
      </c>
      <c r="D15" s="122"/>
      <c r="E15" s="122"/>
      <c r="F15" s="123">
        <f t="shared" si="0"/>
        <v>2</v>
      </c>
      <c r="G15" s="121" t="s">
        <v>141</v>
      </c>
      <c r="H15" s="121" t="s">
        <v>141</v>
      </c>
      <c r="I15" s="121" t="s">
        <v>141</v>
      </c>
      <c r="J15" s="121" t="s">
        <v>141</v>
      </c>
      <c r="K15" s="119" t="s">
        <v>501</v>
      </c>
      <c r="L15" s="154" t="s">
        <v>283</v>
      </c>
      <c r="M15" s="154" t="s">
        <v>164</v>
      </c>
      <c r="N15" s="151"/>
    </row>
    <row r="16" spans="1:14" s="47" customFormat="1" ht="15" customHeight="1" x14ac:dyDescent="0.25">
      <c r="A16" s="142" t="s">
        <v>9</v>
      </c>
      <c r="B16" s="119" t="s">
        <v>117</v>
      </c>
      <c r="C16" s="122">
        <f t="shared" si="1"/>
        <v>2</v>
      </c>
      <c r="D16" s="122">
        <v>0.5</v>
      </c>
      <c r="E16" s="122"/>
      <c r="F16" s="123">
        <f t="shared" si="0"/>
        <v>1</v>
      </c>
      <c r="G16" s="121" t="s">
        <v>141</v>
      </c>
      <c r="H16" s="121" t="s">
        <v>141</v>
      </c>
      <c r="I16" s="121" t="s">
        <v>141</v>
      </c>
      <c r="J16" s="121" t="s">
        <v>141</v>
      </c>
      <c r="K16" s="119" t="s">
        <v>557</v>
      </c>
      <c r="L16" s="156" t="s">
        <v>170</v>
      </c>
      <c r="M16" s="154" t="s">
        <v>164</v>
      </c>
      <c r="N16" s="151"/>
    </row>
    <row r="17" spans="1:14" s="47" customFormat="1" ht="15" customHeight="1" x14ac:dyDescent="0.25">
      <c r="A17" s="142" t="s">
        <v>10</v>
      </c>
      <c r="B17" s="119" t="s">
        <v>117</v>
      </c>
      <c r="C17" s="122">
        <f t="shared" si="1"/>
        <v>2</v>
      </c>
      <c r="D17" s="122"/>
      <c r="E17" s="122"/>
      <c r="F17" s="123">
        <f t="shared" si="0"/>
        <v>2</v>
      </c>
      <c r="G17" s="121" t="s">
        <v>141</v>
      </c>
      <c r="H17" s="121" t="s">
        <v>141</v>
      </c>
      <c r="I17" s="121" t="s">
        <v>141</v>
      </c>
      <c r="J17" s="121" t="s">
        <v>141</v>
      </c>
      <c r="K17" s="119" t="s">
        <v>501</v>
      </c>
      <c r="L17" s="154" t="s">
        <v>307</v>
      </c>
      <c r="M17" s="155" t="s">
        <v>171</v>
      </c>
      <c r="N17" s="151" t="s">
        <v>501</v>
      </c>
    </row>
    <row r="18" spans="1:14" s="47" customFormat="1" ht="15" customHeight="1" x14ac:dyDescent="0.25">
      <c r="A18" s="142" t="s">
        <v>11</v>
      </c>
      <c r="B18" s="119" t="s">
        <v>117</v>
      </c>
      <c r="C18" s="122">
        <f t="shared" si="1"/>
        <v>2</v>
      </c>
      <c r="D18" s="122"/>
      <c r="E18" s="122"/>
      <c r="F18" s="123">
        <f t="shared" si="0"/>
        <v>2</v>
      </c>
      <c r="G18" s="121" t="s">
        <v>141</v>
      </c>
      <c r="H18" s="121" t="s">
        <v>141</v>
      </c>
      <c r="I18" s="121" t="s">
        <v>141</v>
      </c>
      <c r="J18" s="121" t="s">
        <v>141</v>
      </c>
      <c r="K18" s="119" t="s">
        <v>501</v>
      </c>
      <c r="L18" s="156" t="s">
        <v>478</v>
      </c>
      <c r="M18" s="154" t="s">
        <v>172</v>
      </c>
      <c r="N18" s="151" t="s">
        <v>501</v>
      </c>
    </row>
    <row r="19" spans="1:14" s="47" customFormat="1" ht="15" customHeight="1" x14ac:dyDescent="0.25">
      <c r="A19" s="145" t="s">
        <v>12</v>
      </c>
      <c r="B19" s="119" t="s">
        <v>117</v>
      </c>
      <c r="C19" s="122">
        <f t="shared" si="1"/>
        <v>2</v>
      </c>
      <c r="D19" s="122"/>
      <c r="E19" s="122"/>
      <c r="F19" s="123">
        <f t="shared" si="0"/>
        <v>2</v>
      </c>
      <c r="G19" s="121" t="s">
        <v>141</v>
      </c>
      <c r="H19" s="121" t="s">
        <v>141</v>
      </c>
      <c r="I19" s="121" t="s">
        <v>141</v>
      </c>
      <c r="J19" s="121" t="s">
        <v>141</v>
      </c>
      <c r="K19" s="119" t="s">
        <v>501</v>
      </c>
      <c r="L19" s="154" t="s">
        <v>207</v>
      </c>
      <c r="M19" s="154" t="s">
        <v>172</v>
      </c>
      <c r="N19" s="151" t="s">
        <v>501</v>
      </c>
    </row>
    <row r="20" spans="1:14" s="47" customFormat="1" ht="15" customHeight="1" x14ac:dyDescent="0.25">
      <c r="A20" s="142" t="s">
        <v>13</v>
      </c>
      <c r="B20" s="119" t="s">
        <v>117</v>
      </c>
      <c r="C20" s="122">
        <f t="shared" si="1"/>
        <v>2</v>
      </c>
      <c r="D20" s="122">
        <v>0.5</v>
      </c>
      <c r="E20" s="122"/>
      <c r="F20" s="123">
        <f t="shared" si="0"/>
        <v>1</v>
      </c>
      <c r="G20" s="121" t="s">
        <v>141</v>
      </c>
      <c r="H20" s="121" t="s">
        <v>141</v>
      </c>
      <c r="I20" s="121" t="s">
        <v>141</v>
      </c>
      <c r="J20" s="121" t="s">
        <v>141</v>
      </c>
      <c r="K20" s="119" t="s">
        <v>560</v>
      </c>
      <c r="L20" s="156" t="s">
        <v>250</v>
      </c>
      <c r="M20" s="154" t="s">
        <v>164</v>
      </c>
      <c r="N20" s="151"/>
    </row>
    <row r="21" spans="1:14" s="47" customFormat="1" ht="15" customHeight="1" x14ac:dyDescent="0.25">
      <c r="A21" s="142" t="s">
        <v>14</v>
      </c>
      <c r="B21" s="119" t="s">
        <v>117</v>
      </c>
      <c r="C21" s="122">
        <f t="shared" si="1"/>
        <v>2</v>
      </c>
      <c r="D21" s="122"/>
      <c r="E21" s="122"/>
      <c r="F21" s="123">
        <f t="shared" si="0"/>
        <v>2</v>
      </c>
      <c r="G21" s="121" t="s">
        <v>141</v>
      </c>
      <c r="H21" s="121" t="s">
        <v>141</v>
      </c>
      <c r="I21" s="121" t="s">
        <v>141</v>
      </c>
      <c r="J21" s="121" t="s">
        <v>141</v>
      </c>
      <c r="K21" s="119" t="s">
        <v>501</v>
      </c>
      <c r="L21" s="156" t="s">
        <v>251</v>
      </c>
      <c r="M21" s="154" t="s">
        <v>164</v>
      </c>
      <c r="N21" s="151"/>
    </row>
    <row r="22" spans="1:14" s="47" customFormat="1" ht="15" customHeight="1" x14ac:dyDescent="0.25">
      <c r="A22" s="142" t="s">
        <v>15</v>
      </c>
      <c r="B22" s="119" t="s">
        <v>117</v>
      </c>
      <c r="C22" s="122">
        <f t="shared" si="1"/>
        <v>2</v>
      </c>
      <c r="D22" s="122"/>
      <c r="E22" s="122"/>
      <c r="F22" s="123">
        <f t="shared" si="0"/>
        <v>2</v>
      </c>
      <c r="G22" s="121" t="s">
        <v>141</v>
      </c>
      <c r="H22" s="121" t="s">
        <v>141</v>
      </c>
      <c r="I22" s="121" t="s">
        <v>141</v>
      </c>
      <c r="J22" s="121" t="s">
        <v>141</v>
      </c>
      <c r="K22" s="119" t="s">
        <v>501</v>
      </c>
      <c r="L22" s="154" t="s">
        <v>174</v>
      </c>
      <c r="M22" s="156" t="s">
        <v>175</v>
      </c>
      <c r="N22" s="151" t="s">
        <v>501</v>
      </c>
    </row>
    <row r="23" spans="1:14" s="47" customFormat="1" ht="15" customHeight="1" x14ac:dyDescent="0.25">
      <c r="A23" s="142" t="s">
        <v>16</v>
      </c>
      <c r="B23" s="119" t="s">
        <v>117</v>
      </c>
      <c r="C23" s="122">
        <f t="shared" si="1"/>
        <v>2</v>
      </c>
      <c r="D23" s="122"/>
      <c r="E23" s="122"/>
      <c r="F23" s="123">
        <f t="shared" si="0"/>
        <v>2</v>
      </c>
      <c r="G23" s="121" t="s">
        <v>141</v>
      </c>
      <c r="H23" s="121" t="s">
        <v>141</v>
      </c>
      <c r="I23" s="121" t="s">
        <v>141</v>
      </c>
      <c r="J23" s="121" t="s">
        <v>141</v>
      </c>
      <c r="K23" s="119" t="s">
        <v>501</v>
      </c>
      <c r="L23" s="154" t="s">
        <v>312</v>
      </c>
      <c r="M23" s="156" t="s">
        <v>252</v>
      </c>
      <c r="N23" s="151" t="s">
        <v>501</v>
      </c>
    </row>
    <row r="24" spans="1:14" s="47" customFormat="1" ht="15" customHeight="1" x14ac:dyDescent="0.25">
      <c r="A24" s="142" t="s">
        <v>17</v>
      </c>
      <c r="B24" s="119" t="s">
        <v>117</v>
      </c>
      <c r="C24" s="122">
        <f t="shared" si="1"/>
        <v>2</v>
      </c>
      <c r="D24" s="122"/>
      <c r="E24" s="122"/>
      <c r="F24" s="123">
        <f t="shared" si="0"/>
        <v>2</v>
      </c>
      <c r="G24" s="121" t="s">
        <v>141</v>
      </c>
      <c r="H24" s="121" t="s">
        <v>141</v>
      </c>
      <c r="I24" s="121" t="s">
        <v>141</v>
      </c>
      <c r="J24" s="121" t="s">
        <v>141</v>
      </c>
      <c r="K24" s="119" t="s">
        <v>501</v>
      </c>
      <c r="L24" s="156" t="s">
        <v>209</v>
      </c>
      <c r="M24" s="157" t="s">
        <v>172</v>
      </c>
      <c r="N24" s="151" t="s">
        <v>501</v>
      </c>
    </row>
    <row r="25" spans="1:14" s="47" customFormat="1" ht="15" customHeight="1" x14ac:dyDescent="0.25">
      <c r="A25" s="145" t="s">
        <v>564</v>
      </c>
      <c r="B25" s="119" t="s">
        <v>117</v>
      </c>
      <c r="C25" s="122">
        <f t="shared" si="1"/>
        <v>2</v>
      </c>
      <c r="D25" s="122"/>
      <c r="E25" s="122"/>
      <c r="F25" s="123">
        <f t="shared" si="0"/>
        <v>2</v>
      </c>
      <c r="G25" s="121" t="s">
        <v>141</v>
      </c>
      <c r="H25" s="121" t="s">
        <v>141</v>
      </c>
      <c r="I25" s="121" t="s">
        <v>141</v>
      </c>
      <c r="J25" s="121" t="s">
        <v>141</v>
      </c>
      <c r="K25" s="119" t="s">
        <v>563</v>
      </c>
      <c r="L25" s="119" t="s">
        <v>637</v>
      </c>
      <c r="M25" s="154" t="s">
        <v>253</v>
      </c>
      <c r="N25" s="151" t="s">
        <v>501</v>
      </c>
    </row>
    <row r="26" spans="1:14" s="47" customFormat="1" ht="15" customHeight="1" x14ac:dyDescent="0.25">
      <c r="A26" s="130" t="s">
        <v>18</v>
      </c>
      <c r="B26" s="127"/>
      <c r="C26" s="129"/>
      <c r="D26" s="129"/>
      <c r="E26" s="129"/>
      <c r="F26" s="129"/>
      <c r="G26" s="128"/>
      <c r="H26" s="128"/>
      <c r="I26" s="128"/>
      <c r="J26" s="128"/>
      <c r="K26" s="127"/>
      <c r="L26" s="127"/>
      <c r="M26" s="127"/>
      <c r="N26" s="151"/>
    </row>
    <row r="27" spans="1:14" s="47" customFormat="1" ht="15" customHeight="1" x14ac:dyDescent="0.25">
      <c r="A27" s="142" t="s">
        <v>19</v>
      </c>
      <c r="B27" s="119" t="s">
        <v>117</v>
      </c>
      <c r="C27" s="122">
        <f t="shared" si="1"/>
        <v>2</v>
      </c>
      <c r="D27" s="122"/>
      <c r="E27" s="122"/>
      <c r="F27" s="123">
        <f t="shared" si="0"/>
        <v>2</v>
      </c>
      <c r="G27" s="121" t="s">
        <v>141</v>
      </c>
      <c r="H27" s="121" t="s">
        <v>141</v>
      </c>
      <c r="I27" s="121" t="s">
        <v>141</v>
      </c>
      <c r="J27" s="121" t="s">
        <v>141</v>
      </c>
      <c r="K27" s="119" t="s">
        <v>501</v>
      </c>
      <c r="L27" s="157" t="s">
        <v>457</v>
      </c>
      <c r="M27" s="157" t="s">
        <v>172</v>
      </c>
      <c r="N27" s="151" t="s">
        <v>501</v>
      </c>
    </row>
    <row r="28" spans="1:14" s="47" customFormat="1" ht="15" customHeight="1" x14ac:dyDescent="0.25">
      <c r="A28" s="142" t="s">
        <v>20</v>
      </c>
      <c r="B28" s="119" t="s">
        <v>117</v>
      </c>
      <c r="C28" s="122">
        <f t="shared" si="1"/>
        <v>2</v>
      </c>
      <c r="D28" s="122"/>
      <c r="E28" s="122"/>
      <c r="F28" s="123">
        <f t="shared" si="0"/>
        <v>2</v>
      </c>
      <c r="G28" s="121" t="s">
        <v>141</v>
      </c>
      <c r="H28" s="121" t="s">
        <v>141</v>
      </c>
      <c r="I28" s="121" t="s">
        <v>141</v>
      </c>
      <c r="J28" s="121" t="s">
        <v>141</v>
      </c>
      <c r="K28" s="119" t="s">
        <v>501</v>
      </c>
      <c r="L28" s="157" t="s">
        <v>365</v>
      </c>
      <c r="M28" s="154" t="s">
        <v>164</v>
      </c>
      <c r="N28" s="151"/>
    </row>
    <row r="29" spans="1:14" s="47" customFormat="1" ht="15" customHeight="1" x14ac:dyDescent="0.25">
      <c r="A29" s="145" t="s">
        <v>21</v>
      </c>
      <c r="B29" s="119" t="s">
        <v>117</v>
      </c>
      <c r="C29" s="122">
        <f t="shared" si="1"/>
        <v>2</v>
      </c>
      <c r="D29" s="122"/>
      <c r="E29" s="122"/>
      <c r="F29" s="123">
        <f t="shared" si="0"/>
        <v>2</v>
      </c>
      <c r="G29" s="121" t="s">
        <v>141</v>
      </c>
      <c r="H29" s="121" t="s">
        <v>141</v>
      </c>
      <c r="I29" s="121" t="s">
        <v>141</v>
      </c>
      <c r="J29" s="121" t="s">
        <v>141</v>
      </c>
      <c r="K29" s="119" t="s">
        <v>501</v>
      </c>
      <c r="L29" s="154" t="s">
        <v>213</v>
      </c>
      <c r="M29" s="154" t="s">
        <v>164</v>
      </c>
      <c r="N29" s="151"/>
    </row>
    <row r="30" spans="1:14" s="47" customFormat="1" ht="15" customHeight="1" x14ac:dyDescent="0.25">
      <c r="A30" s="142" t="s">
        <v>22</v>
      </c>
      <c r="B30" s="119" t="s">
        <v>117</v>
      </c>
      <c r="C30" s="122">
        <f t="shared" si="1"/>
        <v>2</v>
      </c>
      <c r="D30" s="122"/>
      <c r="E30" s="122"/>
      <c r="F30" s="123">
        <f t="shared" si="0"/>
        <v>2</v>
      </c>
      <c r="G30" s="121" t="s">
        <v>141</v>
      </c>
      <c r="H30" s="121" t="s">
        <v>141</v>
      </c>
      <c r="I30" s="121" t="s">
        <v>141</v>
      </c>
      <c r="J30" s="121" t="s">
        <v>141</v>
      </c>
      <c r="K30" s="119" t="s">
        <v>501</v>
      </c>
      <c r="L30" s="154" t="s">
        <v>285</v>
      </c>
      <c r="M30" s="154" t="s">
        <v>164</v>
      </c>
      <c r="N30" s="151"/>
    </row>
    <row r="31" spans="1:14" s="47" customFormat="1" ht="15" customHeight="1" x14ac:dyDescent="0.25">
      <c r="A31" s="142" t="s">
        <v>23</v>
      </c>
      <c r="B31" s="119" t="s">
        <v>117</v>
      </c>
      <c r="C31" s="122">
        <f t="shared" si="1"/>
        <v>2</v>
      </c>
      <c r="D31" s="122"/>
      <c r="E31" s="122"/>
      <c r="F31" s="123">
        <f t="shared" si="0"/>
        <v>2</v>
      </c>
      <c r="G31" s="121" t="s">
        <v>141</v>
      </c>
      <c r="H31" s="121" t="s">
        <v>141</v>
      </c>
      <c r="I31" s="121" t="s">
        <v>141</v>
      </c>
      <c r="J31" s="121" t="s">
        <v>141</v>
      </c>
      <c r="K31" s="119" t="s">
        <v>501</v>
      </c>
      <c r="L31" s="154" t="s">
        <v>286</v>
      </c>
      <c r="M31" s="154" t="s">
        <v>164</v>
      </c>
      <c r="N31" s="151"/>
    </row>
    <row r="32" spans="1:14" s="47" customFormat="1" ht="15" customHeight="1" x14ac:dyDescent="0.25">
      <c r="A32" s="142" t="s">
        <v>24</v>
      </c>
      <c r="B32" s="119" t="s">
        <v>117</v>
      </c>
      <c r="C32" s="122">
        <f t="shared" si="1"/>
        <v>2</v>
      </c>
      <c r="D32" s="122"/>
      <c r="E32" s="122"/>
      <c r="F32" s="123">
        <f t="shared" si="0"/>
        <v>2</v>
      </c>
      <c r="G32" s="121" t="s">
        <v>141</v>
      </c>
      <c r="H32" s="121" t="s">
        <v>141</v>
      </c>
      <c r="I32" s="121" t="s">
        <v>141</v>
      </c>
      <c r="J32" s="121" t="s">
        <v>141</v>
      </c>
      <c r="K32" s="119" t="s">
        <v>501</v>
      </c>
      <c r="L32" s="154" t="s">
        <v>182</v>
      </c>
      <c r="M32" s="154" t="s">
        <v>458</v>
      </c>
      <c r="N32" s="151" t="s">
        <v>501</v>
      </c>
    </row>
    <row r="33" spans="1:14" s="47" customFormat="1" ht="15" customHeight="1" x14ac:dyDescent="0.25">
      <c r="A33" s="142" t="s">
        <v>25</v>
      </c>
      <c r="B33" s="119" t="s">
        <v>117</v>
      </c>
      <c r="C33" s="122">
        <f t="shared" si="1"/>
        <v>2</v>
      </c>
      <c r="D33" s="122"/>
      <c r="E33" s="122"/>
      <c r="F33" s="123">
        <f t="shared" si="0"/>
        <v>2</v>
      </c>
      <c r="G33" s="121" t="s">
        <v>141</v>
      </c>
      <c r="H33" s="121" t="s">
        <v>141</v>
      </c>
      <c r="I33" s="121" t="s">
        <v>141</v>
      </c>
      <c r="J33" s="121" t="s">
        <v>141</v>
      </c>
      <c r="K33" s="119" t="s">
        <v>501</v>
      </c>
      <c r="L33" s="154" t="s">
        <v>183</v>
      </c>
      <c r="M33" s="157" t="s">
        <v>172</v>
      </c>
      <c r="N33" s="151" t="s">
        <v>501</v>
      </c>
    </row>
    <row r="34" spans="1:14" s="47" customFormat="1" ht="15" customHeight="1" x14ac:dyDescent="0.25">
      <c r="A34" s="142" t="s">
        <v>26</v>
      </c>
      <c r="B34" s="119" t="s">
        <v>108</v>
      </c>
      <c r="C34" s="122">
        <f t="shared" si="1"/>
        <v>0</v>
      </c>
      <c r="D34" s="122"/>
      <c r="E34" s="122"/>
      <c r="F34" s="123">
        <f t="shared" si="0"/>
        <v>0</v>
      </c>
      <c r="G34" s="121" t="s">
        <v>141</v>
      </c>
      <c r="H34" s="121" t="s">
        <v>141</v>
      </c>
      <c r="I34" s="121" t="s">
        <v>641</v>
      </c>
      <c r="J34" s="121" t="s">
        <v>141</v>
      </c>
      <c r="K34" s="119" t="s">
        <v>639</v>
      </c>
      <c r="L34" s="154" t="s">
        <v>638</v>
      </c>
      <c r="M34" s="157" t="s">
        <v>640</v>
      </c>
      <c r="N34" s="151" t="s">
        <v>501</v>
      </c>
    </row>
    <row r="35" spans="1:14" s="47" customFormat="1" ht="15" customHeight="1" x14ac:dyDescent="0.25">
      <c r="A35" s="142" t="s">
        <v>27</v>
      </c>
      <c r="B35" s="119" t="s">
        <v>117</v>
      </c>
      <c r="C35" s="122">
        <f t="shared" si="1"/>
        <v>2</v>
      </c>
      <c r="D35" s="122"/>
      <c r="E35" s="122"/>
      <c r="F35" s="123">
        <f t="shared" si="0"/>
        <v>2</v>
      </c>
      <c r="G35" s="121" t="s">
        <v>141</v>
      </c>
      <c r="H35" s="121" t="s">
        <v>141</v>
      </c>
      <c r="I35" s="121" t="s">
        <v>141</v>
      </c>
      <c r="J35" s="121" t="s">
        <v>141</v>
      </c>
      <c r="K35" s="121" t="s">
        <v>501</v>
      </c>
      <c r="L35" s="156" t="s">
        <v>216</v>
      </c>
      <c r="M35" s="119" t="s">
        <v>368</v>
      </c>
      <c r="N35" s="151" t="s">
        <v>501</v>
      </c>
    </row>
    <row r="36" spans="1:14" s="47" customFormat="1" ht="15" customHeight="1" x14ac:dyDescent="0.25">
      <c r="A36" s="142" t="s">
        <v>565</v>
      </c>
      <c r="B36" s="119" t="s">
        <v>117</v>
      </c>
      <c r="C36" s="122">
        <f t="shared" si="1"/>
        <v>2</v>
      </c>
      <c r="D36" s="122"/>
      <c r="E36" s="122"/>
      <c r="F36" s="123">
        <f t="shared" si="0"/>
        <v>2</v>
      </c>
      <c r="G36" s="121" t="s">
        <v>141</v>
      </c>
      <c r="H36" s="121" t="s">
        <v>141</v>
      </c>
      <c r="I36" s="121" t="s">
        <v>141</v>
      </c>
      <c r="J36" s="121" t="s">
        <v>141</v>
      </c>
      <c r="K36" s="119" t="s">
        <v>501</v>
      </c>
      <c r="L36" s="154" t="s">
        <v>254</v>
      </c>
      <c r="M36" s="154" t="s">
        <v>326</v>
      </c>
      <c r="N36" s="151" t="s">
        <v>501</v>
      </c>
    </row>
    <row r="37" spans="1:14" s="47" customFormat="1" ht="15" customHeight="1" x14ac:dyDescent="0.25">
      <c r="A37" s="142" t="s">
        <v>28</v>
      </c>
      <c r="B37" s="119" t="s">
        <v>117</v>
      </c>
      <c r="C37" s="122">
        <f t="shared" si="1"/>
        <v>2</v>
      </c>
      <c r="D37" s="122"/>
      <c r="E37" s="122"/>
      <c r="F37" s="123">
        <f t="shared" si="0"/>
        <v>2</v>
      </c>
      <c r="G37" s="121" t="s">
        <v>141</v>
      </c>
      <c r="H37" s="121" t="s">
        <v>141</v>
      </c>
      <c r="I37" s="121" t="s">
        <v>141</v>
      </c>
      <c r="J37" s="121" t="s">
        <v>141</v>
      </c>
      <c r="K37" s="119" t="s">
        <v>501</v>
      </c>
      <c r="L37" s="156" t="s">
        <v>185</v>
      </c>
      <c r="M37" s="154" t="s">
        <v>164</v>
      </c>
      <c r="N37" s="151"/>
    </row>
    <row r="38" spans="1:14" s="47" customFormat="1" ht="15" customHeight="1" x14ac:dyDescent="0.25">
      <c r="A38" s="130" t="s">
        <v>29</v>
      </c>
      <c r="B38" s="127"/>
      <c r="C38" s="129"/>
      <c r="D38" s="129"/>
      <c r="E38" s="129"/>
      <c r="F38" s="129"/>
      <c r="G38" s="128"/>
      <c r="H38" s="128"/>
      <c r="I38" s="128"/>
      <c r="J38" s="128"/>
      <c r="K38" s="127"/>
      <c r="L38" s="127"/>
      <c r="M38" s="127"/>
      <c r="N38" s="151"/>
    </row>
    <row r="39" spans="1:14" s="47" customFormat="1" ht="15" customHeight="1" x14ac:dyDescent="0.25">
      <c r="A39" s="142" t="s">
        <v>30</v>
      </c>
      <c r="B39" s="119" t="s">
        <v>117</v>
      </c>
      <c r="C39" s="122">
        <f t="shared" si="1"/>
        <v>2</v>
      </c>
      <c r="D39" s="122"/>
      <c r="E39" s="122"/>
      <c r="F39" s="123">
        <f t="shared" si="0"/>
        <v>2</v>
      </c>
      <c r="G39" s="121" t="s">
        <v>141</v>
      </c>
      <c r="H39" s="121" t="s">
        <v>141</v>
      </c>
      <c r="I39" s="121" t="s">
        <v>141</v>
      </c>
      <c r="J39" s="121" t="s">
        <v>141</v>
      </c>
      <c r="K39" s="119" t="s">
        <v>501</v>
      </c>
      <c r="L39" s="156" t="s">
        <v>255</v>
      </c>
      <c r="M39" s="154" t="s">
        <v>164</v>
      </c>
      <c r="N39" s="151"/>
    </row>
    <row r="40" spans="1:14" s="47" customFormat="1" ht="15" customHeight="1" x14ac:dyDescent="0.25">
      <c r="A40" s="142" t="s">
        <v>31</v>
      </c>
      <c r="B40" s="119" t="s">
        <v>117</v>
      </c>
      <c r="C40" s="122">
        <f t="shared" si="1"/>
        <v>2</v>
      </c>
      <c r="D40" s="122"/>
      <c r="E40" s="122"/>
      <c r="F40" s="123">
        <f t="shared" si="0"/>
        <v>2</v>
      </c>
      <c r="G40" s="121" t="s">
        <v>141</v>
      </c>
      <c r="H40" s="121" t="s">
        <v>141</v>
      </c>
      <c r="I40" s="121" t="s">
        <v>141</v>
      </c>
      <c r="J40" s="121" t="s">
        <v>141</v>
      </c>
      <c r="K40" s="119" t="s">
        <v>501</v>
      </c>
      <c r="L40" s="156" t="s">
        <v>186</v>
      </c>
      <c r="M40" s="154" t="s">
        <v>164</v>
      </c>
      <c r="N40" s="151"/>
    </row>
    <row r="41" spans="1:14" s="47" customFormat="1" ht="15" customHeight="1" x14ac:dyDescent="0.25">
      <c r="A41" s="142" t="s">
        <v>94</v>
      </c>
      <c r="B41" s="119" t="s">
        <v>117</v>
      </c>
      <c r="C41" s="122">
        <f t="shared" si="1"/>
        <v>2</v>
      </c>
      <c r="D41" s="122"/>
      <c r="E41" s="122"/>
      <c r="F41" s="123">
        <f t="shared" si="0"/>
        <v>2</v>
      </c>
      <c r="G41" s="121" t="s">
        <v>141</v>
      </c>
      <c r="H41" s="121" t="s">
        <v>141</v>
      </c>
      <c r="I41" s="121" t="s">
        <v>141</v>
      </c>
      <c r="J41" s="121" t="s">
        <v>141</v>
      </c>
      <c r="K41" s="119" t="s">
        <v>501</v>
      </c>
      <c r="L41" s="154" t="s">
        <v>370</v>
      </c>
      <c r="M41" s="157" t="s">
        <v>172</v>
      </c>
      <c r="N41" s="151" t="s">
        <v>501</v>
      </c>
    </row>
    <row r="42" spans="1:14" s="47" customFormat="1" ht="15" customHeight="1" x14ac:dyDescent="0.25">
      <c r="A42" s="142" t="s">
        <v>32</v>
      </c>
      <c r="B42" s="119" t="s">
        <v>117</v>
      </c>
      <c r="C42" s="122">
        <f t="shared" si="1"/>
        <v>2</v>
      </c>
      <c r="D42" s="122"/>
      <c r="E42" s="122"/>
      <c r="F42" s="123">
        <f t="shared" si="0"/>
        <v>2</v>
      </c>
      <c r="G42" s="121" t="s">
        <v>141</v>
      </c>
      <c r="H42" s="121" t="s">
        <v>141</v>
      </c>
      <c r="I42" s="121" t="s">
        <v>141</v>
      </c>
      <c r="J42" s="121" t="s">
        <v>141</v>
      </c>
      <c r="K42" s="119" t="s">
        <v>501</v>
      </c>
      <c r="L42" s="156" t="s">
        <v>217</v>
      </c>
      <c r="M42" s="157" t="s">
        <v>172</v>
      </c>
      <c r="N42" s="151" t="s">
        <v>501</v>
      </c>
    </row>
    <row r="43" spans="1:14" s="47" customFormat="1" ht="15" customHeight="1" x14ac:dyDescent="0.25">
      <c r="A43" s="142" t="s">
        <v>33</v>
      </c>
      <c r="B43" s="119" t="s">
        <v>117</v>
      </c>
      <c r="C43" s="122">
        <f t="shared" si="1"/>
        <v>2</v>
      </c>
      <c r="D43" s="122"/>
      <c r="E43" s="122"/>
      <c r="F43" s="123">
        <f t="shared" si="0"/>
        <v>2</v>
      </c>
      <c r="G43" s="121" t="s">
        <v>141</v>
      </c>
      <c r="H43" s="121" t="s">
        <v>141</v>
      </c>
      <c r="I43" s="121" t="s">
        <v>141</v>
      </c>
      <c r="J43" s="121" t="s">
        <v>141</v>
      </c>
      <c r="K43" s="119" t="s">
        <v>501</v>
      </c>
      <c r="L43" s="156" t="s">
        <v>256</v>
      </c>
      <c r="M43" s="154" t="s">
        <v>164</v>
      </c>
      <c r="N43" s="151"/>
    </row>
    <row r="44" spans="1:14" s="47" customFormat="1" ht="15" customHeight="1" x14ac:dyDescent="0.25">
      <c r="A44" s="142" t="s">
        <v>34</v>
      </c>
      <c r="B44" s="119" t="s">
        <v>117</v>
      </c>
      <c r="C44" s="122">
        <f t="shared" si="1"/>
        <v>2</v>
      </c>
      <c r="D44" s="122"/>
      <c r="E44" s="122"/>
      <c r="F44" s="123">
        <f t="shared" si="0"/>
        <v>2</v>
      </c>
      <c r="G44" s="121" t="s">
        <v>141</v>
      </c>
      <c r="H44" s="121" t="s">
        <v>141</v>
      </c>
      <c r="I44" s="121" t="s">
        <v>141</v>
      </c>
      <c r="J44" s="121" t="s">
        <v>141</v>
      </c>
      <c r="K44" s="119" t="s">
        <v>501</v>
      </c>
      <c r="L44" s="156" t="s">
        <v>372</v>
      </c>
      <c r="M44" s="154" t="s">
        <v>172</v>
      </c>
      <c r="N44" s="151" t="s">
        <v>501</v>
      </c>
    </row>
    <row r="45" spans="1:14" s="47" customFormat="1" ht="15" customHeight="1" x14ac:dyDescent="0.25">
      <c r="A45" s="142" t="s">
        <v>35</v>
      </c>
      <c r="B45" s="119" t="s">
        <v>117</v>
      </c>
      <c r="C45" s="122">
        <f t="shared" si="1"/>
        <v>2</v>
      </c>
      <c r="D45" s="123"/>
      <c r="E45" s="123"/>
      <c r="F45" s="123">
        <f t="shared" si="0"/>
        <v>2</v>
      </c>
      <c r="G45" s="121" t="s">
        <v>141</v>
      </c>
      <c r="H45" s="121" t="s">
        <v>141</v>
      </c>
      <c r="I45" s="121" t="s">
        <v>141</v>
      </c>
      <c r="J45" s="121" t="s">
        <v>141</v>
      </c>
      <c r="K45" s="121" t="s">
        <v>501</v>
      </c>
      <c r="L45" s="154" t="s">
        <v>373</v>
      </c>
      <c r="M45" s="157" t="s">
        <v>172</v>
      </c>
      <c r="N45" s="151" t="s">
        <v>501</v>
      </c>
    </row>
    <row r="46" spans="1:14" s="47" customFormat="1" ht="15" customHeight="1" x14ac:dyDescent="0.25">
      <c r="A46" s="142" t="s">
        <v>102</v>
      </c>
      <c r="B46" s="119" t="s">
        <v>117</v>
      </c>
      <c r="C46" s="122">
        <f t="shared" si="1"/>
        <v>2</v>
      </c>
      <c r="D46" s="122"/>
      <c r="E46" s="122"/>
      <c r="F46" s="123">
        <f t="shared" si="0"/>
        <v>2</v>
      </c>
      <c r="G46" s="121" t="s">
        <v>141</v>
      </c>
      <c r="H46" s="121" t="s">
        <v>141</v>
      </c>
      <c r="I46" s="121" t="s">
        <v>141</v>
      </c>
      <c r="J46" s="121" t="s">
        <v>141</v>
      </c>
      <c r="K46" s="119" t="s">
        <v>501</v>
      </c>
      <c r="L46" s="154" t="s">
        <v>482</v>
      </c>
      <c r="M46" s="156" t="s">
        <v>257</v>
      </c>
      <c r="N46" s="151" t="s">
        <v>501</v>
      </c>
    </row>
    <row r="47" spans="1:14" ht="15" customHeight="1" x14ac:dyDescent="0.25">
      <c r="A47" s="130" t="s">
        <v>36</v>
      </c>
      <c r="B47" s="133"/>
      <c r="C47" s="135"/>
      <c r="D47" s="135"/>
      <c r="E47" s="135"/>
      <c r="F47" s="135"/>
      <c r="G47" s="128"/>
      <c r="H47" s="128"/>
      <c r="I47" s="128"/>
      <c r="J47" s="128"/>
      <c r="K47" s="133"/>
      <c r="L47" s="133"/>
      <c r="M47" s="127"/>
    </row>
    <row r="48" spans="1:14" s="47" customFormat="1" ht="15" customHeight="1" x14ac:dyDescent="0.25">
      <c r="A48" s="142" t="s">
        <v>37</v>
      </c>
      <c r="B48" s="119" t="s">
        <v>108</v>
      </c>
      <c r="C48" s="122">
        <f t="shared" si="1"/>
        <v>0</v>
      </c>
      <c r="D48" s="122"/>
      <c r="E48" s="122"/>
      <c r="F48" s="123">
        <f t="shared" si="0"/>
        <v>0</v>
      </c>
      <c r="G48" s="121" t="s">
        <v>142</v>
      </c>
      <c r="H48" s="121" t="s">
        <v>142</v>
      </c>
      <c r="I48" s="121" t="s">
        <v>142</v>
      </c>
      <c r="J48" s="121" t="s">
        <v>501</v>
      </c>
      <c r="K48" s="119" t="s">
        <v>642</v>
      </c>
      <c r="L48" s="154" t="s">
        <v>318</v>
      </c>
      <c r="M48" s="154" t="s">
        <v>570</v>
      </c>
      <c r="N48" s="152" t="s">
        <v>501</v>
      </c>
    </row>
    <row r="49" spans="1:14" s="47" customFormat="1" ht="15" customHeight="1" x14ac:dyDescent="0.25">
      <c r="A49" s="142" t="s">
        <v>38</v>
      </c>
      <c r="B49" s="119" t="s">
        <v>108</v>
      </c>
      <c r="C49" s="122">
        <f t="shared" si="1"/>
        <v>0</v>
      </c>
      <c r="D49" s="122"/>
      <c r="E49" s="122"/>
      <c r="F49" s="123">
        <f t="shared" si="0"/>
        <v>0</v>
      </c>
      <c r="G49" s="121" t="s">
        <v>142</v>
      </c>
      <c r="H49" s="121" t="s">
        <v>142</v>
      </c>
      <c r="I49" s="121" t="s">
        <v>142</v>
      </c>
      <c r="J49" s="121" t="s">
        <v>501</v>
      </c>
      <c r="K49" s="119" t="s">
        <v>642</v>
      </c>
      <c r="L49" s="154" t="s">
        <v>376</v>
      </c>
      <c r="M49" s="154" t="s">
        <v>164</v>
      </c>
      <c r="N49" s="151"/>
    </row>
    <row r="50" spans="1:14" s="47" customFormat="1" ht="15" customHeight="1" x14ac:dyDescent="0.25">
      <c r="A50" s="142" t="s">
        <v>39</v>
      </c>
      <c r="B50" s="119" t="s">
        <v>117</v>
      </c>
      <c r="C50" s="122">
        <f t="shared" si="1"/>
        <v>2</v>
      </c>
      <c r="D50" s="122"/>
      <c r="E50" s="122"/>
      <c r="F50" s="123">
        <f t="shared" si="0"/>
        <v>2</v>
      </c>
      <c r="G50" s="121" t="s">
        <v>141</v>
      </c>
      <c r="H50" s="121" t="s">
        <v>141</v>
      </c>
      <c r="I50" s="121" t="s">
        <v>141</v>
      </c>
      <c r="J50" s="121" t="s">
        <v>141</v>
      </c>
      <c r="K50" s="119" t="s">
        <v>501</v>
      </c>
      <c r="L50" s="156" t="s">
        <v>258</v>
      </c>
      <c r="M50" s="154" t="s">
        <v>164</v>
      </c>
      <c r="N50" s="151"/>
    </row>
    <row r="51" spans="1:14" s="47" customFormat="1" ht="15" customHeight="1" x14ac:dyDescent="0.25">
      <c r="A51" s="142" t="s">
        <v>40</v>
      </c>
      <c r="B51" s="119" t="s">
        <v>117</v>
      </c>
      <c r="C51" s="122">
        <f t="shared" si="1"/>
        <v>2</v>
      </c>
      <c r="D51" s="122"/>
      <c r="E51" s="122"/>
      <c r="F51" s="123">
        <f t="shared" si="0"/>
        <v>2</v>
      </c>
      <c r="G51" s="121" t="s">
        <v>141</v>
      </c>
      <c r="H51" s="121" t="s">
        <v>141</v>
      </c>
      <c r="I51" s="121" t="s">
        <v>141</v>
      </c>
      <c r="J51" s="121" t="s">
        <v>141</v>
      </c>
      <c r="K51" s="119" t="s">
        <v>501</v>
      </c>
      <c r="L51" s="156" t="s">
        <v>280</v>
      </c>
      <c r="M51" s="154" t="s">
        <v>164</v>
      </c>
      <c r="N51" s="151"/>
    </row>
    <row r="52" spans="1:14" s="47" customFormat="1" ht="15" customHeight="1" x14ac:dyDescent="0.25">
      <c r="A52" s="142" t="s">
        <v>89</v>
      </c>
      <c r="B52" s="119" t="s">
        <v>117</v>
      </c>
      <c r="C52" s="122">
        <f>IF(B52="Да, размещаются и содержат сведения по каждому виду долговых обязательств, или содержат сведения о том, что государственный долг субъекта РФ отсутствует",2,IF(B52="Да, размещаются, но не содержат сведений по видам долговых обязательств",1,0))</f>
        <v>2</v>
      </c>
      <c r="D52" s="122"/>
      <c r="E52" s="122">
        <v>0.5</v>
      </c>
      <c r="F52" s="123">
        <f t="shared" si="0"/>
        <v>1</v>
      </c>
      <c r="G52" s="121" t="s">
        <v>141</v>
      </c>
      <c r="H52" s="121" t="s">
        <v>141</v>
      </c>
      <c r="I52" s="121" t="s">
        <v>141</v>
      </c>
      <c r="J52" s="121" t="s">
        <v>142</v>
      </c>
      <c r="K52" s="119" t="s">
        <v>512</v>
      </c>
      <c r="L52" s="156" t="s">
        <v>259</v>
      </c>
      <c r="M52" s="154" t="s">
        <v>164</v>
      </c>
      <c r="N52" s="151"/>
    </row>
    <row r="53" spans="1:14" s="47" customFormat="1" ht="15" customHeight="1" x14ac:dyDescent="0.25">
      <c r="A53" s="142" t="s">
        <v>41</v>
      </c>
      <c r="B53" s="119" t="s">
        <v>117</v>
      </c>
      <c r="C53" s="122">
        <f t="shared" si="1"/>
        <v>2</v>
      </c>
      <c r="D53" s="123"/>
      <c r="E53" s="123"/>
      <c r="F53" s="123">
        <f t="shared" si="0"/>
        <v>2</v>
      </c>
      <c r="G53" s="121" t="s">
        <v>141</v>
      </c>
      <c r="H53" s="121" t="s">
        <v>141</v>
      </c>
      <c r="I53" s="121" t="s">
        <v>141</v>
      </c>
      <c r="J53" s="121" t="s">
        <v>141</v>
      </c>
      <c r="K53" s="119" t="s">
        <v>501</v>
      </c>
      <c r="L53" s="154" t="s">
        <v>190</v>
      </c>
      <c r="M53" s="154" t="s">
        <v>377</v>
      </c>
      <c r="N53" s="151" t="s">
        <v>501</v>
      </c>
    </row>
    <row r="54" spans="1:14" s="47" customFormat="1" ht="15" customHeight="1" x14ac:dyDescent="0.25">
      <c r="A54" s="142" t="s">
        <v>42</v>
      </c>
      <c r="B54" s="119" t="s">
        <v>117</v>
      </c>
      <c r="C54" s="122">
        <f t="shared" si="1"/>
        <v>2</v>
      </c>
      <c r="D54" s="122"/>
      <c r="E54" s="122"/>
      <c r="F54" s="123">
        <f t="shared" si="0"/>
        <v>2</v>
      </c>
      <c r="G54" s="121" t="s">
        <v>141</v>
      </c>
      <c r="H54" s="121" t="s">
        <v>141</v>
      </c>
      <c r="I54" s="121" t="s">
        <v>141</v>
      </c>
      <c r="J54" s="121" t="s">
        <v>141</v>
      </c>
      <c r="K54" s="119" t="s">
        <v>501</v>
      </c>
      <c r="L54" s="154" t="s">
        <v>191</v>
      </c>
      <c r="M54" s="156" t="s">
        <v>281</v>
      </c>
      <c r="N54" s="151" t="s">
        <v>501</v>
      </c>
    </row>
    <row r="55" spans="1:14" ht="15" customHeight="1" x14ac:dyDescent="0.25">
      <c r="A55" s="130" t="s">
        <v>43</v>
      </c>
      <c r="B55" s="133"/>
      <c r="C55" s="135"/>
      <c r="D55" s="135"/>
      <c r="E55" s="135"/>
      <c r="F55" s="135"/>
      <c r="G55" s="128"/>
      <c r="H55" s="128"/>
      <c r="I55" s="128"/>
      <c r="J55" s="128"/>
      <c r="K55" s="133"/>
      <c r="L55" s="133"/>
      <c r="M55" s="127"/>
    </row>
    <row r="56" spans="1:14" s="47" customFormat="1" ht="15" customHeight="1" x14ac:dyDescent="0.25">
      <c r="A56" s="142" t="s">
        <v>44</v>
      </c>
      <c r="B56" s="119" t="s">
        <v>117</v>
      </c>
      <c r="C56" s="122">
        <f t="shared" si="1"/>
        <v>2</v>
      </c>
      <c r="D56" s="122"/>
      <c r="E56" s="122"/>
      <c r="F56" s="123">
        <f t="shared" si="0"/>
        <v>2</v>
      </c>
      <c r="G56" s="121" t="s">
        <v>141</v>
      </c>
      <c r="H56" s="121" t="s">
        <v>141</v>
      </c>
      <c r="I56" s="121" t="s">
        <v>141</v>
      </c>
      <c r="J56" s="121" t="s">
        <v>141</v>
      </c>
      <c r="K56" s="119" t="s">
        <v>501</v>
      </c>
      <c r="L56" s="156" t="s">
        <v>282</v>
      </c>
      <c r="M56" s="154" t="s">
        <v>164</v>
      </c>
      <c r="N56" s="151"/>
    </row>
    <row r="57" spans="1:14" s="47" customFormat="1" ht="15" customHeight="1" x14ac:dyDescent="0.25">
      <c r="A57" s="142" t="s">
        <v>45</v>
      </c>
      <c r="B57" s="119" t="s">
        <v>117</v>
      </c>
      <c r="C57" s="122">
        <f t="shared" si="1"/>
        <v>2</v>
      </c>
      <c r="D57" s="122"/>
      <c r="E57" s="122"/>
      <c r="F57" s="123">
        <f t="shared" si="0"/>
        <v>2</v>
      </c>
      <c r="G57" s="121" t="s">
        <v>141</v>
      </c>
      <c r="H57" s="121" t="s">
        <v>141</v>
      </c>
      <c r="I57" s="121" t="s">
        <v>141</v>
      </c>
      <c r="J57" s="121" t="s">
        <v>141</v>
      </c>
      <c r="K57" s="119" t="s">
        <v>501</v>
      </c>
      <c r="L57" s="156" t="s">
        <v>260</v>
      </c>
      <c r="M57" s="154" t="s">
        <v>164</v>
      </c>
      <c r="N57" s="151"/>
    </row>
    <row r="58" spans="1:14" s="47" customFormat="1" ht="15" customHeight="1" x14ac:dyDescent="0.25">
      <c r="A58" s="142" t="s">
        <v>46</v>
      </c>
      <c r="B58" s="119" t="s">
        <v>117</v>
      </c>
      <c r="C58" s="122">
        <f t="shared" si="1"/>
        <v>2</v>
      </c>
      <c r="D58" s="122"/>
      <c r="E58" s="122"/>
      <c r="F58" s="123">
        <f t="shared" si="0"/>
        <v>2</v>
      </c>
      <c r="G58" s="121" t="s">
        <v>141</v>
      </c>
      <c r="H58" s="121" t="s">
        <v>141</v>
      </c>
      <c r="I58" s="121" t="s">
        <v>141</v>
      </c>
      <c r="J58" s="121" t="s">
        <v>141</v>
      </c>
      <c r="K58" s="121" t="s">
        <v>501</v>
      </c>
      <c r="L58" s="156" t="s">
        <v>404</v>
      </c>
      <c r="M58" s="154" t="s">
        <v>164</v>
      </c>
      <c r="N58" s="151"/>
    </row>
    <row r="59" spans="1:14" s="47" customFormat="1" ht="15" customHeight="1" x14ac:dyDescent="0.25">
      <c r="A59" s="142" t="s">
        <v>47</v>
      </c>
      <c r="B59" s="119" t="s">
        <v>117</v>
      </c>
      <c r="C59" s="122">
        <f t="shared" si="1"/>
        <v>2</v>
      </c>
      <c r="D59" s="122"/>
      <c r="E59" s="122"/>
      <c r="F59" s="123">
        <f t="shared" si="0"/>
        <v>2</v>
      </c>
      <c r="G59" s="121" t="s">
        <v>141</v>
      </c>
      <c r="H59" s="121" t="s">
        <v>141</v>
      </c>
      <c r="I59" s="121" t="s">
        <v>141</v>
      </c>
      <c r="J59" s="121" t="s">
        <v>141</v>
      </c>
      <c r="K59" s="119" t="s">
        <v>501</v>
      </c>
      <c r="L59" s="156" t="s">
        <v>466</v>
      </c>
      <c r="M59" s="154" t="s">
        <v>164</v>
      </c>
      <c r="N59" s="151"/>
    </row>
    <row r="60" spans="1:14" s="47" customFormat="1" ht="15" customHeight="1" x14ac:dyDescent="0.25">
      <c r="A60" s="142" t="s">
        <v>48</v>
      </c>
      <c r="B60" s="119" t="s">
        <v>117</v>
      </c>
      <c r="C60" s="122">
        <f t="shared" si="1"/>
        <v>2</v>
      </c>
      <c r="D60" s="122"/>
      <c r="E60" s="122"/>
      <c r="F60" s="123">
        <f t="shared" si="0"/>
        <v>2</v>
      </c>
      <c r="G60" s="121" t="s">
        <v>141</v>
      </c>
      <c r="H60" s="121" t="s">
        <v>141</v>
      </c>
      <c r="I60" s="121" t="s">
        <v>141</v>
      </c>
      <c r="J60" s="121" t="s">
        <v>141</v>
      </c>
      <c r="K60" s="119" t="s">
        <v>501</v>
      </c>
      <c r="L60" s="156" t="s">
        <v>406</v>
      </c>
      <c r="M60" s="154" t="s">
        <v>164</v>
      </c>
      <c r="N60" s="151"/>
    </row>
    <row r="61" spans="1:14" s="47" customFormat="1" ht="15" customHeight="1" x14ac:dyDescent="0.25">
      <c r="A61" s="142" t="s">
        <v>49</v>
      </c>
      <c r="B61" s="119" t="s">
        <v>117</v>
      </c>
      <c r="C61" s="122">
        <f t="shared" si="1"/>
        <v>2</v>
      </c>
      <c r="D61" s="122"/>
      <c r="E61" s="122"/>
      <c r="F61" s="123">
        <f t="shared" si="0"/>
        <v>2</v>
      </c>
      <c r="G61" s="121" t="s">
        <v>141</v>
      </c>
      <c r="H61" s="121" t="s">
        <v>141</v>
      </c>
      <c r="I61" s="121" t="s">
        <v>141</v>
      </c>
      <c r="J61" s="121" t="s">
        <v>141</v>
      </c>
      <c r="K61" s="119" t="s">
        <v>501</v>
      </c>
      <c r="L61" s="154" t="s">
        <v>414</v>
      </c>
      <c r="M61" s="154" t="s">
        <v>172</v>
      </c>
      <c r="N61" s="151" t="s">
        <v>501</v>
      </c>
    </row>
    <row r="62" spans="1:14" s="47" customFormat="1" ht="15" customHeight="1" x14ac:dyDescent="0.25">
      <c r="A62" s="142" t="s">
        <v>50</v>
      </c>
      <c r="B62" s="119" t="s">
        <v>117</v>
      </c>
      <c r="C62" s="122">
        <f t="shared" si="1"/>
        <v>2</v>
      </c>
      <c r="D62" s="122"/>
      <c r="E62" s="122"/>
      <c r="F62" s="123">
        <f t="shared" si="0"/>
        <v>2</v>
      </c>
      <c r="G62" s="121" t="s">
        <v>141</v>
      </c>
      <c r="H62" s="121" t="s">
        <v>141</v>
      </c>
      <c r="I62" s="121" t="s">
        <v>141</v>
      </c>
      <c r="J62" s="121" t="s">
        <v>141</v>
      </c>
      <c r="K62" s="119" t="s">
        <v>501</v>
      </c>
      <c r="L62" s="154" t="s">
        <v>417</v>
      </c>
      <c r="M62" s="154" t="s">
        <v>172</v>
      </c>
      <c r="N62" s="151" t="s">
        <v>501</v>
      </c>
    </row>
    <row r="63" spans="1:14" s="47" customFormat="1" ht="15" customHeight="1" x14ac:dyDescent="0.25">
      <c r="A63" s="142" t="s">
        <v>51</v>
      </c>
      <c r="B63" s="119" t="s">
        <v>117</v>
      </c>
      <c r="C63" s="122">
        <f t="shared" si="1"/>
        <v>2</v>
      </c>
      <c r="D63" s="122"/>
      <c r="E63" s="122"/>
      <c r="F63" s="123">
        <f t="shared" si="0"/>
        <v>2</v>
      </c>
      <c r="G63" s="121" t="s">
        <v>141</v>
      </c>
      <c r="H63" s="121" t="s">
        <v>141</v>
      </c>
      <c r="I63" s="121" t="s">
        <v>141</v>
      </c>
      <c r="J63" s="121" t="s">
        <v>141</v>
      </c>
      <c r="K63" s="121" t="s">
        <v>501</v>
      </c>
      <c r="L63" s="154" t="s">
        <v>419</v>
      </c>
      <c r="M63" s="119" t="s">
        <v>164</v>
      </c>
      <c r="N63" s="151" t="s">
        <v>501</v>
      </c>
    </row>
    <row r="64" spans="1:14" s="47" customFormat="1" ht="15" customHeight="1" x14ac:dyDescent="0.25">
      <c r="A64" s="142" t="s">
        <v>52</v>
      </c>
      <c r="B64" s="119" t="s">
        <v>117</v>
      </c>
      <c r="C64" s="122">
        <f t="shared" si="1"/>
        <v>2</v>
      </c>
      <c r="D64" s="122"/>
      <c r="E64" s="122"/>
      <c r="F64" s="123">
        <f t="shared" si="0"/>
        <v>2</v>
      </c>
      <c r="G64" s="121" t="s">
        <v>141</v>
      </c>
      <c r="H64" s="121" t="s">
        <v>141</v>
      </c>
      <c r="I64" s="121" t="s">
        <v>141</v>
      </c>
      <c r="J64" s="121" t="s">
        <v>141</v>
      </c>
      <c r="K64" s="119" t="s">
        <v>501</v>
      </c>
      <c r="L64" s="154" t="s">
        <v>193</v>
      </c>
      <c r="M64" s="154" t="s">
        <v>172</v>
      </c>
      <c r="N64" s="151" t="s">
        <v>501</v>
      </c>
    </row>
    <row r="65" spans="1:14" s="47" customFormat="1" ht="15" customHeight="1" x14ac:dyDescent="0.25">
      <c r="A65" s="142" t="s">
        <v>53</v>
      </c>
      <c r="B65" s="119" t="s">
        <v>117</v>
      </c>
      <c r="C65" s="122">
        <f t="shared" si="1"/>
        <v>2</v>
      </c>
      <c r="D65" s="122"/>
      <c r="E65" s="122"/>
      <c r="F65" s="123">
        <f t="shared" si="0"/>
        <v>2</v>
      </c>
      <c r="G65" s="121" t="s">
        <v>141</v>
      </c>
      <c r="H65" s="121" t="s">
        <v>141</v>
      </c>
      <c r="I65" s="121" t="s">
        <v>141</v>
      </c>
      <c r="J65" s="121" t="s">
        <v>141</v>
      </c>
      <c r="K65" s="119" t="s">
        <v>501</v>
      </c>
      <c r="L65" s="156" t="s">
        <v>261</v>
      </c>
      <c r="M65" s="154" t="s">
        <v>172</v>
      </c>
      <c r="N65" s="151" t="s">
        <v>501</v>
      </c>
    </row>
    <row r="66" spans="1:14" s="47" customFormat="1" ht="15" customHeight="1" x14ac:dyDescent="0.25">
      <c r="A66" s="142" t="s">
        <v>54</v>
      </c>
      <c r="B66" s="119" t="s">
        <v>117</v>
      </c>
      <c r="C66" s="122">
        <f t="shared" si="1"/>
        <v>2</v>
      </c>
      <c r="D66" s="122"/>
      <c r="E66" s="122"/>
      <c r="F66" s="123">
        <f t="shared" si="0"/>
        <v>2</v>
      </c>
      <c r="G66" s="121" t="s">
        <v>141</v>
      </c>
      <c r="H66" s="121" t="s">
        <v>141</v>
      </c>
      <c r="I66" s="121" t="s">
        <v>141</v>
      </c>
      <c r="J66" s="121" t="s">
        <v>141</v>
      </c>
      <c r="K66" s="119" t="s">
        <v>501</v>
      </c>
      <c r="L66" s="156" t="s">
        <v>422</v>
      </c>
      <c r="M66" s="154" t="s">
        <v>164</v>
      </c>
      <c r="N66" s="151"/>
    </row>
    <row r="67" spans="1:14" s="47" customFormat="1" ht="15" customHeight="1" x14ac:dyDescent="0.25">
      <c r="A67" s="142" t="s">
        <v>55</v>
      </c>
      <c r="B67" s="119" t="s">
        <v>117</v>
      </c>
      <c r="C67" s="122">
        <f t="shared" si="1"/>
        <v>2</v>
      </c>
      <c r="D67" s="122"/>
      <c r="E67" s="122"/>
      <c r="F67" s="123">
        <f t="shared" si="0"/>
        <v>2</v>
      </c>
      <c r="G67" s="121" t="s">
        <v>141</v>
      </c>
      <c r="H67" s="121" t="s">
        <v>141</v>
      </c>
      <c r="I67" s="121" t="s">
        <v>141</v>
      </c>
      <c r="J67" s="121" t="s">
        <v>141</v>
      </c>
      <c r="K67" s="119" t="s">
        <v>643</v>
      </c>
      <c r="L67" s="156" t="s">
        <v>488</v>
      </c>
      <c r="M67" s="154" t="s">
        <v>469</v>
      </c>
      <c r="N67" s="151" t="s">
        <v>501</v>
      </c>
    </row>
    <row r="68" spans="1:14" s="47" customFormat="1" ht="15" customHeight="1" x14ac:dyDescent="0.25">
      <c r="A68" s="142" t="s">
        <v>56</v>
      </c>
      <c r="B68" s="119" t="s">
        <v>117</v>
      </c>
      <c r="C68" s="122">
        <f t="shared" si="1"/>
        <v>2</v>
      </c>
      <c r="D68" s="123"/>
      <c r="E68" s="123"/>
      <c r="F68" s="123">
        <f t="shared" si="0"/>
        <v>2</v>
      </c>
      <c r="G68" s="121" t="s">
        <v>141</v>
      </c>
      <c r="H68" s="121" t="s">
        <v>141</v>
      </c>
      <c r="I68" s="121" t="s">
        <v>141</v>
      </c>
      <c r="J68" s="121" t="s">
        <v>141</v>
      </c>
      <c r="K68" s="119" t="s">
        <v>501</v>
      </c>
      <c r="L68" s="156" t="s">
        <v>424</v>
      </c>
      <c r="M68" s="154" t="s">
        <v>425</v>
      </c>
      <c r="N68" s="151" t="s">
        <v>501</v>
      </c>
    </row>
    <row r="69" spans="1:14" s="47" customFormat="1" ht="15" customHeight="1" x14ac:dyDescent="0.25">
      <c r="A69" s="142" t="s">
        <v>57</v>
      </c>
      <c r="B69" s="119" t="s">
        <v>117</v>
      </c>
      <c r="C69" s="122">
        <f t="shared" si="1"/>
        <v>2</v>
      </c>
      <c r="D69" s="122"/>
      <c r="E69" s="122"/>
      <c r="F69" s="123">
        <f t="shared" si="0"/>
        <v>2</v>
      </c>
      <c r="G69" s="121" t="s">
        <v>141</v>
      </c>
      <c r="H69" s="121" t="s">
        <v>141</v>
      </c>
      <c r="I69" s="121" t="s">
        <v>141</v>
      </c>
      <c r="J69" s="121" t="s">
        <v>141</v>
      </c>
      <c r="K69" s="121" t="s">
        <v>501</v>
      </c>
      <c r="L69" s="156" t="s">
        <v>195</v>
      </c>
      <c r="M69" s="154" t="s">
        <v>426</v>
      </c>
      <c r="N69" s="151" t="s">
        <v>501</v>
      </c>
    </row>
    <row r="70" spans="1:14" ht="15" customHeight="1" x14ac:dyDescent="0.25">
      <c r="A70" s="130" t="s">
        <v>58</v>
      </c>
      <c r="B70" s="133"/>
      <c r="C70" s="135"/>
      <c r="D70" s="135"/>
      <c r="E70" s="135"/>
      <c r="F70" s="135"/>
      <c r="G70" s="150"/>
      <c r="H70" s="128"/>
      <c r="I70" s="128"/>
      <c r="J70" s="128"/>
      <c r="K70" s="133"/>
      <c r="L70" s="133"/>
      <c r="M70" s="127"/>
    </row>
    <row r="71" spans="1:14" s="47" customFormat="1" ht="15" customHeight="1" x14ac:dyDescent="0.25">
      <c r="A71" s="142" t="s">
        <v>59</v>
      </c>
      <c r="B71" s="119" t="s">
        <v>108</v>
      </c>
      <c r="C71" s="122">
        <f t="shared" si="1"/>
        <v>0</v>
      </c>
      <c r="D71" s="122"/>
      <c r="E71" s="122"/>
      <c r="F71" s="123">
        <f t="shared" si="0"/>
        <v>0</v>
      </c>
      <c r="G71" s="121" t="s">
        <v>537</v>
      </c>
      <c r="H71" s="121" t="s">
        <v>141</v>
      </c>
      <c r="I71" s="121" t="s">
        <v>141</v>
      </c>
      <c r="J71" s="121" t="s">
        <v>141</v>
      </c>
      <c r="K71" s="121" t="s">
        <v>578</v>
      </c>
      <c r="L71" s="158" t="s">
        <v>538</v>
      </c>
      <c r="M71" s="154" t="s">
        <v>164</v>
      </c>
      <c r="N71" s="151"/>
    </row>
    <row r="72" spans="1:14" s="47" customFormat="1" ht="15" customHeight="1" x14ac:dyDescent="0.25">
      <c r="A72" s="145" t="s">
        <v>60</v>
      </c>
      <c r="B72" s="119" t="s">
        <v>117</v>
      </c>
      <c r="C72" s="122">
        <f t="shared" si="1"/>
        <v>2</v>
      </c>
      <c r="D72" s="122"/>
      <c r="E72" s="122"/>
      <c r="F72" s="123">
        <f t="shared" ref="F72:F97" si="2">C72*(1-D72)*(1-E72)</f>
        <v>2</v>
      </c>
      <c r="G72" s="121" t="s">
        <v>141</v>
      </c>
      <c r="H72" s="121" t="s">
        <v>141</v>
      </c>
      <c r="I72" s="121" t="s">
        <v>141</v>
      </c>
      <c r="J72" s="121" t="s">
        <v>141</v>
      </c>
      <c r="K72" s="119" t="s">
        <v>501</v>
      </c>
      <c r="L72" s="154" t="s">
        <v>262</v>
      </c>
      <c r="M72" s="154" t="s">
        <v>489</v>
      </c>
      <c r="N72" s="151" t="s">
        <v>501</v>
      </c>
    </row>
    <row r="73" spans="1:14" s="47" customFormat="1" ht="15" customHeight="1" x14ac:dyDescent="0.25">
      <c r="A73" s="142" t="s">
        <v>61</v>
      </c>
      <c r="B73" s="119" t="s">
        <v>117</v>
      </c>
      <c r="C73" s="122">
        <f t="shared" ref="C73:C99" si="3">IF(B73="Да, размещаются и содержат сведения по каждому виду долговых обязательств, или содержат сведения о том, что государственный долг субъекта РФ отсутствует",2,IF(B73="Да, размещаются, но не содержат сведений по видам долговых обязательств",1,0))</f>
        <v>2</v>
      </c>
      <c r="D73" s="122"/>
      <c r="E73" s="122"/>
      <c r="F73" s="123">
        <f t="shared" si="2"/>
        <v>2</v>
      </c>
      <c r="G73" s="121" t="s">
        <v>141</v>
      </c>
      <c r="H73" s="121" t="s">
        <v>141</v>
      </c>
      <c r="I73" s="121" t="s">
        <v>141</v>
      </c>
      <c r="J73" s="121" t="s">
        <v>141</v>
      </c>
      <c r="K73" s="119" t="s">
        <v>501</v>
      </c>
      <c r="L73" s="154" t="s">
        <v>197</v>
      </c>
      <c r="M73" s="154" t="s">
        <v>164</v>
      </c>
      <c r="N73" s="151"/>
    </row>
    <row r="74" spans="1:14" s="47" customFormat="1" ht="15" customHeight="1" x14ac:dyDescent="0.25">
      <c r="A74" s="145" t="s">
        <v>62</v>
      </c>
      <c r="B74" s="119" t="s">
        <v>117</v>
      </c>
      <c r="C74" s="122">
        <f t="shared" si="3"/>
        <v>2</v>
      </c>
      <c r="D74" s="122"/>
      <c r="E74" s="122"/>
      <c r="F74" s="123">
        <f t="shared" si="2"/>
        <v>2</v>
      </c>
      <c r="G74" s="121" t="s">
        <v>141</v>
      </c>
      <c r="H74" s="121" t="s">
        <v>141</v>
      </c>
      <c r="I74" s="121" t="s">
        <v>141</v>
      </c>
      <c r="J74" s="121" t="s">
        <v>141</v>
      </c>
      <c r="K74" s="119" t="s">
        <v>501</v>
      </c>
      <c r="L74" s="154" t="s">
        <v>459</v>
      </c>
      <c r="M74" s="154" t="s">
        <v>427</v>
      </c>
      <c r="N74" s="152" t="s">
        <v>501</v>
      </c>
    </row>
    <row r="75" spans="1:14" s="47" customFormat="1" ht="15" customHeight="1" x14ac:dyDescent="0.25">
      <c r="A75" s="142" t="s">
        <v>63</v>
      </c>
      <c r="B75" s="119" t="s">
        <v>117</v>
      </c>
      <c r="C75" s="122">
        <f>IF(B75="Да, размещаются и содержат сведения по каждому виду долговых обязательств, или содержат сведения о том, что государственный долг субъекта РФ отсутствует",2,IF(B75="Да, размещаются, но не содержат сведений по видам долговых обязательств",1,0))</f>
        <v>2</v>
      </c>
      <c r="D75" s="123"/>
      <c r="E75" s="123"/>
      <c r="F75" s="123">
        <f t="shared" si="2"/>
        <v>2</v>
      </c>
      <c r="G75" s="121" t="s">
        <v>141</v>
      </c>
      <c r="H75" s="121" t="s">
        <v>141</v>
      </c>
      <c r="I75" s="121" t="s">
        <v>141</v>
      </c>
      <c r="J75" s="121" t="s">
        <v>141</v>
      </c>
      <c r="K75" s="119" t="s">
        <v>501</v>
      </c>
      <c r="L75" s="154" t="s">
        <v>428</v>
      </c>
      <c r="M75" s="154" t="s">
        <v>164</v>
      </c>
      <c r="N75" s="151"/>
    </row>
    <row r="76" spans="1:14" s="47" customFormat="1" ht="15" customHeight="1" x14ac:dyDescent="0.25">
      <c r="A76" s="142" t="s">
        <v>64</v>
      </c>
      <c r="B76" s="119" t="s">
        <v>117</v>
      </c>
      <c r="C76" s="122">
        <f t="shared" si="3"/>
        <v>2</v>
      </c>
      <c r="D76" s="122"/>
      <c r="E76" s="122"/>
      <c r="F76" s="123">
        <f t="shared" si="2"/>
        <v>2</v>
      </c>
      <c r="G76" s="121" t="s">
        <v>141</v>
      </c>
      <c r="H76" s="121" t="s">
        <v>141</v>
      </c>
      <c r="I76" s="121" t="s">
        <v>141</v>
      </c>
      <c r="J76" s="121" t="s">
        <v>141</v>
      </c>
      <c r="K76" s="119" t="s">
        <v>501</v>
      </c>
      <c r="L76" s="154" t="s">
        <v>198</v>
      </c>
      <c r="M76" s="155" t="s">
        <v>172</v>
      </c>
      <c r="N76" s="151" t="s">
        <v>501</v>
      </c>
    </row>
    <row r="77" spans="1:14" ht="15" customHeight="1" x14ac:dyDescent="0.25">
      <c r="A77" s="130" t="s">
        <v>65</v>
      </c>
      <c r="B77" s="133"/>
      <c r="C77" s="135"/>
      <c r="D77" s="135"/>
      <c r="E77" s="135"/>
      <c r="F77" s="135"/>
      <c r="G77" s="128"/>
      <c r="H77" s="128"/>
      <c r="I77" s="128"/>
      <c r="J77" s="128"/>
      <c r="K77" s="133"/>
      <c r="L77" s="133"/>
      <c r="M77" s="127"/>
    </row>
    <row r="78" spans="1:14" s="47" customFormat="1" ht="15" customHeight="1" x14ac:dyDescent="0.25">
      <c r="A78" s="142" t="s">
        <v>66</v>
      </c>
      <c r="B78" s="119" t="s">
        <v>117</v>
      </c>
      <c r="C78" s="122">
        <f t="shared" si="3"/>
        <v>2</v>
      </c>
      <c r="D78" s="122"/>
      <c r="E78" s="122"/>
      <c r="F78" s="123">
        <f t="shared" si="2"/>
        <v>2</v>
      </c>
      <c r="G78" s="121" t="s">
        <v>141</v>
      </c>
      <c r="H78" s="121" t="s">
        <v>141</v>
      </c>
      <c r="I78" s="121" t="s">
        <v>141</v>
      </c>
      <c r="J78" s="121" t="s">
        <v>141</v>
      </c>
      <c r="K78" s="119" t="s">
        <v>501</v>
      </c>
      <c r="L78" s="155" t="s">
        <v>431</v>
      </c>
      <c r="M78" s="154" t="s">
        <v>223</v>
      </c>
      <c r="N78" s="151" t="s">
        <v>501</v>
      </c>
    </row>
    <row r="79" spans="1:14" s="47" customFormat="1" ht="15" customHeight="1" x14ac:dyDescent="0.25">
      <c r="A79" s="142" t="s">
        <v>68</v>
      </c>
      <c r="B79" s="119" t="s">
        <v>117</v>
      </c>
      <c r="C79" s="122">
        <f t="shared" si="3"/>
        <v>2</v>
      </c>
      <c r="D79" s="122"/>
      <c r="E79" s="122">
        <v>0.5</v>
      </c>
      <c r="F79" s="123">
        <f t="shared" si="2"/>
        <v>1</v>
      </c>
      <c r="G79" s="121" t="s">
        <v>141</v>
      </c>
      <c r="H79" s="121" t="s">
        <v>141</v>
      </c>
      <c r="I79" s="121" t="s">
        <v>141</v>
      </c>
      <c r="J79" s="121" t="s">
        <v>142</v>
      </c>
      <c r="K79" s="119" t="s">
        <v>512</v>
      </c>
      <c r="L79" s="155" t="s">
        <v>433</v>
      </c>
      <c r="M79" s="154" t="s">
        <v>164</v>
      </c>
      <c r="N79" s="151"/>
    </row>
    <row r="80" spans="1:14" s="47" customFormat="1" ht="15" customHeight="1" x14ac:dyDescent="0.25">
      <c r="A80" s="142" t="s">
        <v>69</v>
      </c>
      <c r="B80" s="119" t="s">
        <v>108</v>
      </c>
      <c r="C80" s="122">
        <f t="shared" si="3"/>
        <v>0</v>
      </c>
      <c r="D80" s="122"/>
      <c r="E80" s="122"/>
      <c r="F80" s="123">
        <f t="shared" si="2"/>
        <v>0</v>
      </c>
      <c r="G80" s="121" t="s">
        <v>141</v>
      </c>
      <c r="H80" s="121" t="s">
        <v>645</v>
      </c>
      <c r="I80" s="121" t="s">
        <v>644</v>
      </c>
      <c r="J80" s="121" t="s">
        <v>141</v>
      </c>
      <c r="K80" s="119" t="s">
        <v>646</v>
      </c>
      <c r="L80" s="154" t="s">
        <v>263</v>
      </c>
      <c r="M80" s="154" t="s">
        <v>164</v>
      </c>
      <c r="N80" s="151"/>
    </row>
    <row r="81" spans="1:14" s="47" customFormat="1" ht="15" customHeight="1" x14ac:dyDescent="0.25">
      <c r="A81" s="142" t="s">
        <v>70</v>
      </c>
      <c r="B81" s="119" t="s">
        <v>117</v>
      </c>
      <c r="C81" s="122">
        <f t="shared" si="3"/>
        <v>2</v>
      </c>
      <c r="D81" s="122"/>
      <c r="E81" s="122"/>
      <c r="F81" s="123">
        <f t="shared" si="2"/>
        <v>2</v>
      </c>
      <c r="G81" s="121" t="s">
        <v>141</v>
      </c>
      <c r="H81" s="121" t="s">
        <v>141</v>
      </c>
      <c r="I81" s="121" t="s">
        <v>141</v>
      </c>
      <c r="J81" s="121" t="s">
        <v>141</v>
      </c>
      <c r="K81" s="119" t="s">
        <v>501</v>
      </c>
      <c r="L81" s="154" t="s">
        <v>438</v>
      </c>
      <c r="M81" s="154" t="s">
        <v>164</v>
      </c>
      <c r="N81" s="151"/>
    </row>
    <row r="82" spans="1:14" s="47" customFormat="1" ht="15" customHeight="1" x14ac:dyDescent="0.25">
      <c r="A82" s="142" t="s">
        <v>72</v>
      </c>
      <c r="B82" s="119" t="s">
        <v>117</v>
      </c>
      <c r="C82" s="122">
        <f t="shared" si="3"/>
        <v>2</v>
      </c>
      <c r="D82" s="122"/>
      <c r="E82" s="122"/>
      <c r="F82" s="123">
        <f t="shared" si="2"/>
        <v>2</v>
      </c>
      <c r="G82" s="121" t="s">
        <v>141</v>
      </c>
      <c r="H82" s="121" t="s">
        <v>141</v>
      </c>
      <c r="I82" s="121" t="s">
        <v>141</v>
      </c>
      <c r="J82" s="121" t="s">
        <v>141</v>
      </c>
      <c r="K82" s="119" t="s">
        <v>501</v>
      </c>
      <c r="L82" s="154" t="s">
        <v>264</v>
      </c>
      <c r="M82" s="154" t="s">
        <v>164</v>
      </c>
      <c r="N82" s="151"/>
    </row>
    <row r="83" spans="1:14" s="47" customFormat="1" ht="15" customHeight="1" x14ac:dyDescent="0.25">
      <c r="A83" s="142" t="s">
        <v>73</v>
      </c>
      <c r="B83" s="119" t="s">
        <v>117</v>
      </c>
      <c r="C83" s="122">
        <f t="shared" si="3"/>
        <v>2</v>
      </c>
      <c r="D83" s="122"/>
      <c r="E83" s="122"/>
      <c r="F83" s="123">
        <f t="shared" si="2"/>
        <v>2</v>
      </c>
      <c r="G83" s="121" t="s">
        <v>141</v>
      </c>
      <c r="H83" s="121" t="s">
        <v>141</v>
      </c>
      <c r="I83" s="121" t="s">
        <v>141</v>
      </c>
      <c r="J83" s="121" t="s">
        <v>141</v>
      </c>
      <c r="K83" s="119" t="s">
        <v>501</v>
      </c>
      <c r="L83" s="154" t="s">
        <v>472</v>
      </c>
      <c r="M83" s="154" t="s">
        <v>473</v>
      </c>
      <c r="N83" s="151" t="s">
        <v>501</v>
      </c>
    </row>
    <row r="84" spans="1:14" s="47" customFormat="1" ht="15" customHeight="1" x14ac:dyDescent="0.25">
      <c r="A84" s="142" t="s">
        <v>566</v>
      </c>
      <c r="B84" s="119" t="s">
        <v>117</v>
      </c>
      <c r="C84" s="122">
        <f t="shared" si="3"/>
        <v>2</v>
      </c>
      <c r="D84" s="122"/>
      <c r="E84" s="122"/>
      <c r="F84" s="123">
        <f t="shared" si="2"/>
        <v>2</v>
      </c>
      <c r="G84" s="121" t="s">
        <v>141</v>
      </c>
      <c r="H84" s="121" t="s">
        <v>141</v>
      </c>
      <c r="I84" s="121" t="s">
        <v>141</v>
      </c>
      <c r="J84" s="121" t="s">
        <v>141</v>
      </c>
      <c r="K84" s="119" t="s">
        <v>501</v>
      </c>
      <c r="L84" s="154" t="s">
        <v>474</v>
      </c>
      <c r="M84" s="154" t="s">
        <v>164</v>
      </c>
      <c r="N84" s="151"/>
    </row>
    <row r="85" spans="1:14" s="47" customFormat="1" ht="15" customHeight="1" x14ac:dyDescent="0.25">
      <c r="A85" s="142" t="s">
        <v>74</v>
      </c>
      <c r="B85" s="119" t="s">
        <v>117</v>
      </c>
      <c r="C85" s="122">
        <f t="shared" si="3"/>
        <v>2</v>
      </c>
      <c r="D85" s="122"/>
      <c r="E85" s="122"/>
      <c r="F85" s="123">
        <f t="shared" si="2"/>
        <v>2</v>
      </c>
      <c r="G85" s="121" t="s">
        <v>141</v>
      </c>
      <c r="H85" s="121" t="s">
        <v>141</v>
      </c>
      <c r="I85" s="121" t="s">
        <v>141</v>
      </c>
      <c r="J85" s="121" t="s">
        <v>141</v>
      </c>
      <c r="K85" s="121" t="s">
        <v>501</v>
      </c>
      <c r="L85" s="156" t="s">
        <v>201</v>
      </c>
      <c r="M85" s="154" t="s">
        <v>164</v>
      </c>
      <c r="N85" s="151"/>
    </row>
    <row r="86" spans="1:14" s="47" customFormat="1" ht="15" customHeight="1" x14ac:dyDescent="0.25">
      <c r="A86" s="142" t="s">
        <v>75</v>
      </c>
      <c r="B86" s="119" t="s">
        <v>117</v>
      </c>
      <c r="C86" s="122">
        <f t="shared" si="3"/>
        <v>2</v>
      </c>
      <c r="D86" s="123"/>
      <c r="E86" s="123"/>
      <c r="F86" s="123">
        <f t="shared" si="2"/>
        <v>2</v>
      </c>
      <c r="G86" s="121" t="s">
        <v>141</v>
      </c>
      <c r="H86" s="121" t="s">
        <v>141</v>
      </c>
      <c r="I86" s="121" t="s">
        <v>141</v>
      </c>
      <c r="J86" s="121" t="s">
        <v>141</v>
      </c>
      <c r="K86" s="119" t="s">
        <v>501</v>
      </c>
      <c r="L86" s="156" t="s">
        <v>440</v>
      </c>
      <c r="M86" s="155" t="s">
        <v>172</v>
      </c>
      <c r="N86" s="151" t="s">
        <v>501</v>
      </c>
    </row>
    <row r="87" spans="1:14" s="47" customFormat="1" ht="15" customHeight="1" x14ac:dyDescent="0.25">
      <c r="A87" s="142" t="s">
        <v>76</v>
      </c>
      <c r="B87" s="119" t="s">
        <v>117</v>
      </c>
      <c r="C87" s="122">
        <f t="shared" si="3"/>
        <v>2</v>
      </c>
      <c r="D87" s="122"/>
      <c r="E87" s="122"/>
      <c r="F87" s="123">
        <f t="shared" si="2"/>
        <v>2</v>
      </c>
      <c r="G87" s="121" t="s">
        <v>141</v>
      </c>
      <c r="H87" s="121" t="s">
        <v>141</v>
      </c>
      <c r="I87" s="121" t="s">
        <v>141</v>
      </c>
      <c r="J87" s="121" t="s">
        <v>141</v>
      </c>
      <c r="K87" s="119" t="s">
        <v>501</v>
      </c>
      <c r="L87" s="156" t="s">
        <v>444</v>
      </c>
      <c r="M87" s="155" t="s">
        <v>223</v>
      </c>
      <c r="N87" s="151" t="s">
        <v>501</v>
      </c>
    </row>
    <row r="88" spans="1:14" ht="15" customHeight="1" x14ac:dyDescent="0.25">
      <c r="A88" s="130" t="s">
        <v>77</v>
      </c>
      <c r="B88" s="133"/>
      <c r="C88" s="135"/>
      <c r="D88" s="135"/>
      <c r="E88" s="135"/>
      <c r="F88" s="135"/>
      <c r="G88" s="150"/>
      <c r="H88" s="128"/>
      <c r="I88" s="128"/>
      <c r="J88" s="128"/>
      <c r="K88" s="133"/>
      <c r="L88" s="133"/>
      <c r="M88" s="127"/>
    </row>
    <row r="89" spans="1:14" ht="15" customHeight="1" x14ac:dyDescent="0.25">
      <c r="A89" s="142" t="s">
        <v>67</v>
      </c>
      <c r="B89" s="119" t="s">
        <v>117</v>
      </c>
      <c r="C89" s="122">
        <f>IF(B89="Да, размещаются и содержат сведения по каждому виду долговых обязательств, или содержат сведения о том, что государственный долг субъекта РФ отсутствует",2,IF(B89="Да, размещаются, но не содержат сведений по видам долговых обязательств",1,0))</f>
        <v>2</v>
      </c>
      <c r="D89" s="122"/>
      <c r="E89" s="122"/>
      <c r="F89" s="123">
        <f t="shared" si="2"/>
        <v>2</v>
      </c>
      <c r="G89" s="121" t="s">
        <v>141</v>
      </c>
      <c r="H89" s="121" t="s">
        <v>141</v>
      </c>
      <c r="I89" s="121" t="s">
        <v>141</v>
      </c>
      <c r="J89" s="121" t="s">
        <v>141</v>
      </c>
      <c r="K89" s="121" t="s">
        <v>501</v>
      </c>
      <c r="L89" s="156" t="s">
        <v>265</v>
      </c>
      <c r="M89" s="155" t="s">
        <v>172</v>
      </c>
      <c r="N89" s="153" t="s">
        <v>501</v>
      </c>
    </row>
    <row r="90" spans="1:14" s="47" customFormat="1" ht="15" customHeight="1" x14ac:dyDescent="0.25">
      <c r="A90" s="142" t="s">
        <v>78</v>
      </c>
      <c r="B90" s="119" t="s">
        <v>117</v>
      </c>
      <c r="C90" s="122">
        <f t="shared" si="3"/>
        <v>2</v>
      </c>
      <c r="D90" s="122"/>
      <c r="E90" s="122"/>
      <c r="F90" s="123">
        <f t="shared" si="2"/>
        <v>2</v>
      </c>
      <c r="G90" s="121" t="s">
        <v>141</v>
      </c>
      <c r="H90" s="121" t="s">
        <v>141</v>
      </c>
      <c r="I90" s="121" t="s">
        <v>141</v>
      </c>
      <c r="J90" s="121" t="s">
        <v>141</v>
      </c>
      <c r="K90" s="121" t="s">
        <v>501</v>
      </c>
      <c r="L90" s="156" t="s">
        <v>445</v>
      </c>
      <c r="M90" s="155" t="s">
        <v>172</v>
      </c>
      <c r="N90" s="151" t="s">
        <v>501</v>
      </c>
    </row>
    <row r="91" spans="1:14" s="47" customFormat="1" ht="15" customHeight="1" x14ac:dyDescent="0.25">
      <c r="A91" s="142" t="s">
        <v>71</v>
      </c>
      <c r="B91" s="119" t="s">
        <v>117</v>
      </c>
      <c r="C91" s="122">
        <f>IF(B91="Да, размещаются и содержат сведения по каждому виду долговых обязательств, или содержат сведения о том, что государственный долг субъекта РФ отсутствует",2,IF(B91="Да, размещаются, но не содержат сведений по видам долговых обязательств",1,0))</f>
        <v>2</v>
      </c>
      <c r="D91" s="122"/>
      <c r="E91" s="122"/>
      <c r="F91" s="123">
        <f t="shared" si="2"/>
        <v>2</v>
      </c>
      <c r="G91" s="121" t="s">
        <v>141</v>
      </c>
      <c r="H91" s="121" t="s">
        <v>141</v>
      </c>
      <c r="I91" s="121" t="s">
        <v>141</v>
      </c>
      <c r="J91" s="121" t="s">
        <v>141</v>
      </c>
      <c r="K91" s="121" t="s">
        <v>501</v>
      </c>
      <c r="L91" s="156" t="s">
        <v>447</v>
      </c>
      <c r="M91" s="157" t="s">
        <v>172</v>
      </c>
      <c r="N91" s="151" t="s">
        <v>501</v>
      </c>
    </row>
    <row r="92" spans="1:14" s="47" customFormat="1" ht="15" customHeight="1" x14ac:dyDescent="0.25">
      <c r="A92" s="145" t="s">
        <v>79</v>
      </c>
      <c r="B92" s="119" t="s">
        <v>117</v>
      </c>
      <c r="C92" s="122">
        <f t="shared" si="3"/>
        <v>2</v>
      </c>
      <c r="D92" s="122"/>
      <c r="E92" s="122"/>
      <c r="F92" s="123">
        <f t="shared" si="2"/>
        <v>2</v>
      </c>
      <c r="G92" s="121" t="s">
        <v>141</v>
      </c>
      <c r="H92" s="121" t="s">
        <v>141</v>
      </c>
      <c r="I92" s="121" t="s">
        <v>141</v>
      </c>
      <c r="J92" s="121" t="s">
        <v>141</v>
      </c>
      <c r="K92" s="119" t="s">
        <v>501</v>
      </c>
      <c r="L92" s="154" t="s">
        <v>297</v>
      </c>
      <c r="M92" s="155" t="s">
        <v>172</v>
      </c>
      <c r="N92" s="151" t="s">
        <v>501</v>
      </c>
    </row>
    <row r="93" spans="1:14" s="47" customFormat="1" ht="15" customHeight="1" x14ac:dyDescent="0.25">
      <c r="A93" s="142" t="s">
        <v>80</v>
      </c>
      <c r="B93" s="119" t="s">
        <v>117</v>
      </c>
      <c r="C93" s="122">
        <f t="shared" si="3"/>
        <v>2</v>
      </c>
      <c r="D93" s="122"/>
      <c r="E93" s="122"/>
      <c r="F93" s="123">
        <f t="shared" si="2"/>
        <v>2</v>
      </c>
      <c r="G93" s="121" t="s">
        <v>141</v>
      </c>
      <c r="H93" s="121" t="s">
        <v>141</v>
      </c>
      <c r="I93" s="121" t="s">
        <v>141</v>
      </c>
      <c r="J93" s="121" t="s">
        <v>141</v>
      </c>
      <c r="K93" s="121" t="s">
        <v>501</v>
      </c>
      <c r="L93" s="154" t="s">
        <v>449</v>
      </c>
      <c r="M93" s="154" t="s">
        <v>226</v>
      </c>
      <c r="N93" s="151" t="s">
        <v>501</v>
      </c>
    </row>
    <row r="94" spans="1:14" s="47" customFormat="1" ht="15" customHeight="1" x14ac:dyDescent="0.25">
      <c r="A94" s="142" t="s">
        <v>81</v>
      </c>
      <c r="B94" s="119" t="s">
        <v>117</v>
      </c>
      <c r="C94" s="122">
        <f t="shared" si="3"/>
        <v>2</v>
      </c>
      <c r="D94" s="122"/>
      <c r="E94" s="122"/>
      <c r="F94" s="123">
        <f t="shared" si="2"/>
        <v>2</v>
      </c>
      <c r="G94" s="121" t="s">
        <v>141</v>
      </c>
      <c r="H94" s="121" t="s">
        <v>141</v>
      </c>
      <c r="I94" s="121" t="s">
        <v>141</v>
      </c>
      <c r="J94" s="121" t="s">
        <v>141</v>
      </c>
      <c r="K94" s="121" t="s">
        <v>501</v>
      </c>
      <c r="L94" s="156" t="s">
        <v>266</v>
      </c>
      <c r="M94" s="154" t="s">
        <v>164</v>
      </c>
      <c r="N94" s="151"/>
    </row>
    <row r="95" spans="1:14" s="47" customFormat="1" ht="15" customHeight="1" x14ac:dyDescent="0.25">
      <c r="A95" s="142" t="s">
        <v>82</v>
      </c>
      <c r="B95" s="119" t="s">
        <v>117</v>
      </c>
      <c r="C95" s="122">
        <f t="shared" si="3"/>
        <v>2</v>
      </c>
      <c r="D95" s="122"/>
      <c r="E95" s="122"/>
      <c r="F95" s="123">
        <f t="shared" si="2"/>
        <v>2</v>
      </c>
      <c r="G95" s="121" t="s">
        <v>141</v>
      </c>
      <c r="H95" s="121" t="s">
        <v>141</v>
      </c>
      <c r="I95" s="121" t="s">
        <v>141</v>
      </c>
      <c r="J95" s="121" t="s">
        <v>141</v>
      </c>
      <c r="K95" s="119" t="s">
        <v>501</v>
      </c>
      <c r="L95" s="154" t="s">
        <v>450</v>
      </c>
      <c r="M95" s="154" t="s">
        <v>302</v>
      </c>
      <c r="N95" s="151" t="s">
        <v>501</v>
      </c>
    </row>
    <row r="96" spans="1:14" s="47" customFormat="1" ht="15" customHeight="1" x14ac:dyDescent="0.25">
      <c r="A96" s="142" t="s">
        <v>83</v>
      </c>
      <c r="B96" s="119" t="s">
        <v>117</v>
      </c>
      <c r="C96" s="122">
        <f t="shared" si="3"/>
        <v>2</v>
      </c>
      <c r="D96" s="122"/>
      <c r="E96" s="122"/>
      <c r="F96" s="123">
        <f t="shared" si="2"/>
        <v>2</v>
      </c>
      <c r="G96" s="121" t="s">
        <v>141</v>
      </c>
      <c r="H96" s="121" t="s">
        <v>141</v>
      </c>
      <c r="I96" s="121" t="s">
        <v>141</v>
      </c>
      <c r="J96" s="121" t="s">
        <v>141</v>
      </c>
      <c r="K96" s="119" t="s">
        <v>501</v>
      </c>
      <c r="L96" s="154" t="s">
        <v>451</v>
      </c>
      <c r="M96" s="154" t="s">
        <v>204</v>
      </c>
      <c r="N96" s="151" t="s">
        <v>501</v>
      </c>
    </row>
    <row r="97" spans="1:14" s="47" customFormat="1" ht="15" customHeight="1" x14ac:dyDescent="0.25">
      <c r="A97" s="142" t="s">
        <v>84</v>
      </c>
      <c r="B97" s="119" t="s">
        <v>117</v>
      </c>
      <c r="C97" s="122">
        <f t="shared" si="3"/>
        <v>2</v>
      </c>
      <c r="D97" s="122"/>
      <c r="E97" s="122"/>
      <c r="F97" s="123">
        <f t="shared" si="2"/>
        <v>2</v>
      </c>
      <c r="G97" s="121" t="s">
        <v>141</v>
      </c>
      <c r="H97" s="121" t="s">
        <v>141</v>
      </c>
      <c r="I97" s="121" t="s">
        <v>141</v>
      </c>
      <c r="J97" s="121" t="s">
        <v>141</v>
      </c>
      <c r="K97" s="119" t="s">
        <v>332</v>
      </c>
      <c r="L97" s="154" t="s">
        <v>304</v>
      </c>
      <c r="M97" s="154" t="s">
        <v>267</v>
      </c>
      <c r="N97" s="151" t="s">
        <v>501</v>
      </c>
    </row>
    <row r="98" spans="1:14" s="12" customFormat="1" ht="15" customHeight="1" x14ac:dyDescent="0.35">
      <c r="A98" s="142" t="s">
        <v>85</v>
      </c>
      <c r="B98" s="119" t="s">
        <v>117</v>
      </c>
      <c r="C98" s="122">
        <f t="shared" si="3"/>
        <v>2</v>
      </c>
      <c r="D98" s="122"/>
      <c r="E98" s="122">
        <v>0.5</v>
      </c>
      <c r="F98" s="123">
        <f>C98*(1-D98)*(1-E98)</f>
        <v>1</v>
      </c>
      <c r="G98" s="121" t="s">
        <v>141</v>
      </c>
      <c r="H98" s="121" t="s">
        <v>141</v>
      </c>
      <c r="I98" s="121" t="s">
        <v>141</v>
      </c>
      <c r="J98" s="121" t="s">
        <v>142</v>
      </c>
      <c r="K98" s="119" t="s">
        <v>501</v>
      </c>
      <c r="L98" s="154" t="s">
        <v>268</v>
      </c>
      <c r="M98" s="154" t="s">
        <v>164</v>
      </c>
      <c r="N98" s="144"/>
    </row>
    <row r="99" spans="1:14" s="47" customFormat="1" ht="15" customHeight="1" x14ac:dyDescent="0.25">
      <c r="A99" s="142" t="s">
        <v>86</v>
      </c>
      <c r="B99" s="119" t="s">
        <v>117</v>
      </c>
      <c r="C99" s="122">
        <f t="shared" si="3"/>
        <v>2</v>
      </c>
      <c r="D99" s="122">
        <v>0.5</v>
      </c>
      <c r="E99" s="122"/>
      <c r="F99" s="123">
        <f>C99*(1-D99)*(1-E99)</f>
        <v>1</v>
      </c>
      <c r="G99" s="121" t="s">
        <v>141</v>
      </c>
      <c r="H99" s="121" t="s">
        <v>141</v>
      </c>
      <c r="I99" s="121" t="s">
        <v>141</v>
      </c>
      <c r="J99" s="121" t="s">
        <v>141</v>
      </c>
      <c r="K99" s="121" t="s">
        <v>647</v>
      </c>
      <c r="L99" s="154" t="s">
        <v>460</v>
      </c>
      <c r="M99" s="154" t="s">
        <v>164</v>
      </c>
      <c r="N99" s="151"/>
    </row>
    <row r="100" spans="1:14" ht="15" customHeight="1" x14ac:dyDescent="0.25">
      <c r="A100" s="118"/>
      <c r="B100" s="66"/>
      <c r="C100" s="66"/>
      <c r="D100" s="66"/>
      <c r="E100" s="66"/>
      <c r="F100" s="67"/>
      <c r="G100" s="66"/>
      <c r="H100" s="59"/>
      <c r="I100" s="59"/>
      <c r="J100" s="68"/>
      <c r="K100" s="59"/>
      <c r="L100" s="118"/>
      <c r="M100" s="69"/>
    </row>
    <row r="101" spans="1:14" ht="15" customHeight="1" x14ac:dyDescent="0.25"/>
    <row r="102" spans="1:14" ht="15" customHeight="1" x14ac:dyDescent="0.25"/>
    <row r="103" spans="1:14" ht="15" customHeight="1" x14ac:dyDescent="0.25"/>
    <row r="104" spans="1:14" ht="15" customHeight="1" x14ac:dyDescent="0.25"/>
    <row r="105" spans="1:14" ht="15" customHeight="1" x14ac:dyDescent="0.25">
      <c r="J105" s="55"/>
    </row>
    <row r="106" spans="1:14" ht="15" customHeight="1" x14ac:dyDescent="0.25">
      <c r="A106" s="117"/>
      <c r="B106" s="56"/>
      <c r="C106" s="56"/>
      <c r="D106" s="56"/>
      <c r="E106" s="56"/>
      <c r="F106" s="55"/>
      <c r="G106" s="56"/>
      <c r="L106" s="117"/>
    </row>
    <row r="107" spans="1:14" ht="15" customHeight="1" x14ac:dyDescent="0.25"/>
    <row r="108" spans="1:14" ht="15" customHeight="1" x14ac:dyDescent="0.25"/>
    <row r="109" spans="1:14" ht="15" customHeight="1" x14ac:dyDescent="0.25">
      <c r="J109" s="55"/>
    </row>
    <row r="110" spans="1:14" ht="15" customHeight="1" x14ac:dyDescent="0.25">
      <c r="A110" s="117"/>
      <c r="B110" s="56"/>
      <c r="C110" s="56"/>
      <c r="D110" s="56"/>
      <c r="E110" s="56"/>
      <c r="F110" s="55"/>
      <c r="G110" s="56"/>
      <c r="L110" s="117"/>
    </row>
    <row r="111" spans="1:14" ht="15" customHeight="1" x14ac:dyDescent="0.25"/>
    <row r="112" spans="1:14" ht="15" customHeight="1" x14ac:dyDescent="0.25">
      <c r="J112" s="55"/>
    </row>
    <row r="113" spans="1:12" ht="15" customHeight="1" x14ac:dyDescent="0.25">
      <c r="A113" s="117"/>
      <c r="B113" s="56"/>
      <c r="C113" s="56"/>
      <c r="D113" s="56"/>
      <c r="E113" s="56"/>
      <c r="F113" s="55"/>
      <c r="G113" s="56"/>
      <c r="L113" s="117"/>
    </row>
    <row r="114" spans="1:12" ht="15" customHeight="1" x14ac:dyDescent="0.25"/>
    <row r="115" spans="1:12" ht="15" customHeight="1" x14ac:dyDescent="0.25"/>
    <row r="116" spans="1:12" ht="15" customHeight="1" x14ac:dyDescent="0.25">
      <c r="J116" s="55"/>
    </row>
    <row r="117" spans="1:12" ht="15" customHeight="1" x14ac:dyDescent="0.25">
      <c r="A117" s="117"/>
      <c r="B117" s="56"/>
      <c r="C117" s="56"/>
      <c r="D117" s="56"/>
      <c r="E117" s="56"/>
      <c r="F117" s="55"/>
      <c r="G117" s="56"/>
      <c r="L117" s="117"/>
    </row>
    <row r="118" spans="1:12" ht="15" customHeight="1" x14ac:dyDescent="0.25"/>
    <row r="119" spans="1:12" ht="15" customHeight="1" x14ac:dyDescent="0.25">
      <c r="J119" s="55"/>
    </row>
    <row r="120" spans="1:12" ht="15" customHeight="1" x14ac:dyDescent="0.25">
      <c r="A120" s="117"/>
      <c r="B120" s="56"/>
      <c r="C120" s="56"/>
      <c r="D120" s="56"/>
      <c r="E120" s="56"/>
      <c r="F120" s="55"/>
      <c r="G120" s="56"/>
    </row>
    <row r="121" spans="1:12" ht="15" customHeight="1" x14ac:dyDescent="0.25"/>
    <row r="122" spans="1:12" ht="15" customHeight="1" x14ac:dyDescent="0.25"/>
    <row r="123" spans="1:12" ht="15" customHeight="1" x14ac:dyDescent="0.25">
      <c r="J123" s="55"/>
    </row>
    <row r="124" spans="1:12" ht="15" customHeight="1" x14ac:dyDescent="0.25">
      <c r="A124" s="117"/>
      <c r="B124" s="56"/>
      <c r="C124" s="56"/>
      <c r="D124" s="56"/>
      <c r="E124" s="56"/>
      <c r="F124" s="55"/>
      <c r="G124" s="56"/>
    </row>
    <row r="125" spans="1:12" ht="15" customHeight="1" x14ac:dyDescent="0.25"/>
    <row r="126" spans="1:12" ht="15" customHeight="1" x14ac:dyDescent="0.25"/>
    <row r="127" spans="1:12" ht="15" customHeight="1" x14ac:dyDescent="0.25"/>
    <row r="128" spans="1:12" ht="15" customHeight="1" x14ac:dyDescent="0.25"/>
    <row r="129" ht="15"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sheetData>
  <autoFilter ref="A7:M99" xr:uid="{00000000-0009-0000-0000-000007000000}"/>
  <mergeCells count="16">
    <mergeCell ref="M3:M6"/>
    <mergeCell ref="A1:M1"/>
    <mergeCell ref="A2:M2"/>
    <mergeCell ref="H5:H6"/>
    <mergeCell ref="I5:I6"/>
    <mergeCell ref="K3:K6"/>
    <mergeCell ref="F4:F6"/>
    <mergeCell ref="C4:C6"/>
    <mergeCell ref="D4:D6"/>
    <mergeCell ref="L3:L6"/>
    <mergeCell ref="A3:A6"/>
    <mergeCell ref="C3:F3"/>
    <mergeCell ref="E4:E6"/>
    <mergeCell ref="J3:J6"/>
    <mergeCell ref="G5:G6"/>
    <mergeCell ref="G3:I4"/>
  </mergeCells>
  <dataValidations count="4">
    <dataValidation type="list" allowBlank="1" showInputMessage="1" showErrorMessage="1" sqref="K7:L7" xr:uid="{00000000-0002-0000-0700-000000000000}">
      <formula1>#REF!</formula1>
    </dataValidation>
    <dataValidation type="list" allowBlank="1" showInputMessage="1" showErrorMessage="1" sqref="B8:B99" xr:uid="{00000000-0002-0000-0700-000001000000}">
      <formula1>$B$4:$B$6</formula1>
    </dataValidation>
    <dataValidation type="list" allowBlank="1" showInputMessage="1" showErrorMessage="1" sqref="B7:F7" xr:uid="{00000000-0002-0000-0700-000002000000}">
      <formula1>$B$5:$B$6</formula1>
    </dataValidation>
    <dataValidation type="list" allowBlank="1" showInputMessage="1" showErrorMessage="1" sqref="G7:J7" xr:uid="{00000000-0002-0000-0700-000003000000}">
      <formula1>$B$5:$B$5</formula1>
    </dataValidation>
  </dataValidations>
  <hyperlinks>
    <hyperlink ref="L36" r:id="rId1" xr:uid="{00000000-0004-0000-0700-000000000000}"/>
    <hyperlink ref="L80" r:id="rId2" xr:uid="{00000000-0004-0000-0700-000001000000}"/>
    <hyperlink ref="L82" r:id="rId3" xr:uid="{00000000-0004-0000-0700-000002000000}"/>
    <hyperlink ref="M97" r:id="rId4" xr:uid="{00000000-0004-0000-0700-000003000000}"/>
    <hyperlink ref="L12" r:id="rId5" xr:uid="{00000000-0004-0000-0700-000005000000}"/>
    <hyperlink ref="L13" r:id="rId6" xr:uid="{00000000-0004-0000-0700-000006000000}"/>
    <hyperlink ref="L15" r:id="rId7" xr:uid="{00000000-0004-0000-0700-000007000000}"/>
    <hyperlink ref="L24" r:id="rId8" xr:uid="{00000000-0004-0000-0700-000008000000}"/>
    <hyperlink ref="L29" r:id="rId9" xr:uid="{00000000-0004-0000-0700-000009000000}"/>
    <hyperlink ref="L31" r:id="rId10" xr:uid="{00000000-0004-0000-0700-00000A000000}"/>
    <hyperlink ref="L33" r:id="rId11" xr:uid="{00000000-0004-0000-0700-00000B000000}"/>
    <hyperlink ref="L37" r:id="rId12" xr:uid="{00000000-0004-0000-0700-00000C000000}"/>
    <hyperlink ref="L40" r:id="rId13" xr:uid="{00000000-0004-0000-0700-00000D000000}"/>
    <hyperlink ref="L43" r:id="rId14" xr:uid="{00000000-0004-0000-0700-00000E000000}"/>
    <hyperlink ref="L50" r:id="rId15" xr:uid="{00000000-0004-0000-0700-00000F000000}"/>
    <hyperlink ref="L52" r:id="rId16" xr:uid="{00000000-0004-0000-0700-000010000000}"/>
    <hyperlink ref="L56" r:id="rId17" xr:uid="{00000000-0004-0000-0700-000011000000}"/>
    <hyperlink ref="L62" r:id="rId18" xr:uid="{00000000-0004-0000-0700-000012000000}"/>
    <hyperlink ref="L65" r:id="rId19" xr:uid="{00000000-0004-0000-0700-000013000000}"/>
    <hyperlink ref="L72" r:id="rId20" location="document_list" xr:uid="{00000000-0004-0000-0700-000014000000}"/>
    <hyperlink ref="L73" r:id="rId21" xr:uid="{00000000-0004-0000-0700-000015000000}"/>
    <hyperlink ref="L76" r:id="rId22" xr:uid="{00000000-0004-0000-0700-000016000000}"/>
    <hyperlink ref="L85" r:id="rId23" xr:uid="{00000000-0004-0000-0700-000017000000}"/>
    <hyperlink ref="L89" r:id="rId24" xr:uid="{00000000-0004-0000-0700-000018000000}"/>
    <hyperlink ref="L96" r:id="rId25" display="https://minfin.49gov.ru/activities/budget/regional_budget/" xr:uid="{00000000-0004-0000-0700-000019000000}"/>
    <hyperlink ref="L98" r:id="rId26" xr:uid="{00000000-0004-0000-0700-00001A000000}"/>
    <hyperlink ref="L19" r:id="rId27" xr:uid="{00000000-0004-0000-0700-00001B000000}"/>
    <hyperlink ref="L21" r:id="rId28" xr:uid="{00000000-0004-0000-0700-00001C000000}"/>
    <hyperlink ref="L34" r:id="rId29" xr:uid="{00000000-0004-0000-0700-00001D000000}"/>
    <hyperlink ref="L39" r:id="rId30" xr:uid="{00000000-0004-0000-0700-00001E000000}"/>
    <hyperlink ref="L51" r:id="rId31" xr:uid="{00000000-0004-0000-0700-00001F000000}"/>
    <hyperlink ref="L57" r:id="rId32" xr:uid="{00000000-0004-0000-0700-000020000000}"/>
    <hyperlink ref="L94" r:id="rId33" xr:uid="{00000000-0004-0000-0700-000021000000}"/>
    <hyperlink ref="M17" r:id="rId34" xr:uid="{00000000-0004-0000-0700-000022000000}"/>
    <hyperlink ref="M22" r:id="rId35" xr:uid="{00000000-0004-0000-0700-000023000000}"/>
    <hyperlink ref="M23" r:id="rId36" xr:uid="{00000000-0004-0000-0700-000024000000}"/>
    <hyperlink ref="M25" r:id="rId37" xr:uid="{00000000-0004-0000-0700-000025000000}"/>
    <hyperlink ref="M46" r:id="rId38" xr:uid="{00000000-0004-0000-0700-000026000000}"/>
    <hyperlink ref="M54" r:id="rId39" xr:uid="{00000000-0004-0000-0700-000027000000}"/>
    <hyperlink ref="M95" r:id="rId40" xr:uid="{00000000-0004-0000-0700-000028000000}"/>
    <hyperlink ref="L9" r:id="rId41" xr:uid="{00000000-0004-0000-0700-000029000000}"/>
    <hyperlink ref="L23" r:id="rId42" display="не размещено: http://minfin.tularegion.ru/" xr:uid="{00000000-0004-0000-0700-00002A000000}"/>
    <hyperlink ref="L58" r:id="rId43" xr:uid="{00000000-0004-0000-0700-00002B000000}"/>
    <hyperlink ref="M9" r:id="rId44" display="http://bryanskoblfin.ru/open/Menu/Page/93" xr:uid="{00000000-0004-0000-0700-00002C000000}"/>
    <hyperlink ref="L8" r:id="rId45" xr:uid="{00000000-0004-0000-0700-00002D000000}"/>
    <hyperlink ref="L10" r:id="rId46" display="https://dtf.avo.ru/gosudarstvennyj-municipal-nyj-dolg/-/asset_publisher/QwlkoSylYriO/content/svedenia-o-gosudarstvennom-dolge-vladimirskoj-oblasti-za-2019-g-1?_com_liferay_asset_publisher_web_portlet_AssetPublisherPortlet_INSTANCE_QwlkoSylYriO_redirect=https%3A%2F%2Fdtf.avo.ru%3A443%2Fgosudarstvennyj-municipal-nyj-dolg%3Fp_p_id%3Dcom_liferay_asset_publisher_web_portlet_AssetPublisherPortlet_INSTANCE_QwlkoSylYriO%26p_p_lifecycle%3D0%26p_p_state%3Dnormal%26p_p_mode%3Dview%26p_p_col_id%3Dcolumn-3%26p_p_col_count%3D1%26_com_liferay_asset_publisher_web_portlet_AssetPublisherPortlet_INSTANCE_QwlkoSylYriO_cur%3D0%26_com_liferay_asset_publisher_web_portlet_AssetPublisherPortlet_INSTANCE_QwlkoSylYriO_delta%3D0%26p_r_p_resetCur%3Dfalse%26_com_liferay_asset_publisher_web_portlet_AssetPublisherPortlet_INSTANCE_QwlkoSylYriO_assetEntryId%3D2665281" xr:uid="{00000000-0004-0000-0700-00002E000000}"/>
    <hyperlink ref="L14" r:id="rId47" xr:uid="{00000000-0004-0000-0700-00002F000000}"/>
    <hyperlink ref="L27" r:id="rId48" xr:uid="{00000000-0004-0000-0700-000030000000}"/>
    <hyperlink ref="L28" r:id="rId49" xr:uid="{00000000-0004-0000-0700-000031000000}"/>
    <hyperlink ref="L30" r:id="rId50" xr:uid="{00000000-0004-0000-0700-000032000000}"/>
    <hyperlink ref="M35" r:id="rId51" xr:uid="{00000000-0004-0000-0700-000033000000}"/>
    <hyperlink ref="L41" r:id="rId52" xr:uid="{00000000-0004-0000-0700-000034000000}"/>
    <hyperlink ref="L44" r:id="rId53" xr:uid="{00000000-0004-0000-0700-000035000000}"/>
    <hyperlink ref="L45" r:id="rId54" xr:uid="{00000000-0004-0000-0700-000036000000}"/>
    <hyperlink ref="L16" r:id="rId55" xr:uid="{00000000-0004-0000-0700-000037000000}"/>
    <hyperlink ref="L42" r:id="rId56" xr:uid="{00000000-0004-0000-0700-000038000000}"/>
    <hyperlink ref="M53" r:id="rId57" xr:uid="{00000000-0004-0000-0700-000039000000}"/>
    <hyperlink ref="L61" r:id="rId58" xr:uid="{00000000-0004-0000-0700-00003A000000}"/>
    <hyperlink ref="L63" r:id="rId59" xr:uid="{00000000-0004-0000-0700-00003B000000}"/>
    <hyperlink ref="L64" r:id="rId60" xr:uid="{00000000-0004-0000-0700-00003C000000}"/>
    <hyperlink ref="L66" r:id="rId61" xr:uid="{00000000-0004-0000-0700-00003D000000}"/>
    <hyperlink ref="L68" r:id="rId62" display="http://www.saratov.gov.ru/gov/auth/minfin/" xr:uid="{00000000-0004-0000-0700-00003E000000}"/>
    <hyperlink ref="M68" r:id="rId63" xr:uid="{00000000-0004-0000-0700-00003F000000}"/>
    <hyperlink ref="M69" r:id="rId64" xr:uid="{00000000-0004-0000-0700-000040000000}"/>
    <hyperlink ref="M74" r:id="rId65" display="http://open.minfin74.ru/documenty/otchetnost/oblastnoi_budget" xr:uid="{00000000-0004-0000-0700-000041000000}"/>
    <hyperlink ref="L75" r:id="rId66" xr:uid="{00000000-0004-0000-0700-000042000000}"/>
    <hyperlink ref="L78" r:id="rId67" xr:uid="{00000000-0004-0000-0700-000043000000}"/>
    <hyperlink ref="L79" r:id="rId68" xr:uid="{00000000-0004-0000-0700-000044000000}"/>
    <hyperlink ref="L81" r:id="rId69" xr:uid="{00000000-0004-0000-0700-000045000000}"/>
    <hyperlink ref="L87" r:id="rId70" xr:uid="{00000000-0004-0000-0700-000046000000}"/>
    <hyperlink ref="L90" r:id="rId71" xr:uid="{00000000-0004-0000-0700-000047000000}"/>
    <hyperlink ref="L91" r:id="rId72" xr:uid="{00000000-0004-0000-0700-000048000000}"/>
    <hyperlink ref="L93" r:id="rId73" display="https://primorsky.ru/authorities/executive-agencies/departments/finance/otchyety-ob-ispolnenii-kraevogo-byudzheta/" xr:uid="{00000000-0004-0000-0700-000049000000}"/>
    <hyperlink ref="M93" r:id="rId74" xr:uid="{00000000-0004-0000-0700-00004A000000}"/>
    <hyperlink ref="L95" r:id="rId75" display="https://fin.amurobl.ru/pages/deyatelnost/otchetnost/" xr:uid="{00000000-0004-0000-0700-00004B000000}"/>
    <hyperlink ref="M96" r:id="rId76" xr:uid="{00000000-0004-0000-0700-00004C000000}"/>
    <hyperlink ref="M32" r:id="rId77" xr:uid="{00000000-0004-0000-0700-00004D000000}"/>
    <hyperlink ref="L74" r:id="rId78" xr:uid="{00000000-0004-0000-0700-00004E000000}"/>
    <hyperlink ref="L92" r:id="rId79" xr:uid="{00000000-0004-0000-0700-00004F000000}"/>
    <hyperlink ref="L99" r:id="rId80" xr:uid="{00000000-0004-0000-0700-000050000000}"/>
    <hyperlink ref="M18" r:id="rId81" display="http://depfin.orel-region.ru:8096/ebudget/Menu/Page/2" xr:uid="{00000000-0004-0000-0700-000051000000}"/>
    <hyperlink ref="L59" r:id="rId82" xr:uid="{00000000-0004-0000-0700-000052000000}"/>
    <hyperlink ref="L60" r:id="rId83" xr:uid="{00000000-0004-0000-0700-000053000000}"/>
    <hyperlink ref="L67" r:id="rId84" xr:uid="{00000000-0004-0000-0700-000054000000}"/>
    <hyperlink ref="M67" r:id="rId85" xr:uid="{00000000-0004-0000-0700-000055000000}"/>
    <hyperlink ref="L83" r:id="rId86" display="https://irkobl.ru/sites/minfin/activity/dolg/" xr:uid="{00000000-0004-0000-0700-000056000000}"/>
    <hyperlink ref="M83" r:id="rId87" xr:uid="{00000000-0004-0000-0700-000057000000}"/>
    <hyperlink ref="L84" r:id="rId88" xr:uid="{00000000-0004-0000-0700-000058000000}"/>
    <hyperlink ref="L18" r:id="rId89" xr:uid="{00000000-0004-0000-0700-00005A000000}"/>
    <hyperlink ref="L20" r:id="rId90" xr:uid="{00000000-0004-0000-0700-00005B000000}"/>
    <hyperlink ref="L22" r:id="rId91" xr:uid="{00000000-0004-0000-0700-00005C000000}"/>
    <hyperlink ref="L46" r:id="rId92" display="https://fin.sev.gov.ru/ispolnenie-bydzheta/otchyety-ob-ispolnenii-byudzheta-sevastopolya/" xr:uid="{00000000-0004-0000-0700-00005D000000}"/>
    <hyperlink ref="L48" r:id="rId93" xr:uid="{00000000-0004-0000-0700-00005E000000}"/>
    <hyperlink ref="L49" r:id="rId94" display="https://mfri.ru/index.php/open-budget/promezhutochnaya-otchetnost-ob-ispolnenii-byudzheta-i-analiticheskie-dannye" xr:uid="{00000000-0004-0000-0700-00005F000000}"/>
    <hyperlink ref="L53" r:id="rId95" xr:uid="{00000000-0004-0000-0700-000060000000}"/>
    <hyperlink ref="L54" r:id="rId96" xr:uid="{00000000-0004-0000-0700-000061000000}"/>
    <hyperlink ref="L69" r:id="rId97" display="http://ufo.ulntc.ru/index.php?mgf=budget/isp&amp;slep=net" xr:uid="{00000000-0004-0000-0700-000062000000}"/>
    <hyperlink ref="L71" r:id="rId98" xr:uid="{00000000-0004-0000-0700-000063000000}"/>
    <hyperlink ref="M72" r:id="rId99" display="http://info.mfural.ru/ebudget/Menu/Page/1" xr:uid="{00000000-0004-0000-0700-000064000000}"/>
    <hyperlink ref="L86" r:id="rId100" xr:uid="{00000000-0004-0000-0700-000065000000}"/>
    <hyperlink ref="L97" r:id="rId101" xr:uid="{00000000-0004-0000-0700-000066000000}"/>
    <hyperlink ref="L17" r:id="rId102" xr:uid="{00000000-0004-0000-0700-000067000000}"/>
    <hyperlink ref="L32" r:id="rId103" xr:uid="{00000000-0004-0000-0700-000068000000}"/>
    <hyperlink ref="M36" r:id="rId104" display="https://budget.gov.spb.ru/" xr:uid="{00000000-0004-0000-0700-00006A000000}"/>
    <hyperlink ref="L35" r:id="rId105" xr:uid="{00000000-0004-0000-0700-000069000000}"/>
    <hyperlink ref="L11" r:id="rId106" xr:uid="{CF9D41BF-A543-4A47-A4FF-BFE53E6AAB36}"/>
  </hyperlinks>
  <pageMargins left="0.70866141732283472" right="0.70866141732283472" top="0.74803149606299213" bottom="0.74803149606299213" header="0.31496062992125984" footer="0.31496062992125984"/>
  <pageSetup paperSize="9" scale="68" fitToHeight="3" orientation="landscape" r:id="rId107"/>
  <headerFooter>
    <oddFooter>&amp;C&amp;"Times New Roman,обычный"&amp;8&amp;A&amp;R&amp;P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29</vt:i4>
      </vt:variant>
    </vt:vector>
  </HeadingPairs>
  <TitlesOfParts>
    <vt:vector size="43" baseType="lpstr">
      <vt:lpstr>Рейтинг (раздел 3)</vt:lpstr>
      <vt:lpstr> Оценка (раздел 3)</vt:lpstr>
      <vt:lpstr> Методика (раздел 3)</vt:lpstr>
      <vt:lpstr>3.1</vt:lpstr>
      <vt:lpstr>3.2</vt:lpstr>
      <vt:lpstr>3.3</vt:lpstr>
      <vt:lpstr>3.4</vt:lpstr>
      <vt:lpstr>3.5</vt:lpstr>
      <vt:lpstr>3.6</vt:lpstr>
      <vt:lpstr>3.7</vt:lpstr>
      <vt:lpstr>3.8</vt:lpstr>
      <vt:lpstr>3.9</vt:lpstr>
      <vt:lpstr>3.10</vt:lpstr>
      <vt:lpstr>3.11</vt:lpstr>
      <vt:lpstr>' Методика (раздел 3)'!_Toc510692581</vt:lpstr>
      <vt:lpstr>' Методика (раздел 3)'!Заголовки_для_печати</vt:lpstr>
      <vt:lpstr>' Оценка (раздел 3)'!Заголовки_для_печати</vt:lpstr>
      <vt:lpstr>'3.1'!Заголовки_для_печати</vt:lpstr>
      <vt:lpstr>'3.10'!Заголовки_для_печати</vt:lpstr>
      <vt:lpstr>'3.11'!Заголовки_для_печати</vt:lpstr>
      <vt:lpstr>'3.2'!Заголовки_для_печати</vt:lpstr>
      <vt:lpstr>'3.3'!Заголовки_для_печати</vt:lpstr>
      <vt:lpstr>'3.4'!Заголовки_для_печати</vt:lpstr>
      <vt:lpstr>'3.5'!Заголовки_для_печати</vt:lpstr>
      <vt:lpstr>'3.6'!Заголовки_для_печати</vt:lpstr>
      <vt:lpstr>'3.7'!Заголовки_для_печати</vt:lpstr>
      <vt:lpstr>'3.8'!Заголовки_для_печати</vt:lpstr>
      <vt:lpstr>'3.9'!Заголовки_для_печати</vt:lpstr>
      <vt:lpstr>'Рейтинг (раздел 3)'!Заголовки_для_печати</vt:lpstr>
      <vt:lpstr>' Методика (раздел 3)'!Область_печати</vt:lpstr>
      <vt:lpstr>' Оценка (раздел 3)'!Область_печати</vt:lpstr>
      <vt:lpstr>'3.1'!Область_печати</vt:lpstr>
      <vt:lpstr>'3.10'!Область_печати</vt:lpstr>
      <vt:lpstr>'3.11'!Область_печати</vt:lpstr>
      <vt:lpstr>'3.2'!Область_печати</vt:lpstr>
      <vt:lpstr>'3.3'!Область_печати</vt:lpstr>
      <vt:lpstr>'3.4'!Область_печати</vt:lpstr>
      <vt:lpstr>'3.5'!Область_печати</vt:lpstr>
      <vt:lpstr>'3.6'!Область_печати</vt:lpstr>
      <vt:lpstr>'3.7'!Область_печати</vt:lpstr>
      <vt:lpstr>'3.8'!Область_печати</vt:lpstr>
      <vt:lpstr>'3.9'!Область_печати</vt:lpstr>
      <vt:lpstr>'Рейтинг (раздел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Сурхаев Ислам Даниялович</dc:creator>
  <cp:lastModifiedBy>Asus</cp:lastModifiedBy>
  <cp:lastPrinted>2021-03-10T11:05:51Z</cp:lastPrinted>
  <dcterms:created xsi:type="dcterms:W3CDTF">2019-09-27T06:04:46Z</dcterms:created>
  <dcterms:modified xsi:type="dcterms:W3CDTF">2021-04-11T13:18:56Z</dcterms:modified>
</cp:coreProperties>
</file>