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C:\Users\Asus\Documents\НИФИ\2020_Рейтинг\10_Рейтинг 2020\"/>
    </mc:Choice>
  </mc:AlternateContent>
  <xr:revisionPtr revIDLastSave="0" documentId="13_ncr:1_{BB09B502-979F-497F-AC40-4360779F87DE}" xr6:coauthVersionLast="46" xr6:coauthVersionMax="46" xr10:uidLastSave="{00000000-0000-0000-0000-000000000000}"/>
  <bookViews>
    <workbookView xWindow="-110" yWindow="-110" windowWidth="19420" windowHeight="10420" tabRatio="786" activeTab="3" xr2:uid="{00000000-000D-0000-FFFF-FFFF00000000}"/>
  </bookViews>
  <sheets>
    <sheet name="Рейтинг (раздел 5)" sheetId="109" r:id="rId1"/>
    <sheet name="Оценка (раздел 5)" sheetId="12" r:id="rId2"/>
    <sheet name="Методика (раздел 5)" sheetId="31" r:id="rId3"/>
    <sheet name="5.1 " sheetId="14" r:id="rId4"/>
    <sheet name="5.2" sheetId="95" r:id="rId5"/>
    <sheet name="5.3" sheetId="96" r:id="rId6"/>
    <sheet name="5.4" sheetId="97" r:id="rId7"/>
    <sheet name="5.5" sheetId="98" r:id="rId8"/>
    <sheet name="5.6" sheetId="99" r:id="rId9"/>
    <sheet name="5.7" sheetId="100" r:id="rId10"/>
    <sheet name="5.8" sheetId="101" r:id="rId11"/>
    <sheet name="5.9" sheetId="102" r:id="rId12"/>
    <sheet name="5.10" sheetId="103" r:id="rId13"/>
    <sheet name="5.11" sheetId="104" r:id="rId14"/>
    <sheet name="5.12" sheetId="105" r:id="rId15"/>
    <sheet name="5.13" sheetId="94" r:id="rId16"/>
  </sheets>
  <externalReferences>
    <externalReference r:id="rId17"/>
    <externalReference r:id="rId18"/>
    <externalReference r:id="rId19"/>
  </externalReferences>
  <definedNames>
    <definedName name="_Hlk38997692" localSheetId="2">'Методика (раздел 5)'!$B$101</definedName>
    <definedName name="_Toc32672478" localSheetId="2">'Методика (раздел 5)'!$B$4</definedName>
    <definedName name="_Toc510692583" localSheetId="2">'Методика (раздел 5)'!#REF!</definedName>
    <definedName name="_xlnm._FilterDatabase" localSheetId="3" hidden="1">'5.1 '!$A$7:$R$99</definedName>
    <definedName name="_xlnm._FilterDatabase" localSheetId="12" hidden="1">'5.10'!$A$6:$S$99</definedName>
    <definedName name="_xlnm._FilterDatabase" localSheetId="13" hidden="1">'5.11'!$A$6:$P$98</definedName>
    <definedName name="_xlnm._FilterDatabase" localSheetId="14" hidden="1">'5.12'!$A$6:$L$98</definedName>
    <definedName name="_xlnm._FilterDatabase" localSheetId="15" hidden="1">'5.13'!$A$8:$AC$100</definedName>
    <definedName name="_xlnm._FilterDatabase" localSheetId="4" hidden="1">'5.2'!$A$6:$R$98</definedName>
    <definedName name="_xlnm._FilterDatabase" localSheetId="5" hidden="1">'5.3'!$A$7:$R$99</definedName>
    <definedName name="_xlnm._FilterDatabase" localSheetId="6" hidden="1">'5.4'!$A$6:$Q$98</definedName>
    <definedName name="_xlnm._FilterDatabase" localSheetId="7" hidden="1">'5.5'!$A$6:$O$98</definedName>
    <definedName name="_xlnm._FilterDatabase" localSheetId="8" hidden="1">'5.6'!$A$6:$O$98</definedName>
    <definedName name="_xlnm._FilterDatabase" localSheetId="9" hidden="1">'5.7'!$A$6:$M$98</definedName>
    <definedName name="_xlnm._FilterDatabase" localSheetId="10" hidden="1">'5.8'!$A$6:$P$98</definedName>
    <definedName name="_xlnm._FilterDatabase" localSheetId="11" hidden="1">'5.9'!$A$6:$O$98</definedName>
    <definedName name="_xlnm._FilterDatabase" localSheetId="1" hidden="1">'Оценка (раздел 5)'!$A$6:$U$6</definedName>
    <definedName name="Выбор_5.1" localSheetId="4">'5.2'!$B$4:$B$5</definedName>
    <definedName name="Выбор_5.1">'[1]4.1'!$B$4:$B$5</definedName>
    <definedName name="Выбор_5.5" localSheetId="12">#REF!</definedName>
    <definedName name="Выбор_5.5" localSheetId="13">#REF!</definedName>
    <definedName name="Выбор_5.5" localSheetId="14">#REF!</definedName>
    <definedName name="Выбор_5.5" localSheetId="6">#REF!</definedName>
    <definedName name="Выбор_5.5" localSheetId="7">#REF!</definedName>
    <definedName name="Выбор_5.5" localSheetId="8">#REF!</definedName>
    <definedName name="Выбор_5.5" localSheetId="9">#REF!</definedName>
    <definedName name="Выбор_5.5" localSheetId="10">#REF!</definedName>
    <definedName name="Выбор_5.5" localSheetId="11">#REF!</definedName>
    <definedName name="Выбор_5.5">#REF!</definedName>
    <definedName name="_xlnm.Print_Titles" localSheetId="3">'5.1 '!$A:$A,'5.1 '!$3:$6</definedName>
    <definedName name="_xlnm.Print_Titles" localSheetId="12">'5.10'!$A:$A,'5.10'!$3:$5</definedName>
    <definedName name="_xlnm.Print_Titles" localSheetId="13">'5.11'!$3:$5</definedName>
    <definedName name="_xlnm.Print_Titles" localSheetId="14">'5.12'!$3:$5</definedName>
    <definedName name="_xlnm.Print_Titles" localSheetId="15">'5.13'!$A:$A,'5.13'!$4:$7</definedName>
    <definedName name="_xlnm.Print_Titles" localSheetId="4">'5.2'!$A:$A,'5.2'!$3:$5</definedName>
    <definedName name="_xlnm.Print_Titles" localSheetId="5">'5.3'!$A:$A,'5.3'!$3:$5</definedName>
    <definedName name="_xlnm.Print_Titles" localSheetId="6">'5.4'!$A:$A,'5.4'!$3:$3</definedName>
    <definedName name="_xlnm.Print_Titles" localSheetId="7">'5.5'!$A:$A,'5.5'!$3:$5</definedName>
    <definedName name="_xlnm.Print_Titles" localSheetId="8">'5.6'!$A:$A,'5.6'!$3:$5</definedName>
    <definedName name="_xlnm.Print_Titles" localSheetId="9">'5.7'!$A:$A,'5.7'!$3:$5</definedName>
    <definedName name="_xlnm.Print_Titles" localSheetId="10">'5.8'!$A:$A,'5.8'!$3:$5</definedName>
    <definedName name="_xlnm.Print_Titles" localSheetId="11">'5.9'!$A:$A,'5.9'!$3:$5</definedName>
    <definedName name="_xlnm.Print_Titles" localSheetId="2">'Методика (раздел 5)'!$2:$3</definedName>
    <definedName name="_xlnm.Print_Titles" localSheetId="1">'Оценка (раздел 5)'!$A:$A,'Оценка (раздел 5)'!$3:$4</definedName>
    <definedName name="_xlnm.Print_Titles" localSheetId="0">'Рейтинг (раздел 5)'!$A:$A,'Рейтинг (раздел 5)'!$3:$4</definedName>
    <definedName name="новое" localSheetId="4">'[2]4.1'!$B$4:$B$5</definedName>
    <definedName name="новое">'[3]4.1'!$B$4:$B$5</definedName>
    <definedName name="_xlnm.Print_Area" localSheetId="3">'5.1 '!$A$1:$R$100</definedName>
    <definedName name="_xlnm.Print_Area" localSheetId="12">'5.10'!$A$1:$S$99</definedName>
    <definedName name="_xlnm.Print_Area" localSheetId="13">'5.11'!$A$1:$P$98</definedName>
    <definedName name="_xlnm.Print_Area" localSheetId="14">'5.12'!$A$1:$L$98</definedName>
    <definedName name="_xlnm.Print_Area" localSheetId="15">'5.13'!$A$1:$AC$100</definedName>
    <definedName name="_xlnm.Print_Area" localSheetId="4">'5.2'!$A$1:$R$98</definedName>
    <definedName name="_xlnm.Print_Area" localSheetId="5">'5.3'!$A$1:$R$99</definedName>
    <definedName name="_xlnm.Print_Area" localSheetId="6">'5.4'!$A$1:$Q$98</definedName>
    <definedName name="_xlnm.Print_Area" localSheetId="7">'5.5'!$A$1:$O$98</definedName>
    <definedName name="_xlnm.Print_Area" localSheetId="8">'5.6'!$A$1:$O$98</definedName>
    <definedName name="_xlnm.Print_Area" localSheetId="9">'5.7'!$A$1:$M$98</definedName>
    <definedName name="_xlnm.Print_Area" localSheetId="10">'5.8'!$A$1:$P$98</definedName>
    <definedName name="_xlnm.Print_Area" localSheetId="11">'5.9'!$A$1:$O$98</definedName>
    <definedName name="_xlnm.Print_Area" localSheetId="2">'Методика (раздел 5)'!$A$1:$E$104</definedName>
    <definedName name="_xlnm.Print_Area" localSheetId="1">'Оценка (раздел 5)'!$A$1:$Q$101</definedName>
    <definedName name="_xlnm.Print_Area" localSheetId="0">'Рейтинг (раздел 5)'!$A$1:$Q$98</definedName>
    <definedName name="т" localSheetId="4">#N/A</definedName>
    <definedName name="т">#N/A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95" i="109" l="1"/>
  <c r="P95" i="109"/>
  <c r="O95" i="109"/>
  <c r="N95" i="109"/>
  <c r="M95" i="109"/>
  <c r="L95" i="109"/>
  <c r="K95" i="109"/>
  <c r="J95" i="109"/>
  <c r="I95" i="109"/>
  <c r="H95" i="109"/>
  <c r="G95" i="109"/>
  <c r="F95" i="109"/>
  <c r="E95" i="109"/>
  <c r="Q92" i="109"/>
  <c r="P92" i="109"/>
  <c r="O92" i="109"/>
  <c r="N92" i="109"/>
  <c r="M92" i="109"/>
  <c r="L92" i="109"/>
  <c r="K92" i="109"/>
  <c r="J92" i="109"/>
  <c r="I92" i="109"/>
  <c r="H92" i="109"/>
  <c r="G92" i="109"/>
  <c r="F92" i="109"/>
  <c r="E92" i="109"/>
  <c r="Q10" i="109"/>
  <c r="P10" i="109"/>
  <c r="O10" i="109"/>
  <c r="N10" i="109"/>
  <c r="M10" i="109"/>
  <c r="L10" i="109"/>
  <c r="K10" i="109"/>
  <c r="J10" i="109"/>
  <c r="I10" i="109"/>
  <c r="H10" i="109"/>
  <c r="G10" i="109"/>
  <c r="F10" i="109"/>
  <c r="E10" i="109"/>
  <c r="Q70" i="109"/>
  <c r="P70" i="109"/>
  <c r="O70" i="109"/>
  <c r="N70" i="109"/>
  <c r="M70" i="109"/>
  <c r="L70" i="109"/>
  <c r="K70" i="109"/>
  <c r="J70" i="109"/>
  <c r="I70" i="109"/>
  <c r="H70" i="109"/>
  <c r="G70" i="109"/>
  <c r="F70" i="109"/>
  <c r="E70" i="109"/>
  <c r="Q11" i="109"/>
  <c r="P11" i="109"/>
  <c r="O11" i="109"/>
  <c r="N11" i="109"/>
  <c r="M11" i="109"/>
  <c r="L11" i="109"/>
  <c r="K11" i="109"/>
  <c r="J11" i="109"/>
  <c r="I11" i="109"/>
  <c r="H11" i="109"/>
  <c r="G11" i="109"/>
  <c r="F11" i="109"/>
  <c r="E11" i="109"/>
  <c r="Q55" i="109"/>
  <c r="P55" i="109"/>
  <c r="O55" i="109"/>
  <c r="N55" i="109"/>
  <c r="M55" i="109"/>
  <c r="L55" i="109"/>
  <c r="K55" i="109"/>
  <c r="J55" i="109"/>
  <c r="I55" i="109"/>
  <c r="H55" i="109"/>
  <c r="G55" i="109"/>
  <c r="F55" i="109"/>
  <c r="E55" i="109"/>
  <c r="Q37" i="109"/>
  <c r="P37" i="109"/>
  <c r="O37" i="109"/>
  <c r="N37" i="109"/>
  <c r="M37" i="109"/>
  <c r="L37" i="109"/>
  <c r="K37" i="109"/>
  <c r="J37" i="109"/>
  <c r="I37" i="109"/>
  <c r="H37" i="109"/>
  <c r="G37" i="109"/>
  <c r="F37" i="109"/>
  <c r="E37" i="109"/>
  <c r="Q78" i="109"/>
  <c r="P78" i="109"/>
  <c r="O78" i="109"/>
  <c r="N78" i="109"/>
  <c r="M78" i="109"/>
  <c r="L78" i="109"/>
  <c r="K78" i="109"/>
  <c r="J78" i="109"/>
  <c r="I78" i="109"/>
  <c r="H78" i="109"/>
  <c r="G78" i="109"/>
  <c r="F78" i="109"/>
  <c r="E78" i="109"/>
  <c r="Q64" i="109"/>
  <c r="P64" i="109"/>
  <c r="O64" i="109"/>
  <c r="N64" i="109"/>
  <c r="M64" i="109"/>
  <c r="L64" i="109"/>
  <c r="K64" i="109"/>
  <c r="J64" i="109"/>
  <c r="I64" i="109"/>
  <c r="H64" i="109"/>
  <c r="G64" i="109"/>
  <c r="F64" i="109"/>
  <c r="E64" i="109"/>
  <c r="Q59" i="109"/>
  <c r="P59" i="109"/>
  <c r="O59" i="109"/>
  <c r="N59" i="109"/>
  <c r="M59" i="109"/>
  <c r="L59" i="109"/>
  <c r="K59" i="109"/>
  <c r="J59" i="109"/>
  <c r="I59" i="109"/>
  <c r="H59" i="109"/>
  <c r="G59" i="109"/>
  <c r="F59" i="109"/>
  <c r="E59" i="109"/>
  <c r="Q82" i="109"/>
  <c r="P82" i="109"/>
  <c r="O82" i="109"/>
  <c r="N82" i="109"/>
  <c r="M82" i="109"/>
  <c r="L82" i="109"/>
  <c r="K82" i="109"/>
  <c r="J82" i="109"/>
  <c r="I82" i="109"/>
  <c r="H82" i="109"/>
  <c r="G82" i="109"/>
  <c r="F82" i="109"/>
  <c r="E82" i="109"/>
  <c r="Q54" i="109"/>
  <c r="P54" i="109"/>
  <c r="O54" i="109"/>
  <c r="N54" i="109"/>
  <c r="M54" i="109"/>
  <c r="L54" i="109"/>
  <c r="K54" i="109"/>
  <c r="J54" i="109"/>
  <c r="I54" i="109"/>
  <c r="H54" i="109"/>
  <c r="G54" i="109"/>
  <c r="F54" i="109"/>
  <c r="E54" i="109"/>
  <c r="Q22" i="109"/>
  <c r="P22" i="109"/>
  <c r="O22" i="109"/>
  <c r="N22" i="109"/>
  <c r="M22" i="109"/>
  <c r="L22" i="109"/>
  <c r="K22" i="109"/>
  <c r="J22" i="109"/>
  <c r="I22" i="109"/>
  <c r="H22" i="109"/>
  <c r="G22" i="109"/>
  <c r="F22" i="109"/>
  <c r="E22" i="109"/>
  <c r="Q21" i="109"/>
  <c r="P21" i="109"/>
  <c r="O21" i="109"/>
  <c r="N21" i="109"/>
  <c r="M21" i="109"/>
  <c r="L21" i="109"/>
  <c r="K21" i="109"/>
  <c r="J21" i="109"/>
  <c r="I21" i="109"/>
  <c r="H21" i="109"/>
  <c r="G21" i="109"/>
  <c r="F21" i="109"/>
  <c r="E21" i="109"/>
  <c r="Q77" i="109"/>
  <c r="P77" i="109"/>
  <c r="O77" i="109"/>
  <c r="N77" i="109"/>
  <c r="M77" i="109"/>
  <c r="L77" i="109"/>
  <c r="K77" i="109"/>
  <c r="J77" i="109"/>
  <c r="I77" i="109"/>
  <c r="H77" i="109"/>
  <c r="G77" i="109"/>
  <c r="F77" i="109"/>
  <c r="E77" i="109"/>
  <c r="Q44" i="109"/>
  <c r="P44" i="109"/>
  <c r="O44" i="109"/>
  <c r="N44" i="109"/>
  <c r="M44" i="109"/>
  <c r="L44" i="109"/>
  <c r="K44" i="109"/>
  <c r="J44" i="109"/>
  <c r="I44" i="109"/>
  <c r="H44" i="109"/>
  <c r="G44" i="109"/>
  <c r="F44" i="109"/>
  <c r="E44" i="109"/>
  <c r="Q9" i="109"/>
  <c r="P9" i="109"/>
  <c r="O9" i="109"/>
  <c r="N9" i="109"/>
  <c r="M9" i="109"/>
  <c r="L9" i="109"/>
  <c r="K9" i="109"/>
  <c r="J9" i="109"/>
  <c r="I9" i="109"/>
  <c r="H9" i="109"/>
  <c r="G9" i="109"/>
  <c r="F9" i="109"/>
  <c r="E9" i="109"/>
  <c r="Q34" i="109"/>
  <c r="P34" i="109"/>
  <c r="O34" i="109"/>
  <c r="N34" i="109"/>
  <c r="M34" i="109"/>
  <c r="L34" i="109"/>
  <c r="K34" i="109"/>
  <c r="J34" i="109"/>
  <c r="I34" i="109"/>
  <c r="H34" i="109"/>
  <c r="G34" i="109"/>
  <c r="F34" i="109"/>
  <c r="E34" i="109"/>
  <c r="Q84" i="109"/>
  <c r="P84" i="109"/>
  <c r="O84" i="109"/>
  <c r="N84" i="109"/>
  <c r="M84" i="109"/>
  <c r="L84" i="109"/>
  <c r="K84" i="109"/>
  <c r="J84" i="109"/>
  <c r="I84" i="109"/>
  <c r="H84" i="109"/>
  <c r="G84" i="109"/>
  <c r="F84" i="109"/>
  <c r="E84" i="109"/>
  <c r="Q91" i="109"/>
  <c r="P91" i="109"/>
  <c r="O91" i="109"/>
  <c r="N91" i="109"/>
  <c r="M91" i="109"/>
  <c r="L91" i="109"/>
  <c r="K91" i="109"/>
  <c r="J91" i="109"/>
  <c r="I91" i="109"/>
  <c r="H91" i="109"/>
  <c r="G91" i="109"/>
  <c r="F91" i="109"/>
  <c r="E91" i="109"/>
  <c r="Q30" i="109"/>
  <c r="P30" i="109"/>
  <c r="O30" i="109"/>
  <c r="N30" i="109"/>
  <c r="M30" i="109"/>
  <c r="L30" i="109"/>
  <c r="K30" i="109"/>
  <c r="J30" i="109"/>
  <c r="I30" i="109"/>
  <c r="H30" i="109"/>
  <c r="G30" i="109"/>
  <c r="F30" i="109"/>
  <c r="E30" i="109"/>
  <c r="Q58" i="109"/>
  <c r="P58" i="109"/>
  <c r="O58" i="109"/>
  <c r="N58" i="109"/>
  <c r="M58" i="109"/>
  <c r="L58" i="109"/>
  <c r="K58" i="109"/>
  <c r="J58" i="109"/>
  <c r="I58" i="109"/>
  <c r="H58" i="109"/>
  <c r="G58" i="109"/>
  <c r="F58" i="109"/>
  <c r="E58" i="109"/>
  <c r="Q7" i="109"/>
  <c r="P7" i="109"/>
  <c r="O7" i="109"/>
  <c r="N7" i="109"/>
  <c r="M7" i="109"/>
  <c r="L7" i="109"/>
  <c r="K7" i="109"/>
  <c r="J7" i="109"/>
  <c r="I7" i="109"/>
  <c r="H7" i="109"/>
  <c r="G7" i="109"/>
  <c r="F7" i="109"/>
  <c r="E7" i="109"/>
  <c r="Q50" i="109"/>
  <c r="P50" i="109"/>
  <c r="O50" i="109"/>
  <c r="N50" i="109"/>
  <c r="M50" i="109"/>
  <c r="L50" i="109"/>
  <c r="K50" i="109"/>
  <c r="J50" i="109"/>
  <c r="I50" i="109"/>
  <c r="H50" i="109"/>
  <c r="G50" i="109"/>
  <c r="F50" i="109"/>
  <c r="E50" i="109"/>
  <c r="Q38" i="109"/>
  <c r="P38" i="109"/>
  <c r="O38" i="109"/>
  <c r="N38" i="109"/>
  <c r="M38" i="109"/>
  <c r="L38" i="109"/>
  <c r="K38" i="109"/>
  <c r="J38" i="109"/>
  <c r="I38" i="109"/>
  <c r="H38" i="109"/>
  <c r="G38" i="109"/>
  <c r="F38" i="109"/>
  <c r="E38" i="109"/>
  <c r="Q69" i="109"/>
  <c r="P69" i="109"/>
  <c r="O69" i="109"/>
  <c r="N69" i="109"/>
  <c r="M69" i="109"/>
  <c r="L69" i="109"/>
  <c r="K69" i="109"/>
  <c r="J69" i="109"/>
  <c r="I69" i="109"/>
  <c r="H69" i="109"/>
  <c r="G69" i="109"/>
  <c r="F69" i="109"/>
  <c r="E69" i="109"/>
  <c r="Q90" i="109"/>
  <c r="P90" i="109"/>
  <c r="O90" i="109"/>
  <c r="N90" i="109"/>
  <c r="M90" i="109"/>
  <c r="L90" i="109"/>
  <c r="K90" i="109"/>
  <c r="J90" i="109"/>
  <c r="I90" i="109"/>
  <c r="H90" i="109"/>
  <c r="G90" i="109"/>
  <c r="F90" i="109"/>
  <c r="E90" i="109"/>
  <c r="Q65" i="109"/>
  <c r="P65" i="109"/>
  <c r="O65" i="109"/>
  <c r="N65" i="109"/>
  <c r="M65" i="109"/>
  <c r="L65" i="109"/>
  <c r="K65" i="109"/>
  <c r="J65" i="109"/>
  <c r="I65" i="109"/>
  <c r="H65" i="109"/>
  <c r="G65" i="109"/>
  <c r="F65" i="109"/>
  <c r="E65" i="109"/>
  <c r="Q15" i="109"/>
  <c r="P15" i="109"/>
  <c r="O15" i="109"/>
  <c r="N15" i="109"/>
  <c r="M15" i="109"/>
  <c r="L15" i="109"/>
  <c r="K15" i="109"/>
  <c r="J15" i="109"/>
  <c r="I15" i="109"/>
  <c r="H15" i="109"/>
  <c r="G15" i="109"/>
  <c r="F15" i="109"/>
  <c r="E15" i="109"/>
  <c r="Q43" i="109"/>
  <c r="P43" i="109"/>
  <c r="O43" i="109"/>
  <c r="N43" i="109"/>
  <c r="M43" i="109"/>
  <c r="L43" i="109"/>
  <c r="K43" i="109"/>
  <c r="J43" i="109"/>
  <c r="I43" i="109"/>
  <c r="H43" i="109"/>
  <c r="G43" i="109"/>
  <c r="F43" i="109"/>
  <c r="E43" i="109"/>
  <c r="Q79" i="109"/>
  <c r="P79" i="109"/>
  <c r="O79" i="109"/>
  <c r="N79" i="109"/>
  <c r="M79" i="109"/>
  <c r="L79" i="109"/>
  <c r="K79" i="109"/>
  <c r="J79" i="109"/>
  <c r="I79" i="109"/>
  <c r="H79" i="109"/>
  <c r="G79" i="109"/>
  <c r="F79" i="109"/>
  <c r="E79" i="109"/>
  <c r="Q20" i="109"/>
  <c r="P20" i="109"/>
  <c r="O20" i="109"/>
  <c r="N20" i="109"/>
  <c r="M20" i="109"/>
  <c r="L20" i="109"/>
  <c r="K20" i="109"/>
  <c r="J20" i="109"/>
  <c r="I20" i="109"/>
  <c r="H20" i="109"/>
  <c r="G20" i="109"/>
  <c r="F20" i="109"/>
  <c r="E20" i="109"/>
  <c r="Q33" i="109"/>
  <c r="P33" i="109"/>
  <c r="O33" i="109"/>
  <c r="N33" i="109"/>
  <c r="M33" i="109"/>
  <c r="L33" i="109"/>
  <c r="K33" i="109"/>
  <c r="J33" i="109"/>
  <c r="I33" i="109"/>
  <c r="H33" i="109"/>
  <c r="G33" i="109"/>
  <c r="F33" i="109"/>
  <c r="E33" i="109"/>
  <c r="Q53" i="109"/>
  <c r="P53" i="109"/>
  <c r="O53" i="109"/>
  <c r="N53" i="109"/>
  <c r="M53" i="109"/>
  <c r="L53" i="109"/>
  <c r="K53" i="109"/>
  <c r="J53" i="109"/>
  <c r="I53" i="109"/>
  <c r="H53" i="109"/>
  <c r="G53" i="109"/>
  <c r="F53" i="109"/>
  <c r="E53" i="109"/>
  <c r="Q83" i="109"/>
  <c r="P83" i="109"/>
  <c r="O83" i="109"/>
  <c r="N83" i="109"/>
  <c r="M83" i="109"/>
  <c r="L83" i="109"/>
  <c r="K83" i="109"/>
  <c r="J83" i="109"/>
  <c r="I83" i="109"/>
  <c r="H83" i="109"/>
  <c r="G83" i="109"/>
  <c r="F83" i="109"/>
  <c r="E83" i="109"/>
  <c r="Q29" i="109"/>
  <c r="P29" i="109"/>
  <c r="O29" i="109"/>
  <c r="N29" i="109"/>
  <c r="M29" i="109"/>
  <c r="L29" i="109"/>
  <c r="K29" i="109"/>
  <c r="J29" i="109"/>
  <c r="I29" i="109"/>
  <c r="H29" i="109"/>
  <c r="G29" i="109"/>
  <c r="F29" i="109"/>
  <c r="E29" i="109"/>
  <c r="Q14" i="109"/>
  <c r="P14" i="109"/>
  <c r="O14" i="109"/>
  <c r="N14" i="109"/>
  <c r="M14" i="109"/>
  <c r="L14" i="109"/>
  <c r="K14" i="109"/>
  <c r="J14" i="109"/>
  <c r="I14" i="109"/>
  <c r="H14" i="109"/>
  <c r="G14" i="109"/>
  <c r="F14" i="109"/>
  <c r="E14" i="109"/>
  <c r="Q74" i="109"/>
  <c r="P74" i="109"/>
  <c r="O74" i="109"/>
  <c r="N74" i="109"/>
  <c r="M74" i="109"/>
  <c r="L74" i="109"/>
  <c r="K74" i="109"/>
  <c r="J74" i="109"/>
  <c r="I74" i="109"/>
  <c r="H74" i="109"/>
  <c r="G74" i="109"/>
  <c r="F74" i="109"/>
  <c r="E74" i="109"/>
  <c r="Q81" i="109"/>
  <c r="P81" i="109"/>
  <c r="O81" i="109"/>
  <c r="N81" i="109"/>
  <c r="M81" i="109"/>
  <c r="L81" i="109"/>
  <c r="K81" i="109"/>
  <c r="J81" i="109"/>
  <c r="I81" i="109"/>
  <c r="H81" i="109"/>
  <c r="G81" i="109"/>
  <c r="F81" i="109"/>
  <c r="E81" i="109"/>
  <c r="Q28" i="109"/>
  <c r="P28" i="109"/>
  <c r="O28" i="109"/>
  <c r="N28" i="109"/>
  <c r="M28" i="109"/>
  <c r="L28" i="109"/>
  <c r="K28" i="109"/>
  <c r="J28" i="109"/>
  <c r="I28" i="109"/>
  <c r="H28" i="109"/>
  <c r="G28" i="109"/>
  <c r="F28" i="109"/>
  <c r="E28" i="109"/>
  <c r="Q27" i="109"/>
  <c r="P27" i="109"/>
  <c r="O27" i="109"/>
  <c r="N27" i="109"/>
  <c r="M27" i="109"/>
  <c r="L27" i="109"/>
  <c r="K27" i="109"/>
  <c r="J27" i="109"/>
  <c r="I27" i="109"/>
  <c r="H27" i="109"/>
  <c r="G27" i="109"/>
  <c r="F27" i="109"/>
  <c r="E27" i="109"/>
  <c r="Q19" i="109"/>
  <c r="P19" i="109"/>
  <c r="O19" i="109"/>
  <c r="N19" i="109"/>
  <c r="M19" i="109"/>
  <c r="L19" i="109"/>
  <c r="K19" i="109"/>
  <c r="J19" i="109"/>
  <c r="I19" i="109"/>
  <c r="H19" i="109"/>
  <c r="G19" i="109"/>
  <c r="F19" i="109"/>
  <c r="E19" i="109"/>
  <c r="Q89" i="109"/>
  <c r="P89" i="109"/>
  <c r="O89" i="109"/>
  <c r="N89" i="109"/>
  <c r="M89" i="109"/>
  <c r="L89" i="109"/>
  <c r="K89" i="109"/>
  <c r="J89" i="109"/>
  <c r="I89" i="109"/>
  <c r="H89" i="109"/>
  <c r="G89" i="109"/>
  <c r="F89" i="109"/>
  <c r="E89" i="109"/>
  <c r="Q88" i="109"/>
  <c r="P88" i="109"/>
  <c r="O88" i="109"/>
  <c r="N88" i="109"/>
  <c r="M88" i="109"/>
  <c r="L88" i="109"/>
  <c r="K88" i="109"/>
  <c r="J88" i="109"/>
  <c r="I88" i="109"/>
  <c r="H88" i="109"/>
  <c r="G88" i="109"/>
  <c r="F88" i="109"/>
  <c r="E88" i="109"/>
  <c r="Q73" i="109"/>
  <c r="P73" i="109"/>
  <c r="O73" i="109"/>
  <c r="N73" i="109"/>
  <c r="M73" i="109"/>
  <c r="L73" i="109"/>
  <c r="K73" i="109"/>
  <c r="J73" i="109"/>
  <c r="I73" i="109"/>
  <c r="H73" i="109"/>
  <c r="G73" i="109"/>
  <c r="F73" i="109"/>
  <c r="E73" i="109"/>
  <c r="Q42" i="109"/>
  <c r="P42" i="109"/>
  <c r="O42" i="109"/>
  <c r="N42" i="109"/>
  <c r="M42" i="109"/>
  <c r="L42" i="109"/>
  <c r="K42" i="109"/>
  <c r="J42" i="109"/>
  <c r="I42" i="109"/>
  <c r="H42" i="109"/>
  <c r="G42" i="109"/>
  <c r="F42" i="109"/>
  <c r="E42" i="109"/>
  <c r="Q80" i="109"/>
  <c r="P80" i="109"/>
  <c r="O80" i="109"/>
  <c r="N80" i="109"/>
  <c r="M80" i="109"/>
  <c r="L80" i="109"/>
  <c r="K80" i="109"/>
  <c r="J80" i="109"/>
  <c r="I80" i="109"/>
  <c r="H80" i="109"/>
  <c r="G80" i="109"/>
  <c r="F80" i="109"/>
  <c r="E80" i="109"/>
  <c r="Q94" i="109"/>
  <c r="P94" i="109"/>
  <c r="O94" i="109"/>
  <c r="N94" i="109"/>
  <c r="M94" i="109"/>
  <c r="L94" i="109"/>
  <c r="K94" i="109"/>
  <c r="J94" i="109"/>
  <c r="I94" i="109"/>
  <c r="H94" i="109"/>
  <c r="G94" i="109"/>
  <c r="F94" i="109"/>
  <c r="E94" i="109"/>
  <c r="Q45" i="109"/>
  <c r="P45" i="109"/>
  <c r="O45" i="109"/>
  <c r="N45" i="109"/>
  <c r="M45" i="109"/>
  <c r="L45" i="109"/>
  <c r="K45" i="109"/>
  <c r="J45" i="109"/>
  <c r="I45" i="109"/>
  <c r="H45" i="109"/>
  <c r="G45" i="109"/>
  <c r="F45" i="109"/>
  <c r="E45" i="109"/>
  <c r="Q26" i="109"/>
  <c r="P26" i="109"/>
  <c r="O26" i="109"/>
  <c r="N26" i="109"/>
  <c r="M26" i="109"/>
  <c r="L26" i="109"/>
  <c r="K26" i="109"/>
  <c r="J26" i="109"/>
  <c r="I26" i="109"/>
  <c r="H26" i="109"/>
  <c r="G26" i="109"/>
  <c r="F26" i="109"/>
  <c r="E26" i="109"/>
  <c r="Q49" i="109"/>
  <c r="P49" i="109"/>
  <c r="O49" i="109"/>
  <c r="N49" i="109"/>
  <c r="M49" i="109"/>
  <c r="L49" i="109"/>
  <c r="K49" i="109"/>
  <c r="J49" i="109"/>
  <c r="I49" i="109"/>
  <c r="H49" i="109"/>
  <c r="G49" i="109"/>
  <c r="F49" i="109"/>
  <c r="E49" i="109"/>
  <c r="Q87" i="109"/>
  <c r="P87" i="109"/>
  <c r="O87" i="109"/>
  <c r="N87" i="109"/>
  <c r="M87" i="109"/>
  <c r="L87" i="109"/>
  <c r="K87" i="109"/>
  <c r="J87" i="109"/>
  <c r="I87" i="109"/>
  <c r="H87" i="109"/>
  <c r="G87" i="109"/>
  <c r="F87" i="109"/>
  <c r="E87" i="109"/>
  <c r="Q18" i="109"/>
  <c r="P18" i="109"/>
  <c r="O18" i="109"/>
  <c r="N18" i="109"/>
  <c r="M18" i="109"/>
  <c r="L18" i="109"/>
  <c r="K18" i="109"/>
  <c r="J18" i="109"/>
  <c r="I18" i="109"/>
  <c r="H18" i="109"/>
  <c r="G18" i="109"/>
  <c r="F18" i="109"/>
  <c r="E18" i="109"/>
  <c r="Q56" i="109"/>
  <c r="P56" i="109"/>
  <c r="O56" i="109"/>
  <c r="N56" i="109"/>
  <c r="M56" i="109"/>
  <c r="L56" i="109"/>
  <c r="K56" i="109"/>
  <c r="J56" i="109"/>
  <c r="I56" i="109"/>
  <c r="H56" i="109"/>
  <c r="G56" i="109"/>
  <c r="F56" i="109"/>
  <c r="E56" i="109"/>
  <c r="Q63" i="109"/>
  <c r="P63" i="109"/>
  <c r="O63" i="109"/>
  <c r="N63" i="109"/>
  <c r="M63" i="109"/>
  <c r="L63" i="109"/>
  <c r="K63" i="109"/>
  <c r="J63" i="109"/>
  <c r="I63" i="109"/>
  <c r="H63" i="109"/>
  <c r="G63" i="109"/>
  <c r="F63" i="109"/>
  <c r="E63" i="109"/>
  <c r="Q13" i="109"/>
  <c r="P13" i="109"/>
  <c r="O13" i="109"/>
  <c r="N13" i="109"/>
  <c r="M13" i="109"/>
  <c r="L13" i="109"/>
  <c r="K13" i="109"/>
  <c r="J13" i="109"/>
  <c r="I13" i="109"/>
  <c r="H13" i="109"/>
  <c r="G13" i="109"/>
  <c r="F13" i="109"/>
  <c r="E13" i="109"/>
  <c r="Q25" i="109"/>
  <c r="P25" i="109"/>
  <c r="O25" i="109"/>
  <c r="N25" i="109"/>
  <c r="M25" i="109"/>
  <c r="L25" i="109"/>
  <c r="K25" i="109"/>
  <c r="J25" i="109"/>
  <c r="I25" i="109"/>
  <c r="H25" i="109"/>
  <c r="G25" i="109"/>
  <c r="F25" i="109"/>
  <c r="E25" i="109"/>
  <c r="Q23" i="109"/>
  <c r="P23" i="109"/>
  <c r="O23" i="109"/>
  <c r="N23" i="109"/>
  <c r="M23" i="109"/>
  <c r="L23" i="109"/>
  <c r="K23" i="109"/>
  <c r="J23" i="109"/>
  <c r="I23" i="109"/>
  <c r="H23" i="109"/>
  <c r="G23" i="109"/>
  <c r="F23" i="109"/>
  <c r="E23" i="109"/>
  <c r="Q76" i="109"/>
  <c r="P76" i="109"/>
  <c r="O76" i="109"/>
  <c r="N76" i="109"/>
  <c r="M76" i="109"/>
  <c r="L76" i="109"/>
  <c r="K76" i="109"/>
  <c r="J76" i="109"/>
  <c r="I76" i="109"/>
  <c r="H76" i="109"/>
  <c r="G76" i="109"/>
  <c r="F76" i="109"/>
  <c r="E76" i="109"/>
  <c r="Q68" i="109"/>
  <c r="P68" i="109"/>
  <c r="O68" i="109"/>
  <c r="N68" i="109"/>
  <c r="M68" i="109"/>
  <c r="L68" i="109"/>
  <c r="K68" i="109"/>
  <c r="J68" i="109"/>
  <c r="I68" i="109"/>
  <c r="H68" i="109"/>
  <c r="G68" i="109"/>
  <c r="F68" i="109"/>
  <c r="E68" i="109"/>
  <c r="Q36" i="109"/>
  <c r="P36" i="109"/>
  <c r="O36" i="109"/>
  <c r="N36" i="109"/>
  <c r="M36" i="109"/>
  <c r="L36" i="109"/>
  <c r="K36" i="109"/>
  <c r="J36" i="109"/>
  <c r="I36" i="109"/>
  <c r="H36" i="109"/>
  <c r="G36" i="109"/>
  <c r="F36" i="109"/>
  <c r="E36" i="109"/>
  <c r="Q62" i="109"/>
  <c r="P62" i="109"/>
  <c r="O62" i="109"/>
  <c r="N62" i="109"/>
  <c r="M62" i="109"/>
  <c r="L62" i="109"/>
  <c r="K62" i="109"/>
  <c r="J62" i="109"/>
  <c r="I62" i="109"/>
  <c r="H62" i="109"/>
  <c r="G62" i="109"/>
  <c r="F62" i="109"/>
  <c r="E62" i="109"/>
  <c r="Q17" i="109"/>
  <c r="P17" i="109"/>
  <c r="O17" i="109"/>
  <c r="N17" i="109"/>
  <c r="M17" i="109"/>
  <c r="L17" i="109"/>
  <c r="K17" i="109"/>
  <c r="J17" i="109"/>
  <c r="I17" i="109"/>
  <c r="H17" i="109"/>
  <c r="G17" i="109"/>
  <c r="F17" i="109"/>
  <c r="E17" i="109"/>
  <c r="Q41" i="109"/>
  <c r="P41" i="109"/>
  <c r="O41" i="109"/>
  <c r="N41" i="109"/>
  <c r="M41" i="109"/>
  <c r="L41" i="109"/>
  <c r="K41" i="109"/>
  <c r="J41" i="109"/>
  <c r="I41" i="109"/>
  <c r="H41" i="109"/>
  <c r="G41" i="109"/>
  <c r="F41" i="109"/>
  <c r="E41" i="109"/>
  <c r="Q52" i="109"/>
  <c r="P52" i="109"/>
  <c r="O52" i="109"/>
  <c r="N52" i="109"/>
  <c r="M52" i="109"/>
  <c r="L52" i="109"/>
  <c r="K52" i="109"/>
  <c r="J52" i="109"/>
  <c r="I52" i="109"/>
  <c r="H52" i="109"/>
  <c r="G52" i="109"/>
  <c r="F52" i="109"/>
  <c r="E52" i="109"/>
  <c r="Q32" i="109"/>
  <c r="P32" i="109"/>
  <c r="O32" i="109"/>
  <c r="N32" i="109"/>
  <c r="M32" i="109"/>
  <c r="L32" i="109"/>
  <c r="K32" i="109"/>
  <c r="J32" i="109"/>
  <c r="I32" i="109"/>
  <c r="H32" i="109"/>
  <c r="G32" i="109"/>
  <c r="F32" i="109"/>
  <c r="E32" i="109"/>
  <c r="Q48" i="109"/>
  <c r="P48" i="109"/>
  <c r="O48" i="109"/>
  <c r="N48" i="109"/>
  <c r="M48" i="109"/>
  <c r="L48" i="109"/>
  <c r="K48" i="109"/>
  <c r="J48" i="109"/>
  <c r="I48" i="109"/>
  <c r="H48" i="109"/>
  <c r="G48" i="109"/>
  <c r="F48" i="109"/>
  <c r="E48" i="109"/>
  <c r="Q35" i="109"/>
  <c r="P35" i="109"/>
  <c r="O35" i="109"/>
  <c r="N35" i="109"/>
  <c r="M35" i="109"/>
  <c r="L35" i="109"/>
  <c r="K35" i="109"/>
  <c r="J35" i="109"/>
  <c r="I35" i="109"/>
  <c r="H35" i="109"/>
  <c r="G35" i="109"/>
  <c r="F35" i="109"/>
  <c r="E35" i="109"/>
  <c r="Q47" i="109"/>
  <c r="P47" i="109"/>
  <c r="O47" i="109"/>
  <c r="N47" i="109"/>
  <c r="M47" i="109"/>
  <c r="L47" i="109"/>
  <c r="K47" i="109"/>
  <c r="J47" i="109"/>
  <c r="I47" i="109"/>
  <c r="H47" i="109"/>
  <c r="G47" i="109"/>
  <c r="F47" i="109"/>
  <c r="E47" i="109"/>
  <c r="Q12" i="109"/>
  <c r="P12" i="109"/>
  <c r="O12" i="109"/>
  <c r="N12" i="109"/>
  <c r="M12" i="109"/>
  <c r="L12" i="109"/>
  <c r="K12" i="109"/>
  <c r="J12" i="109"/>
  <c r="I12" i="109"/>
  <c r="H12" i="109"/>
  <c r="G12" i="109"/>
  <c r="F12" i="109"/>
  <c r="E12" i="109"/>
  <c r="Q60" i="109"/>
  <c r="P60" i="109"/>
  <c r="O60" i="109"/>
  <c r="N60" i="109"/>
  <c r="M60" i="109"/>
  <c r="L60" i="109"/>
  <c r="K60" i="109"/>
  <c r="J60" i="109"/>
  <c r="I60" i="109"/>
  <c r="H60" i="109"/>
  <c r="G60" i="109"/>
  <c r="F60" i="109"/>
  <c r="E60" i="109"/>
  <c r="Q61" i="109"/>
  <c r="P61" i="109"/>
  <c r="O61" i="109"/>
  <c r="N61" i="109"/>
  <c r="M61" i="109"/>
  <c r="L61" i="109"/>
  <c r="K61" i="109"/>
  <c r="J61" i="109"/>
  <c r="I61" i="109"/>
  <c r="H61" i="109"/>
  <c r="G61" i="109"/>
  <c r="F61" i="109"/>
  <c r="E61" i="109"/>
  <c r="Q93" i="109"/>
  <c r="P93" i="109"/>
  <c r="O93" i="109"/>
  <c r="N93" i="109"/>
  <c r="M93" i="109"/>
  <c r="L93" i="109"/>
  <c r="K93" i="109"/>
  <c r="J93" i="109"/>
  <c r="I93" i="109"/>
  <c r="H93" i="109"/>
  <c r="G93" i="109"/>
  <c r="F93" i="109"/>
  <c r="D93" i="109" s="1"/>
  <c r="E93" i="109"/>
  <c r="Q72" i="109"/>
  <c r="P72" i="109"/>
  <c r="O72" i="109"/>
  <c r="N72" i="109"/>
  <c r="M72" i="109"/>
  <c r="L72" i="109"/>
  <c r="K72" i="109"/>
  <c r="J72" i="109"/>
  <c r="I72" i="109"/>
  <c r="H72" i="109"/>
  <c r="G72" i="109"/>
  <c r="F72" i="109"/>
  <c r="E72" i="109"/>
  <c r="Q86" i="109"/>
  <c r="P86" i="109"/>
  <c r="O86" i="109"/>
  <c r="N86" i="109"/>
  <c r="M86" i="109"/>
  <c r="L86" i="109"/>
  <c r="K86" i="109"/>
  <c r="J86" i="109"/>
  <c r="I86" i="109"/>
  <c r="H86" i="109"/>
  <c r="G86" i="109"/>
  <c r="F86" i="109"/>
  <c r="E86" i="109"/>
  <c r="Q24" i="109"/>
  <c r="P24" i="109"/>
  <c r="O24" i="109"/>
  <c r="N24" i="109"/>
  <c r="M24" i="109"/>
  <c r="L24" i="109"/>
  <c r="K24" i="109"/>
  <c r="J24" i="109"/>
  <c r="I24" i="109"/>
  <c r="H24" i="109"/>
  <c r="G24" i="109"/>
  <c r="F24" i="109"/>
  <c r="E24" i="109"/>
  <c r="Q75" i="109"/>
  <c r="P75" i="109"/>
  <c r="O75" i="109"/>
  <c r="N75" i="109"/>
  <c r="M75" i="109"/>
  <c r="L75" i="109"/>
  <c r="K75" i="109"/>
  <c r="J75" i="109"/>
  <c r="I75" i="109"/>
  <c r="H75" i="109"/>
  <c r="G75" i="109"/>
  <c r="F75" i="109"/>
  <c r="E75" i="109"/>
  <c r="Q16" i="109"/>
  <c r="P16" i="109"/>
  <c r="O16" i="109"/>
  <c r="N16" i="109"/>
  <c r="M16" i="109"/>
  <c r="L16" i="109"/>
  <c r="K16" i="109"/>
  <c r="J16" i="109"/>
  <c r="I16" i="109"/>
  <c r="H16" i="109"/>
  <c r="G16" i="109"/>
  <c r="F16" i="109"/>
  <c r="E16" i="109"/>
  <c r="Q71" i="109"/>
  <c r="P71" i="109"/>
  <c r="O71" i="109"/>
  <c r="N71" i="109"/>
  <c r="M71" i="109"/>
  <c r="L71" i="109"/>
  <c r="K71" i="109"/>
  <c r="J71" i="109"/>
  <c r="I71" i="109"/>
  <c r="H71" i="109"/>
  <c r="G71" i="109"/>
  <c r="F71" i="109"/>
  <c r="E71" i="109"/>
  <c r="Q8" i="109"/>
  <c r="P8" i="109"/>
  <c r="O8" i="109"/>
  <c r="N8" i="109"/>
  <c r="M8" i="109"/>
  <c r="L8" i="109"/>
  <c r="K8" i="109"/>
  <c r="J8" i="109"/>
  <c r="I8" i="109"/>
  <c r="H8" i="109"/>
  <c r="G8" i="109"/>
  <c r="F8" i="109"/>
  <c r="E8" i="109"/>
  <c r="Q51" i="109"/>
  <c r="P51" i="109"/>
  <c r="O51" i="109"/>
  <c r="N51" i="109"/>
  <c r="M51" i="109"/>
  <c r="L51" i="109"/>
  <c r="K51" i="109"/>
  <c r="J51" i="109"/>
  <c r="I51" i="109"/>
  <c r="H51" i="109"/>
  <c r="G51" i="109"/>
  <c r="F51" i="109"/>
  <c r="E51" i="109"/>
  <c r="Q40" i="109"/>
  <c r="P40" i="109"/>
  <c r="O40" i="109"/>
  <c r="N40" i="109"/>
  <c r="M40" i="109"/>
  <c r="L40" i="109"/>
  <c r="K40" i="109"/>
  <c r="J40" i="109"/>
  <c r="I40" i="109"/>
  <c r="H40" i="109"/>
  <c r="G40" i="109"/>
  <c r="F40" i="109"/>
  <c r="E40" i="109"/>
  <c r="Q67" i="109"/>
  <c r="P67" i="109"/>
  <c r="O67" i="109"/>
  <c r="N67" i="109"/>
  <c r="M67" i="109"/>
  <c r="L67" i="109"/>
  <c r="K67" i="109"/>
  <c r="J67" i="109"/>
  <c r="I67" i="109"/>
  <c r="H67" i="109"/>
  <c r="G67" i="109"/>
  <c r="F67" i="109"/>
  <c r="E67" i="109"/>
  <c r="Q39" i="109"/>
  <c r="P39" i="109"/>
  <c r="O39" i="109"/>
  <c r="N39" i="109"/>
  <c r="M39" i="109"/>
  <c r="L39" i="109"/>
  <c r="K39" i="109"/>
  <c r="J39" i="109"/>
  <c r="I39" i="109"/>
  <c r="H39" i="109"/>
  <c r="G39" i="109"/>
  <c r="F39" i="109"/>
  <c r="E39" i="109"/>
  <c r="Q46" i="109"/>
  <c r="P46" i="109"/>
  <c r="O46" i="109"/>
  <c r="N46" i="109"/>
  <c r="M46" i="109"/>
  <c r="L46" i="109"/>
  <c r="K46" i="109"/>
  <c r="J46" i="109"/>
  <c r="I46" i="109"/>
  <c r="H46" i="109"/>
  <c r="G46" i="109"/>
  <c r="F46" i="109"/>
  <c r="E46" i="109"/>
  <c r="D4" i="109"/>
  <c r="H7" i="105"/>
  <c r="H8" i="105"/>
  <c r="H9" i="105"/>
  <c r="H10" i="105"/>
  <c r="H11" i="105"/>
  <c r="H12" i="105"/>
  <c r="H13" i="105"/>
  <c r="H14" i="105"/>
  <c r="H15" i="105"/>
  <c r="H16" i="105"/>
  <c r="H17" i="105"/>
  <c r="H18" i="105"/>
  <c r="H19" i="105"/>
  <c r="H20" i="105"/>
  <c r="H21" i="105"/>
  <c r="H22" i="105"/>
  <c r="H23" i="105"/>
  <c r="H24" i="105"/>
  <c r="H26" i="105"/>
  <c r="H27" i="105"/>
  <c r="H28" i="105"/>
  <c r="H29" i="105"/>
  <c r="H30" i="105"/>
  <c r="H31" i="105"/>
  <c r="H32" i="105"/>
  <c r="H33" i="105"/>
  <c r="H34" i="105"/>
  <c r="H35" i="105"/>
  <c r="H36" i="105"/>
  <c r="H38" i="105"/>
  <c r="H39" i="105"/>
  <c r="H40" i="105"/>
  <c r="H41" i="105"/>
  <c r="H42" i="105"/>
  <c r="H43" i="105"/>
  <c r="H44" i="105"/>
  <c r="H45" i="105"/>
  <c r="H47" i="105"/>
  <c r="H48" i="105"/>
  <c r="H49" i="105"/>
  <c r="H50" i="105"/>
  <c r="H51" i="105"/>
  <c r="H52" i="105"/>
  <c r="H53" i="105"/>
  <c r="H55" i="105"/>
  <c r="H56" i="105"/>
  <c r="H57" i="105"/>
  <c r="H58" i="105"/>
  <c r="H59" i="105"/>
  <c r="H60" i="105"/>
  <c r="H61" i="105"/>
  <c r="H62" i="105"/>
  <c r="H63" i="105"/>
  <c r="H64" i="105"/>
  <c r="H65" i="105"/>
  <c r="H66" i="105"/>
  <c r="H67" i="105"/>
  <c r="H68" i="105"/>
  <c r="H70" i="105"/>
  <c r="H71" i="105"/>
  <c r="H72" i="105"/>
  <c r="H73" i="105"/>
  <c r="H74" i="105"/>
  <c r="H75" i="105"/>
  <c r="H77" i="105"/>
  <c r="H78" i="105"/>
  <c r="H79" i="105"/>
  <c r="H80" i="105"/>
  <c r="H81" i="105"/>
  <c r="H82" i="105"/>
  <c r="H83" i="105"/>
  <c r="H84" i="105"/>
  <c r="H85" i="105"/>
  <c r="H86" i="105"/>
  <c r="H88" i="105"/>
  <c r="H89" i="105"/>
  <c r="H90" i="105"/>
  <c r="H91" i="105"/>
  <c r="H92" i="105"/>
  <c r="H93" i="105"/>
  <c r="H94" i="105"/>
  <c r="H95" i="105"/>
  <c r="H96" i="105"/>
  <c r="H97" i="105"/>
  <c r="H98" i="105"/>
  <c r="B3" i="105"/>
  <c r="B3" i="104"/>
  <c r="D12" i="109" l="1"/>
  <c r="D38" i="109"/>
  <c r="D9" i="109"/>
  <c r="D22" i="109"/>
  <c r="D16" i="109"/>
  <c r="D72" i="109"/>
  <c r="D60" i="109"/>
  <c r="D62" i="109"/>
  <c r="D36" i="109"/>
  <c r="D25" i="109"/>
  <c r="D73" i="109"/>
  <c r="D27" i="109"/>
  <c r="D14" i="109"/>
  <c r="D33" i="109"/>
  <c r="D15" i="109"/>
  <c r="D30" i="109"/>
  <c r="D64" i="109"/>
  <c r="D11" i="109"/>
  <c r="D75" i="109"/>
  <c r="D52" i="109"/>
  <c r="D17" i="109"/>
  <c r="D32" i="109"/>
  <c r="D46" i="109"/>
  <c r="D95" i="109"/>
  <c r="D40" i="109"/>
  <c r="D71" i="109"/>
  <c r="D47" i="109"/>
  <c r="D51" i="109"/>
  <c r="D24" i="109"/>
  <c r="D35" i="109"/>
  <c r="D68" i="109"/>
  <c r="D13" i="109"/>
  <c r="D87" i="109"/>
  <c r="D94" i="109"/>
  <c r="D88" i="109"/>
  <c r="D28" i="109"/>
  <c r="D29" i="109"/>
  <c r="D20" i="109"/>
  <c r="D65" i="109"/>
  <c r="D50" i="109"/>
  <c r="D91" i="109"/>
  <c r="D44" i="109"/>
  <c r="D54" i="109"/>
  <c r="D78" i="109"/>
  <c r="D70" i="109"/>
  <c r="D39" i="109"/>
  <c r="D67" i="109"/>
  <c r="D63" i="109"/>
  <c r="D49" i="109"/>
  <c r="D80" i="109"/>
  <c r="D89" i="109"/>
  <c r="D81" i="109"/>
  <c r="D83" i="109"/>
  <c r="D79" i="109"/>
  <c r="D90" i="109"/>
  <c r="D7" i="109"/>
  <c r="D84" i="109"/>
  <c r="D77" i="109"/>
  <c r="D82" i="109"/>
  <c r="D37" i="109"/>
  <c r="D10" i="109"/>
  <c r="D86" i="109"/>
  <c r="D48" i="109"/>
  <c r="D76" i="109"/>
  <c r="D8" i="109"/>
  <c r="D61" i="109"/>
  <c r="D41" i="109"/>
  <c r="D23" i="109"/>
  <c r="D56" i="109"/>
  <c r="D26" i="109"/>
  <c r="D42" i="109"/>
  <c r="D19" i="109"/>
  <c r="D74" i="109"/>
  <c r="D53" i="109"/>
  <c r="D43" i="109"/>
  <c r="D69" i="109"/>
  <c r="D58" i="109"/>
  <c r="D34" i="109"/>
  <c r="D21" i="109"/>
  <c r="D59" i="109"/>
  <c r="D55" i="109"/>
  <c r="D92" i="109"/>
  <c r="C95" i="109"/>
  <c r="C92" i="109"/>
  <c r="C10" i="109"/>
  <c r="B10" i="109" s="1"/>
  <c r="C70" i="109"/>
  <c r="C11" i="109"/>
  <c r="B11" i="109" s="1"/>
  <c r="C55" i="109"/>
  <c r="C37" i="109"/>
  <c r="C78" i="109"/>
  <c r="C64" i="109"/>
  <c r="C59" i="109"/>
  <c r="C82" i="109"/>
  <c r="C54" i="109"/>
  <c r="C22" i="109"/>
  <c r="C21" i="109"/>
  <c r="C77" i="109"/>
  <c r="C44" i="109"/>
  <c r="C9" i="109"/>
  <c r="B9" i="109" s="1"/>
  <c r="C34" i="109"/>
  <c r="C84" i="109"/>
  <c r="B84" i="109" s="1"/>
  <c r="C91" i="109"/>
  <c r="C30" i="109"/>
  <c r="C58" i="109"/>
  <c r="C7" i="109"/>
  <c r="C50" i="109"/>
  <c r="C38" i="109"/>
  <c r="B38" i="109" s="1"/>
  <c r="C69" i="109"/>
  <c r="C90" i="109"/>
  <c r="C65" i="109"/>
  <c r="C15" i="109"/>
  <c r="B15" i="109" s="1"/>
  <c r="C43" i="109"/>
  <c r="C79" i="109"/>
  <c r="C20" i="109"/>
  <c r="C33" i="109"/>
  <c r="B33" i="109" s="1"/>
  <c r="C53" i="109"/>
  <c r="C83" i="109"/>
  <c r="B83" i="109" s="1"/>
  <c r="C29" i="109"/>
  <c r="C14" i="109"/>
  <c r="C74" i="109"/>
  <c r="C81" i="109"/>
  <c r="C28" i="109"/>
  <c r="C27" i="109"/>
  <c r="C19" i="109"/>
  <c r="C89" i="109"/>
  <c r="C88" i="109"/>
  <c r="C73" i="109"/>
  <c r="B73" i="109" s="1"/>
  <c r="C42" i="109"/>
  <c r="C80" i="109"/>
  <c r="B80" i="109" s="1"/>
  <c r="C94" i="109"/>
  <c r="C45" i="109"/>
  <c r="C26" i="109"/>
  <c r="C49" i="109"/>
  <c r="B49" i="109" s="1"/>
  <c r="C87" i="109"/>
  <c r="C18" i="109"/>
  <c r="C56" i="109"/>
  <c r="C63" i="109"/>
  <c r="C13" i="109"/>
  <c r="C25" i="109"/>
  <c r="B25" i="109" s="1"/>
  <c r="C23" i="109"/>
  <c r="C76" i="109"/>
  <c r="C68" i="109"/>
  <c r="C36" i="109"/>
  <c r="C62" i="109"/>
  <c r="C17" i="109"/>
  <c r="B17" i="109" s="1"/>
  <c r="C41" i="109"/>
  <c r="C52" i="109"/>
  <c r="C32" i="109"/>
  <c r="C48" i="109"/>
  <c r="C35" i="109"/>
  <c r="C47" i="109"/>
  <c r="B47" i="109" s="1"/>
  <c r="C12" i="109"/>
  <c r="B12" i="109" s="1"/>
  <c r="C60" i="109"/>
  <c r="C61" i="109"/>
  <c r="C93" i="109"/>
  <c r="B93" i="109" s="1"/>
  <c r="C72" i="109"/>
  <c r="B72" i="109" s="1"/>
  <c r="C86" i="109"/>
  <c r="C24" i="109"/>
  <c r="C75" i="109"/>
  <c r="B75" i="109" s="1"/>
  <c r="C16" i="109"/>
  <c r="C71" i="109"/>
  <c r="B71" i="109" s="1"/>
  <c r="C8" i="109"/>
  <c r="C51" i="109"/>
  <c r="C40" i="109"/>
  <c r="C67" i="109"/>
  <c r="C39" i="109"/>
  <c r="C46" i="109"/>
  <c r="B46" i="109" s="1"/>
  <c r="D18" i="109"/>
  <c r="D45" i="109"/>
  <c r="C63" i="102"/>
  <c r="F63" i="102" s="1"/>
  <c r="M63" i="12" s="1"/>
  <c r="C64" i="102"/>
  <c r="F64" i="102" s="1"/>
  <c r="M64" i="12" s="1"/>
  <c r="B5" i="103"/>
  <c r="B4" i="103"/>
  <c r="C36" i="103" s="1"/>
  <c r="F36" i="103" s="1"/>
  <c r="B30" i="109" l="1"/>
  <c r="B22" i="109"/>
  <c r="B95" i="109"/>
  <c r="B41" i="109"/>
  <c r="B65" i="109"/>
  <c r="B51" i="109"/>
  <c r="B52" i="109"/>
  <c r="B27" i="109"/>
  <c r="B68" i="109"/>
  <c r="B88" i="109"/>
  <c r="B54" i="109"/>
  <c r="B79" i="109"/>
  <c r="B77" i="109"/>
  <c r="B45" i="109"/>
  <c r="B60" i="109"/>
  <c r="B76" i="109"/>
  <c r="B63" i="109"/>
  <c r="B81" i="109"/>
  <c r="B7" i="109"/>
  <c r="B37" i="109"/>
  <c r="B13" i="109"/>
  <c r="B28" i="109"/>
  <c r="B50" i="109"/>
  <c r="B78" i="109"/>
  <c r="B18" i="109"/>
  <c r="B62" i="109"/>
  <c r="B23" i="109"/>
  <c r="B19" i="109"/>
  <c r="B69" i="109"/>
  <c r="B59" i="109"/>
  <c r="B40" i="109"/>
  <c r="B56" i="109"/>
  <c r="B74" i="109"/>
  <c r="B58" i="109"/>
  <c r="B55" i="109"/>
  <c r="B36" i="109"/>
  <c r="B14" i="109"/>
  <c r="B64" i="109"/>
  <c r="B82" i="109"/>
  <c r="B90" i="109"/>
  <c r="B89" i="109"/>
  <c r="B16" i="109"/>
  <c r="B86" i="109"/>
  <c r="B32" i="109"/>
  <c r="B39" i="109"/>
  <c r="B8" i="109"/>
  <c r="B24" i="109"/>
  <c r="B61" i="109"/>
  <c r="B35" i="109"/>
  <c r="B87" i="109"/>
  <c r="B94" i="109"/>
  <c r="B29" i="109"/>
  <c r="B20" i="109"/>
  <c r="B91" i="109"/>
  <c r="B44" i="109"/>
  <c r="B70" i="109"/>
  <c r="B67" i="109"/>
  <c r="B48" i="109"/>
  <c r="B26" i="109"/>
  <c r="B42" i="109"/>
  <c r="B53" i="109"/>
  <c r="B43" i="109"/>
  <c r="B34" i="109"/>
  <c r="B21" i="109"/>
  <c r="B92" i="109"/>
  <c r="B3" i="102"/>
  <c r="N24" i="12"/>
  <c r="N35" i="12"/>
  <c r="N36" i="12"/>
  <c r="N45" i="12"/>
  <c r="C98" i="105"/>
  <c r="E98" i="105" s="1"/>
  <c r="C97" i="105"/>
  <c r="E97" i="105" s="1"/>
  <c r="C96" i="105"/>
  <c r="E96" i="105" s="1"/>
  <c r="C95" i="105"/>
  <c r="E95" i="105" s="1"/>
  <c r="C94" i="105"/>
  <c r="E94" i="105" s="1"/>
  <c r="C93" i="105"/>
  <c r="E93" i="105" s="1"/>
  <c r="C92" i="105"/>
  <c r="E92" i="105" s="1"/>
  <c r="C91" i="105"/>
  <c r="E91" i="105" s="1"/>
  <c r="C90" i="105"/>
  <c r="E90" i="105" s="1"/>
  <c r="C89" i="105"/>
  <c r="E89" i="105" s="1"/>
  <c r="C88" i="105"/>
  <c r="E88" i="105" s="1"/>
  <c r="C86" i="105"/>
  <c r="E86" i="105" s="1"/>
  <c r="C85" i="105"/>
  <c r="E85" i="105" s="1"/>
  <c r="C84" i="105"/>
  <c r="E84" i="105" s="1"/>
  <c r="C83" i="105"/>
  <c r="E83" i="105" s="1"/>
  <c r="C82" i="105"/>
  <c r="E82" i="105" s="1"/>
  <c r="C81" i="105"/>
  <c r="E81" i="105" s="1"/>
  <c r="C80" i="105"/>
  <c r="E80" i="105" s="1"/>
  <c r="C79" i="105"/>
  <c r="E79" i="105" s="1"/>
  <c r="C78" i="105"/>
  <c r="E78" i="105" s="1"/>
  <c r="C77" i="105"/>
  <c r="E77" i="105" s="1"/>
  <c r="C75" i="105"/>
  <c r="E75" i="105" s="1"/>
  <c r="C74" i="105"/>
  <c r="E74" i="105" s="1"/>
  <c r="C73" i="105"/>
  <c r="E73" i="105" s="1"/>
  <c r="C72" i="105"/>
  <c r="E72" i="105" s="1"/>
  <c r="C71" i="105"/>
  <c r="E71" i="105" s="1"/>
  <c r="C70" i="105"/>
  <c r="E70" i="105" s="1"/>
  <c r="C68" i="105"/>
  <c r="E68" i="105" s="1"/>
  <c r="C67" i="105"/>
  <c r="E67" i="105" s="1"/>
  <c r="C66" i="105"/>
  <c r="E66" i="105" s="1"/>
  <c r="C65" i="105"/>
  <c r="E65" i="105" s="1"/>
  <c r="C64" i="105"/>
  <c r="E64" i="105" s="1"/>
  <c r="C63" i="105"/>
  <c r="E63" i="105" s="1"/>
  <c r="C62" i="105"/>
  <c r="E62" i="105" s="1"/>
  <c r="C61" i="105"/>
  <c r="E61" i="105" s="1"/>
  <c r="C60" i="105"/>
  <c r="E60" i="105" s="1"/>
  <c r="C59" i="105"/>
  <c r="E59" i="105" s="1"/>
  <c r="C58" i="105"/>
  <c r="E58" i="105" s="1"/>
  <c r="C57" i="105"/>
  <c r="E57" i="105" s="1"/>
  <c r="C56" i="105"/>
  <c r="E56" i="105" s="1"/>
  <c r="C55" i="105"/>
  <c r="E55" i="105" s="1"/>
  <c r="C53" i="105"/>
  <c r="E53" i="105" s="1"/>
  <c r="C52" i="105"/>
  <c r="E52" i="105" s="1"/>
  <c r="C51" i="105"/>
  <c r="E51" i="105" s="1"/>
  <c r="C50" i="105"/>
  <c r="E50" i="105" s="1"/>
  <c r="C49" i="105"/>
  <c r="E49" i="105" s="1"/>
  <c r="C48" i="105"/>
  <c r="E48" i="105" s="1"/>
  <c r="C47" i="105"/>
  <c r="E47" i="105" s="1"/>
  <c r="C45" i="105"/>
  <c r="E45" i="105" s="1"/>
  <c r="C44" i="105"/>
  <c r="E44" i="105" s="1"/>
  <c r="C43" i="105"/>
  <c r="E43" i="105" s="1"/>
  <c r="C42" i="105"/>
  <c r="E42" i="105" s="1"/>
  <c r="C41" i="105"/>
  <c r="E41" i="105" s="1"/>
  <c r="C40" i="105"/>
  <c r="E40" i="105" s="1"/>
  <c r="C39" i="105"/>
  <c r="E39" i="105" s="1"/>
  <c r="C38" i="105"/>
  <c r="E38" i="105" s="1"/>
  <c r="C36" i="105"/>
  <c r="E36" i="105" s="1"/>
  <c r="C35" i="105"/>
  <c r="E35" i="105" s="1"/>
  <c r="C34" i="105"/>
  <c r="E34" i="105" s="1"/>
  <c r="C33" i="105"/>
  <c r="E33" i="105" s="1"/>
  <c r="C32" i="105"/>
  <c r="E32" i="105" s="1"/>
  <c r="C31" i="105"/>
  <c r="E31" i="105" s="1"/>
  <c r="C30" i="105"/>
  <c r="E30" i="105" s="1"/>
  <c r="C29" i="105"/>
  <c r="E29" i="105" s="1"/>
  <c r="C28" i="105"/>
  <c r="E28" i="105" s="1"/>
  <c r="C27" i="105"/>
  <c r="E27" i="105" s="1"/>
  <c r="C26" i="105"/>
  <c r="E26" i="105" s="1"/>
  <c r="C24" i="105"/>
  <c r="E24" i="105" s="1"/>
  <c r="C23" i="105"/>
  <c r="E23" i="105" s="1"/>
  <c r="C22" i="105"/>
  <c r="E22" i="105" s="1"/>
  <c r="C21" i="105"/>
  <c r="E21" i="105" s="1"/>
  <c r="C20" i="105"/>
  <c r="E20" i="105" s="1"/>
  <c r="C19" i="105"/>
  <c r="E19" i="105" s="1"/>
  <c r="C18" i="105"/>
  <c r="E18" i="105" s="1"/>
  <c r="C17" i="105"/>
  <c r="E17" i="105" s="1"/>
  <c r="C16" i="105"/>
  <c r="E16" i="105" s="1"/>
  <c r="C15" i="105"/>
  <c r="E15" i="105" s="1"/>
  <c r="C14" i="105"/>
  <c r="E14" i="105" s="1"/>
  <c r="C13" i="105"/>
  <c r="E13" i="105" s="1"/>
  <c r="C12" i="105"/>
  <c r="E12" i="105" s="1"/>
  <c r="C11" i="105"/>
  <c r="E11" i="105" s="1"/>
  <c r="C10" i="105"/>
  <c r="E10" i="105" s="1"/>
  <c r="C9" i="105"/>
  <c r="E9" i="105" s="1"/>
  <c r="C8" i="105"/>
  <c r="E8" i="105" s="1"/>
  <c r="C7" i="105"/>
  <c r="E7" i="105" s="1"/>
  <c r="C98" i="104"/>
  <c r="F98" i="104" s="1"/>
  <c r="C97" i="104"/>
  <c r="F97" i="104" s="1"/>
  <c r="C96" i="104"/>
  <c r="F96" i="104" s="1"/>
  <c r="C95" i="104"/>
  <c r="F95" i="104" s="1"/>
  <c r="C94" i="104"/>
  <c r="F94" i="104" s="1"/>
  <c r="C93" i="104"/>
  <c r="F93" i="104" s="1"/>
  <c r="C92" i="104"/>
  <c r="F92" i="104" s="1"/>
  <c r="C91" i="104"/>
  <c r="F91" i="104" s="1"/>
  <c r="C90" i="104"/>
  <c r="F90" i="104" s="1"/>
  <c r="C89" i="104"/>
  <c r="F89" i="104" s="1"/>
  <c r="C88" i="104"/>
  <c r="F88" i="104" s="1"/>
  <c r="C86" i="104"/>
  <c r="F86" i="104" s="1"/>
  <c r="C85" i="104"/>
  <c r="F85" i="104" s="1"/>
  <c r="C84" i="104"/>
  <c r="F84" i="104" s="1"/>
  <c r="C83" i="104"/>
  <c r="F83" i="104" s="1"/>
  <c r="C82" i="104"/>
  <c r="F82" i="104" s="1"/>
  <c r="C81" i="104"/>
  <c r="F81" i="104" s="1"/>
  <c r="C80" i="104"/>
  <c r="F80" i="104" s="1"/>
  <c r="C79" i="104"/>
  <c r="F79" i="104" s="1"/>
  <c r="C78" i="104"/>
  <c r="F78" i="104" s="1"/>
  <c r="C77" i="104"/>
  <c r="F77" i="104" s="1"/>
  <c r="C75" i="104"/>
  <c r="F75" i="104" s="1"/>
  <c r="C74" i="104"/>
  <c r="F74" i="104" s="1"/>
  <c r="C73" i="104"/>
  <c r="F73" i="104" s="1"/>
  <c r="C72" i="104"/>
  <c r="F72" i="104" s="1"/>
  <c r="C71" i="104"/>
  <c r="F71" i="104" s="1"/>
  <c r="C70" i="104"/>
  <c r="F70" i="104" s="1"/>
  <c r="C68" i="104"/>
  <c r="F68" i="104" s="1"/>
  <c r="C67" i="104"/>
  <c r="F67" i="104" s="1"/>
  <c r="C66" i="104"/>
  <c r="F66" i="104" s="1"/>
  <c r="C65" i="104"/>
  <c r="F65" i="104" s="1"/>
  <c r="C64" i="104"/>
  <c r="F64" i="104" s="1"/>
  <c r="C63" i="104"/>
  <c r="F63" i="104" s="1"/>
  <c r="C62" i="104"/>
  <c r="F62" i="104" s="1"/>
  <c r="C61" i="104"/>
  <c r="F61" i="104" s="1"/>
  <c r="C60" i="104"/>
  <c r="F60" i="104" s="1"/>
  <c r="C59" i="104"/>
  <c r="F59" i="104" s="1"/>
  <c r="C58" i="104"/>
  <c r="F58" i="104" s="1"/>
  <c r="C57" i="104"/>
  <c r="F57" i="104" s="1"/>
  <c r="C56" i="104"/>
  <c r="F56" i="104" s="1"/>
  <c r="C55" i="104"/>
  <c r="F55" i="104" s="1"/>
  <c r="C53" i="104"/>
  <c r="F53" i="104" s="1"/>
  <c r="C52" i="104"/>
  <c r="F52" i="104" s="1"/>
  <c r="C51" i="104"/>
  <c r="F51" i="104" s="1"/>
  <c r="C50" i="104"/>
  <c r="F50" i="104" s="1"/>
  <c r="C49" i="104"/>
  <c r="F49" i="104" s="1"/>
  <c r="C48" i="104"/>
  <c r="F48" i="104" s="1"/>
  <c r="C47" i="104"/>
  <c r="F47" i="104" s="1"/>
  <c r="C45" i="104"/>
  <c r="F45" i="104" s="1"/>
  <c r="C44" i="104"/>
  <c r="F44" i="104" s="1"/>
  <c r="C43" i="104"/>
  <c r="F43" i="104" s="1"/>
  <c r="C42" i="104"/>
  <c r="F42" i="104" s="1"/>
  <c r="C41" i="104"/>
  <c r="F41" i="104" s="1"/>
  <c r="C40" i="104"/>
  <c r="F40" i="104" s="1"/>
  <c r="C39" i="104"/>
  <c r="F39" i="104" s="1"/>
  <c r="C38" i="104"/>
  <c r="F38" i="104" s="1"/>
  <c r="C36" i="104"/>
  <c r="F36" i="104" s="1"/>
  <c r="C35" i="104"/>
  <c r="F35" i="104" s="1"/>
  <c r="C34" i="104"/>
  <c r="F34" i="104" s="1"/>
  <c r="C33" i="104"/>
  <c r="F33" i="104" s="1"/>
  <c r="C32" i="104"/>
  <c r="F32" i="104" s="1"/>
  <c r="C31" i="104"/>
  <c r="F31" i="104" s="1"/>
  <c r="C30" i="104"/>
  <c r="F30" i="104" s="1"/>
  <c r="C29" i="104"/>
  <c r="F29" i="104" s="1"/>
  <c r="C28" i="104"/>
  <c r="F28" i="104" s="1"/>
  <c r="C27" i="104"/>
  <c r="F27" i="104" s="1"/>
  <c r="C26" i="104"/>
  <c r="F26" i="104" s="1"/>
  <c r="C24" i="104"/>
  <c r="F24" i="104" s="1"/>
  <c r="C23" i="104"/>
  <c r="F23" i="104" s="1"/>
  <c r="C22" i="104"/>
  <c r="F22" i="104" s="1"/>
  <c r="C21" i="104"/>
  <c r="F21" i="104" s="1"/>
  <c r="C20" i="104"/>
  <c r="F20" i="104" s="1"/>
  <c r="C19" i="104"/>
  <c r="F19" i="104" s="1"/>
  <c r="C18" i="104"/>
  <c r="F18" i="104" s="1"/>
  <c r="C17" i="104"/>
  <c r="F17" i="104" s="1"/>
  <c r="C16" i="104"/>
  <c r="F16" i="104" s="1"/>
  <c r="C15" i="104"/>
  <c r="F15" i="104" s="1"/>
  <c r="C14" i="104"/>
  <c r="F14" i="104" s="1"/>
  <c r="C13" i="104"/>
  <c r="F13" i="104" s="1"/>
  <c r="C12" i="104"/>
  <c r="F12" i="104" s="1"/>
  <c r="C11" i="104"/>
  <c r="F11" i="104" s="1"/>
  <c r="C10" i="104"/>
  <c r="F10" i="104" s="1"/>
  <c r="C9" i="104"/>
  <c r="F9" i="104" s="1"/>
  <c r="C8" i="104"/>
  <c r="F8" i="104" s="1"/>
  <c r="C7" i="104"/>
  <c r="F7" i="104" s="1"/>
  <c r="C98" i="103"/>
  <c r="F98" i="103" s="1"/>
  <c r="C97" i="103"/>
  <c r="F97" i="103" s="1"/>
  <c r="C96" i="103"/>
  <c r="F96" i="103" s="1"/>
  <c r="C95" i="103"/>
  <c r="F95" i="103" s="1"/>
  <c r="C94" i="103"/>
  <c r="F94" i="103" s="1"/>
  <c r="C93" i="103"/>
  <c r="F93" i="103" s="1"/>
  <c r="C92" i="103"/>
  <c r="F92" i="103" s="1"/>
  <c r="C91" i="103"/>
  <c r="F91" i="103" s="1"/>
  <c r="C90" i="103"/>
  <c r="F90" i="103" s="1"/>
  <c r="C89" i="103"/>
  <c r="F89" i="103" s="1"/>
  <c r="C88" i="103"/>
  <c r="F88" i="103" s="1"/>
  <c r="C86" i="103"/>
  <c r="F86" i="103" s="1"/>
  <c r="C85" i="103"/>
  <c r="F85" i="103" s="1"/>
  <c r="C84" i="103"/>
  <c r="F84" i="103" s="1"/>
  <c r="C83" i="103"/>
  <c r="F83" i="103" s="1"/>
  <c r="C82" i="103"/>
  <c r="F82" i="103" s="1"/>
  <c r="C81" i="103"/>
  <c r="F81" i="103" s="1"/>
  <c r="C80" i="103"/>
  <c r="F80" i="103" s="1"/>
  <c r="C79" i="103"/>
  <c r="F79" i="103" s="1"/>
  <c r="C78" i="103"/>
  <c r="F78" i="103" s="1"/>
  <c r="C77" i="103"/>
  <c r="F77" i="103" s="1"/>
  <c r="C75" i="103"/>
  <c r="F75" i="103" s="1"/>
  <c r="C74" i="103"/>
  <c r="F74" i="103" s="1"/>
  <c r="C73" i="103"/>
  <c r="F73" i="103" s="1"/>
  <c r="C72" i="103"/>
  <c r="F72" i="103" s="1"/>
  <c r="C71" i="103"/>
  <c r="F71" i="103" s="1"/>
  <c r="C70" i="103"/>
  <c r="F70" i="103" s="1"/>
  <c r="C68" i="103"/>
  <c r="F68" i="103" s="1"/>
  <c r="C67" i="103"/>
  <c r="F67" i="103" s="1"/>
  <c r="C66" i="103"/>
  <c r="F66" i="103" s="1"/>
  <c r="C65" i="103"/>
  <c r="F65" i="103" s="1"/>
  <c r="C64" i="103"/>
  <c r="F64" i="103" s="1"/>
  <c r="C63" i="103"/>
  <c r="F63" i="103" s="1"/>
  <c r="C62" i="103"/>
  <c r="F62" i="103" s="1"/>
  <c r="C61" i="103"/>
  <c r="F61" i="103" s="1"/>
  <c r="C60" i="103"/>
  <c r="F60" i="103" s="1"/>
  <c r="C59" i="103"/>
  <c r="F59" i="103" s="1"/>
  <c r="C58" i="103"/>
  <c r="F58" i="103" s="1"/>
  <c r="C57" i="103"/>
  <c r="F57" i="103" s="1"/>
  <c r="C56" i="103"/>
  <c r="F56" i="103" s="1"/>
  <c r="C55" i="103"/>
  <c r="F55" i="103" s="1"/>
  <c r="C53" i="103"/>
  <c r="F53" i="103" s="1"/>
  <c r="C52" i="103"/>
  <c r="F52" i="103" s="1"/>
  <c r="C51" i="103"/>
  <c r="F51" i="103" s="1"/>
  <c r="C50" i="103"/>
  <c r="F50" i="103" s="1"/>
  <c r="C49" i="103"/>
  <c r="F49" i="103" s="1"/>
  <c r="C48" i="103"/>
  <c r="F48" i="103" s="1"/>
  <c r="C47" i="103"/>
  <c r="F47" i="103" s="1"/>
  <c r="C44" i="103"/>
  <c r="F44" i="103" s="1"/>
  <c r="C43" i="103"/>
  <c r="F43" i="103" s="1"/>
  <c r="C42" i="103"/>
  <c r="F42" i="103" s="1"/>
  <c r="C41" i="103"/>
  <c r="F41" i="103" s="1"/>
  <c r="C40" i="103"/>
  <c r="F40" i="103" s="1"/>
  <c r="C39" i="103"/>
  <c r="F39" i="103" s="1"/>
  <c r="C38" i="103"/>
  <c r="F38" i="103" s="1"/>
  <c r="N38" i="12" s="1"/>
  <c r="C34" i="103"/>
  <c r="F34" i="103" s="1"/>
  <c r="C33" i="103"/>
  <c r="F33" i="103" s="1"/>
  <c r="C32" i="103"/>
  <c r="F32" i="103" s="1"/>
  <c r="C31" i="103"/>
  <c r="F31" i="103" s="1"/>
  <c r="C30" i="103"/>
  <c r="F30" i="103" s="1"/>
  <c r="C29" i="103"/>
  <c r="F29" i="103" s="1"/>
  <c r="C28" i="103"/>
  <c r="F28" i="103" s="1"/>
  <c r="C27" i="103"/>
  <c r="F27" i="103" s="1"/>
  <c r="C26" i="103"/>
  <c r="F26" i="103" s="1"/>
  <c r="C23" i="103"/>
  <c r="F23" i="103" s="1"/>
  <c r="C22" i="103"/>
  <c r="F22" i="103" s="1"/>
  <c r="C21" i="103"/>
  <c r="F21" i="103" s="1"/>
  <c r="C20" i="103"/>
  <c r="F20" i="103" s="1"/>
  <c r="C19" i="103"/>
  <c r="F19" i="103" s="1"/>
  <c r="C18" i="103"/>
  <c r="F18" i="103" s="1"/>
  <c r="C17" i="103"/>
  <c r="F17" i="103" s="1"/>
  <c r="C16" i="103"/>
  <c r="F16" i="103" s="1"/>
  <c r="C15" i="103"/>
  <c r="F15" i="103" s="1"/>
  <c r="C14" i="103"/>
  <c r="F14" i="103" s="1"/>
  <c r="N14" i="12" s="1"/>
  <c r="C13" i="103"/>
  <c r="F13" i="103" s="1"/>
  <c r="C12" i="103"/>
  <c r="F12" i="103" s="1"/>
  <c r="C11" i="103"/>
  <c r="F11" i="103" s="1"/>
  <c r="C10" i="103"/>
  <c r="F10" i="103" s="1"/>
  <c r="C9" i="103"/>
  <c r="F9" i="103" s="1"/>
  <c r="C8" i="103"/>
  <c r="F8" i="103" s="1"/>
  <c r="C7" i="103"/>
  <c r="F7" i="103" s="1"/>
  <c r="C98" i="102"/>
  <c r="F98" i="102" s="1"/>
  <c r="M98" i="12" s="1"/>
  <c r="C97" i="102"/>
  <c r="F97" i="102" s="1"/>
  <c r="M97" i="12" s="1"/>
  <c r="C96" i="102"/>
  <c r="F96" i="102" s="1"/>
  <c r="M96" i="12" s="1"/>
  <c r="C95" i="102"/>
  <c r="F95" i="102" s="1"/>
  <c r="M95" i="12" s="1"/>
  <c r="C94" i="102"/>
  <c r="F94" i="102" s="1"/>
  <c r="M94" i="12" s="1"/>
  <c r="C93" i="102"/>
  <c r="F93" i="102" s="1"/>
  <c r="M93" i="12" s="1"/>
  <c r="C92" i="102"/>
  <c r="F92" i="102" s="1"/>
  <c r="M92" i="12" s="1"/>
  <c r="C91" i="102"/>
  <c r="F91" i="102" s="1"/>
  <c r="M91" i="12" s="1"/>
  <c r="C90" i="102"/>
  <c r="F90" i="102" s="1"/>
  <c r="M90" i="12" s="1"/>
  <c r="C89" i="102"/>
  <c r="F89" i="102" s="1"/>
  <c r="M89" i="12" s="1"/>
  <c r="C88" i="102"/>
  <c r="F88" i="102" s="1"/>
  <c r="M88" i="12" s="1"/>
  <c r="C86" i="102"/>
  <c r="F86" i="102" s="1"/>
  <c r="M86" i="12" s="1"/>
  <c r="C85" i="102"/>
  <c r="F85" i="102" s="1"/>
  <c r="M85" i="12" s="1"/>
  <c r="C84" i="102"/>
  <c r="F84" i="102" s="1"/>
  <c r="M84" i="12" s="1"/>
  <c r="C83" i="102"/>
  <c r="F83" i="102" s="1"/>
  <c r="M83" i="12" s="1"/>
  <c r="C82" i="102"/>
  <c r="F82" i="102" s="1"/>
  <c r="M82" i="12" s="1"/>
  <c r="C81" i="102"/>
  <c r="F81" i="102" s="1"/>
  <c r="M81" i="12" s="1"/>
  <c r="C80" i="102"/>
  <c r="F80" i="102" s="1"/>
  <c r="M80" i="12" s="1"/>
  <c r="C79" i="102"/>
  <c r="F79" i="102" s="1"/>
  <c r="M79" i="12" s="1"/>
  <c r="C78" i="102"/>
  <c r="F78" i="102" s="1"/>
  <c r="M78" i="12" s="1"/>
  <c r="C77" i="102"/>
  <c r="F77" i="102" s="1"/>
  <c r="M77" i="12" s="1"/>
  <c r="C75" i="102"/>
  <c r="F75" i="102" s="1"/>
  <c r="M75" i="12" s="1"/>
  <c r="C74" i="102"/>
  <c r="F74" i="102" s="1"/>
  <c r="M74" i="12" s="1"/>
  <c r="C73" i="102"/>
  <c r="F73" i="102" s="1"/>
  <c r="M73" i="12" s="1"/>
  <c r="C72" i="102"/>
  <c r="F72" i="102" s="1"/>
  <c r="M72" i="12" s="1"/>
  <c r="C71" i="102"/>
  <c r="F71" i="102" s="1"/>
  <c r="M71" i="12" s="1"/>
  <c r="C70" i="102"/>
  <c r="F70" i="102" s="1"/>
  <c r="M70" i="12" s="1"/>
  <c r="C68" i="102"/>
  <c r="F68" i="102" s="1"/>
  <c r="M68" i="12" s="1"/>
  <c r="C67" i="102"/>
  <c r="F67" i="102" s="1"/>
  <c r="M67" i="12" s="1"/>
  <c r="C66" i="102"/>
  <c r="F66" i="102" s="1"/>
  <c r="M66" i="12" s="1"/>
  <c r="C65" i="102"/>
  <c r="F65" i="102" s="1"/>
  <c r="M65" i="12" s="1"/>
  <c r="C62" i="102"/>
  <c r="F62" i="102" s="1"/>
  <c r="M62" i="12" s="1"/>
  <c r="C61" i="102"/>
  <c r="F61" i="102" s="1"/>
  <c r="M61" i="12" s="1"/>
  <c r="C60" i="102"/>
  <c r="F60" i="102" s="1"/>
  <c r="M60" i="12" s="1"/>
  <c r="C59" i="102"/>
  <c r="F59" i="102" s="1"/>
  <c r="M59" i="12" s="1"/>
  <c r="C58" i="102"/>
  <c r="F58" i="102" s="1"/>
  <c r="M58" i="12" s="1"/>
  <c r="C57" i="102"/>
  <c r="F57" i="102" s="1"/>
  <c r="M57" i="12" s="1"/>
  <c r="C56" i="102"/>
  <c r="F56" i="102" s="1"/>
  <c r="M56" i="12" s="1"/>
  <c r="C55" i="102"/>
  <c r="F55" i="102" s="1"/>
  <c r="M55" i="12" s="1"/>
  <c r="C53" i="102"/>
  <c r="F53" i="102" s="1"/>
  <c r="M53" i="12" s="1"/>
  <c r="C52" i="102"/>
  <c r="F52" i="102" s="1"/>
  <c r="M52" i="12" s="1"/>
  <c r="C51" i="102"/>
  <c r="F51" i="102" s="1"/>
  <c r="M51" i="12" s="1"/>
  <c r="C50" i="102"/>
  <c r="F50" i="102" s="1"/>
  <c r="M50" i="12" s="1"/>
  <c r="C49" i="102"/>
  <c r="F49" i="102" s="1"/>
  <c r="M49" i="12" s="1"/>
  <c r="C48" i="102"/>
  <c r="F48" i="102" s="1"/>
  <c r="M48" i="12" s="1"/>
  <c r="C47" i="102"/>
  <c r="F47" i="102" s="1"/>
  <c r="M47" i="12" s="1"/>
  <c r="C45" i="102"/>
  <c r="F45" i="102" s="1"/>
  <c r="M45" i="12" s="1"/>
  <c r="C44" i="102"/>
  <c r="F44" i="102" s="1"/>
  <c r="M44" i="12" s="1"/>
  <c r="C43" i="102"/>
  <c r="F43" i="102" s="1"/>
  <c r="M43" i="12" s="1"/>
  <c r="C42" i="102"/>
  <c r="F42" i="102" s="1"/>
  <c r="M42" i="12" s="1"/>
  <c r="C41" i="102"/>
  <c r="F41" i="102" s="1"/>
  <c r="M41" i="12" s="1"/>
  <c r="C40" i="102"/>
  <c r="F40" i="102" s="1"/>
  <c r="M40" i="12" s="1"/>
  <c r="C39" i="102"/>
  <c r="F39" i="102" s="1"/>
  <c r="M39" i="12" s="1"/>
  <c r="C38" i="102"/>
  <c r="F38" i="102" s="1"/>
  <c r="M38" i="12" s="1"/>
  <c r="C36" i="102"/>
  <c r="F36" i="102" s="1"/>
  <c r="M36" i="12" s="1"/>
  <c r="C35" i="102"/>
  <c r="F35" i="102" s="1"/>
  <c r="M35" i="12" s="1"/>
  <c r="C34" i="102"/>
  <c r="F34" i="102" s="1"/>
  <c r="M34" i="12" s="1"/>
  <c r="C33" i="102"/>
  <c r="F33" i="102" s="1"/>
  <c r="M33" i="12" s="1"/>
  <c r="C32" i="102"/>
  <c r="F32" i="102" s="1"/>
  <c r="M32" i="12" s="1"/>
  <c r="C31" i="102"/>
  <c r="F31" i="102" s="1"/>
  <c r="M31" i="12" s="1"/>
  <c r="C30" i="102"/>
  <c r="F30" i="102" s="1"/>
  <c r="M30" i="12" s="1"/>
  <c r="C29" i="102"/>
  <c r="F29" i="102" s="1"/>
  <c r="M29" i="12" s="1"/>
  <c r="C28" i="102"/>
  <c r="F28" i="102" s="1"/>
  <c r="M28" i="12" s="1"/>
  <c r="C27" i="102"/>
  <c r="F27" i="102" s="1"/>
  <c r="M27" i="12" s="1"/>
  <c r="C26" i="102"/>
  <c r="F26" i="102" s="1"/>
  <c r="M26" i="12" s="1"/>
  <c r="C24" i="102"/>
  <c r="F24" i="102" s="1"/>
  <c r="M24" i="12" s="1"/>
  <c r="C23" i="102"/>
  <c r="F23" i="102" s="1"/>
  <c r="M23" i="12" s="1"/>
  <c r="C22" i="102"/>
  <c r="F22" i="102" s="1"/>
  <c r="M22" i="12" s="1"/>
  <c r="C21" i="102"/>
  <c r="F21" i="102" s="1"/>
  <c r="M21" i="12" s="1"/>
  <c r="C20" i="102"/>
  <c r="F20" i="102" s="1"/>
  <c r="M20" i="12" s="1"/>
  <c r="C19" i="102"/>
  <c r="F19" i="102" s="1"/>
  <c r="M19" i="12" s="1"/>
  <c r="C18" i="102"/>
  <c r="F18" i="102" s="1"/>
  <c r="M18" i="12" s="1"/>
  <c r="C17" i="102"/>
  <c r="F17" i="102" s="1"/>
  <c r="M17" i="12" s="1"/>
  <c r="C16" i="102"/>
  <c r="F16" i="102" s="1"/>
  <c r="M16" i="12" s="1"/>
  <c r="C15" i="102"/>
  <c r="F15" i="102" s="1"/>
  <c r="M15" i="12" s="1"/>
  <c r="C14" i="102"/>
  <c r="F14" i="102" s="1"/>
  <c r="M14" i="12" s="1"/>
  <c r="C13" i="102"/>
  <c r="F13" i="102" s="1"/>
  <c r="M13" i="12" s="1"/>
  <c r="C12" i="102"/>
  <c r="F12" i="102" s="1"/>
  <c r="M12" i="12" s="1"/>
  <c r="C11" i="102"/>
  <c r="F11" i="102" s="1"/>
  <c r="M11" i="12" s="1"/>
  <c r="C10" i="102"/>
  <c r="F10" i="102" s="1"/>
  <c r="M10" i="12" s="1"/>
  <c r="C9" i="102"/>
  <c r="F9" i="102" s="1"/>
  <c r="M9" i="12" s="1"/>
  <c r="C8" i="102"/>
  <c r="F8" i="102" s="1"/>
  <c r="M8" i="12" s="1"/>
  <c r="C7" i="102"/>
  <c r="F7" i="102" s="1"/>
  <c r="M7" i="12" s="1"/>
  <c r="P16" i="12" l="1"/>
  <c r="P24" i="12"/>
  <c r="P33" i="12"/>
  <c r="P47" i="12"/>
  <c r="P60" i="12"/>
  <c r="P68" i="12"/>
  <c r="P78" i="12"/>
  <c r="P86" i="12"/>
  <c r="P91" i="12"/>
  <c r="P95" i="12"/>
  <c r="P9" i="12"/>
  <c r="P13" i="12"/>
  <c r="P17" i="12"/>
  <c r="P21" i="12"/>
  <c r="P26" i="12"/>
  <c r="P30" i="12"/>
  <c r="P34" i="12"/>
  <c r="P39" i="12"/>
  <c r="P43" i="12"/>
  <c r="P48" i="12"/>
  <c r="P52" i="12"/>
  <c r="P57" i="12"/>
  <c r="P61" i="12"/>
  <c r="P65" i="12"/>
  <c r="P70" i="12"/>
  <c r="P74" i="12"/>
  <c r="P79" i="12"/>
  <c r="P83" i="12"/>
  <c r="P88" i="12"/>
  <c r="P92" i="12"/>
  <c r="P96" i="12"/>
  <c r="P8" i="12"/>
  <c r="P20" i="12"/>
  <c r="P38" i="12"/>
  <c r="P51" i="12"/>
  <c r="P64" i="12"/>
  <c r="P82" i="12"/>
  <c r="P10" i="12"/>
  <c r="P14" i="12"/>
  <c r="P18" i="12"/>
  <c r="P22" i="12"/>
  <c r="P27" i="12"/>
  <c r="P31" i="12"/>
  <c r="P35" i="12"/>
  <c r="P40" i="12"/>
  <c r="P44" i="12"/>
  <c r="P49" i="12"/>
  <c r="P53" i="12"/>
  <c r="P58" i="12"/>
  <c r="P62" i="12"/>
  <c r="P66" i="12"/>
  <c r="P71" i="12"/>
  <c r="P75" i="12"/>
  <c r="P80" i="12"/>
  <c r="P84" i="12"/>
  <c r="P89" i="12"/>
  <c r="P93" i="12"/>
  <c r="P97" i="12"/>
  <c r="P12" i="12"/>
  <c r="P29" i="12"/>
  <c r="P42" i="12"/>
  <c r="P56" i="12"/>
  <c r="P73" i="12"/>
  <c r="P7" i="12"/>
  <c r="P11" i="12"/>
  <c r="P15" i="12"/>
  <c r="P19" i="12"/>
  <c r="P23" i="12"/>
  <c r="P28" i="12"/>
  <c r="P32" i="12"/>
  <c r="P36" i="12"/>
  <c r="P41" i="12"/>
  <c r="P45" i="12"/>
  <c r="P50" i="12"/>
  <c r="P55" i="12"/>
  <c r="P59" i="12"/>
  <c r="P63" i="12"/>
  <c r="P67" i="12"/>
  <c r="P72" i="12"/>
  <c r="P77" i="12"/>
  <c r="P81" i="12"/>
  <c r="P85" i="12"/>
  <c r="P90" i="12"/>
  <c r="P94" i="12"/>
  <c r="P98" i="12"/>
  <c r="O61" i="12"/>
  <c r="O34" i="12"/>
  <c r="O70" i="12"/>
  <c r="O9" i="12"/>
  <c r="O43" i="12"/>
  <c r="O79" i="12"/>
  <c r="O26" i="12"/>
  <c r="O17" i="12"/>
  <c r="O52" i="12"/>
  <c r="O88" i="12"/>
  <c r="O92" i="12"/>
  <c r="O96" i="12"/>
  <c r="O97" i="12"/>
  <c r="O93" i="12"/>
  <c r="O89" i="12"/>
  <c r="O84" i="12"/>
  <c r="O80" i="12"/>
  <c r="O75" i="12"/>
  <c r="O71" i="12"/>
  <c r="O66" i="12"/>
  <c r="O62" i="12"/>
  <c r="O58" i="12"/>
  <c r="O53" i="12"/>
  <c r="O49" i="12"/>
  <c r="O44" i="12"/>
  <c r="O40" i="12"/>
  <c r="O35" i="12"/>
  <c r="O31" i="12"/>
  <c r="O27" i="12"/>
  <c r="O21" i="12"/>
  <c r="O13" i="12"/>
  <c r="O83" i="12"/>
  <c r="O74" i="12"/>
  <c r="O65" i="12"/>
  <c r="O57" i="12"/>
  <c r="O48" i="12"/>
  <c r="O39" i="12"/>
  <c r="O30" i="12"/>
  <c r="O24" i="12"/>
  <c r="O20" i="12"/>
  <c r="O16" i="12"/>
  <c r="O12" i="12"/>
  <c r="O8" i="12"/>
  <c r="O7" i="12"/>
  <c r="O95" i="12"/>
  <c r="O91" i="12"/>
  <c r="O86" i="12"/>
  <c r="O82" i="12"/>
  <c r="O78" i="12"/>
  <c r="O73" i="12"/>
  <c r="O68" i="12"/>
  <c r="O64" i="12"/>
  <c r="O60" i="12"/>
  <c r="O56" i="12"/>
  <c r="O51" i="12"/>
  <c r="O47" i="12"/>
  <c r="O42" i="12"/>
  <c r="O38" i="12"/>
  <c r="O33" i="12"/>
  <c r="O29" i="12"/>
  <c r="O23" i="12"/>
  <c r="O19" i="12"/>
  <c r="O15" i="12"/>
  <c r="O11" i="12"/>
  <c r="O98" i="12"/>
  <c r="O94" i="12"/>
  <c r="O90" i="12"/>
  <c r="O85" i="12"/>
  <c r="O81" i="12"/>
  <c r="O77" i="12"/>
  <c r="O72" i="12"/>
  <c r="O67" i="12"/>
  <c r="O63" i="12"/>
  <c r="O59" i="12"/>
  <c r="O55" i="12"/>
  <c r="O50" i="12"/>
  <c r="O45" i="12"/>
  <c r="O41" i="12"/>
  <c r="O36" i="12"/>
  <c r="O32" i="12"/>
  <c r="O28" i="12"/>
  <c r="O22" i="12"/>
  <c r="O18" i="12"/>
  <c r="O14" i="12"/>
  <c r="O10" i="12"/>
  <c r="N84" i="12"/>
  <c r="N49" i="12"/>
  <c r="N66" i="12"/>
  <c r="N7" i="12"/>
  <c r="N73" i="12"/>
  <c r="N51" i="12"/>
  <c r="N11" i="12"/>
  <c r="N91" i="12"/>
  <c r="N68" i="12"/>
  <c r="N47" i="12"/>
  <c r="N86" i="12"/>
  <c r="N64" i="12"/>
  <c r="N82" i="12"/>
  <c r="N56" i="12"/>
  <c r="N23" i="12"/>
  <c r="N22" i="12"/>
  <c r="N53" i="12"/>
  <c r="N71" i="12"/>
  <c r="N79" i="12"/>
  <c r="N75" i="12"/>
  <c r="N89" i="12"/>
  <c r="N96" i="12"/>
  <c r="N33" i="12"/>
  <c r="N48" i="12"/>
  <c r="N61" i="12"/>
  <c r="N58" i="12"/>
  <c r="N65" i="12"/>
  <c r="N9" i="12"/>
  <c r="N83" i="12"/>
  <c r="N13" i="12"/>
  <c r="N18" i="12"/>
  <c r="N29" i="12"/>
  <c r="N42" i="12"/>
  <c r="N93" i="12"/>
  <c r="N15" i="12"/>
  <c r="N98" i="12"/>
  <c r="N94" i="12"/>
  <c r="N90" i="12"/>
  <c r="N85" i="12"/>
  <c r="N81" i="12"/>
  <c r="N77" i="12"/>
  <c r="N72" i="12"/>
  <c r="N67" i="12"/>
  <c r="N63" i="12"/>
  <c r="N59" i="12"/>
  <c r="N55" i="12"/>
  <c r="N50" i="12"/>
  <c r="N41" i="12"/>
  <c r="N32" i="12"/>
  <c r="N28" i="12"/>
  <c r="N10" i="12"/>
  <c r="N95" i="12"/>
  <c r="N78" i="12"/>
  <c r="N60" i="12"/>
  <c r="N97" i="12"/>
  <c r="N80" i="12"/>
  <c r="N62" i="12"/>
  <c r="N44" i="12"/>
  <c r="N40" i="12"/>
  <c r="N31" i="12"/>
  <c r="N27" i="12"/>
  <c r="N21" i="12"/>
  <c r="N17" i="12"/>
  <c r="N19" i="12"/>
  <c r="N92" i="12"/>
  <c r="N88" i="12"/>
  <c r="N74" i="12"/>
  <c r="N70" i="12"/>
  <c r="N57" i="12"/>
  <c r="N52" i="12"/>
  <c r="N43" i="12"/>
  <c r="N39" i="12"/>
  <c r="N34" i="12"/>
  <c r="N30" i="12"/>
  <c r="N20" i="12"/>
  <c r="N16" i="12"/>
  <c r="N12" i="12"/>
  <c r="N8" i="12"/>
  <c r="N26" i="12"/>
  <c r="B5" i="101" l="1"/>
  <c r="B4" i="101"/>
  <c r="C96" i="101" s="1"/>
  <c r="F96" i="101" s="1"/>
  <c r="L96" i="12" s="1"/>
  <c r="B3" i="101"/>
  <c r="C92" i="101"/>
  <c r="F92" i="101" s="1"/>
  <c r="L92" i="12" s="1"/>
  <c r="C88" i="101"/>
  <c r="F88" i="101" s="1"/>
  <c r="L88" i="12" s="1"/>
  <c r="C83" i="101"/>
  <c r="F83" i="101" s="1"/>
  <c r="L83" i="12" s="1"/>
  <c r="C79" i="101"/>
  <c r="F79" i="101" s="1"/>
  <c r="L79" i="12" s="1"/>
  <c r="C74" i="101"/>
  <c r="F74" i="101" s="1"/>
  <c r="L74" i="12" s="1"/>
  <c r="C70" i="101"/>
  <c r="F70" i="101" s="1"/>
  <c r="L70" i="12" s="1"/>
  <c r="C65" i="101"/>
  <c r="F65" i="101" s="1"/>
  <c r="L65" i="12" s="1"/>
  <c r="C61" i="101"/>
  <c r="F61" i="101" s="1"/>
  <c r="L61" i="12" s="1"/>
  <c r="C57" i="101"/>
  <c r="F57" i="101" s="1"/>
  <c r="L57" i="12" s="1"/>
  <c r="C53" i="101"/>
  <c r="F53" i="101" s="1"/>
  <c r="L53" i="12" s="1"/>
  <c r="C52" i="101"/>
  <c r="F52" i="101" s="1"/>
  <c r="L52" i="12" s="1"/>
  <c r="C49" i="101"/>
  <c r="F49" i="101" s="1"/>
  <c r="L49" i="12" s="1"/>
  <c r="C48" i="101"/>
  <c r="F48" i="101" s="1"/>
  <c r="L48" i="12" s="1"/>
  <c r="C44" i="101"/>
  <c r="F44" i="101" s="1"/>
  <c r="L44" i="12" s="1"/>
  <c r="C43" i="101"/>
  <c r="F43" i="101" s="1"/>
  <c r="L43" i="12" s="1"/>
  <c r="C40" i="101"/>
  <c r="F40" i="101" s="1"/>
  <c r="L40" i="12" s="1"/>
  <c r="C39" i="101"/>
  <c r="F39" i="101" s="1"/>
  <c r="L39" i="12" s="1"/>
  <c r="C35" i="101"/>
  <c r="F35" i="101" s="1"/>
  <c r="L35" i="12" s="1"/>
  <c r="C34" i="101"/>
  <c r="F34" i="101" s="1"/>
  <c r="L34" i="12" s="1"/>
  <c r="C31" i="101"/>
  <c r="F31" i="101" s="1"/>
  <c r="L31" i="12" s="1"/>
  <c r="C30" i="101"/>
  <c r="F30" i="101" s="1"/>
  <c r="L30" i="12" s="1"/>
  <c r="C27" i="101"/>
  <c r="F27" i="101" s="1"/>
  <c r="L27" i="12" s="1"/>
  <c r="C26" i="101"/>
  <c r="F26" i="101" s="1"/>
  <c r="L26" i="12" s="1"/>
  <c r="C22" i="101"/>
  <c r="F22" i="101" s="1"/>
  <c r="L22" i="12" s="1"/>
  <c r="C21" i="101"/>
  <c r="F21" i="101" s="1"/>
  <c r="L21" i="12" s="1"/>
  <c r="C18" i="101"/>
  <c r="F18" i="101" s="1"/>
  <c r="L18" i="12" s="1"/>
  <c r="C17" i="101"/>
  <c r="F17" i="101" s="1"/>
  <c r="L17" i="12" s="1"/>
  <c r="C14" i="101"/>
  <c r="F14" i="101" s="1"/>
  <c r="L14" i="12" s="1"/>
  <c r="C13" i="101"/>
  <c r="F13" i="101" s="1"/>
  <c r="L13" i="12" s="1"/>
  <c r="C10" i="101"/>
  <c r="F10" i="101" s="1"/>
  <c r="L10" i="12" s="1"/>
  <c r="C9" i="101"/>
  <c r="F9" i="101" s="1"/>
  <c r="L9" i="12" s="1"/>
  <c r="C58" i="101" l="1"/>
  <c r="F58" i="101" s="1"/>
  <c r="L58" i="12" s="1"/>
  <c r="C62" i="101"/>
  <c r="F62" i="101" s="1"/>
  <c r="L62" i="12" s="1"/>
  <c r="C66" i="101"/>
  <c r="F66" i="101" s="1"/>
  <c r="L66" i="12" s="1"/>
  <c r="C71" i="101"/>
  <c r="F71" i="101" s="1"/>
  <c r="L71" i="12" s="1"/>
  <c r="C75" i="101"/>
  <c r="F75" i="101" s="1"/>
  <c r="L75" i="12" s="1"/>
  <c r="C80" i="101"/>
  <c r="F80" i="101" s="1"/>
  <c r="L80" i="12" s="1"/>
  <c r="C84" i="101"/>
  <c r="F84" i="101" s="1"/>
  <c r="L84" i="12" s="1"/>
  <c r="C89" i="101"/>
  <c r="F89" i="101" s="1"/>
  <c r="L89" i="12" s="1"/>
  <c r="C94" i="101"/>
  <c r="F94" i="101" s="1"/>
  <c r="L94" i="12" s="1"/>
  <c r="C11" i="101"/>
  <c r="F11" i="101" s="1"/>
  <c r="L11" i="12" s="1"/>
  <c r="C19" i="101"/>
  <c r="F19" i="101" s="1"/>
  <c r="L19" i="12" s="1"/>
  <c r="C28" i="101"/>
  <c r="F28" i="101" s="1"/>
  <c r="L28" i="12" s="1"/>
  <c r="C36" i="101"/>
  <c r="F36" i="101" s="1"/>
  <c r="L36" i="12" s="1"/>
  <c r="C41" i="101"/>
  <c r="F41" i="101" s="1"/>
  <c r="L41" i="12" s="1"/>
  <c r="C45" i="101"/>
  <c r="F45" i="101" s="1"/>
  <c r="L45" i="12" s="1"/>
  <c r="C50" i="101"/>
  <c r="F50" i="101" s="1"/>
  <c r="L50" i="12" s="1"/>
  <c r="C55" i="101"/>
  <c r="F55" i="101" s="1"/>
  <c r="L55" i="12" s="1"/>
  <c r="C59" i="101"/>
  <c r="F59" i="101" s="1"/>
  <c r="L59" i="12" s="1"/>
  <c r="C63" i="101"/>
  <c r="F63" i="101" s="1"/>
  <c r="L63" i="12" s="1"/>
  <c r="C67" i="101"/>
  <c r="F67" i="101" s="1"/>
  <c r="L67" i="12" s="1"/>
  <c r="C72" i="101"/>
  <c r="F72" i="101" s="1"/>
  <c r="L72" i="12" s="1"/>
  <c r="C77" i="101"/>
  <c r="F77" i="101" s="1"/>
  <c r="L77" i="12" s="1"/>
  <c r="C81" i="101"/>
  <c r="F81" i="101" s="1"/>
  <c r="L81" i="12" s="1"/>
  <c r="C85" i="101"/>
  <c r="F85" i="101" s="1"/>
  <c r="L85" i="12" s="1"/>
  <c r="C90" i="101"/>
  <c r="F90" i="101" s="1"/>
  <c r="L90" i="12" s="1"/>
  <c r="C95" i="101"/>
  <c r="F95" i="101" s="1"/>
  <c r="L95" i="12" s="1"/>
  <c r="C15" i="101"/>
  <c r="F15" i="101" s="1"/>
  <c r="L15" i="12" s="1"/>
  <c r="C23" i="101"/>
  <c r="F23" i="101" s="1"/>
  <c r="L23" i="12" s="1"/>
  <c r="C32" i="101"/>
  <c r="F32" i="101" s="1"/>
  <c r="L32" i="12" s="1"/>
  <c r="C8" i="101"/>
  <c r="F8" i="101" s="1"/>
  <c r="L8" i="12" s="1"/>
  <c r="C12" i="101"/>
  <c r="F12" i="101" s="1"/>
  <c r="L12" i="12" s="1"/>
  <c r="C16" i="101"/>
  <c r="F16" i="101" s="1"/>
  <c r="L16" i="12" s="1"/>
  <c r="C20" i="101"/>
  <c r="F20" i="101" s="1"/>
  <c r="L20" i="12" s="1"/>
  <c r="C24" i="101"/>
  <c r="F24" i="101" s="1"/>
  <c r="L24" i="12" s="1"/>
  <c r="C29" i="101"/>
  <c r="F29" i="101" s="1"/>
  <c r="L29" i="12" s="1"/>
  <c r="C33" i="101"/>
  <c r="F33" i="101" s="1"/>
  <c r="L33" i="12" s="1"/>
  <c r="C38" i="101"/>
  <c r="F38" i="101" s="1"/>
  <c r="L38" i="12" s="1"/>
  <c r="C42" i="101"/>
  <c r="F42" i="101" s="1"/>
  <c r="L42" i="12" s="1"/>
  <c r="C47" i="101"/>
  <c r="F47" i="101" s="1"/>
  <c r="L47" i="12" s="1"/>
  <c r="C51" i="101"/>
  <c r="F51" i="101" s="1"/>
  <c r="L51" i="12" s="1"/>
  <c r="C56" i="101"/>
  <c r="F56" i="101" s="1"/>
  <c r="L56" i="12" s="1"/>
  <c r="C60" i="101"/>
  <c r="F60" i="101" s="1"/>
  <c r="L60" i="12" s="1"/>
  <c r="C64" i="101"/>
  <c r="F64" i="101" s="1"/>
  <c r="L64" i="12" s="1"/>
  <c r="C68" i="101"/>
  <c r="F68" i="101" s="1"/>
  <c r="L68" i="12" s="1"/>
  <c r="C73" i="101"/>
  <c r="F73" i="101" s="1"/>
  <c r="L73" i="12" s="1"/>
  <c r="C78" i="101"/>
  <c r="F78" i="101" s="1"/>
  <c r="L78" i="12" s="1"/>
  <c r="C82" i="101"/>
  <c r="F82" i="101" s="1"/>
  <c r="L82" i="12" s="1"/>
  <c r="C86" i="101"/>
  <c r="F86" i="101" s="1"/>
  <c r="L86" i="12" s="1"/>
  <c r="C91" i="101"/>
  <c r="F91" i="101" s="1"/>
  <c r="L91" i="12" s="1"/>
  <c r="C97" i="101"/>
  <c r="F97" i="101" s="1"/>
  <c r="L97" i="12" s="1"/>
  <c r="C7" i="101"/>
  <c r="F7" i="101" s="1"/>
  <c r="L7" i="12" s="1"/>
  <c r="C98" i="101"/>
  <c r="F98" i="101" s="1"/>
  <c r="L98" i="12" s="1"/>
  <c r="C93" i="101"/>
  <c r="F93" i="101" s="1"/>
  <c r="L93" i="12" s="1"/>
  <c r="B5" i="100"/>
  <c r="B4" i="100"/>
  <c r="B3" i="100"/>
  <c r="C98" i="100"/>
  <c r="F98" i="100" s="1"/>
  <c r="C97" i="100"/>
  <c r="F97" i="100" s="1"/>
  <c r="C96" i="100"/>
  <c r="F96" i="100" s="1"/>
  <c r="C95" i="100"/>
  <c r="F95" i="100" s="1"/>
  <c r="C94" i="100"/>
  <c r="F94" i="100" s="1"/>
  <c r="C93" i="100"/>
  <c r="F93" i="100" s="1"/>
  <c r="C92" i="100"/>
  <c r="F92" i="100" s="1"/>
  <c r="C91" i="100"/>
  <c r="F91" i="100" s="1"/>
  <c r="C90" i="100"/>
  <c r="F90" i="100" s="1"/>
  <c r="C89" i="100"/>
  <c r="F89" i="100" s="1"/>
  <c r="C88" i="100"/>
  <c r="F88" i="100" s="1"/>
  <c r="C86" i="100"/>
  <c r="F86" i="100" s="1"/>
  <c r="C85" i="100"/>
  <c r="F85" i="100" s="1"/>
  <c r="C84" i="100"/>
  <c r="F84" i="100" s="1"/>
  <c r="C83" i="100"/>
  <c r="F83" i="100" s="1"/>
  <c r="C82" i="100"/>
  <c r="F82" i="100" s="1"/>
  <c r="C81" i="100"/>
  <c r="F81" i="100" s="1"/>
  <c r="C80" i="100"/>
  <c r="F80" i="100" s="1"/>
  <c r="C79" i="100"/>
  <c r="F79" i="100" s="1"/>
  <c r="C78" i="100"/>
  <c r="F78" i="100" s="1"/>
  <c r="C77" i="100"/>
  <c r="F77" i="100" s="1"/>
  <c r="C75" i="100"/>
  <c r="F75" i="100" s="1"/>
  <c r="C74" i="100"/>
  <c r="F74" i="100" s="1"/>
  <c r="C73" i="100"/>
  <c r="F73" i="100" s="1"/>
  <c r="C72" i="100"/>
  <c r="F72" i="100" s="1"/>
  <c r="C71" i="100"/>
  <c r="F71" i="100" s="1"/>
  <c r="C70" i="100"/>
  <c r="F70" i="100" s="1"/>
  <c r="C68" i="100"/>
  <c r="F68" i="100" s="1"/>
  <c r="C67" i="100"/>
  <c r="F67" i="100" s="1"/>
  <c r="C66" i="100"/>
  <c r="F66" i="100" s="1"/>
  <c r="C65" i="100"/>
  <c r="F65" i="100" s="1"/>
  <c r="C64" i="100"/>
  <c r="F64" i="100" s="1"/>
  <c r="C63" i="100"/>
  <c r="F63" i="100" s="1"/>
  <c r="C62" i="100"/>
  <c r="F62" i="100" s="1"/>
  <c r="C61" i="100"/>
  <c r="F61" i="100" s="1"/>
  <c r="C60" i="100"/>
  <c r="F60" i="100" s="1"/>
  <c r="C59" i="100"/>
  <c r="F59" i="100" s="1"/>
  <c r="C58" i="100"/>
  <c r="F58" i="100" s="1"/>
  <c r="C57" i="100"/>
  <c r="F57" i="100" s="1"/>
  <c r="C56" i="100"/>
  <c r="F56" i="100" s="1"/>
  <c r="C55" i="100"/>
  <c r="F55" i="100" s="1"/>
  <c r="C53" i="100"/>
  <c r="F53" i="100" s="1"/>
  <c r="C52" i="100"/>
  <c r="F52" i="100" s="1"/>
  <c r="C51" i="100"/>
  <c r="F51" i="100" s="1"/>
  <c r="C50" i="100"/>
  <c r="F50" i="100" s="1"/>
  <c r="C49" i="100"/>
  <c r="F49" i="100" s="1"/>
  <c r="C48" i="100"/>
  <c r="F48" i="100" s="1"/>
  <c r="C47" i="100"/>
  <c r="F47" i="100" s="1"/>
  <c r="C45" i="100"/>
  <c r="F45" i="100" s="1"/>
  <c r="C44" i="100"/>
  <c r="F44" i="100" s="1"/>
  <c r="C43" i="100"/>
  <c r="F43" i="100" s="1"/>
  <c r="C42" i="100"/>
  <c r="F42" i="100" s="1"/>
  <c r="C41" i="100"/>
  <c r="F41" i="100" s="1"/>
  <c r="C40" i="100"/>
  <c r="F40" i="100" s="1"/>
  <c r="C39" i="100"/>
  <c r="F39" i="100" s="1"/>
  <c r="C38" i="100"/>
  <c r="F38" i="100" s="1"/>
  <c r="C36" i="100"/>
  <c r="F36" i="100" s="1"/>
  <c r="C35" i="100"/>
  <c r="F35" i="100" s="1"/>
  <c r="C34" i="100"/>
  <c r="F34" i="100" s="1"/>
  <c r="C33" i="100"/>
  <c r="F33" i="100" s="1"/>
  <c r="C32" i="100"/>
  <c r="F32" i="100" s="1"/>
  <c r="C31" i="100"/>
  <c r="F31" i="100" s="1"/>
  <c r="C30" i="100"/>
  <c r="F30" i="100" s="1"/>
  <c r="C29" i="100"/>
  <c r="F29" i="100" s="1"/>
  <c r="C28" i="100"/>
  <c r="F28" i="100" s="1"/>
  <c r="C27" i="100"/>
  <c r="F27" i="100" s="1"/>
  <c r="C26" i="100"/>
  <c r="F26" i="100" s="1"/>
  <c r="C24" i="100"/>
  <c r="F24" i="100" s="1"/>
  <c r="C23" i="100"/>
  <c r="F23" i="100" s="1"/>
  <c r="C22" i="100"/>
  <c r="F22" i="100" s="1"/>
  <c r="C21" i="100"/>
  <c r="F21" i="100" s="1"/>
  <c r="C20" i="100"/>
  <c r="F20" i="100" s="1"/>
  <c r="C19" i="100"/>
  <c r="F19" i="100" s="1"/>
  <c r="C18" i="100"/>
  <c r="F18" i="100" s="1"/>
  <c r="C17" i="100"/>
  <c r="F17" i="100" s="1"/>
  <c r="C16" i="100"/>
  <c r="F16" i="100" s="1"/>
  <c r="C15" i="100"/>
  <c r="F15" i="100" s="1"/>
  <c r="C14" i="100"/>
  <c r="F14" i="100" s="1"/>
  <c r="C13" i="100"/>
  <c r="F13" i="100" s="1"/>
  <c r="C12" i="100"/>
  <c r="F12" i="100" s="1"/>
  <c r="C11" i="100"/>
  <c r="F11" i="100" s="1"/>
  <c r="C10" i="100"/>
  <c r="F10" i="100" s="1"/>
  <c r="C9" i="100"/>
  <c r="F9" i="100" s="1"/>
  <c r="C8" i="100"/>
  <c r="F8" i="100" s="1"/>
  <c r="C7" i="100"/>
  <c r="F7" i="100" s="1"/>
  <c r="K66" i="12" l="1"/>
  <c r="K71" i="12"/>
  <c r="K75" i="12"/>
  <c r="K80" i="12"/>
  <c r="K84" i="12"/>
  <c r="K89" i="12"/>
  <c r="K93" i="12"/>
  <c r="K7" i="12"/>
  <c r="K11" i="12"/>
  <c r="K15" i="12"/>
  <c r="K19" i="12"/>
  <c r="K23" i="12"/>
  <c r="K28" i="12"/>
  <c r="K32" i="12"/>
  <c r="K36" i="12"/>
  <c r="K41" i="12"/>
  <c r="K45" i="12"/>
  <c r="K50" i="12"/>
  <c r="K55" i="12"/>
  <c r="K59" i="12"/>
  <c r="K63" i="12"/>
  <c r="K67" i="12"/>
  <c r="K72" i="12"/>
  <c r="K77" i="12"/>
  <c r="K81" i="12"/>
  <c r="K85" i="12"/>
  <c r="K90" i="12"/>
  <c r="K94" i="12"/>
  <c r="K8" i="12"/>
  <c r="K12" i="12"/>
  <c r="K16" i="12"/>
  <c r="K20" i="12"/>
  <c r="K24" i="12"/>
  <c r="K29" i="12"/>
  <c r="K33" i="12"/>
  <c r="K38" i="12"/>
  <c r="K42" i="12"/>
  <c r="K47" i="12"/>
  <c r="K51" i="12"/>
  <c r="K56" i="12"/>
  <c r="K60" i="12"/>
  <c r="K64" i="12"/>
  <c r="K68" i="12"/>
  <c r="K73" i="12"/>
  <c r="K78" i="12"/>
  <c r="K82" i="12"/>
  <c r="K86" i="12"/>
  <c r="K91" i="12"/>
  <c r="K95" i="12"/>
  <c r="K10" i="12"/>
  <c r="K14" i="12"/>
  <c r="K18" i="12"/>
  <c r="K22" i="12"/>
  <c r="K27" i="12"/>
  <c r="K31" i="12"/>
  <c r="K35" i="12"/>
  <c r="K40" i="12"/>
  <c r="K44" i="12"/>
  <c r="K49" i="12"/>
  <c r="K53" i="12"/>
  <c r="K58" i="12"/>
  <c r="K62" i="12"/>
  <c r="K9" i="12"/>
  <c r="K13" i="12"/>
  <c r="K17" i="12"/>
  <c r="K21" i="12"/>
  <c r="K26" i="12"/>
  <c r="K30" i="12"/>
  <c r="K34" i="12"/>
  <c r="K39" i="12"/>
  <c r="K43" i="12"/>
  <c r="K48" i="12"/>
  <c r="K52" i="12"/>
  <c r="K57" i="12"/>
  <c r="K61" i="12"/>
  <c r="K65" i="12"/>
  <c r="K70" i="12"/>
  <c r="K74" i="12"/>
  <c r="K79" i="12"/>
  <c r="K83" i="12"/>
  <c r="K88" i="12"/>
  <c r="K92" i="12"/>
  <c r="K96" i="12"/>
  <c r="K97" i="12"/>
  <c r="K98" i="12"/>
  <c r="B3" i="99"/>
  <c r="C98" i="99"/>
  <c r="F98" i="99" s="1"/>
  <c r="J98" i="12" s="1"/>
  <c r="C97" i="99"/>
  <c r="F97" i="99" s="1"/>
  <c r="J97" i="12" s="1"/>
  <c r="C96" i="99"/>
  <c r="F96" i="99" s="1"/>
  <c r="J96" i="12" s="1"/>
  <c r="C95" i="99"/>
  <c r="F95" i="99" s="1"/>
  <c r="J95" i="12" s="1"/>
  <c r="C94" i="99"/>
  <c r="F94" i="99" s="1"/>
  <c r="J94" i="12" s="1"/>
  <c r="C93" i="99"/>
  <c r="F93" i="99" s="1"/>
  <c r="J93" i="12" s="1"/>
  <c r="C92" i="99"/>
  <c r="F92" i="99" s="1"/>
  <c r="J92" i="12" s="1"/>
  <c r="C91" i="99"/>
  <c r="F91" i="99" s="1"/>
  <c r="J91" i="12" s="1"/>
  <c r="C90" i="99"/>
  <c r="F90" i="99" s="1"/>
  <c r="J90" i="12" s="1"/>
  <c r="C89" i="99"/>
  <c r="F89" i="99" s="1"/>
  <c r="J89" i="12" s="1"/>
  <c r="C88" i="99"/>
  <c r="F88" i="99" s="1"/>
  <c r="J88" i="12" s="1"/>
  <c r="C86" i="99"/>
  <c r="F86" i="99" s="1"/>
  <c r="J86" i="12" s="1"/>
  <c r="C85" i="99"/>
  <c r="F85" i="99" s="1"/>
  <c r="J85" i="12" s="1"/>
  <c r="C84" i="99"/>
  <c r="F84" i="99" s="1"/>
  <c r="J84" i="12" s="1"/>
  <c r="C83" i="99"/>
  <c r="F83" i="99" s="1"/>
  <c r="J83" i="12" s="1"/>
  <c r="C82" i="99"/>
  <c r="F82" i="99" s="1"/>
  <c r="J82" i="12" s="1"/>
  <c r="C81" i="99"/>
  <c r="F81" i="99" s="1"/>
  <c r="J81" i="12" s="1"/>
  <c r="C80" i="99"/>
  <c r="F80" i="99" s="1"/>
  <c r="J80" i="12" s="1"/>
  <c r="C79" i="99"/>
  <c r="F79" i="99" s="1"/>
  <c r="J79" i="12" s="1"/>
  <c r="C78" i="99"/>
  <c r="F78" i="99" s="1"/>
  <c r="J78" i="12" s="1"/>
  <c r="C77" i="99"/>
  <c r="F77" i="99" s="1"/>
  <c r="J77" i="12" s="1"/>
  <c r="C75" i="99"/>
  <c r="F75" i="99" s="1"/>
  <c r="J75" i="12" s="1"/>
  <c r="C74" i="99"/>
  <c r="F74" i="99" s="1"/>
  <c r="J74" i="12" s="1"/>
  <c r="C73" i="99"/>
  <c r="F73" i="99" s="1"/>
  <c r="J73" i="12" s="1"/>
  <c r="C72" i="99"/>
  <c r="F72" i="99" s="1"/>
  <c r="J72" i="12" s="1"/>
  <c r="C71" i="99"/>
  <c r="F71" i="99" s="1"/>
  <c r="J71" i="12" s="1"/>
  <c r="C70" i="99"/>
  <c r="F70" i="99" s="1"/>
  <c r="J70" i="12" s="1"/>
  <c r="C68" i="99"/>
  <c r="F68" i="99" s="1"/>
  <c r="J68" i="12" s="1"/>
  <c r="C67" i="99"/>
  <c r="F67" i="99" s="1"/>
  <c r="J67" i="12" s="1"/>
  <c r="C66" i="99"/>
  <c r="F66" i="99" s="1"/>
  <c r="J66" i="12" s="1"/>
  <c r="C65" i="99"/>
  <c r="F65" i="99" s="1"/>
  <c r="J65" i="12" s="1"/>
  <c r="C64" i="99"/>
  <c r="F64" i="99" s="1"/>
  <c r="J64" i="12" s="1"/>
  <c r="C63" i="99"/>
  <c r="F63" i="99" s="1"/>
  <c r="J63" i="12" s="1"/>
  <c r="C62" i="99"/>
  <c r="F62" i="99" s="1"/>
  <c r="J62" i="12" s="1"/>
  <c r="C61" i="99"/>
  <c r="F61" i="99" s="1"/>
  <c r="J61" i="12" s="1"/>
  <c r="C60" i="99"/>
  <c r="F60" i="99" s="1"/>
  <c r="J60" i="12" s="1"/>
  <c r="C59" i="99"/>
  <c r="F59" i="99" s="1"/>
  <c r="J59" i="12" s="1"/>
  <c r="C58" i="99"/>
  <c r="F58" i="99" s="1"/>
  <c r="J58" i="12" s="1"/>
  <c r="C57" i="99"/>
  <c r="F57" i="99" s="1"/>
  <c r="J57" i="12" s="1"/>
  <c r="C56" i="99"/>
  <c r="F56" i="99" s="1"/>
  <c r="J56" i="12" s="1"/>
  <c r="C55" i="99"/>
  <c r="F55" i="99" s="1"/>
  <c r="J55" i="12" s="1"/>
  <c r="C53" i="99"/>
  <c r="F53" i="99" s="1"/>
  <c r="J53" i="12" s="1"/>
  <c r="C52" i="99"/>
  <c r="F52" i="99" s="1"/>
  <c r="J52" i="12" s="1"/>
  <c r="C51" i="99"/>
  <c r="F51" i="99" s="1"/>
  <c r="J51" i="12" s="1"/>
  <c r="C50" i="99"/>
  <c r="F50" i="99" s="1"/>
  <c r="J50" i="12" s="1"/>
  <c r="C49" i="99"/>
  <c r="F49" i="99" s="1"/>
  <c r="J49" i="12" s="1"/>
  <c r="C48" i="99"/>
  <c r="F48" i="99" s="1"/>
  <c r="J48" i="12" s="1"/>
  <c r="C47" i="99"/>
  <c r="F47" i="99" s="1"/>
  <c r="J47" i="12" s="1"/>
  <c r="C45" i="99"/>
  <c r="F45" i="99" s="1"/>
  <c r="J45" i="12" s="1"/>
  <c r="C44" i="99"/>
  <c r="F44" i="99" s="1"/>
  <c r="J44" i="12" s="1"/>
  <c r="C43" i="99"/>
  <c r="F43" i="99" s="1"/>
  <c r="J43" i="12" s="1"/>
  <c r="C42" i="99"/>
  <c r="F42" i="99" s="1"/>
  <c r="J42" i="12" s="1"/>
  <c r="C41" i="99"/>
  <c r="F41" i="99" s="1"/>
  <c r="J41" i="12" s="1"/>
  <c r="C40" i="99"/>
  <c r="F40" i="99" s="1"/>
  <c r="J40" i="12" s="1"/>
  <c r="C39" i="99"/>
  <c r="F39" i="99" s="1"/>
  <c r="J39" i="12" s="1"/>
  <c r="C38" i="99"/>
  <c r="F38" i="99" s="1"/>
  <c r="J38" i="12" s="1"/>
  <c r="C36" i="99"/>
  <c r="F36" i="99" s="1"/>
  <c r="J36" i="12" s="1"/>
  <c r="C35" i="99"/>
  <c r="F35" i="99" s="1"/>
  <c r="J35" i="12" s="1"/>
  <c r="C34" i="99"/>
  <c r="F34" i="99" s="1"/>
  <c r="J34" i="12" s="1"/>
  <c r="C33" i="99"/>
  <c r="F33" i="99" s="1"/>
  <c r="J33" i="12" s="1"/>
  <c r="C32" i="99"/>
  <c r="F32" i="99" s="1"/>
  <c r="J32" i="12" s="1"/>
  <c r="C31" i="99"/>
  <c r="F31" i="99" s="1"/>
  <c r="J31" i="12" s="1"/>
  <c r="C30" i="99"/>
  <c r="F30" i="99" s="1"/>
  <c r="J30" i="12" s="1"/>
  <c r="C29" i="99"/>
  <c r="F29" i="99" s="1"/>
  <c r="J29" i="12" s="1"/>
  <c r="C28" i="99"/>
  <c r="F28" i="99" s="1"/>
  <c r="J28" i="12" s="1"/>
  <c r="C27" i="99"/>
  <c r="F27" i="99" s="1"/>
  <c r="J27" i="12" s="1"/>
  <c r="C26" i="99"/>
  <c r="F26" i="99" s="1"/>
  <c r="J26" i="12" s="1"/>
  <c r="C24" i="99"/>
  <c r="F24" i="99" s="1"/>
  <c r="J24" i="12" s="1"/>
  <c r="C23" i="99"/>
  <c r="F23" i="99" s="1"/>
  <c r="J23" i="12" s="1"/>
  <c r="C22" i="99"/>
  <c r="F22" i="99" s="1"/>
  <c r="J22" i="12" s="1"/>
  <c r="C21" i="99"/>
  <c r="F21" i="99" s="1"/>
  <c r="J21" i="12" s="1"/>
  <c r="C20" i="99"/>
  <c r="F20" i="99" s="1"/>
  <c r="J20" i="12" s="1"/>
  <c r="C19" i="99"/>
  <c r="F19" i="99" s="1"/>
  <c r="J19" i="12" s="1"/>
  <c r="C18" i="99"/>
  <c r="F18" i="99" s="1"/>
  <c r="J18" i="12" s="1"/>
  <c r="C17" i="99"/>
  <c r="F17" i="99" s="1"/>
  <c r="J17" i="12" s="1"/>
  <c r="C16" i="99"/>
  <c r="F16" i="99" s="1"/>
  <c r="J16" i="12" s="1"/>
  <c r="C15" i="99"/>
  <c r="F15" i="99" s="1"/>
  <c r="J15" i="12" s="1"/>
  <c r="C14" i="99"/>
  <c r="F14" i="99" s="1"/>
  <c r="J14" i="12" s="1"/>
  <c r="C13" i="99"/>
  <c r="F13" i="99" s="1"/>
  <c r="J13" i="12" s="1"/>
  <c r="C12" i="99"/>
  <c r="F12" i="99" s="1"/>
  <c r="J12" i="12" s="1"/>
  <c r="C11" i="99"/>
  <c r="F11" i="99" s="1"/>
  <c r="J11" i="12" s="1"/>
  <c r="C10" i="99"/>
  <c r="F10" i="99" s="1"/>
  <c r="J10" i="12" s="1"/>
  <c r="C9" i="99"/>
  <c r="F9" i="99" s="1"/>
  <c r="J9" i="12" s="1"/>
  <c r="C8" i="99"/>
  <c r="F8" i="99" s="1"/>
  <c r="J8" i="12" s="1"/>
  <c r="C7" i="99"/>
  <c r="F7" i="99" s="1"/>
  <c r="J7" i="12" s="1"/>
  <c r="B5" i="98" l="1"/>
  <c r="B4" i="98"/>
  <c r="C97" i="98" s="1"/>
  <c r="F97" i="98" s="1"/>
  <c r="I97" i="12" s="1"/>
  <c r="B3" i="98"/>
  <c r="C8" i="98" l="1"/>
  <c r="F8" i="98" s="1"/>
  <c r="I8" i="12" s="1"/>
  <c r="C18" i="98"/>
  <c r="F18" i="98" s="1"/>
  <c r="I18" i="12" s="1"/>
  <c r="C29" i="98"/>
  <c r="F29" i="98" s="1"/>
  <c r="I29" i="12" s="1"/>
  <c r="C36" i="98"/>
  <c r="F36" i="98" s="1"/>
  <c r="I36" i="12" s="1"/>
  <c r="C45" i="98"/>
  <c r="F45" i="98" s="1"/>
  <c r="I45" i="12" s="1"/>
  <c r="C49" i="98"/>
  <c r="F49" i="98" s="1"/>
  <c r="I49" i="12" s="1"/>
  <c r="C58" i="98"/>
  <c r="F58" i="98" s="1"/>
  <c r="I58" i="12" s="1"/>
  <c r="C74" i="98"/>
  <c r="F74" i="98" s="1"/>
  <c r="I74" i="12" s="1"/>
  <c r="C83" i="98"/>
  <c r="F83" i="98" s="1"/>
  <c r="I83" i="12" s="1"/>
  <c r="C9" i="98"/>
  <c r="F9" i="98" s="1"/>
  <c r="I9" i="12" s="1"/>
  <c r="C13" i="98"/>
  <c r="F13" i="98" s="1"/>
  <c r="I13" i="12" s="1"/>
  <c r="C15" i="98"/>
  <c r="F15" i="98" s="1"/>
  <c r="I15" i="12" s="1"/>
  <c r="C19" i="98"/>
  <c r="F19" i="98" s="1"/>
  <c r="I19" i="12" s="1"/>
  <c r="C22" i="98"/>
  <c r="F22" i="98" s="1"/>
  <c r="I22" i="12" s="1"/>
  <c r="C26" i="98"/>
  <c r="F26" i="98" s="1"/>
  <c r="I26" i="12" s="1"/>
  <c r="C30" i="98"/>
  <c r="F30" i="98" s="1"/>
  <c r="I30" i="12" s="1"/>
  <c r="C33" i="98"/>
  <c r="F33" i="98" s="1"/>
  <c r="I33" i="12" s="1"/>
  <c r="C38" i="98"/>
  <c r="F38" i="98" s="1"/>
  <c r="I38" i="12" s="1"/>
  <c r="C42" i="98"/>
  <c r="F42" i="98" s="1"/>
  <c r="I42" i="12" s="1"/>
  <c r="C47" i="98"/>
  <c r="F47" i="98" s="1"/>
  <c r="I47" i="12" s="1"/>
  <c r="C50" i="98"/>
  <c r="F50" i="98" s="1"/>
  <c r="I50" i="12" s="1"/>
  <c r="C55" i="98"/>
  <c r="F55" i="98" s="1"/>
  <c r="I55" i="12" s="1"/>
  <c r="C59" i="98"/>
  <c r="F59" i="98" s="1"/>
  <c r="I59" i="12" s="1"/>
  <c r="C63" i="98"/>
  <c r="F63" i="98" s="1"/>
  <c r="I63" i="12" s="1"/>
  <c r="C66" i="98"/>
  <c r="F66" i="98" s="1"/>
  <c r="I66" i="12" s="1"/>
  <c r="C71" i="98"/>
  <c r="F71" i="98" s="1"/>
  <c r="I71" i="12" s="1"/>
  <c r="C75" i="98"/>
  <c r="F75" i="98" s="1"/>
  <c r="I75" i="12" s="1"/>
  <c r="C80" i="98"/>
  <c r="F80" i="98" s="1"/>
  <c r="I80" i="12" s="1"/>
  <c r="C88" i="98"/>
  <c r="F88" i="98" s="1"/>
  <c r="I88" i="12" s="1"/>
  <c r="C92" i="98"/>
  <c r="F92" i="98" s="1"/>
  <c r="I92" i="12" s="1"/>
  <c r="C96" i="98"/>
  <c r="F96" i="98" s="1"/>
  <c r="I96" i="12" s="1"/>
  <c r="C10" i="98"/>
  <c r="F10" i="98" s="1"/>
  <c r="I10" i="12" s="1"/>
  <c r="C16" i="98"/>
  <c r="F16" i="98" s="1"/>
  <c r="I16" i="12" s="1"/>
  <c r="C20" i="98"/>
  <c r="F20" i="98" s="1"/>
  <c r="I20" i="12" s="1"/>
  <c r="C27" i="98"/>
  <c r="F27" i="98" s="1"/>
  <c r="I27" i="12" s="1"/>
  <c r="C34" i="98"/>
  <c r="F34" i="98" s="1"/>
  <c r="I34" i="12" s="1"/>
  <c r="C39" i="98"/>
  <c r="F39" i="98" s="1"/>
  <c r="I39" i="12" s="1"/>
  <c r="C43" i="98"/>
  <c r="F43" i="98" s="1"/>
  <c r="I43" i="12" s="1"/>
  <c r="C48" i="98"/>
  <c r="F48" i="98" s="1"/>
  <c r="I48" i="12" s="1"/>
  <c r="C51" i="98"/>
  <c r="F51" i="98" s="1"/>
  <c r="I51" i="12" s="1"/>
  <c r="C56" i="98"/>
  <c r="F56" i="98" s="1"/>
  <c r="I56" i="12" s="1"/>
  <c r="C60" i="98"/>
  <c r="F60" i="98" s="1"/>
  <c r="I60" i="12" s="1"/>
  <c r="C64" i="98"/>
  <c r="F64" i="98" s="1"/>
  <c r="I64" i="12" s="1"/>
  <c r="C67" i="98"/>
  <c r="F67" i="98" s="1"/>
  <c r="I67" i="12" s="1"/>
  <c r="C72" i="98"/>
  <c r="F72" i="98" s="1"/>
  <c r="I72" i="12" s="1"/>
  <c r="C77" i="98"/>
  <c r="F77" i="98" s="1"/>
  <c r="I77" i="12" s="1"/>
  <c r="C81" i="98"/>
  <c r="F81" i="98" s="1"/>
  <c r="I81" i="12" s="1"/>
  <c r="C84" i="98"/>
  <c r="F84" i="98" s="1"/>
  <c r="I84" i="12" s="1"/>
  <c r="C89" i="98"/>
  <c r="F89" i="98" s="1"/>
  <c r="I89" i="12" s="1"/>
  <c r="C93" i="98"/>
  <c r="F93" i="98" s="1"/>
  <c r="I93" i="12" s="1"/>
  <c r="C7" i="98"/>
  <c r="F7" i="98" s="1"/>
  <c r="I7" i="12" s="1"/>
  <c r="C11" i="98"/>
  <c r="F11" i="98" s="1"/>
  <c r="I11" i="12" s="1"/>
  <c r="C14" i="98"/>
  <c r="F14" i="98" s="1"/>
  <c r="I14" i="12" s="1"/>
  <c r="C17" i="98"/>
  <c r="F17" i="98" s="1"/>
  <c r="I17" i="12" s="1"/>
  <c r="C21" i="98"/>
  <c r="F21" i="98" s="1"/>
  <c r="I21" i="12" s="1"/>
  <c r="C23" i="98"/>
  <c r="F23" i="98" s="1"/>
  <c r="I23" i="12" s="1"/>
  <c r="C28" i="98"/>
  <c r="F28" i="98" s="1"/>
  <c r="I28" i="12" s="1"/>
  <c r="C31" i="98"/>
  <c r="F31" i="98" s="1"/>
  <c r="I31" i="12" s="1"/>
  <c r="C35" i="98"/>
  <c r="F35" i="98" s="1"/>
  <c r="I35" i="12" s="1"/>
  <c r="C40" i="98"/>
  <c r="F40" i="98" s="1"/>
  <c r="I40" i="12" s="1"/>
  <c r="C44" i="98"/>
  <c r="F44" i="98" s="1"/>
  <c r="I44" i="12" s="1"/>
  <c r="C52" i="98"/>
  <c r="F52" i="98" s="1"/>
  <c r="I52" i="12" s="1"/>
  <c r="C57" i="98"/>
  <c r="F57" i="98" s="1"/>
  <c r="I57" i="12" s="1"/>
  <c r="C61" i="98"/>
  <c r="F61" i="98" s="1"/>
  <c r="I61" i="12" s="1"/>
  <c r="C65" i="98"/>
  <c r="F65" i="98" s="1"/>
  <c r="I65" i="12" s="1"/>
  <c r="C68" i="98"/>
  <c r="F68" i="98" s="1"/>
  <c r="I68" i="12" s="1"/>
  <c r="C73" i="98"/>
  <c r="F73" i="98" s="1"/>
  <c r="I73" i="12" s="1"/>
  <c r="C78" i="98"/>
  <c r="F78" i="98" s="1"/>
  <c r="I78" i="12" s="1"/>
  <c r="C82" i="98"/>
  <c r="F82" i="98" s="1"/>
  <c r="I82" i="12" s="1"/>
  <c r="C85" i="98"/>
  <c r="F85" i="98" s="1"/>
  <c r="I85" i="12" s="1"/>
  <c r="C90" i="98"/>
  <c r="F90" i="98" s="1"/>
  <c r="I90" i="12" s="1"/>
  <c r="C94" i="98"/>
  <c r="F94" i="98" s="1"/>
  <c r="I94" i="12" s="1"/>
  <c r="C98" i="98"/>
  <c r="F98" i="98" s="1"/>
  <c r="I98" i="12" s="1"/>
  <c r="C12" i="98"/>
  <c r="F12" i="98" s="1"/>
  <c r="I12" i="12" s="1"/>
  <c r="C24" i="98"/>
  <c r="F24" i="98" s="1"/>
  <c r="I24" i="12" s="1"/>
  <c r="C32" i="98"/>
  <c r="F32" i="98" s="1"/>
  <c r="I32" i="12" s="1"/>
  <c r="C41" i="98"/>
  <c r="F41" i="98" s="1"/>
  <c r="I41" i="12" s="1"/>
  <c r="C53" i="98"/>
  <c r="F53" i="98" s="1"/>
  <c r="I53" i="12" s="1"/>
  <c r="C62" i="98"/>
  <c r="F62" i="98" s="1"/>
  <c r="I62" i="12" s="1"/>
  <c r="C70" i="98"/>
  <c r="F70" i="98" s="1"/>
  <c r="I70" i="12" s="1"/>
  <c r="C79" i="98"/>
  <c r="F79" i="98" s="1"/>
  <c r="I79" i="12" s="1"/>
  <c r="C86" i="98"/>
  <c r="F86" i="98" s="1"/>
  <c r="I86" i="12" s="1"/>
  <c r="C91" i="98"/>
  <c r="F91" i="98" s="1"/>
  <c r="I91" i="12" s="1"/>
  <c r="C95" i="98"/>
  <c r="F95" i="98" s="1"/>
  <c r="I95" i="12" s="1"/>
  <c r="B5" i="97"/>
  <c r="B4" i="97"/>
  <c r="B3" i="97"/>
  <c r="C98" i="97"/>
  <c r="F98" i="97" s="1"/>
  <c r="H98" i="12" s="1"/>
  <c r="C97" i="97"/>
  <c r="F97" i="97" s="1"/>
  <c r="H97" i="12" s="1"/>
  <c r="C96" i="97"/>
  <c r="F96" i="97" s="1"/>
  <c r="H96" i="12" s="1"/>
  <c r="C95" i="97"/>
  <c r="F95" i="97" s="1"/>
  <c r="H95" i="12" s="1"/>
  <c r="C94" i="97"/>
  <c r="F94" i="97" s="1"/>
  <c r="H94" i="12" s="1"/>
  <c r="C93" i="97"/>
  <c r="F93" i="97" s="1"/>
  <c r="H93" i="12" s="1"/>
  <c r="C92" i="97"/>
  <c r="F92" i="97" s="1"/>
  <c r="H92" i="12" s="1"/>
  <c r="C91" i="97"/>
  <c r="F91" i="97" s="1"/>
  <c r="H91" i="12" s="1"/>
  <c r="C90" i="97"/>
  <c r="F90" i="97" s="1"/>
  <c r="H90" i="12" s="1"/>
  <c r="C89" i="97"/>
  <c r="F89" i="97" s="1"/>
  <c r="H89" i="12" s="1"/>
  <c r="C88" i="97"/>
  <c r="F88" i="97" s="1"/>
  <c r="H88" i="12" s="1"/>
  <c r="C86" i="97"/>
  <c r="F86" i="97" s="1"/>
  <c r="H86" i="12" s="1"/>
  <c r="C85" i="97"/>
  <c r="F85" i="97" s="1"/>
  <c r="H85" i="12" s="1"/>
  <c r="C84" i="97"/>
  <c r="F84" i="97" s="1"/>
  <c r="H84" i="12" s="1"/>
  <c r="C83" i="97"/>
  <c r="F83" i="97" s="1"/>
  <c r="H83" i="12" s="1"/>
  <c r="C82" i="97"/>
  <c r="F82" i="97" s="1"/>
  <c r="H82" i="12" s="1"/>
  <c r="C81" i="97"/>
  <c r="F81" i="97" s="1"/>
  <c r="H81" i="12" s="1"/>
  <c r="C80" i="97"/>
  <c r="F80" i="97" s="1"/>
  <c r="H80" i="12" s="1"/>
  <c r="C79" i="97"/>
  <c r="F79" i="97" s="1"/>
  <c r="H79" i="12" s="1"/>
  <c r="C78" i="97"/>
  <c r="F78" i="97" s="1"/>
  <c r="H78" i="12" s="1"/>
  <c r="C77" i="97"/>
  <c r="F77" i="97" s="1"/>
  <c r="H77" i="12" s="1"/>
  <c r="C75" i="97"/>
  <c r="F75" i="97" s="1"/>
  <c r="H75" i="12" s="1"/>
  <c r="C74" i="97"/>
  <c r="F74" i="97" s="1"/>
  <c r="H74" i="12" s="1"/>
  <c r="C73" i="97"/>
  <c r="F73" i="97" s="1"/>
  <c r="H73" i="12" s="1"/>
  <c r="C72" i="97"/>
  <c r="F72" i="97" s="1"/>
  <c r="H72" i="12" s="1"/>
  <c r="C71" i="97"/>
  <c r="F71" i="97" s="1"/>
  <c r="H71" i="12" s="1"/>
  <c r="C70" i="97"/>
  <c r="F70" i="97" s="1"/>
  <c r="H70" i="12" s="1"/>
  <c r="C68" i="97"/>
  <c r="F68" i="97" s="1"/>
  <c r="H68" i="12" s="1"/>
  <c r="C67" i="97"/>
  <c r="F67" i="97" s="1"/>
  <c r="H67" i="12" s="1"/>
  <c r="C66" i="97"/>
  <c r="F66" i="97" s="1"/>
  <c r="H66" i="12" s="1"/>
  <c r="C65" i="97"/>
  <c r="F65" i="97" s="1"/>
  <c r="H65" i="12" s="1"/>
  <c r="C64" i="97"/>
  <c r="F64" i="97" s="1"/>
  <c r="H64" i="12" s="1"/>
  <c r="C63" i="97"/>
  <c r="F63" i="97" s="1"/>
  <c r="H63" i="12" s="1"/>
  <c r="C62" i="97"/>
  <c r="F62" i="97" s="1"/>
  <c r="H62" i="12" s="1"/>
  <c r="C61" i="97"/>
  <c r="F61" i="97" s="1"/>
  <c r="H61" i="12" s="1"/>
  <c r="C60" i="97"/>
  <c r="F60" i="97" s="1"/>
  <c r="H60" i="12" s="1"/>
  <c r="C59" i="97"/>
  <c r="F59" i="97" s="1"/>
  <c r="H59" i="12" s="1"/>
  <c r="C58" i="97"/>
  <c r="F58" i="97" s="1"/>
  <c r="H58" i="12" s="1"/>
  <c r="C57" i="97"/>
  <c r="F57" i="97" s="1"/>
  <c r="H57" i="12" s="1"/>
  <c r="C56" i="97"/>
  <c r="F56" i="97" s="1"/>
  <c r="H56" i="12" s="1"/>
  <c r="C55" i="97"/>
  <c r="F55" i="97" s="1"/>
  <c r="H55" i="12" s="1"/>
  <c r="C53" i="97"/>
  <c r="F53" i="97" s="1"/>
  <c r="H53" i="12" s="1"/>
  <c r="C52" i="97"/>
  <c r="F52" i="97" s="1"/>
  <c r="H52" i="12" s="1"/>
  <c r="C51" i="97"/>
  <c r="F51" i="97" s="1"/>
  <c r="H51" i="12" s="1"/>
  <c r="C50" i="97"/>
  <c r="F50" i="97" s="1"/>
  <c r="H50" i="12" s="1"/>
  <c r="C49" i="97"/>
  <c r="F49" i="97" s="1"/>
  <c r="H49" i="12" s="1"/>
  <c r="C48" i="97"/>
  <c r="F48" i="97" s="1"/>
  <c r="H48" i="12" s="1"/>
  <c r="C47" i="97"/>
  <c r="F47" i="97" s="1"/>
  <c r="H47" i="12" s="1"/>
  <c r="C45" i="97"/>
  <c r="F45" i="97" s="1"/>
  <c r="H45" i="12" s="1"/>
  <c r="C44" i="97"/>
  <c r="F44" i="97" s="1"/>
  <c r="H44" i="12" s="1"/>
  <c r="C43" i="97"/>
  <c r="F43" i="97" s="1"/>
  <c r="H43" i="12" s="1"/>
  <c r="C42" i="97"/>
  <c r="F42" i="97" s="1"/>
  <c r="H42" i="12" s="1"/>
  <c r="C41" i="97"/>
  <c r="F41" i="97" s="1"/>
  <c r="H41" i="12" s="1"/>
  <c r="C40" i="97"/>
  <c r="F40" i="97" s="1"/>
  <c r="H40" i="12" s="1"/>
  <c r="C39" i="97"/>
  <c r="F39" i="97" s="1"/>
  <c r="H39" i="12" s="1"/>
  <c r="C38" i="97"/>
  <c r="F38" i="97" s="1"/>
  <c r="H38" i="12" s="1"/>
  <c r="C36" i="97"/>
  <c r="F36" i="97" s="1"/>
  <c r="H36" i="12" s="1"/>
  <c r="C35" i="97"/>
  <c r="F35" i="97" s="1"/>
  <c r="H35" i="12" s="1"/>
  <c r="C34" i="97"/>
  <c r="F34" i="97" s="1"/>
  <c r="H34" i="12" s="1"/>
  <c r="C33" i="97"/>
  <c r="F33" i="97" s="1"/>
  <c r="H33" i="12" s="1"/>
  <c r="C32" i="97"/>
  <c r="F32" i="97" s="1"/>
  <c r="H32" i="12" s="1"/>
  <c r="C31" i="97"/>
  <c r="F31" i="97" s="1"/>
  <c r="H31" i="12" s="1"/>
  <c r="C30" i="97"/>
  <c r="F30" i="97" s="1"/>
  <c r="H30" i="12" s="1"/>
  <c r="C29" i="97"/>
  <c r="F29" i="97" s="1"/>
  <c r="H29" i="12" s="1"/>
  <c r="C28" i="97"/>
  <c r="F28" i="97" s="1"/>
  <c r="H28" i="12" s="1"/>
  <c r="C27" i="97"/>
  <c r="F27" i="97" s="1"/>
  <c r="H27" i="12" s="1"/>
  <c r="C26" i="97"/>
  <c r="F26" i="97" s="1"/>
  <c r="H26" i="12" s="1"/>
  <c r="C24" i="97"/>
  <c r="F24" i="97" s="1"/>
  <c r="H24" i="12" s="1"/>
  <c r="C23" i="97"/>
  <c r="F23" i="97" s="1"/>
  <c r="H23" i="12" s="1"/>
  <c r="C22" i="97"/>
  <c r="F22" i="97" s="1"/>
  <c r="H22" i="12" s="1"/>
  <c r="C21" i="97"/>
  <c r="F21" i="97" s="1"/>
  <c r="H21" i="12" s="1"/>
  <c r="C20" i="97"/>
  <c r="F20" i="97" s="1"/>
  <c r="H20" i="12" s="1"/>
  <c r="C19" i="97"/>
  <c r="F19" i="97" s="1"/>
  <c r="H19" i="12" s="1"/>
  <c r="C18" i="97"/>
  <c r="F18" i="97" s="1"/>
  <c r="H18" i="12" s="1"/>
  <c r="C17" i="97"/>
  <c r="F17" i="97" s="1"/>
  <c r="H17" i="12" s="1"/>
  <c r="C16" i="97"/>
  <c r="F16" i="97" s="1"/>
  <c r="H16" i="12" s="1"/>
  <c r="C15" i="97"/>
  <c r="F15" i="97" s="1"/>
  <c r="H15" i="12" s="1"/>
  <c r="C14" i="97"/>
  <c r="F14" i="97" s="1"/>
  <c r="H14" i="12" s="1"/>
  <c r="C13" i="97"/>
  <c r="F13" i="97" s="1"/>
  <c r="H13" i="12" s="1"/>
  <c r="C12" i="97"/>
  <c r="F12" i="97" s="1"/>
  <c r="H12" i="12" s="1"/>
  <c r="C11" i="97"/>
  <c r="F11" i="97" s="1"/>
  <c r="H11" i="12" s="1"/>
  <c r="C10" i="97"/>
  <c r="F10" i="97" s="1"/>
  <c r="H10" i="12" s="1"/>
  <c r="C9" i="97"/>
  <c r="F9" i="97" s="1"/>
  <c r="H9" i="12" s="1"/>
  <c r="C8" i="97"/>
  <c r="F8" i="97" s="1"/>
  <c r="H8" i="12" s="1"/>
  <c r="C7" i="97"/>
  <c r="F7" i="97" s="1"/>
  <c r="H7" i="12" s="1"/>
  <c r="B3" i="96" l="1"/>
  <c r="B6" i="96"/>
  <c r="B5" i="96"/>
  <c r="B4" i="96"/>
  <c r="C99" i="96" s="1"/>
  <c r="F99" i="96" s="1"/>
  <c r="G98" i="12" s="1"/>
  <c r="C81" i="96"/>
  <c r="F81" i="96" s="1"/>
  <c r="G80" i="12" s="1"/>
  <c r="C76" i="96"/>
  <c r="F76" i="96" s="1"/>
  <c r="G75" i="12" s="1"/>
  <c r="C73" i="96"/>
  <c r="F73" i="96" s="1"/>
  <c r="G72" i="12" s="1"/>
  <c r="C69" i="96"/>
  <c r="F69" i="96" s="1"/>
  <c r="G68" i="12" s="1"/>
  <c r="C65" i="96"/>
  <c r="F65" i="96" s="1"/>
  <c r="G64" i="12" s="1"/>
  <c r="C61" i="96"/>
  <c r="F61" i="96" s="1"/>
  <c r="G60" i="12" s="1"/>
  <c r="C58" i="96"/>
  <c r="F58" i="96" s="1"/>
  <c r="G57" i="12" s="1"/>
  <c r="C54" i="96"/>
  <c r="F54" i="96" s="1"/>
  <c r="G53" i="12" s="1"/>
  <c r="C50" i="96"/>
  <c r="F50" i="96" s="1"/>
  <c r="G49" i="12" s="1"/>
  <c r="C46" i="96"/>
  <c r="F46" i="96" s="1"/>
  <c r="G45" i="12" s="1"/>
  <c r="C43" i="96"/>
  <c r="F43" i="96" s="1"/>
  <c r="G42" i="12" s="1"/>
  <c r="C40" i="96"/>
  <c r="F40" i="96" s="1"/>
  <c r="G39" i="12" s="1"/>
  <c r="C36" i="96"/>
  <c r="F36" i="96" s="1"/>
  <c r="G35" i="12" s="1"/>
  <c r="C34" i="96"/>
  <c r="F34" i="96" s="1"/>
  <c r="G33" i="12" s="1"/>
  <c r="C33" i="96"/>
  <c r="F33" i="96" s="1"/>
  <c r="G32" i="12" s="1"/>
  <c r="C31" i="96"/>
  <c r="F31" i="96" s="1"/>
  <c r="G30" i="12" s="1"/>
  <c r="C30" i="96"/>
  <c r="F30" i="96" s="1"/>
  <c r="G29" i="12" s="1"/>
  <c r="C28" i="96"/>
  <c r="F28" i="96" s="1"/>
  <c r="G27" i="12" s="1"/>
  <c r="C27" i="96"/>
  <c r="F27" i="96" s="1"/>
  <c r="G26" i="12" s="1"/>
  <c r="C23" i="96"/>
  <c r="F23" i="96" s="1"/>
  <c r="G22" i="12" s="1"/>
  <c r="C20" i="96"/>
  <c r="F20" i="96" s="1"/>
  <c r="G19" i="12" s="1"/>
  <c r="C17" i="96"/>
  <c r="F17" i="96" s="1"/>
  <c r="G16" i="12" s="1"/>
  <c r="C16" i="96"/>
  <c r="F16" i="96" s="1"/>
  <c r="G15" i="12" s="1"/>
  <c r="C14" i="96"/>
  <c r="F14" i="96" s="1"/>
  <c r="G13" i="12" s="1"/>
  <c r="C13" i="96"/>
  <c r="F13" i="96" s="1"/>
  <c r="G12" i="12" s="1"/>
  <c r="C11" i="96"/>
  <c r="F11" i="96" s="1"/>
  <c r="G10" i="12" s="1"/>
  <c r="C8" i="96"/>
  <c r="F8" i="96" s="1"/>
  <c r="G7" i="12" s="1"/>
  <c r="B5" i="95"/>
  <c r="B4" i="95"/>
  <c r="B3" i="95"/>
  <c r="C85" i="96" l="1"/>
  <c r="F85" i="96" s="1"/>
  <c r="G84" i="12" s="1"/>
  <c r="C93" i="96"/>
  <c r="F93" i="96" s="1"/>
  <c r="G92" i="12" s="1"/>
  <c r="C96" i="96"/>
  <c r="F96" i="96" s="1"/>
  <c r="G95" i="12" s="1"/>
  <c r="C9" i="96"/>
  <c r="F9" i="96" s="1"/>
  <c r="G8" i="12" s="1"/>
  <c r="C12" i="96"/>
  <c r="F12" i="96" s="1"/>
  <c r="G11" i="12" s="1"/>
  <c r="C15" i="96"/>
  <c r="F15" i="96" s="1"/>
  <c r="G14" i="12" s="1"/>
  <c r="C18" i="96"/>
  <c r="F18" i="96" s="1"/>
  <c r="G17" i="12" s="1"/>
  <c r="C21" i="96"/>
  <c r="F21" i="96" s="1"/>
  <c r="G20" i="12" s="1"/>
  <c r="C24" i="96"/>
  <c r="F24" i="96" s="1"/>
  <c r="G23" i="12" s="1"/>
  <c r="C35" i="96"/>
  <c r="F35" i="96" s="1"/>
  <c r="G34" i="12" s="1"/>
  <c r="C37" i="96"/>
  <c r="F37" i="96" s="1"/>
  <c r="G36" i="12" s="1"/>
  <c r="C41" i="96"/>
  <c r="F41" i="96" s="1"/>
  <c r="G40" i="12" s="1"/>
  <c r="C45" i="96"/>
  <c r="F45" i="96" s="1"/>
  <c r="G44" i="12" s="1"/>
  <c r="C49" i="96"/>
  <c r="F49" i="96" s="1"/>
  <c r="G48" i="12" s="1"/>
  <c r="C52" i="96"/>
  <c r="F52" i="96" s="1"/>
  <c r="G51" i="12" s="1"/>
  <c r="C56" i="96"/>
  <c r="F56" i="96" s="1"/>
  <c r="G55" i="12" s="1"/>
  <c r="C59" i="96"/>
  <c r="F59" i="96" s="1"/>
  <c r="G58" i="12" s="1"/>
  <c r="C63" i="96"/>
  <c r="F63" i="96" s="1"/>
  <c r="G62" i="12" s="1"/>
  <c r="C67" i="96"/>
  <c r="F67" i="96" s="1"/>
  <c r="G66" i="12" s="1"/>
  <c r="C75" i="96"/>
  <c r="F75" i="96" s="1"/>
  <c r="G74" i="12" s="1"/>
  <c r="C79" i="96"/>
  <c r="F79" i="96" s="1"/>
  <c r="G78" i="12" s="1"/>
  <c r="C83" i="96"/>
  <c r="F83" i="96" s="1"/>
  <c r="G82" i="12" s="1"/>
  <c r="C87" i="96"/>
  <c r="F87" i="96" s="1"/>
  <c r="G86" i="12" s="1"/>
  <c r="C91" i="96"/>
  <c r="F91" i="96" s="1"/>
  <c r="G90" i="12" s="1"/>
  <c r="C94" i="96"/>
  <c r="F94" i="96" s="1"/>
  <c r="G93" i="12" s="1"/>
  <c r="C98" i="96"/>
  <c r="F98" i="96" s="1"/>
  <c r="G97" i="12" s="1"/>
  <c r="C44" i="96"/>
  <c r="F44" i="96" s="1"/>
  <c r="G43" i="12" s="1"/>
  <c r="C48" i="96"/>
  <c r="F48" i="96" s="1"/>
  <c r="G47" i="12" s="1"/>
  <c r="C51" i="96"/>
  <c r="F51" i="96" s="1"/>
  <c r="G50" i="12" s="1"/>
  <c r="C62" i="96"/>
  <c r="F62" i="96" s="1"/>
  <c r="G61" i="12" s="1"/>
  <c r="C66" i="96"/>
  <c r="F66" i="96" s="1"/>
  <c r="G65" i="12" s="1"/>
  <c r="C71" i="96"/>
  <c r="F71" i="96" s="1"/>
  <c r="G70" i="12" s="1"/>
  <c r="C74" i="96"/>
  <c r="F74" i="96" s="1"/>
  <c r="G73" i="12" s="1"/>
  <c r="C78" i="96"/>
  <c r="F78" i="96" s="1"/>
  <c r="G77" i="12" s="1"/>
  <c r="C82" i="96"/>
  <c r="F82" i="96" s="1"/>
  <c r="G81" i="12" s="1"/>
  <c r="C86" i="96"/>
  <c r="F86" i="96" s="1"/>
  <c r="G85" i="12" s="1"/>
  <c r="C90" i="96"/>
  <c r="F90" i="96" s="1"/>
  <c r="G89" i="12" s="1"/>
  <c r="C97" i="96"/>
  <c r="F97" i="96" s="1"/>
  <c r="G96" i="12" s="1"/>
  <c r="C10" i="96"/>
  <c r="F10" i="96" s="1"/>
  <c r="G9" i="12" s="1"/>
  <c r="C19" i="96"/>
  <c r="F19" i="96" s="1"/>
  <c r="G18" i="12" s="1"/>
  <c r="C22" i="96"/>
  <c r="F22" i="96" s="1"/>
  <c r="G21" i="12" s="1"/>
  <c r="C25" i="96"/>
  <c r="F25" i="96" s="1"/>
  <c r="G24" i="12" s="1"/>
  <c r="C29" i="96"/>
  <c r="F29" i="96" s="1"/>
  <c r="G28" i="12" s="1"/>
  <c r="C32" i="96"/>
  <c r="F32" i="96" s="1"/>
  <c r="G31" i="12" s="1"/>
  <c r="C39" i="96"/>
  <c r="F39" i="96" s="1"/>
  <c r="G38" i="12" s="1"/>
  <c r="C42" i="96"/>
  <c r="F42" i="96" s="1"/>
  <c r="G41" i="12" s="1"/>
  <c r="C53" i="96"/>
  <c r="F53" i="96" s="1"/>
  <c r="G52" i="12" s="1"/>
  <c r="C57" i="96"/>
  <c r="F57" i="96" s="1"/>
  <c r="G56" i="12" s="1"/>
  <c r="C60" i="96"/>
  <c r="F60" i="96" s="1"/>
  <c r="G59" i="12" s="1"/>
  <c r="C64" i="96"/>
  <c r="F64" i="96" s="1"/>
  <c r="G63" i="12" s="1"/>
  <c r="C68" i="96"/>
  <c r="F68" i="96" s="1"/>
  <c r="G67" i="12" s="1"/>
  <c r="C72" i="96"/>
  <c r="F72" i="96" s="1"/>
  <c r="G71" i="12" s="1"/>
  <c r="C80" i="96"/>
  <c r="F80" i="96" s="1"/>
  <c r="G79" i="12" s="1"/>
  <c r="C84" i="96"/>
  <c r="F84" i="96" s="1"/>
  <c r="G83" i="12" s="1"/>
  <c r="C89" i="96"/>
  <c r="F89" i="96" s="1"/>
  <c r="G88" i="12" s="1"/>
  <c r="C92" i="96"/>
  <c r="F92" i="96" s="1"/>
  <c r="G91" i="12" s="1"/>
  <c r="C95" i="96"/>
  <c r="F95" i="96" s="1"/>
  <c r="G94" i="12" s="1"/>
  <c r="C98" i="95"/>
  <c r="E98" i="95" s="1"/>
  <c r="F98" i="12" s="1"/>
  <c r="C97" i="95"/>
  <c r="E97" i="95" s="1"/>
  <c r="F97" i="12" s="1"/>
  <c r="C96" i="95"/>
  <c r="E96" i="95" s="1"/>
  <c r="F96" i="12" s="1"/>
  <c r="C95" i="95"/>
  <c r="E95" i="95" s="1"/>
  <c r="F95" i="12" s="1"/>
  <c r="C94" i="95"/>
  <c r="E94" i="95" s="1"/>
  <c r="F94" i="12" s="1"/>
  <c r="C93" i="95"/>
  <c r="E93" i="95" s="1"/>
  <c r="F93" i="12" s="1"/>
  <c r="C92" i="95"/>
  <c r="E92" i="95" s="1"/>
  <c r="F92" i="12" s="1"/>
  <c r="C91" i="95"/>
  <c r="E91" i="95" s="1"/>
  <c r="F91" i="12" s="1"/>
  <c r="C90" i="95"/>
  <c r="E90" i="95" s="1"/>
  <c r="F90" i="12" s="1"/>
  <c r="C89" i="95"/>
  <c r="E89" i="95" s="1"/>
  <c r="F89" i="12" s="1"/>
  <c r="C88" i="95"/>
  <c r="E88" i="95" s="1"/>
  <c r="F88" i="12" s="1"/>
  <c r="C86" i="95"/>
  <c r="E86" i="95" s="1"/>
  <c r="F86" i="12" s="1"/>
  <c r="C85" i="95"/>
  <c r="E85" i="95" s="1"/>
  <c r="F85" i="12" s="1"/>
  <c r="C84" i="95"/>
  <c r="E84" i="95" s="1"/>
  <c r="F84" i="12" s="1"/>
  <c r="C83" i="95"/>
  <c r="E83" i="95" s="1"/>
  <c r="F83" i="12" s="1"/>
  <c r="C82" i="95"/>
  <c r="E82" i="95" s="1"/>
  <c r="F82" i="12" s="1"/>
  <c r="C81" i="95"/>
  <c r="E81" i="95" s="1"/>
  <c r="F81" i="12" s="1"/>
  <c r="C80" i="95"/>
  <c r="E80" i="95" s="1"/>
  <c r="F80" i="12" s="1"/>
  <c r="C79" i="95"/>
  <c r="E79" i="95" s="1"/>
  <c r="F79" i="12" s="1"/>
  <c r="C78" i="95"/>
  <c r="E78" i="95" s="1"/>
  <c r="F78" i="12" s="1"/>
  <c r="C77" i="95"/>
  <c r="E77" i="95" s="1"/>
  <c r="F77" i="12" s="1"/>
  <c r="C75" i="95"/>
  <c r="E75" i="95" s="1"/>
  <c r="F75" i="12" s="1"/>
  <c r="C74" i="95"/>
  <c r="E74" i="95" s="1"/>
  <c r="F74" i="12" s="1"/>
  <c r="C73" i="95"/>
  <c r="E73" i="95" s="1"/>
  <c r="F73" i="12" s="1"/>
  <c r="C72" i="95"/>
  <c r="E72" i="95" s="1"/>
  <c r="F72" i="12" s="1"/>
  <c r="C71" i="95"/>
  <c r="E71" i="95" s="1"/>
  <c r="F71" i="12" s="1"/>
  <c r="C70" i="95"/>
  <c r="E70" i="95" s="1"/>
  <c r="F70" i="12" s="1"/>
  <c r="C68" i="95"/>
  <c r="E68" i="95" s="1"/>
  <c r="F68" i="12" s="1"/>
  <c r="C67" i="95"/>
  <c r="E67" i="95" s="1"/>
  <c r="F67" i="12" s="1"/>
  <c r="C66" i="95"/>
  <c r="E66" i="95" s="1"/>
  <c r="F66" i="12" s="1"/>
  <c r="C65" i="95"/>
  <c r="E65" i="95" s="1"/>
  <c r="F65" i="12" s="1"/>
  <c r="C64" i="95"/>
  <c r="E64" i="95" s="1"/>
  <c r="F64" i="12" s="1"/>
  <c r="C63" i="95"/>
  <c r="E63" i="95" s="1"/>
  <c r="F63" i="12" s="1"/>
  <c r="C62" i="95"/>
  <c r="E62" i="95" s="1"/>
  <c r="F62" i="12" s="1"/>
  <c r="C61" i="95"/>
  <c r="E61" i="95" s="1"/>
  <c r="F61" i="12" s="1"/>
  <c r="C60" i="95"/>
  <c r="E60" i="95" s="1"/>
  <c r="F60" i="12" s="1"/>
  <c r="C59" i="95"/>
  <c r="E59" i="95" s="1"/>
  <c r="F59" i="12" s="1"/>
  <c r="C58" i="95"/>
  <c r="E58" i="95" s="1"/>
  <c r="F58" i="12" s="1"/>
  <c r="C57" i="95"/>
  <c r="E57" i="95" s="1"/>
  <c r="F57" i="12" s="1"/>
  <c r="C56" i="95"/>
  <c r="E56" i="95" s="1"/>
  <c r="F56" i="12" s="1"/>
  <c r="C55" i="95"/>
  <c r="E55" i="95" s="1"/>
  <c r="F55" i="12" s="1"/>
  <c r="C53" i="95"/>
  <c r="E53" i="95" s="1"/>
  <c r="F53" i="12" s="1"/>
  <c r="C52" i="95"/>
  <c r="E52" i="95" s="1"/>
  <c r="F52" i="12" s="1"/>
  <c r="C51" i="95"/>
  <c r="E51" i="95" s="1"/>
  <c r="F51" i="12" s="1"/>
  <c r="C50" i="95"/>
  <c r="E50" i="95" s="1"/>
  <c r="F50" i="12" s="1"/>
  <c r="C49" i="95"/>
  <c r="E49" i="95" s="1"/>
  <c r="F49" i="12" s="1"/>
  <c r="C48" i="95"/>
  <c r="E48" i="95" s="1"/>
  <c r="F48" i="12" s="1"/>
  <c r="C47" i="95"/>
  <c r="E47" i="95" s="1"/>
  <c r="F47" i="12" s="1"/>
  <c r="C45" i="95"/>
  <c r="E45" i="95" s="1"/>
  <c r="F45" i="12" s="1"/>
  <c r="C44" i="95"/>
  <c r="E44" i="95" s="1"/>
  <c r="F44" i="12" s="1"/>
  <c r="C43" i="95"/>
  <c r="E43" i="95" s="1"/>
  <c r="F43" i="12" s="1"/>
  <c r="C42" i="95"/>
  <c r="E42" i="95" s="1"/>
  <c r="F42" i="12" s="1"/>
  <c r="C41" i="95"/>
  <c r="E41" i="95" s="1"/>
  <c r="F41" i="12" s="1"/>
  <c r="C40" i="95"/>
  <c r="E40" i="95" s="1"/>
  <c r="F40" i="12" s="1"/>
  <c r="C39" i="95"/>
  <c r="E39" i="95" s="1"/>
  <c r="F39" i="12" s="1"/>
  <c r="C38" i="95"/>
  <c r="E38" i="95" s="1"/>
  <c r="F38" i="12" s="1"/>
  <c r="C36" i="95"/>
  <c r="E36" i="95" s="1"/>
  <c r="F36" i="12" s="1"/>
  <c r="C35" i="95"/>
  <c r="E35" i="95" s="1"/>
  <c r="F35" i="12" s="1"/>
  <c r="C34" i="95"/>
  <c r="E34" i="95" s="1"/>
  <c r="F34" i="12" s="1"/>
  <c r="C33" i="95"/>
  <c r="E33" i="95" s="1"/>
  <c r="F33" i="12" s="1"/>
  <c r="C32" i="95"/>
  <c r="E32" i="95" s="1"/>
  <c r="F32" i="12" s="1"/>
  <c r="C31" i="95"/>
  <c r="E31" i="95" s="1"/>
  <c r="F31" i="12" s="1"/>
  <c r="C30" i="95"/>
  <c r="E30" i="95" s="1"/>
  <c r="F30" i="12" s="1"/>
  <c r="C29" i="95"/>
  <c r="E29" i="95" s="1"/>
  <c r="F29" i="12" s="1"/>
  <c r="C28" i="95"/>
  <c r="E28" i="95" s="1"/>
  <c r="F28" i="12" s="1"/>
  <c r="C27" i="95"/>
  <c r="E27" i="95" s="1"/>
  <c r="F27" i="12" s="1"/>
  <c r="C26" i="95"/>
  <c r="E26" i="95" s="1"/>
  <c r="F26" i="12" s="1"/>
  <c r="C24" i="95"/>
  <c r="E24" i="95" s="1"/>
  <c r="F24" i="12" s="1"/>
  <c r="C23" i="95"/>
  <c r="E23" i="95" s="1"/>
  <c r="F23" i="12" s="1"/>
  <c r="C22" i="95"/>
  <c r="E22" i="95" s="1"/>
  <c r="F22" i="12" s="1"/>
  <c r="C21" i="95"/>
  <c r="E21" i="95" s="1"/>
  <c r="F21" i="12" s="1"/>
  <c r="C20" i="95"/>
  <c r="E20" i="95" s="1"/>
  <c r="F20" i="12" s="1"/>
  <c r="C19" i="95"/>
  <c r="E19" i="95" s="1"/>
  <c r="F19" i="12" s="1"/>
  <c r="C18" i="95"/>
  <c r="E18" i="95" s="1"/>
  <c r="F18" i="12" s="1"/>
  <c r="C17" i="95"/>
  <c r="E17" i="95" s="1"/>
  <c r="F17" i="12" s="1"/>
  <c r="C16" i="95"/>
  <c r="E16" i="95" s="1"/>
  <c r="F16" i="12" s="1"/>
  <c r="C15" i="95"/>
  <c r="E15" i="95" s="1"/>
  <c r="F15" i="12" s="1"/>
  <c r="C14" i="95"/>
  <c r="E14" i="95" s="1"/>
  <c r="F14" i="12" s="1"/>
  <c r="C13" i="95"/>
  <c r="E13" i="95" s="1"/>
  <c r="F13" i="12" s="1"/>
  <c r="C12" i="95"/>
  <c r="E12" i="95" s="1"/>
  <c r="F12" i="12" s="1"/>
  <c r="C11" i="95"/>
  <c r="E11" i="95" s="1"/>
  <c r="F11" i="12" s="1"/>
  <c r="C10" i="95"/>
  <c r="E10" i="95" s="1"/>
  <c r="F10" i="12" s="1"/>
  <c r="C9" i="95"/>
  <c r="E9" i="95" s="1"/>
  <c r="F9" i="12" s="1"/>
  <c r="C8" i="95"/>
  <c r="E8" i="95" s="1"/>
  <c r="F8" i="12" s="1"/>
  <c r="C7" i="95"/>
  <c r="E7" i="95" s="1"/>
  <c r="F7" i="12" s="1"/>
  <c r="B7" i="94" l="1"/>
  <c r="B6" i="94"/>
  <c r="B5" i="94"/>
  <c r="B6" i="14"/>
  <c r="B5" i="14"/>
  <c r="B3" i="14"/>
  <c r="D4" i="12"/>
  <c r="C35" i="12" s="1"/>
  <c r="C96" i="14"/>
  <c r="F96" i="14" s="1"/>
  <c r="E95" i="12" s="1"/>
  <c r="C97" i="14"/>
  <c r="F97" i="14" s="1"/>
  <c r="E96" i="12" s="1"/>
  <c r="C98" i="14"/>
  <c r="F98" i="14" s="1"/>
  <c r="E97" i="12" s="1"/>
  <c r="C99" i="14"/>
  <c r="F99" i="14" s="1"/>
  <c r="E98" i="12" s="1"/>
  <c r="C90" i="14"/>
  <c r="F90" i="14" s="1"/>
  <c r="E89" i="12" s="1"/>
  <c r="C91" i="14"/>
  <c r="F91" i="14" s="1"/>
  <c r="E90" i="12" s="1"/>
  <c r="C92" i="14"/>
  <c r="F92" i="14" s="1"/>
  <c r="E91" i="12" s="1"/>
  <c r="C87" i="14"/>
  <c r="F87" i="14" s="1"/>
  <c r="E86" i="12" s="1"/>
  <c r="C86" i="14"/>
  <c r="F86" i="14" s="1"/>
  <c r="C84" i="14"/>
  <c r="F84" i="14" s="1"/>
  <c r="E83" i="12" s="1"/>
  <c r="C79" i="14"/>
  <c r="F79" i="14" s="1"/>
  <c r="E78" i="12" s="1"/>
  <c r="C80" i="14"/>
  <c r="F80" i="14" s="1"/>
  <c r="E79" i="12" s="1"/>
  <c r="C81" i="14"/>
  <c r="F81" i="14" s="1"/>
  <c r="E80" i="12" s="1"/>
  <c r="C78" i="14"/>
  <c r="F78" i="14" s="1"/>
  <c r="E77" i="12" s="1"/>
  <c r="C75" i="14"/>
  <c r="F75" i="14" s="1"/>
  <c r="E74" i="12" s="1"/>
  <c r="C76" i="14"/>
  <c r="F76" i="14" s="1"/>
  <c r="E75" i="12" s="1"/>
  <c r="C74" i="14"/>
  <c r="F74" i="14" s="1"/>
  <c r="E73" i="12" s="1"/>
  <c r="C73" i="14"/>
  <c r="F73" i="14" s="1"/>
  <c r="E72" i="12" s="1"/>
  <c r="C72" i="14"/>
  <c r="F72" i="14" s="1"/>
  <c r="E71" i="12" s="1"/>
  <c r="C71" i="14"/>
  <c r="F71" i="14" s="1"/>
  <c r="E70" i="12" s="1"/>
  <c r="C67" i="14"/>
  <c r="F67" i="14" s="1"/>
  <c r="E66" i="12" s="1"/>
  <c r="C66" i="14"/>
  <c r="F66" i="14" s="1"/>
  <c r="E65" i="12" s="1"/>
  <c r="C65" i="14"/>
  <c r="F65" i="14" s="1"/>
  <c r="E64" i="12" s="1"/>
  <c r="C63" i="14"/>
  <c r="F63" i="14" s="1"/>
  <c r="E62" i="12" s="1"/>
  <c r="C60" i="14"/>
  <c r="F60" i="14" s="1"/>
  <c r="E59" i="12" s="1"/>
  <c r="C56" i="14"/>
  <c r="F56" i="14" s="1"/>
  <c r="E55" i="12" s="1"/>
  <c r="C57" i="14"/>
  <c r="F57" i="14" s="1"/>
  <c r="E56" i="12" s="1"/>
  <c r="C58" i="14"/>
  <c r="F58" i="14" s="1"/>
  <c r="E57" i="12" s="1"/>
  <c r="C54" i="14"/>
  <c r="F54" i="14" s="1"/>
  <c r="E53" i="12" s="1"/>
  <c r="C53" i="14"/>
  <c r="F53" i="14" s="1"/>
  <c r="E52" i="12" s="1"/>
  <c r="C52" i="14"/>
  <c r="F52" i="14" s="1"/>
  <c r="E51" i="12" s="1"/>
  <c r="C51" i="14"/>
  <c r="F51" i="14" s="1"/>
  <c r="E50" i="12" s="1"/>
  <c r="C50" i="14"/>
  <c r="F50" i="14" s="1"/>
  <c r="E49" i="12" s="1"/>
  <c r="C49" i="14"/>
  <c r="F49" i="14" s="1"/>
  <c r="E48" i="12" s="1"/>
  <c r="C48" i="14"/>
  <c r="F48" i="14" s="1"/>
  <c r="E47" i="12" s="1"/>
  <c r="C44" i="14"/>
  <c r="F44" i="14" s="1"/>
  <c r="C45" i="14"/>
  <c r="F45" i="14" s="1"/>
  <c r="E44" i="12" s="1"/>
  <c r="C43" i="14"/>
  <c r="F43" i="14" s="1"/>
  <c r="E42" i="12" s="1"/>
  <c r="C42" i="14"/>
  <c r="F42" i="14" s="1"/>
  <c r="E41" i="12" s="1"/>
  <c r="C41" i="14"/>
  <c r="F41" i="14" s="1"/>
  <c r="E40" i="12" s="1"/>
  <c r="C40" i="14"/>
  <c r="F40" i="14" s="1"/>
  <c r="E39" i="12" s="1"/>
  <c r="C39" i="14"/>
  <c r="F39" i="14" s="1"/>
  <c r="E38" i="12" s="1"/>
  <c r="C30" i="14"/>
  <c r="F30" i="14" s="1"/>
  <c r="E29" i="12" s="1"/>
  <c r="C31" i="14"/>
  <c r="F31" i="14" s="1"/>
  <c r="E30" i="12" s="1"/>
  <c r="C32" i="14"/>
  <c r="F32" i="14" s="1"/>
  <c r="E31" i="12" s="1"/>
  <c r="C33" i="14"/>
  <c r="F33" i="14" s="1"/>
  <c r="E32" i="12" s="1"/>
  <c r="C34" i="14"/>
  <c r="F34" i="14" s="1"/>
  <c r="E33" i="12" s="1"/>
  <c r="C35" i="14"/>
  <c r="F35" i="14" s="1"/>
  <c r="E34" i="12" s="1"/>
  <c r="C36" i="14"/>
  <c r="F36" i="14" s="1"/>
  <c r="E35" i="12" s="1"/>
  <c r="C37" i="14"/>
  <c r="F37" i="14" s="1"/>
  <c r="E36" i="12" s="1"/>
  <c r="C27" i="14"/>
  <c r="F27" i="14" s="1"/>
  <c r="E26" i="12" s="1"/>
  <c r="C28" i="14"/>
  <c r="F28" i="14" s="1"/>
  <c r="E27" i="12" s="1"/>
  <c r="C21" i="14"/>
  <c r="F21" i="14" s="1"/>
  <c r="E20" i="12" s="1"/>
  <c r="C22" i="14"/>
  <c r="F22" i="14" s="1"/>
  <c r="E21" i="12" s="1"/>
  <c r="C23" i="14"/>
  <c r="F23" i="14" s="1"/>
  <c r="E22" i="12" s="1"/>
  <c r="C24" i="14"/>
  <c r="F24" i="14" s="1"/>
  <c r="E23" i="12" s="1"/>
  <c r="C19" i="14"/>
  <c r="F19" i="14" s="1"/>
  <c r="C18" i="14"/>
  <c r="F18" i="14" s="1"/>
  <c r="E17" i="12" s="1"/>
  <c r="C17" i="14"/>
  <c r="F17" i="14" s="1"/>
  <c r="E16" i="12" s="1"/>
  <c r="C16" i="14"/>
  <c r="F16" i="14" s="1"/>
  <c r="E15" i="12" s="1"/>
  <c r="C15" i="14"/>
  <c r="F15" i="14" s="1"/>
  <c r="E14" i="12" s="1"/>
  <c r="C14" i="14"/>
  <c r="F14" i="14" s="1"/>
  <c r="E13" i="12" s="1"/>
  <c r="C13" i="14"/>
  <c r="F13" i="14" s="1"/>
  <c r="E12" i="12" s="1"/>
  <c r="C12" i="14"/>
  <c r="F12" i="14" s="1"/>
  <c r="E11" i="12" s="1"/>
  <c r="C11" i="14"/>
  <c r="F11" i="14" s="1"/>
  <c r="E10" i="12" s="1"/>
  <c r="C10" i="14"/>
  <c r="F10" i="14" s="1"/>
  <c r="E9" i="12" s="1"/>
  <c r="C9" i="14"/>
  <c r="F9" i="14" s="1"/>
  <c r="E8" i="12" s="1"/>
  <c r="C8" i="14"/>
  <c r="F8" i="14" s="1"/>
  <c r="E7" i="12" s="1"/>
  <c r="C20" i="14"/>
  <c r="F20" i="14" s="1"/>
  <c r="E19" i="12" s="1"/>
  <c r="C25" i="14"/>
  <c r="F25" i="14" s="1"/>
  <c r="E24" i="12" s="1"/>
  <c r="C29" i="14"/>
  <c r="F29" i="14" s="1"/>
  <c r="E28" i="12" s="1"/>
  <c r="C46" i="14"/>
  <c r="F46" i="14" s="1"/>
  <c r="E45" i="12" s="1"/>
  <c r="C59" i="14"/>
  <c r="F59" i="14" s="1"/>
  <c r="E58" i="12" s="1"/>
  <c r="C61" i="14"/>
  <c r="F61" i="14" s="1"/>
  <c r="E60" i="12" s="1"/>
  <c r="C62" i="14"/>
  <c r="F62" i="14" s="1"/>
  <c r="E61" i="12" s="1"/>
  <c r="C64" i="14"/>
  <c r="F64" i="14" s="1"/>
  <c r="E63" i="12" s="1"/>
  <c r="C68" i="14"/>
  <c r="F68" i="14" s="1"/>
  <c r="E67" i="12" s="1"/>
  <c r="C69" i="14"/>
  <c r="F69" i="14" s="1"/>
  <c r="E68" i="12" s="1"/>
  <c r="C82" i="14"/>
  <c r="F82" i="14" s="1"/>
  <c r="E81" i="12" s="1"/>
  <c r="C83" i="14"/>
  <c r="F83" i="14" s="1"/>
  <c r="E82" i="12" s="1"/>
  <c r="C85" i="14"/>
  <c r="F85" i="14" s="1"/>
  <c r="E84" i="12" s="1"/>
  <c r="C89" i="14"/>
  <c r="F89" i="14" s="1"/>
  <c r="E88" i="12" s="1"/>
  <c r="C93" i="14"/>
  <c r="F93" i="14" s="1"/>
  <c r="E92" i="12" s="1"/>
  <c r="C94" i="14"/>
  <c r="F94" i="14" s="1"/>
  <c r="C95" i="14"/>
  <c r="F95" i="14" s="1"/>
  <c r="E94" i="12" s="1"/>
  <c r="C98" i="12"/>
  <c r="C94" i="12"/>
  <c r="C90" i="12"/>
  <c r="C85" i="12"/>
  <c r="C81" i="12"/>
  <c r="C77" i="12"/>
  <c r="C72" i="12"/>
  <c r="C67" i="12"/>
  <c r="C63" i="12"/>
  <c r="C59" i="12"/>
  <c r="C55" i="12"/>
  <c r="C50" i="12"/>
  <c r="C41" i="12"/>
  <c r="C32" i="12"/>
  <c r="C28" i="12"/>
  <c r="C23" i="12"/>
  <c r="C19" i="12"/>
  <c r="C15" i="12"/>
  <c r="C11" i="12"/>
  <c r="C7" i="12"/>
  <c r="C86" i="12"/>
  <c r="C29" i="12"/>
  <c r="C16" i="12"/>
  <c r="C97" i="12"/>
  <c r="C93" i="12"/>
  <c r="C89" i="12"/>
  <c r="C84" i="12"/>
  <c r="C80" i="12"/>
  <c r="C75" i="12"/>
  <c r="C71" i="12"/>
  <c r="C66" i="12"/>
  <c r="C62" i="12"/>
  <c r="C58" i="12"/>
  <c r="C53" i="12"/>
  <c r="C49" i="12"/>
  <c r="C44" i="12"/>
  <c r="C40" i="12"/>
  <c r="C31" i="12"/>
  <c r="C27" i="12"/>
  <c r="C22" i="12"/>
  <c r="C18" i="12"/>
  <c r="C14" i="12"/>
  <c r="C10" i="12"/>
  <c r="C91" i="12"/>
  <c r="C78" i="12"/>
  <c r="C68" i="12"/>
  <c r="C60" i="12"/>
  <c r="C51" i="12"/>
  <c r="C42" i="12"/>
  <c r="C33" i="12"/>
  <c r="C20" i="12"/>
  <c r="C8" i="12"/>
  <c r="C96" i="12"/>
  <c r="C92" i="12"/>
  <c r="C88" i="12"/>
  <c r="C83" i="12"/>
  <c r="C79" i="12"/>
  <c r="C74" i="12"/>
  <c r="C70" i="12"/>
  <c r="C65" i="12"/>
  <c r="C61" i="12"/>
  <c r="C57" i="12"/>
  <c r="C52" i="12"/>
  <c r="C48" i="12"/>
  <c r="C43" i="12"/>
  <c r="C39" i="12"/>
  <c r="C34" i="12"/>
  <c r="C30" i="12"/>
  <c r="C26" i="12"/>
  <c r="C21" i="12"/>
  <c r="C17" i="12"/>
  <c r="C13" i="12"/>
  <c r="C9" i="12"/>
  <c r="C95" i="12"/>
  <c r="C82" i="12"/>
  <c r="C73" i="12"/>
  <c r="C64" i="12"/>
  <c r="C56" i="12"/>
  <c r="C47" i="12"/>
  <c r="C38" i="12"/>
  <c r="C12" i="12"/>
  <c r="E85" i="12"/>
  <c r="C36" i="12"/>
  <c r="E43" i="12" l="1"/>
  <c r="E18" i="12"/>
  <c r="C24" i="12"/>
  <c r="C45" i="12"/>
  <c r="C99" i="94"/>
  <c r="E99" i="94" s="1"/>
  <c r="Q97" i="12" s="1"/>
  <c r="C10" i="94"/>
  <c r="E10" i="94" s="1"/>
  <c r="Q8" i="12" s="1"/>
  <c r="C14" i="94"/>
  <c r="E14" i="94" s="1"/>
  <c r="Q12" i="12" s="1"/>
  <c r="C18" i="94"/>
  <c r="E18" i="94" s="1"/>
  <c r="Q16" i="12" s="1"/>
  <c r="D16" i="12" s="1"/>
  <c r="B16" i="12" s="1"/>
  <c r="C22" i="94"/>
  <c r="E22" i="94" s="1"/>
  <c r="Q20" i="12" s="1"/>
  <c r="C26" i="94"/>
  <c r="E26" i="94" s="1"/>
  <c r="Q24" i="12" s="1"/>
  <c r="C31" i="94"/>
  <c r="E31" i="94" s="1"/>
  <c r="Q29" i="12" s="1"/>
  <c r="C35" i="94"/>
  <c r="E35" i="94" s="1"/>
  <c r="Q33" i="12" s="1"/>
  <c r="C40" i="94"/>
  <c r="E40" i="94" s="1"/>
  <c r="Q38" i="12" s="1"/>
  <c r="C44" i="94"/>
  <c r="E44" i="94" s="1"/>
  <c r="Q42" i="12" s="1"/>
  <c r="C49" i="94"/>
  <c r="E49" i="94" s="1"/>
  <c r="Q47" i="12" s="1"/>
  <c r="C53" i="94"/>
  <c r="E53" i="94" s="1"/>
  <c r="Q51" i="12" s="1"/>
  <c r="C58" i="94"/>
  <c r="E58" i="94" s="1"/>
  <c r="Q56" i="12" s="1"/>
  <c r="C62" i="94"/>
  <c r="E62" i="94" s="1"/>
  <c r="Q60" i="12" s="1"/>
  <c r="C66" i="94"/>
  <c r="E66" i="94" s="1"/>
  <c r="Q64" i="12" s="1"/>
  <c r="C70" i="94"/>
  <c r="E70" i="94" s="1"/>
  <c r="Q68" i="12" s="1"/>
  <c r="C75" i="94"/>
  <c r="E75" i="94" s="1"/>
  <c r="Q73" i="12" s="1"/>
  <c r="C80" i="94"/>
  <c r="E80" i="94" s="1"/>
  <c r="Q78" i="12" s="1"/>
  <c r="C84" i="94"/>
  <c r="E84" i="94" s="1"/>
  <c r="Q82" i="12" s="1"/>
  <c r="C88" i="94"/>
  <c r="E88" i="94" s="1"/>
  <c r="Q86" i="12" s="1"/>
  <c r="C94" i="94"/>
  <c r="E94" i="94" s="1"/>
  <c r="Q92" i="12" s="1"/>
  <c r="C11" i="94"/>
  <c r="E11" i="94" s="1"/>
  <c r="Q9" i="12" s="1"/>
  <c r="C15" i="94"/>
  <c r="E15" i="94" s="1"/>
  <c r="Q13" i="12" s="1"/>
  <c r="C19" i="94"/>
  <c r="E19" i="94" s="1"/>
  <c r="Q17" i="12" s="1"/>
  <c r="C23" i="94"/>
  <c r="E23" i="94" s="1"/>
  <c r="Q21" i="12" s="1"/>
  <c r="C28" i="94"/>
  <c r="E28" i="94" s="1"/>
  <c r="Q26" i="12" s="1"/>
  <c r="C32" i="94"/>
  <c r="E32" i="94" s="1"/>
  <c r="Q30" i="12" s="1"/>
  <c r="C36" i="94"/>
  <c r="E36" i="94" s="1"/>
  <c r="Q34" i="12" s="1"/>
  <c r="C41" i="94"/>
  <c r="E41" i="94" s="1"/>
  <c r="Q39" i="12" s="1"/>
  <c r="C45" i="94"/>
  <c r="E45" i="94" s="1"/>
  <c r="Q43" i="12" s="1"/>
  <c r="C50" i="94"/>
  <c r="E50" i="94" s="1"/>
  <c r="Q48" i="12" s="1"/>
  <c r="C54" i="94"/>
  <c r="E54" i="94" s="1"/>
  <c r="Q52" i="12" s="1"/>
  <c r="C59" i="94"/>
  <c r="E59" i="94" s="1"/>
  <c r="Q57" i="12" s="1"/>
  <c r="C63" i="94"/>
  <c r="E63" i="94" s="1"/>
  <c r="Q61" i="12" s="1"/>
  <c r="C67" i="94"/>
  <c r="E67" i="94" s="1"/>
  <c r="Q65" i="12" s="1"/>
  <c r="C72" i="94"/>
  <c r="E72" i="94" s="1"/>
  <c r="Q70" i="12" s="1"/>
  <c r="C76" i="94"/>
  <c r="E76" i="94" s="1"/>
  <c r="Q74" i="12" s="1"/>
  <c r="C81" i="94"/>
  <c r="E81" i="94" s="1"/>
  <c r="Q79" i="12" s="1"/>
  <c r="C85" i="94"/>
  <c r="E85" i="94" s="1"/>
  <c r="Q83" i="12" s="1"/>
  <c r="C90" i="94"/>
  <c r="E90" i="94" s="1"/>
  <c r="Q88" i="12" s="1"/>
  <c r="C95" i="94"/>
  <c r="E95" i="94" s="1"/>
  <c r="Q93" i="12" s="1"/>
  <c r="C12" i="94"/>
  <c r="E12" i="94" s="1"/>
  <c r="Q10" i="12" s="1"/>
  <c r="C16" i="94"/>
  <c r="E16" i="94" s="1"/>
  <c r="Q14" i="12" s="1"/>
  <c r="C20" i="94"/>
  <c r="E20" i="94" s="1"/>
  <c r="Q18" i="12" s="1"/>
  <c r="C24" i="94"/>
  <c r="E24" i="94" s="1"/>
  <c r="Q22" i="12" s="1"/>
  <c r="C29" i="94"/>
  <c r="E29" i="94" s="1"/>
  <c r="Q27" i="12" s="1"/>
  <c r="C33" i="94"/>
  <c r="E33" i="94" s="1"/>
  <c r="Q31" i="12" s="1"/>
  <c r="C37" i="94"/>
  <c r="E37" i="94" s="1"/>
  <c r="Q35" i="12" s="1"/>
  <c r="C42" i="94"/>
  <c r="E42" i="94" s="1"/>
  <c r="Q40" i="12" s="1"/>
  <c r="C46" i="94"/>
  <c r="E46" i="94" s="1"/>
  <c r="Q44" i="12" s="1"/>
  <c r="C51" i="94"/>
  <c r="E51" i="94" s="1"/>
  <c r="Q49" i="12" s="1"/>
  <c r="C55" i="94"/>
  <c r="E55" i="94" s="1"/>
  <c r="C60" i="94"/>
  <c r="E60" i="94" s="1"/>
  <c r="Q58" i="12" s="1"/>
  <c r="C64" i="94"/>
  <c r="E64" i="94" s="1"/>
  <c r="Q62" i="12" s="1"/>
  <c r="C68" i="94"/>
  <c r="E68" i="94" s="1"/>
  <c r="Q66" i="12" s="1"/>
  <c r="C73" i="94"/>
  <c r="E73" i="94" s="1"/>
  <c r="Q71" i="12" s="1"/>
  <c r="C77" i="94"/>
  <c r="E77" i="94" s="1"/>
  <c r="Q75" i="12" s="1"/>
  <c r="C82" i="94"/>
  <c r="E82" i="94" s="1"/>
  <c r="Q80" i="12" s="1"/>
  <c r="C86" i="94"/>
  <c r="E86" i="94" s="1"/>
  <c r="Q84" i="12" s="1"/>
  <c r="C91" i="94"/>
  <c r="E91" i="94" s="1"/>
  <c r="Q89" i="12" s="1"/>
  <c r="C98" i="94"/>
  <c r="E98" i="94" s="1"/>
  <c r="Q96" i="12" s="1"/>
  <c r="C9" i="94"/>
  <c r="E9" i="94" s="1"/>
  <c r="Q7" i="12" s="1"/>
  <c r="C13" i="94"/>
  <c r="E13" i="94" s="1"/>
  <c r="Q11" i="12" s="1"/>
  <c r="C17" i="94"/>
  <c r="E17" i="94" s="1"/>
  <c r="Q15" i="12" s="1"/>
  <c r="C21" i="94"/>
  <c r="E21" i="94" s="1"/>
  <c r="Q19" i="12" s="1"/>
  <c r="C25" i="94"/>
  <c r="E25" i="94" s="1"/>
  <c r="Q23" i="12" s="1"/>
  <c r="C30" i="94"/>
  <c r="E30" i="94" s="1"/>
  <c r="Q28" i="12" s="1"/>
  <c r="C34" i="94"/>
  <c r="E34" i="94" s="1"/>
  <c r="Q32" i="12" s="1"/>
  <c r="C38" i="94"/>
  <c r="E38" i="94" s="1"/>
  <c r="Q36" i="12" s="1"/>
  <c r="C43" i="94"/>
  <c r="E43" i="94" s="1"/>
  <c r="Q41" i="12" s="1"/>
  <c r="C47" i="94"/>
  <c r="E47" i="94" s="1"/>
  <c r="Q45" i="12" s="1"/>
  <c r="C52" i="94"/>
  <c r="E52" i="94" s="1"/>
  <c r="Q50" i="12" s="1"/>
  <c r="C57" i="94"/>
  <c r="E57" i="94" s="1"/>
  <c r="Q55" i="12" s="1"/>
  <c r="C61" i="94"/>
  <c r="E61" i="94" s="1"/>
  <c r="Q59" i="12" s="1"/>
  <c r="C65" i="94"/>
  <c r="E65" i="94" s="1"/>
  <c r="Q63" i="12" s="1"/>
  <c r="C69" i="94"/>
  <c r="E69" i="94" s="1"/>
  <c r="Q67" i="12" s="1"/>
  <c r="C74" i="94"/>
  <c r="E74" i="94" s="1"/>
  <c r="Q72" i="12" s="1"/>
  <c r="C79" i="94"/>
  <c r="E79" i="94" s="1"/>
  <c r="Q77" i="12" s="1"/>
  <c r="C83" i="94"/>
  <c r="E83" i="94" s="1"/>
  <c r="Q81" i="12" s="1"/>
  <c r="C87" i="94"/>
  <c r="E87" i="94" s="1"/>
  <c r="Q85" i="12" s="1"/>
  <c r="C92" i="94"/>
  <c r="E92" i="94" s="1"/>
  <c r="Q90" i="12" s="1"/>
  <c r="C97" i="94"/>
  <c r="E97" i="94" s="1"/>
  <c r="Q95" i="12" s="1"/>
  <c r="C96" i="94"/>
  <c r="E96" i="94" s="1"/>
  <c r="Q94" i="12" s="1"/>
  <c r="C100" i="94"/>
  <c r="E100" i="94" s="1"/>
  <c r="Q98" i="12" s="1"/>
  <c r="C93" i="94"/>
  <c r="E93" i="94" s="1"/>
  <c r="Q91" i="12" s="1"/>
  <c r="D61" i="12"/>
  <c r="B61" i="12" s="1"/>
  <c r="E93" i="12"/>
  <c r="Q53" i="12" l="1"/>
  <c r="D63" i="12"/>
  <c r="B63" i="12" s="1"/>
  <c r="D45" i="12"/>
  <c r="B45" i="12" s="1"/>
  <c r="D41" i="12"/>
  <c r="B41" i="12" s="1"/>
  <c r="D24" i="12"/>
  <c r="B24" i="12" s="1"/>
  <c r="D67" i="12"/>
  <c r="B67" i="12" s="1"/>
  <c r="D81" i="12"/>
  <c r="B81" i="12" s="1"/>
  <c r="D12" i="12"/>
  <c r="B12" i="12" s="1"/>
  <c r="D28" i="12"/>
  <c r="B28" i="12" s="1"/>
  <c r="D35" i="12"/>
  <c r="B35" i="12" s="1"/>
  <c r="D20" i="12"/>
  <c r="B20" i="12" s="1"/>
  <c r="D9" i="12"/>
  <c r="B9" i="12" s="1"/>
  <c r="D43" i="12"/>
  <c r="B43" i="12" s="1"/>
  <c r="D59" i="12"/>
  <c r="B59" i="12" s="1"/>
  <c r="D84" i="12"/>
  <c r="B84" i="12" s="1"/>
  <c r="D21" i="12"/>
  <c r="B21" i="12" s="1"/>
  <c r="D96" i="12"/>
  <c r="B96" i="12" s="1"/>
  <c r="D88" i="12"/>
  <c r="B88" i="12" s="1"/>
  <c r="D15" i="12"/>
  <c r="B15" i="12" s="1"/>
  <c r="D91" i="12"/>
  <c r="B91" i="12" s="1"/>
  <c r="D73" i="12"/>
  <c r="B73" i="12" s="1"/>
  <c r="D93" i="12"/>
  <c r="B93" i="12" s="1"/>
  <c r="D82" i="12"/>
  <c r="B82" i="12" s="1"/>
  <c r="D36" i="12"/>
  <c r="B36" i="12" s="1"/>
  <c r="D8" i="12"/>
  <c r="B8" i="12" s="1"/>
  <c r="D64" i="12"/>
  <c r="B64" i="12" s="1"/>
  <c r="D40" i="12"/>
  <c r="B40" i="12" s="1"/>
  <c r="D94" i="12"/>
  <c r="B94" i="12" s="1"/>
  <c r="D31" i="12"/>
  <c r="B31" i="12" s="1"/>
  <c r="D13" i="12"/>
  <c r="B13" i="12" s="1"/>
  <c r="D34" i="12"/>
  <c r="B34" i="12" s="1"/>
  <c r="D65" i="12"/>
  <c r="B65" i="12" s="1"/>
  <c r="D29" i="12"/>
  <c r="B29" i="12" s="1"/>
  <c r="D68" i="12"/>
  <c r="B68" i="12" s="1"/>
  <c r="D14" i="12"/>
  <c r="B14" i="12" s="1"/>
  <c r="D7" i="12"/>
  <c r="B7" i="12" s="1"/>
  <c r="D30" i="12"/>
  <c r="B30" i="12" s="1"/>
  <c r="D17" i="12"/>
  <c r="B17" i="12" s="1"/>
  <c r="D92" i="12"/>
  <c r="B92" i="12" s="1"/>
  <c r="D38" i="12"/>
  <c r="B38" i="12" s="1"/>
  <c r="D22" i="12"/>
  <c r="B22" i="12" s="1"/>
  <c r="D11" i="12"/>
  <c r="B11" i="12" s="1"/>
  <c r="D39" i="12"/>
  <c r="B39" i="12" s="1"/>
  <c r="D51" i="12" l="1"/>
  <c r="B51" i="12" s="1"/>
  <c r="D78" i="12"/>
  <c r="B78" i="12" s="1"/>
  <c r="D50" i="12"/>
  <c r="B50" i="12" s="1"/>
  <c r="D18" i="12"/>
  <c r="B18" i="12" s="1"/>
  <c r="D75" i="12"/>
  <c r="B75" i="12" s="1"/>
  <c r="D89" i="12"/>
  <c r="B89" i="12" s="1"/>
  <c r="D23" i="12"/>
  <c r="B23" i="12" s="1"/>
  <c r="D72" i="12"/>
  <c r="B72" i="12" s="1"/>
  <c r="D98" i="12"/>
  <c r="B98" i="12" s="1"/>
  <c r="D79" i="12"/>
  <c r="B79" i="12" s="1"/>
  <c r="D74" i="12"/>
  <c r="B74" i="12" s="1"/>
  <c r="D62" i="12"/>
  <c r="B62" i="12" s="1"/>
  <c r="D83" i="12"/>
  <c r="B83" i="12" s="1"/>
  <c r="D47" i="12"/>
  <c r="B47" i="12" s="1"/>
  <c r="D48" i="12"/>
  <c r="B48" i="12" s="1"/>
  <c r="D85" i="12"/>
  <c r="B85" i="12" s="1"/>
  <c r="D19" i="12"/>
  <c r="B19" i="12" s="1"/>
  <c r="D26" i="12"/>
  <c r="B26" i="12" s="1"/>
  <c r="D52" i="12"/>
  <c r="B52" i="12" s="1"/>
  <c r="D77" i="12"/>
  <c r="B77" i="12" s="1"/>
  <c r="D71" i="12"/>
  <c r="B71" i="12" s="1"/>
  <c r="D90" i="12"/>
  <c r="B90" i="12" s="1"/>
  <c r="D53" i="12"/>
  <c r="B53" i="12" s="1"/>
  <c r="D42" i="12"/>
  <c r="B42" i="12" s="1"/>
  <c r="D66" i="12"/>
  <c r="B66" i="12" s="1"/>
  <c r="D55" i="12"/>
  <c r="B55" i="12" s="1"/>
  <c r="D60" i="12"/>
  <c r="B60" i="12" s="1"/>
  <c r="D80" i="12"/>
  <c r="B80" i="12" s="1"/>
  <c r="D32" i="12"/>
  <c r="B32" i="12" s="1"/>
  <c r="D86" i="12"/>
  <c r="B86" i="12" s="1"/>
  <c r="D56" i="12"/>
  <c r="B56" i="12" s="1"/>
  <c r="D97" i="12"/>
  <c r="B97" i="12" s="1"/>
  <c r="D10" i="12"/>
  <c r="B10" i="12" s="1"/>
  <c r="D27" i="12"/>
  <c r="B27" i="12" s="1"/>
  <c r="D70" i="12"/>
  <c r="B70" i="12" s="1"/>
  <c r="D95" i="12"/>
  <c r="B95" i="12" s="1"/>
  <c r="D49" i="12"/>
  <c r="B49" i="12" s="1"/>
  <c r="D33" i="12"/>
  <c r="B33" i="12" s="1"/>
  <c r="D58" i="12"/>
  <c r="B58" i="12" s="1"/>
  <c r="D44" i="12"/>
  <c r="B44" i="12" s="1"/>
  <c r="D57" i="12"/>
  <c r="B57" i="12" s="1"/>
</calcChain>
</file>

<file path=xl/sharedStrings.xml><?xml version="1.0" encoding="utf-8"?>
<sst xmlns="http://schemas.openxmlformats.org/spreadsheetml/2006/main" count="15210" uniqueCount="1973">
  <si>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</si>
  <si>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</si>
  <si>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</si>
  <si>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</si>
  <si>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</si>
  <si>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</si>
  <si>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</si>
  <si>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</si>
  <si>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</si>
  <si>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</si>
  <si>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</si>
  <si>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</si>
  <si>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</si>
  <si>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</si>
  <si>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</si>
  <si>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</si>
  <si>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</si>
  <si>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</si>
  <si>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</si>
  <si>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</si>
  <si>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</si>
  <si>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</si>
  <si>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</si>
  <si>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</si>
  <si>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</si>
  <si>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</si>
  <si>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</si>
  <si>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</si>
  <si>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</si>
  <si>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</si>
  <si>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</si>
  <si>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</si>
  <si>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</si>
  <si>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</si>
  <si>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</si>
  <si>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</si>
  <si>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</si>
  <si>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</si>
  <si>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</si>
  <si>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</si>
  <si>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</si>
  <si>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</si>
  <si>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</si>
  <si>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</si>
  <si>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</si>
  <si>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Марий-Эл</t>
  </si>
  <si>
    <t>Республика Мордовия</t>
  </si>
  <si>
    <t>Республика Татарстан (Татарстан)</t>
  </si>
  <si>
    <t>Удмуртская Республика</t>
  </si>
  <si>
    <t>Чувашская Республика - Чувашия</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</si>
  <si>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</si>
  <si>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</si>
  <si>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</si>
  <si>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</si>
  <si>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</si>
  <si>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</si>
  <si>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</si>
  <si>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</si>
  <si>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</si>
  <si>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</si>
  <si>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</si>
  <si>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</si>
  <si>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</si>
  <si>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</si>
  <si>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</si>
  <si>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</si>
  <si>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</si>
  <si>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</si>
  <si>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</si>
  <si>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</si>
  <si>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</si>
  <si>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</si>
  <si>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</si>
  <si>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</si>
  <si>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</si>
  <si>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</si>
  <si>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</si>
  <si>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</si>
  <si>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</si>
  <si>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</si>
  <si>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</si>
  <si>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</si>
  <si>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</si>
  <si>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</si>
  <si>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</si>
  <si>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</si>
  <si>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</si>
  <si>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Единица измерения</t>
  </si>
  <si>
    <t>баллов</t>
  </si>
  <si>
    <t>Республика Северная Осетия - Алания</t>
  </si>
  <si>
    <t>Вопросы и варианты ответов</t>
  </si>
  <si>
    <t>Баллы</t>
  </si>
  <si>
    <t>Понижающие коэффициенты</t>
  </si>
  <si>
    <t>Республика Крым</t>
  </si>
  <si>
    <t>Наименование субъекта                                                  Российской Федерации</t>
  </si>
  <si>
    <t>Итого</t>
  </si>
  <si>
    <t>баллы</t>
  </si>
  <si>
    <t xml:space="preserve">Рязанская область </t>
  </si>
  <si>
    <t>Наименование субъекта Российской Федерации</t>
  </si>
  <si>
    <t>Максимальное количество баллов</t>
  </si>
  <si>
    <t xml:space="preserve">Калужская область </t>
  </si>
  <si>
    <t>В целях оценки показателя учитываются сведения, соответствующие следующим требованиям:</t>
  </si>
  <si>
    <t>В целях оценки показателя учитываются сведения, удовлетворяющие следующим требованиям:</t>
  </si>
  <si>
    <t>%</t>
  </si>
  <si>
    <t>Максимальное количество баллов для субъекта РФ</t>
  </si>
  <si>
    <t>Да, размещен</t>
  </si>
  <si>
    <t>Нет, в установленные сроки не размещен или не отвечает требованиям</t>
  </si>
  <si>
    <t>Нет, в установленные сроки не содержится или не отвечает требованиям</t>
  </si>
  <si>
    <t>Оценка показателя 5.1</t>
  </si>
  <si>
    <t>Оценка показателя 5.2</t>
  </si>
  <si>
    <t>Оценка показателя 5.3</t>
  </si>
  <si>
    <t>Да, содержатся</t>
  </si>
  <si>
    <t>Оценка показателя 5.4</t>
  </si>
  <si>
    <t>Нет, в установленные сроки сведения не содержатся или не отвечают требованиям</t>
  </si>
  <si>
    <t>Оценка показателя 5.5</t>
  </si>
  <si>
    <t xml:space="preserve">Нет, в установленные сроки сведения не содержатся или не отвечают требованиям </t>
  </si>
  <si>
    <t>Оценка показателя 5.6</t>
  </si>
  <si>
    <t>Оценка показателя 5.7</t>
  </si>
  <si>
    <t>Нет, в установленные сроки не содержатся или не отвечают требованиям</t>
  </si>
  <si>
    <t>Оценка показателя 5.8</t>
  </si>
  <si>
    <t>Оценка показателя 5.9</t>
  </si>
  <si>
    <t>Нет, не содержатся или не отвечают требованиям</t>
  </si>
  <si>
    <t>Оценка показателя 5.10</t>
  </si>
  <si>
    <t>Оценка показателя 5.11</t>
  </si>
  <si>
    <t>Нет, в установленные сроки не содержится</t>
  </si>
  <si>
    <t>Оценка показателя 5.12</t>
  </si>
  <si>
    <t>Итого по разделу 5</t>
  </si>
  <si>
    <t>% от максимального количества баллов по разделу 5</t>
  </si>
  <si>
    <t>5.1</t>
  </si>
  <si>
    <t>5.2</t>
  </si>
  <si>
    <t>5.3</t>
  </si>
  <si>
    <t>5.4</t>
  </si>
  <si>
    <t>5.5</t>
  </si>
  <si>
    <t>5.6</t>
  </si>
  <si>
    <t>5.7</t>
  </si>
  <si>
    <t>5.8</t>
  </si>
  <si>
    <t>5.9</t>
  </si>
  <si>
    <t>5.10</t>
  </si>
  <si>
    <t>5.11</t>
  </si>
  <si>
    <t>Для городов федерального значения оценка показателя не осуществляется, производится корректировка максимального количества баллов.</t>
  </si>
  <si>
    <t>5.12</t>
  </si>
  <si>
    <t>ВРП</t>
  </si>
  <si>
    <t>Прибыль</t>
  </si>
  <si>
    <t>Фонд оплаты труда</t>
  </si>
  <si>
    <t>Индекс потребительских цен</t>
  </si>
  <si>
    <t>Да, содержится, и в составе показателей прогноза представлены все рекомендованные показатели</t>
  </si>
  <si>
    <t>Да, содержится, но в составе показателей прогноза рекомендованные показатели представлены частично (но не менее трех)</t>
  </si>
  <si>
    <t>Справочно: организатор публичных слушаний (или мероприятия, позиционируемого как публичные слушания)</t>
  </si>
  <si>
    <t>Дата публичных слушаний</t>
  </si>
  <si>
    <t xml:space="preserve">Сведения об анонсе </t>
  </si>
  <si>
    <t>Наличие сведений в составе документов, опубликованных по результатам публичных слушаний</t>
  </si>
  <si>
    <t>Наличие анонса</t>
  </si>
  <si>
    <t>Адрес источника на сайте организатора</t>
  </si>
  <si>
    <t>Дата размещения</t>
  </si>
  <si>
    <t>Соблюдение срока размещения</t>
  </si>
  <si>
    <t xml:space="preserve">Доступ граждан на мероприятие без ограничений </t>
  </si>
  <si>
    <t>должность, ФИО лица, подписавшего итоговый документ (протокол)</t>
  </si>
  <si>
    <t>Дата размещения итогового документа (протокола) на сайте</t>
  </si>
  <si>
    <t xml:space="preserve">В состав показателей прогноза социально-экономического развития рекомендуется включать такие показатели как: численность населения региона, валовый региональный продукт, прибыль, фонд оплаты труда, индекс потребительских цен. </t>
  </si>
  <si>
    <t>Оценка показателя принимает значение 0 баллов в случаях, если: а) публичные слушания проводятся только в заочной форме; б) установлены ограничения по участию граждан в публичных слушаниях; в) в сети Интернет на сайте организатора публичных слушаний отсутствует информационное сообщение (анонс) о проведении мероприятия.</t>
  </si>
  <si>
    <t>а) дату и место проведения публичных слушаний;</t>
  </si>
  <si>
    <t>в) обобщенную информацию о ходе публичных слушаний, в том числе о мнениях их участников, поступивших предложениях и заявлениях (как со стороны органов государственной власти, так и со стороны общественности);</t>
  </si>
  <si>
    <t xml:space="preserve">г) одобренные большинством участников слушаний рекомендации для органов государственной власти; </t>
  </si>
  <si>
    <t>Рекомендуется размещать итоговый документ (протокол), принятый по результатам публичных слушаний, в графическом формате.</t>
  </si>
  <si>
    <t>Дата внесения проекта закона в законодательный орган</t>
  </si>
  <si>
    <t xml:space="preserve">№ п/п </t>
  </si>
  <si>
    <t>К1</t>
  </si>
  <si>
    <t>К2</t>
  </si>
  <si>
    <t>Наименования итогового документа, размещенного в открытом доступе</t>
  </si>
  <si>
    <t>Комментарий к оценке показателя и применению понижающих коэффициентов</t>
  </si>
  <si>
    <t>г. Севастополь</t>
  </si>
  <si>
    <t>Представлены данные:</t>
  </si>
  <si>
    <t xml:space="preserve">Брянская область </t>
  </si>
  <si>
    <t xml:space="preserve">Псковская область </t>
  </si>
  <si>
    <t xml:space="preserve">Алтайский край </t>
  </si>
  <si>
    <t>В случае если указанные требования не выполняются, оценка показателя принимает значение 0 баллов.</t>
  </si>
  <si>
    <t>В целях оценки показателя учитывается размещение проекта закона в полном объеме, включая текстовую часть проекта закона и все приложения к нему. В случае если указанное требование не выполняется (опубликованы отдельные составляющие закона), оценка показателя принимает значение 0 баллов.</t>
  </si>
  <si>
    <t>В случае, если информационное сообщение (анонс) о проведении публичных слушаний размещено в день проведения мероприятия или позднее, оценка показателя принимает значение 0 баллов.</t>
  </si>
  <si>
    <t xml:space="preserve">д) должность, фамилию и инициалы лица, подписавшего документ. </t>
  </si>
  <si>
    <t>В целях оценки показателя учитывается размещение проекта закона в полном объеме, включая текстовую часть проекта закона и все приложения к нему. В случае если опубликованы отдельные составляющие закона, оценка показателя принимает значение 0 баллов.</t>
  </si>
  <si>
    <t>5.13</t>
  </si>
  <si>
    <t>Размещены ли в открытом доступе сведения о хронологии рассмотрения и утверждения проекта закона о бюджете субъекта Российской Федерации на 2021 год и на плановый период 2022 и 2023 годов?</t>
  </si>
  <si>
    <t xml:space="preserve">В целях оценки показателя учитываются сведения, размещенные в одном месте с проектом закона на сайте законодательного органа (предпочтительно) или на сайте, предназначенном для размещения бюджетных данных. </t>
  </si>
  <si>
    <t>Да, имеются</t>
  </si>
  <si>
    <t>Нет, не имеются или их поиск затруднен</t>
  </si>
  <si>
    <t>Прогноз показателей социально-экономического развития должен содержать фактические данные за отчетный 2019 год (для валового регионального продукта – оценку), оценку за текущий 2020 год, прогноз на 2021-2023 годы. Если указанные требования не выполняются, оценка показателя принимает значение 0 баллов.</t>
  </si>
  <si>
    <t>Для оценки показателя в одной таблице должны быть представлены следующие сведения:</t>
  </si>
  <si>
    <t xml:space="preserve">Показатель оценивается в случае, если представлены фактические данные за 2019 год, оценка за 2020 год, прогноз на 2021 год и на плановый период 2022 и 2023 годов. </t>
  </si>
  <si>
    <t>Содержатся ли в материалах к проекту бюджета сведения о доходах бюджета по видам доходов на 2021 год и на плановый период 2022 и 2023 годов в сравнении с ожидаемым исполнением за 2020 год (оценка текущего финансового года) и отчетом за 2019 год (отчетный финансовый год)?</t>
  </si>
  <si>
    <t>Содержатся ли в материалах к проекту бюджета сведения о расходах бюджета по разделам и подразделам классификации расходов на 2021 год и на плановый период 2022 и 2023 годов в сравнении с ожидаемым исполнением за 2020 год (оценка текущего финансового года) и отчетом за 2019 год (отчетный финансовый год)?</t>
  </si>
  <si>
    <t>Содержатся ли в материалах к проекту бюджета сведения о расходах бюджета по государственным программам на 2021 год и на плановый период 2022 и 2023 годов в сравнении с ожидаемым исполнением за 2020 год (оценка текущего финансового года) и отчетом за 2019 год (отчетный финансовый год)?</t>
  </si>
  <si>
    <t>В целях оценки показателя учитываются сведения, представленные в разрезе всех государственных программ субъекта Российской Федерации, предусмотренных к финансированию проектом закона о бюджете на 2021 год и на плановый период 2022 и 2023 годов. Если сведения представлены частично, оценка показателя принимает значение 0 баллов.</t>
  </si>
  <si>
    <t>В случае изменения состава (перечня) государственных услуг за рассматриваемый период рекомендуется приводить их к сопоставимому виду.</t>
  </si>
  <si>
    <t>Содержатся ли в материалах к проекту бюджета расчеты распределения дотаций на выравнивание уровня бюджетной обеспеченности муниципальных районов (городских округов) на 2021 год и на плановый период 2022 и 2023 годов?</t>
  </si>
  <si>
    <t>В целях оценки показателя исходные данные и результаты расчетов должны быть размещены в формате Excel или в формате с аналогичными свойствами. Сведения, размещенные в графическом формате, в целях оценки показателя не учитываются.</t>
  </si>
  <si>
    <t>Проведены ли в субъекте Российской Федерации в соответствии с федеральным законодательством публичные слушания по проекту бюджета на 2021 год и на плановый период 2022 и 2023 годов и содержится ли в составе материалов к проекту бюджета итоговый документ (протокол), принятый по результатам публичных слушаний?</t>
  </si>
  <si>
    <t>Проведение публичных слушаний по проекту бюджета субъекта Российской Федерации предусмотрено Федеральным законом от 6 октября 1999 г.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целях оценки показателя публичными слушаниями признаются мероприятия, соответствующие требованиям статьи 25 Федерального закона от 21 июля 2014 г. №212-ФЗ «Об основах общественного контроля в Российской Федерации». Депутатские (парламентские) слушания в целях оценки показателя не учитываются.</t>
  </si>
  <si>
    <t>б) сведения об участниках публичных слушаний (в том числе о количестве участвующих в нем граждан);</t>
  </si>
  <si>
    <t xml:space="preserve">Да, публичные слушания проведены в соответствии с федеральным законодательством и в составе материалов к проекту закона о бюджете на 2021 год и на плановый период 2022 и 2023 годов содержится итоговый документ (протокол), который включает в себя все рекомендованные сведения </t>
  </si>
  <si>
    <t>Да, публичные слушания проведены в соответствии с федеральным законодательством и в составе материалов к проекту закона о бюджете на 2021 год и на плановый период 2022 и 2023 годов содержится итоговый документ (протокол), который включает в себя только часть рекомендованных сведений</t>
  </si>
  <si>
    <t>Нет, публичные слушания не проведены, или не отвечают требованиям федерального законодательства, или итоговый документ (протокол), принятый по результатам публичных слушаний, в установленные сроки отсутствует в составе материалов к проекту закона о бюджете на 2021 год и на плановый период 2022 и 2023 годов</t>
  </si>
  <si>
    <t>Дата рассмотрения проекта закона в первом чтении</t>
  </si>
  <si>
    <t>Сведения о соблюдении срока надлежащей практики при размещении законопроекта:</t>
  </si>
  <si>
    <t>Ссылка на источник данных:</t>
  </si>
  <si>
    <t>Официальный сайт финансового органа
(в случае отсутствия - страница на сайте высшего исполнительного органа региона)</t>
  </si>
  <si>
    <t>5.1 Размещен ли проект закона о бюджете субъекта Российской Федерации на 2021 год и на плановый период 2022 и 2023 годов в открытом доступе на сайте законодательного органа субъекта Российской Федерации или на сайте, предназначенном для размещения бюджетных данных?</t>
  </si>
  <si>
    <t>Наименование субъекта 
Российской Федерации</t>
  </si>
  <si>
    <t xml:space="preserve">Нижегородская область </t>
  </si>
  <si>
    <t>Официальный сайт законодательного органа</t>
  </si>
  <si>
    <t>Наличие детализации:</t>
  </si>
  <si>
    <t>Проект закона размещен в полном объеме (текстовая часть и приложения)</t>
  </si>
  <si>
    <t>Проект закона размещен в структурированном виде</t>
  </si>
  <si>
    <t>Дата размещения проекта закона  на сайте</t>
  </si>
  <si>
    <t>Оценка показателя 5.13</t>
  </si>
  <si>
    <t>https://minfin.khabkrai.ru/portal/Menu/Page/225</t>
  </si>
  <si>
    <t>нет портала</t>
  </si>
  <si>
    <t>да</t>
  </si>
  <si>
    <t>нет данных</t>
  </si>
  <si>
    <t>-</t>
  </si>
  <si>
    <t>нет</t>
  </si>
  <si>
    <t>http://mfin.permkrai.ru/execution/proekt/proektzak/2020/</t>
  </si>
  <si>
    <t>12.10.2020 (ФО)</t>
  </si>
  <si>
    <t>01.10.2020 (ФО)</t>
  </si>
  <si>
    <t>http://zakon.zsperm.ru/?q=%E1%FE%E4%E6%E5%F2&amp;how=d</t>
  </si>
  <si>
    <t>13.10.2020 (ФО)</t>
  </si>
  <si>
    <t>http://oreloblsovet.ru/legislation/proektyi-zakonov/53-zasedanie.html</t>
  </si>
  <si>
    <t>https://orel-region.ru/index.php?head=20&amp;part=25&amp;in=132</t>
  </si>
  <si>
    <t>30.11.2020 (СП), 02.12.2020 (ФО)</t>
  </si>
  <si>
    <t>https://www.primorsky.ru/authorities/executive-agencies/departments/finance/laws.php</t>
  </si>
  <si>
    <t xml:space="preserve">https://ebudget.primorsky.ru/Show/Content/3330 </t>
  </si>
  <si>
    <t>http://www.assembly.spb.ru/ndoc/doc/0/777341674</t>
  </si>
  <si>
    <t>https://fincom.gov.spb.ru/budget/info/acts/1#3963</t>
  </si>
  <si>
    <t xml:space="preserve">https://budget.gov.spb.ru/ </t>
  </si>
  <si>
    <t>30.11.2020 (СП)</t>
  </si>
  <si>
    <t>https://spboms.ru/page/docs</t>
  </si>
  <si>
    <t>https://minfin.sakha.gov.ru/zakony-o-bjudzhete</t>
  </si>
  <si>
    <t>16.09.2020 (ФО)</t>
  </si>
  <si>
    <t>https://openbudsk.ru/proekt-byudzheta-na-2021-god-i-planovyy-period-2022-i-2023-godov</t>
  </si>
  <si>
    <t>http://www.dumask.ru/law/zakonodatelnaya-deyatelnost/zakonoproekty-i-inye-pravovye-akty-nakhodyashchiesya-na-rassmotrenii.html</t>
  </si>
  <si>
    <t>Сайт ЗС: не указаны наименования приложений. Сайт ФО: не размещено. СП: сроки размещения неизвестны.</t>
  </si>
  <si>
    <t>https://srd.ru/index.php/component/docs/?view=pr_zak&amp;id=1506&amp;menu=508&amp;selmenu=512</t>
  </si>
  <si>
    <t>https://minfin.saratov.gov.ru/docs</t>
  </si>
  <si>
    <t>https://minfin.saratov.gov.ru/budget/zakon-o-byudzhete/zakon-ob-oblastnom-byudzhete/zakon-ob-oblastnom-byudzhete-2021-2023-g</t>
  </si>
  <si>
    <t>http://fin22.ru/projects/p2020/</t>
  </si>
  <si>
    <t>https://depfin.admhmao.ru/otkrytyy-byudzhet/planirovanie-byudzheta/</t>
  </si>
  <si>
    <t>https://www.dumahmao.ru/budget2021-2023/lawsprojects/</t>
  </si>
  <si>
    <t>Кемеровская область - Кузбасс</t>
  </si>
  <si>
    <t xml:space="preserve">г. Москва </t>
  </si>
  <si>
    <t>г. Москва</t>
  </si>
  <si>
    <t>г. Санкт-Петербург</t>
  </si>
  <si>
    <t xml:space="preserve">г. Санкт-Петербург </t>
  </si>
  <si>
    <t>23.10.2020 (ЗС)</t>
  </si>
  <si>
    <t>http://www.zsuo.ru/zakony/proekty.html</t>
  </si>
  <si>
    <t>http://ufo.ulntc.ru:8080/dokumenty/proekt-zakona-o-byudzhete/2021</t>
  </si>
  <si>
    <t>15.10.2020 (ФО)</t>
  </si>
  <si>
    <t>https://duma39.ru/activity/zakon/draft/</t>
  </si>
  <si>
    <t>http://minfin39.ru/budget/process/next/</t>
  </si>
  <si>
    <t>02.10.2020(ФО), 30.10.2020(СП)</t>
  </si>
  <si>
    <t>http://gsrb.ru/ru/materials/materialy-k-zasedaniyu-gs-k-rb/?SECTION_ID=1530</t>
  </si>
  <si>
    <t>https://minfin.bashkortostan.ru/activity/2854/?filter_d_section=16&amp;nav-documents=page-1</t>
  </si>
  <si>
    <t xml:space="preserve">https://minfin.bashkortostan.ru/activity/2982/ </t>
  </si>
  <si>
    <t>https://minfin.bashkortostan.ru/documents/active/316635/</t>
  </si>
  <si>
    <t>30.10.2020 (ФО)</t>
  </si>
  <si>
    <t>http://minfin.orb.ru/закон-об-областном-бюджете/</t>
  </si>
  <si>
    <t>http://www.zaksob.ru/activity/byudzhet-orenburgskoy-oblasti/publichnye-slushaniya/</t>
  </si>
  <si>
    <t>02.11.2020 (ФО)</t>
  </si>
  <si>
    <t>09.11.2020 (ФО)</t>
  </si>
  <si>
    <t>http://public.duma72.ru/Public/BillDossier/3033</t>
  </si>
  <si>
    <t>https://admtyumen.ru/ogv_ru/finance/finance/bugjet/more.htm?id=11877868@cmsArticle</t>
  </si>
  <si>
    <t>23.10.2020 (ФО,СП)</t>
  </si>
  <si>
    <t xml:space="preserve">http://openbudget.gfu.ru/budget/law_project/ </t>
  </si>
  <si>
    <t>https://irkobl.ru/sites/minfin/activity/obl/</t>
  </si>
  <si>
    <t>02.11.2020 (СП)</t>
  </si>
  <si>
    <t>https://openbudget.sakhminfin.ru/Menu/Page/585</t>
  </si>
  <si>
    <t>28.10.2020 (ЗС), нет данных (СП)</t>
  </si>
  <si>
    <t>https://www.mosoblduma.ru/Zakoni/Zakonoprecti_Moskovskoj_oblasti/item/328417/</t>
  </si>
  <si>
    <t xml:space="preserve">https://budget.mosreg.ru/byudzhet-dlya-grazhdan/proekt-zakona-o-byudzhete-moskovskoj-oblasti/ </t>
  </si>
  <si>
    <t>http://www.mofoms.ru/documents/projects/</t>
  </si>
  <si>
    <t>http://www.zsamur.ru/section/list/10976/10948</t>
  </si>
  <si>
    <t xml:space="preserve">http://ob.fin.amurobl.ru/dokumenty/proekt_zakon/oblastnoi/2021 </t>
  </si>
  <si>
    <t>23.10.2020 (ФО), 05.11.2020 (СП)</t>
  </si>
  <si>
    <t>http://zsnso.ru/proekty-npa-vnesennye-v-zakonodatelnoe-sobranie-novosibirskoy-oblasti</t>
  </si>
  <si>
    <t xml:space="preserve">https://openbudget.mfnso.ru/formirovanie-budgeta/zakon-o-byudzhete-i-proekt-zakona-o-byudzhete/2021-zakonbudget/proekt-zakona-ob-oblastnom-byudzhete-2021-god </t>
  </si>
  <si>
    <t>http://mfnso.nso.ru/page/3777</t>
  </si>
  <si>
    <t>http://asozd.volgoduma.ru/index.php?option=com_asozd&amp;view=draftlaw&amp;id=686</t>
  </si>
  <si>
    <t>21.10.2020 (СП), 04.12.2020 (ФО)</t>
  </si>
  <si>
    <t>http://www.lenoblzaks.ru/static/single/-rus-common-zakact-/loprojects</t>
  </si>
  <si>
    <t>https://finance.lenobl.ru/ru/pravovaya-baza/oblastnoe-zakondatelstvo/byudzhet-lo/oblastnoj-byudzhet-leningradskoj-oblasti-na-2021-god-i-na-planovyj-per/proekt-oz-2021-2022-2023/</t>
  </si>
  <si>
    <t>http://budget.lenreg.ru/documents/?page=0&amp;sortOrder=&amp;type=&amp;sortName=&amp;sortDate=</t>
  </si>
  <si>
    <t>http://kurskduma.ru/proekts/index.php</t>
  </si>
  <si>
    <t>http://adm.rkursk.ru/index.php?id=693&amp;mat_id=112483</t>
  </si>
  <si>
    <t>https://www.minfin-altai.ru/deyatelnost/proekt-byudzheta-zakony-o-byudzhete-zakony-ob-ispolnenii-byudzheta/2021-2023/proekt-zakona-o-byudzhete-.php</t>
  </si>
  <si>
    <t>www.open.minfin-altai.ru</t>
  </si>
  <si>
    <t>http://iis.minfin.49gov.ru/ebudget/Menu/Page/88</t>
  </si>
  <si>
    <t>https://r-19.ru/authorities/ministry-of-finance-of-the-republic-of-khakassia/dop_info/?SECTION_ID=7310</t>
  </si>
  <si>
    <t>http://mf.omskportal.ru/oiv/mf/otrasl/otkrbudg/proekt/2021-2023</t>
  </si>
  <si>
    <t>http://www.omsk-parlament.ru/?sid=2940</t>
  </si>
  <si>
    <t>03.11.2020 (ФО)</t>
  </si>
  <si>
    <t xml:space="preserve">https://minfin.midural.ru/document/category/20#document_list </t>
  </si>
  <si>
    <t>http://finance.pnzreg.ru/docs/np/?ELEMENT_ID=1966</t>
  </si>
  <si>
    <t>http://www.zspo.ru/legislative/bills/74751/</t>
  </si>
  <si>
    <t>https://www.yarregion.ru/depts/depfin/tmpPages/docs.aspx</t>
  </si>
  <si>
    <t>http://duma.yar.ru/service/projects/zp202672.html</t>
  </si>
  <si>
    <t>http://budget76.ru/bdg/2021-god/k-proektu-zakona-o-byudzhete</t>
  </si>
  <si>
    <t>http://www.zskaluga.ru/bills/116/npage/36</t>
  </si>
  <si>
    <t>30.10.2020 (ЗС)</t>
  </si>
  <si>
    <t>http://www.finsmol.ru/pbudget/nJkSD8Sj</t>
  </si>
  <si>
    <t>10.11.2020 (ФО), 11.11.2020 (ЗС)</t>
  </si>
  <si>
    <t>https://dtf.avo.ru/proekty-zakonov-vladimirskoj-oblasti</t>
  </si>
  <si>
    <t>https://bryanskoblfin.ru/Show/Content/2577?ParentItemId=4</t>
  </si>
  <si>
    <t>06.11.2020 (СП)</t>
  </si>
  <si>
    <t>https://dfto.ru/razdel/razdely/proekt-zakona-o-byudzhete</t>
  </si>
  <si>
    <t>https://minfin.tularegion.ru/activities/</t>
  </si>
  <si>
    <t>http://www.tulaoblduma.ru/laws_intranet/laws_controlcard.asp%3FHALF=1&amp;ID=166363.html</t>
  </si>
  <si>
    <t>05.11.2020 (ФО)</t>
  </si>
  <si>
    <t>https://zsro.ru/lawmaking/project/?PAGEN_1=2</t>
  </si>
  <si>
    <t>https://minfin.donland.ru/documents/projects/</t>
  </si>
  <si>
    <t>http://nsrd.ru/dokumenty/proekti_normativno_pravovih_aktov</t>
  </si>
  <si>
    <t>http://beldepfin.ru/dokumenty/vse-dokumenty/proekt-zakona-belgorodskoj-oblasti-ob-oblast2711/</t>
  </si>
  <si>
    <t>27.11.2020 (ФО)</t>
  </si>
  <si>
    <t>http://www.belduma.ru/document/draft/detail.php?god=2020&amp;prj=all</t>
  </si>
  <si>
    <t>https://ob.sev.gov.ru/dokumenty/project-zakona-o-budgete</t>
  </si>
  <si>
    <t>https://sevzakon.ru/view/laws/bank/</t>
  </si>
  <si>
    <t>07.12.2020 (СП)</t>
  </si>
  <si>
    <t>http://www.minfin01-maykop.ru/Show/Category/74?page=1&amp;ItemId=272</t>
  </si>
  <si>
    <t>23.11.2020 (ФО)</t>
  </si>
  <si>
    <t>http://karelia-zs.ru/zakonodatelstvo_rk/proekty/search_simple/?search=true&amp;file_number=&amp;dep_number=&amp;name=&amp;doc_status=&amp;date_min=&amp;date_max=&amp;sort_by=data_registracii&amp;order=descending</t>
  </si>
  <si>
    <t>http://minfin.karelia.ru/sostavlenie-bjudzheta-na-2021-2023-gody/</t>
  </si>
  <si>
    <t>12.11.2020 (ФО)</t>
  </si>
  <si>
    <t>https://budget.mos.ru/BudgetAttachements_2021_2023</t>
  </si>
  <si>
    <t>http://www.sdnao.ru/documents/bills/detail.php?ID=32023</t>
  </si>
  <si>
    <t>http://dfei.adm-nao.ru/zakony-o-byudzhete/</t>
  </si>
  <si>
    <t>http://duma.novreg.ru/action/archive/?PAGEN_1=4</t>
  </si>
  <si>
    <t>https://minfin.novreg.ru/2021-god.html</t>
  </si>
  <si>
    <t>https://sobranie.pskov.ru/lawmaking/bills?title=бюджет</t>
  </si>
  <si>
    <t>https://vologdazso.ru/actions/legislative_activity/draft-laws/index.php?page=10</t>
  </si>
  <si>
    <t>https://df.gov35.ru/otkrytyy-byudzhet/zakony-ob-oblastnom-byudzhete/2021/</t>
  </si>
  <si>
    <t>https://ufin48.ru/Show/Category/63?ItemId=46&amp;headingId=4</t>
  </si>
  <si>
    <t>https://www.tverfin.ru/np-baza/proekty-npa/</t>
  </si>
  <si>
    <t>http://portal.tverfin.ru/portal/Menu/Page/187</t>
  </si>
  <si>
    <t>07.12.2020 (ФО)</t>
  </si>
  <si>
    <t xml:space="preserve">https://www.astroblduma.ru/documents/o-byudzhete-astrakhanskoy-oblasti-na-2021-god-i-na-planovyy-period-2022-i-2023-godov/ </t>
  </si>
  <si>
    <t>06.11.2020 (ЗС)</t>
  </si>
  <si>
    <t>http://rznoblduma.ru/index.php?option=com_content&amp;view=article&amp;id=177&amp;Itemid=125</t>
  </si>
  <si>
    <t>https://minfin-rzn.ru/portal/Show/Category/6?ItemId=17</t>
  </si>
  <si>
    <t>http://www.kosoblduma.ru/laws/pzko/?page=2&amp;search%5Bstatus%5D=4&amp;module_path=&amp;url=</t>
  </si>
  <si>
    <t>http://depfin.adm44.ru/info/law/proetjzko/</t>
  </si>
  <si>
    <t>https://minfinkubani.ru/budget_execution/budget_law/</t>
  </si>
  <si>
    <t>10.11.2020 (ФО)</t>
  </si>
  <si>
    <t>https://www.yamalfin.ru/index.php?option=com_content&amp;view=category&amp;id=174:2020-11-02-11-10-47&amp;Itemid=131&amp;layout=default</t>
  </si>
  <si>
    <t>https://zs.yanao.ru/documents/projects/?nav-documents=page-6</t>
  </si>
  <si>
    <t>https://www.minfin74.ru/mBudget/project/</t>
  </si>
  <si>
    <t>http://www.finupr.kurganobl.ru/index.php?test=praktdum</t>
  </si>
  <si>
    <t>http://old.kurganoblduma.ru/about/activity/doc/upzp/index.php</t>
  </si>
  <si>
    <t>http://www.parlamentchr.ru/deyatelnost/zakonoproekty-nakhodyashchiesya-na-rassmotrenii</t>
  </si>
  <si>
    <t>http://www.minfinchr.ru/respublikanskij-byudzhet/proekt-zakona-chechenskoj-respubliki-o-respublikanskom-byudzhete-na-ocherednoj-finansovyj-god-i-planovyj-period-s-prilozheniyami</t>
  </si>
  <si>
    <t>http://forcitizens.ru/ob/dokumenty/proekt-byudzheta-i-materialy-k-nemu/2021-god</t>
  </si>
  <si>
    <t>23.10.2020 (ФО), 25.11.2020 (СП)</t>
  </si>
  <si>
    <t xml:space="preserve">https://parlament09.ru/services/zakonotvorchestvo/zakonoproekty/vi-sozyva/proekty-k-20-sessii-narogmgdnogo-sobraniya-parlamenta-kchr/ </t>
  </si>
  <si>
    <t>16.11.2020 (ЗС), 07.12.2020 (ФО)</t>
  </si>
  <si>
    <t>http://parlament.kbr.ru/zakonodatelnaya-deyatelnost/zakonoproekty-na-stadii-rassmotreniya/index.php?SECTION_ID=753</t>
  </si>
  <si>
    <t>https://pravitelstvo.kbr.ru/oigv/minfin/npi/proekty_normativnyh_i_pravovyh_aktov.php?PAGEN_1=2</t>
  </si>
  <si>
    <t>28.10.2020 (ФО)</t>
  </si>
  <si>
    <t>https://mfri.ru/index.php/open-budget/proekt-byudzheta-i-materialy-k-nemu</t>
  </si>
  <si>
    <t>06.11.2020 (ФО)</t>
  </si>
  <si>
    <t>http://minfin.alania.gov.ru/index.php/activity/budgetprojectslaws/budgetproject</t>
  </si>
  <si>
    <t>19.11.2020 (ФО)</t>
  </si>
  <si>
    <t>https://minfin.tatarstan.ru/proekti-normativnih-pravovih-aktov-respubliki.htm?page=4</t>
  </si>
  <si>
    <t>http://mf.nnov.ru/index.php?option=com_k2&amp;view=item&amp;id=1880:normativnye-pravovye-akty-i-drugie-materialy-po-razrabotke-proekta-oblastnogo-byudzheta-na-2021-2023-gody&amp;Itemid=553</t>
  </si>
  <si>
    <t xml:space="preserve">http://mf.nnov.ru:8025/analitika/zakon-o-byudzhete/osnovnye-parametry-oblastnogo-byudzheta </t>
  </si>
  <si>
    <t>http://gsrm.ru/bill/</t>
  </si>
  <si>
    <t>https://www.minfinrm.ru/norm-akty-new/</t>
  </si>
  <si>
    <t>http://www.zsko.ru/documents/lawmaking/?PAGEN_1=3</t>
  </si>
  <si>
    <t xml:space="preserve">http://www.minfin.kirov.ru/otkrytyy-byudzhet/dlya-spetsialistov/oblastnoy-byudzhet/Планирование%20бюджета/ </t>
  </si>
  <si>
    <t>http://www.gs.cap.ru/doc/laws?action=2f36d3bf-ba89-4dd8-a20a-cf58cc60db7a&amp;publicationstart=01.01.2020&amp;publicationend=31.12.2020&amp;page=2</t>
  </si>
  <si>
    <t>https://budget.cap.ru/Show/Category/287?ItemId=894</t>
  </si>
  <si>
    <t>http://minfin.cap.ru/action/activity/byudzhet/respublikanskij-byudzhet-chuvashskoj-respubliki/2021-god/proekt-zakona-chuvashskoj-respubliki-o-respublikan</t>
  </si>
  <si>
    <t>23-25.11.2020</t>
  </si>
  <si>
    <t>http://www.udmgossovet.ru/doc/6sozyvsess/29ses/index.htm</t>
  </si>
  <si>
    <t>https://www.mfur.ru/budjet/formirovanie/2021-god.php</t>
  </si>
  <si>
    <t>http://asozd.samgd.ru/bills/3135/</t>
  </si>
  <si>
    <t>https://minfin-samara.ru/proekty-zakonov-o-byudzhete/</t>
  </si>
  <si>
    <t>http://www.gsmari.ru/itog/pnpa_2020.html</t>
  </si>
  <si>
    <t>http://mari-el.gov.ru/minfin/SitePages/ProektiZakOBudgete.aspx</t>
  </si>
  <si>
    <t>13.11.2020 (ФО)</t>
  </si>
  <si>
    <t>http://www.crimea.gov.ru/lawmaking-activity/budget/251202001</t>
  </si>
  <si>
    <t>https://minfin.rk.gov.ru/ru/structure/2020_12_01_11_12_biudzhet_na_2021_god_i_na_planovyi_period_2022_2023_godov</t>
  </si>
  <si>
    <t>01.12.2020 (ЗС)</t>
  </si>
  <si>
    <t>https://www.govvrn.ru/npafin?p_p_id=Foldersanddocuments_WAR_foldersanddocumentsportlet&amp;p_p_lifecycle=0&amp;p_p_state=normal&amp;p_p_mode=view&amp;folderId=6609618&amp;pageNumber=1</t>
  </si>
  <si>
    <t>https://www.aosd.ru/?dir=budget&amp;act=budget</t>
  </si>
  <si>
    <t>https://dvinaland.ru/budget/zakon/</t>
  </si>
  <si>
    <t>https://duma-murman.ru/deyatelnost/oblastnoy-byudzhet/</t>
  </si>
  <si>
    <t>https://minfin.gov-murman.ru/open-budget/regional_budget/law_of_budget_projects/2021/</t>
  </si>
  <si>
    <t>17.11.2020 (ФО)</t>
  </si>
  <si>
    <t>https://www.ivoblduma.ru/zakony/proekty-zakonov/?year=2020&amp;PAGEN_1=2</t>
  </si>
  <si>
    <t>http://df.ivanovoobl.ru/regionalnye-finansy/zakon-ob-oblastnom-byudzhete/proekt-zakona-o-byudzhete/</t>
  </si>
  <si>
    <t>https://fin.tmbreg.ru/6347/8130/9639.html</t>
  </si>
  <si>
    <t>http://gsrk1.rkomi.ru/Sessions/WebQuestionDetails.aspx?idPage=0&amp;idQuest=54212&amp;IdSessions=222&amp;typeQuest=0&amp;showQuests=false</t>
  </si>
  <si>
    <t>https://minfin.rkomi.ru/deyatelnost/byudjet-na-2021-2023-gody</t>
  </si>
  <si>
    <t>24.11.2020 (ЗС)</t>
  </si>
  <si>
    <t>https://egov-buryatia.ru/minfin/activities/directions/respublikanskiy-byudzhet/proekty-zakonov/</t>
  </si>
  <si>
    <t>http://www.tfomsrb.ru/dok/npdii/rb/proj</t>
  </si>
  <si>
    <t>https://depfin.tomsk.gov.ru/proekt-oblastnogo-bjudzheta-</t>
  </si>
  <si>
    <t>https://www.zskuzbass.ru/zakonotvorchestvo/proektyi-normativnyix-pravovyix-aktov-kemerovskoj-oblasti</t>
  </si>
  <si>
    <t>https://www.ofukem.ru/budget/projects2021-2023/15370/</t>
  </si>
  <si>
    <t>11.11.2020 (ФО)</t>
  </si>
  <si>
    <t>http://www.zaksobr.kamchatka.ru/events/Zakony/Proekty-Zakonov-Kamchatskogo-kraya/</t>
  </si>
  <si>
    <t>https://www.kamgov.ru/minfin/budzet-2021</t>
  </si>
  <si>
    <t>http://www.zaksobr-chita.ru/documents/proektyi_zakonov/2020_god/dekabr_2020_goda</t>
  </si>
  <si>
    <t>https://minfin.75.ru/byudzhet/konsolidirovannyy-kraevoy-byudzhet/proekty-zakonov-o-byudzhete-kraya</t>
  </si>
  <si>
    <t>https:// открытыйбюджет.забайкальскийкрай.рф/portal/Page/BudgLaw?project=1&amp;ItemId=13&amp;show_title=on</t>
  </si>
  <si>
    <t>04.12.2020 (ФО)</t>
  </si>
  <si>
    <t xml:space="preserve">нет данных </t>
  </si>
  <si>
    <t>https://www.sobranie.info/projects.php?UID=8</t>
  </si>
  <si>
    <t>http://minfin.krskstate.ru/openbudget/law</t>
  </si>
  <si>
    <t>http://www.akzs.ru/sessions/148/3148/</t>
  </si>
  <si>
    <t>Справочно: наличие письма финансового органа в адрес НИФИ *</t>
  </si>
  <si>
    <t>Источник данных о направлении итогового документа (протокола) в законодательный орган</t>
  </si>
  <si>
    <t>Форма проведения мероприятия</t>
  </si>
  <si>
    <t>Дата рассмотрения закона законодательным органом во втором чтении</t>
  </si>
  <si>
    <t xml:space="preserve">Соблюдение срока размещения </t>
  </si>
  <si>
    <t>высший исполнительный орган</t>
  </si>
  <si>
    <t>Да (02.12.2020)</t>
  </si>
  <si>
    <t>https://belregion.ru/press/news/index.php?ID=46267&amp;sphrase_id=224886</t>
  </si>
  <si>
    <t>дистанционно - в формате видеоконференцсвязи</t>
  </si>
  <si>
    <t>Предложения можно прислать почтовым отправлением с указанием контактной информации по почтовому адресу или в сети Интернет через официальный сайт департамента финансов и бюджетной политики Белгородской области</t>
  </si>
  <si>
    <t>Протокол</t>
  </si>
  <si>
    <t>да (общее количество, сведения об отдельных участниках)</t>
  </si>
  <si>
    <t>нет (частично)</t>
  </si>
  <si>
    <t>http://beldepfin.ru/publications/materialy-k-proektu-zakona-ob-oblastnom-byud2711/</t>
  </si>
  <si>
    <t>письмо в НИФИ, письмо на сайте финоргана</t>
  </si>
  <si>
    <t>10.12.2020 (первое чтение); 24.12.2020 (второе чтение)</t>
  </si>
  <si>
    <t>Нет</t>
  </si>
  <si>
    <t>http://www.bryanskobl.ru/news/2020/11/09/12343</t>
  </si>
  <si>
    <t>очная форма</t>
  </si>
  <si>
    <t>Итоговый документ, ответы на вопросы</t>
  </si>
  <si>
    <t>https://duma32.ru/byudzhetnyy-process/</t>
  </si>
  <si>
    <t>протокол размещен на сайте законодательного органа</t>
  </si>
  <si>
    <t>19.11.2020 (первое чтение);   10.12.2020 (второе чтение)</t>
  </si>
  <si>
    <t>законодательный орган</t>
  </si>
  <si>
    <t>https://www.zsvo.ru/press/view/3943/ (удален);   https://www.zsvo.ru/documents/37/ программа публичных слушаний</t>
  </si>
  <si>
    <t>в режиме видеоконференц-связи</t>
  </si>
  <si>
    <t>Протокол, рекомендации</t>
  </si>
  <si>
    <t>да (категории участников)</t>
  </si>
  <si>
    <t>https://dtf.avo.ru/proekty-zakonov-vladimirskoj-oblasti;   https://www.zsvo.ru/documents_law/7/2020/11/26/ (рекомендации)</t>
  </si>
  <si>
    <t>не требуется</t>
  </si>
  <si>
    <t>23.11.2020 (первое чтение);  14.12.2020 (второе чтение)</t>
  </si>
  <si>
    <t>26.11.2020 (рекомендации);  нет данных (протокол)</t>
  </si>
  <si>
    <t>да (в части рекомендаций);  нет данных (в части протокола)</t>
  </si>
  <si>
    <t>https://www.govvrn.ru/novost/-/~/id/6695887;   https://www.govvrn.ru/publicnye-slusania-proekta-budzeta</t>
  </si>
  <si>
    <t>25.11.2020;  нет данных</t>
  </si>
  <si>
    <t>По вопросам регистрации участников обращаться по телефонам в рабочие дни</t>
  </si>
  <si>
    <t>Протокол, заключение</t>
  </si>
  <si>
    <t>https://www.govvrn.ru/publicnye-slusania-proekta-budzeta;   https://www.govvrn.ru/npafin?p_p_id=Foldersanddocuments_WAR_foldersanddocumentsportlet&amp;p_p_lifecycle=0&amp;p_p_state=normal&amp;p_p_mode=view&amp;folderId=6740554 (протокол);    https://www.govvrn.ru/novost/-/~/id/6741435 (заключение о результатах публичных слушаний по проекту областного бюджета на 2021 год и на плановый период 2022 и 2023 годов)</t>
  </si>
  <si>
    <t>17.12.2020 (первое чтение);  24.12.2020 (второе чтение)</t>
  </si>
  <si>
    <t>Нет сведений о направлении протокола в законодательный орган.</t>
  </si>
  <si>
    <t>финансовый орган</t>
  </si>
  <si>
    <t>http://df.ivanovoobl.ru/?type=news&amp;id=44937</t>
  </si>
  <si>
    <t>на интернет площадке: https://events.webinar.ru/keysystems/6736507</t>
  </si>
  <si>
    <t>Граждане, не имеющие возможности подключиться к интернет площадке, могут реализовать свое право на участие в публичных слушаниях непосредственно в здании Департаменте финансов. Им будет предоставлено отдельное помещение и организовано необходимое подключение.</t>
  </si>
  <si>
    <t>Резолюция</t>
  </si>
  <si>
    <t>да (категории участников, общее количество)</t>
  </si>
  <si>
    <t>http://df.ivanovoobl.ru/regionalnye-finansy/publichnye-slushaniya/rezolyutsii-publichnykh-slushaniy/;      http://df.ivanovoobl.ru/regionalnye-finansy/zakon-ob-oblastnom-byudzhete/proekt-zakona-o-byudzhete/ (смотреть вкладку "Дополнительные материалы к законопроекту")</t>
  </si>
  <si>
    <t>письмо на сайте финоргана</t>
  </si>
  <si>
    <t>24.11.2020 (первое чтение)</t>
  </si>
  <si>
    <t>http://www.zskaluga.ru/news_legislature/wide/18336/12_nojabrja_sostojatsja_publichnye_slushanija_po_proektu_zakona_ob_oblastnom_bjudzhete_na_2021_god_i_na_planovyj_period_2022_i_2023_godov_.html</t>
  </si>
  <si>
    <t>да (список участвующих в собрании, общее количество участников)</t>
  </si>
  <si>
    <t>http://admoblkaluga.ru/main/work/finances/budget/2021-2023.php</t>
  </si>
  <si>
    <t>19.11.2020 (первое чтение);   03.12.2020 (второе и третье чтения)</t>
  </si>
  <si>
    <t>http://www.kosoblduma.ru/press/article/Predlojheniia_v_biudjhet_2021.html</t>
  </si>
  <si>
    <t>заочная форма</t>
  </si>
  <si>
    <t>26.11.2020 первое чтение);  17.12.2020 (второе чтение)</t>
  </si>
  <si>
    <t>Итоговый документ (протокол) не обнаружен. Размещена новость о прошедшем мероприятии http://www.kosoblduma.ru/press/article/Publichnye_sluschaniia_biudjheta2021.html</t>
  </si>
  <si>
    <t>http://kurskduma.ru/news/vi_oth.php?1944</t>
  </si>
  <si>
    <t>очная форма (+ трансляция в сети Интернет)</t>
  </si>
  <si>
    <t>Замечания и предложения принимаются постоянным комитетом Курской областной Думы по бюджету, налогам и экономическому развитию по адресу Курской областной Думы и по электронной почте</t>
  </si>
  <si>
    <t>да (общее количество, категории приглашенных, список)</t>
  </si>
  <si>
    <t>http://adm.rkursk.ru/index.php?id=693&amp;mat_id=99360;   http://kurskduma.ru/proekts/zkp_1.php (под № 23)</t>
  </si>
  <si>
    <t>12.11.2020 (первое чтение);  11.12.2020 (второе чтение)</t>
  </si>
  <si>
    <t>http://www.oblsovet.ru/news/30003/;    http://www.oblsovet.ru/legislation/hearing/</t>
  </si>
  <si>
    <t>Предложения и рекомендации принимаются в письменной форме по почтовому адресу Липецкого областного Совета депутатов и в электронном виде  законодательного органа. В дополнение к этому в областном Совете с 23 по 27 ноября организована «горячая линия». Звонки будут приниматься по телефону.</t>
  </si>
  <si>
    <t>Протокол, рекомендации (проект)</t>
  </si>
  <si>
    <t>да (общее количество участников, список, на который дана ссылка в протоколе, отсутствует)</t>
  </si>
  <si>
    <t>http://www.oblsovet.ru/legislation/hearing/</t>
  </si>
  <si>
    <t>17.12.2020 (первое и второе чтение)</t>
  </si>
  <si>
    <t>01.12.2020 (рекомендации);  03.12.2020 (протокол)</t>
  </si>
  <si>
    <t>https://www.mosoblduma.ru/Press-centr/Anonsi_meroprijatij/328722#tab-text</t>
  </si>
  <si>
    <t>в формате видеоконференции</t>
  </si>
  <si>
    <t>Во время проведения публичных слушаний будет организована "горячая линия" по телефонам</t>
  </si>
  <si>
    <t xml:space="preserve">Протокол (итоговый документ), обобщенные вопросы, замечания и предложения </t>
  </si>
  <si>
    <t xml:space="preserve">да </t>
  </si>
  <si>
    <t>https://www.mosoblduma.ru/folder/328440;   https://budget.mosreg.ru/byudzhet-dlya-grazhdan/proekt-zakona-o-byudzhete-moskovskoj-oblasti/</t>
  </si>
  <si>
    <t>29.10.2020 (первое чтение);  12.11.2020 (второе чтение)</t>
  </si>
  <si>
    <t>http://oreloblsovet.ru/events/publichnyie-slushaniya-10.html</t>
  </si>
  <si>
    <t>в режиме видео-конференц-связи</t>
  </si>
  <si>
    <t>Итоговый документ, рекомендации</t>
  </si>
  <si>
    <t>да (нет подписи)</t>
  </si>
  <si>
    <t>10.11.2020 (первое чтение);  04.12.2020 (второе чтение)</t>
  </si>
  <si>
    <t>http://www.rznoblduma.ru/index.php?option=com_content&amp;view=article&amp;id=2557:informatsionnoe-soobshchenie-06-11-2020&amp;catid=99&amp;Itemid=259</t>
  </si>
  <si>
    <t>Замечания и предложения к законопроекту, а также заявки на выступление на публичных слушаниях необходимо направлять в письменном виде по адресу Рязанской областной Думы или по электронной почте. Проход в здание Рязанской областной Думы будет производиться в соответствии с установленным пропускным режимом при предъявлении документов, удостоверяющих личность.</t>
  </si>
  <si>
    <t>http://rznoblduma.ru/index.php?option=com_content&amp;view=article&amp;id=2562:protokol-publichnykh-slushanij-01-12-2020&amp;catid=99&amp;Itemid=259</t>
  </si>
  <si>
    <t>23.11.2020 (первое чтение);  16.12.2020 (второе чтение)</t>
  </si>
  <si>
    <t>Рекомендации</t>
  </si>
  <si>
    <t>да (дата и город)</t>
  </si>
  <si>
    <t>да (нет подписи на графической копии рекомендаций)</t>
  </si>
  <si>
    <t>http://www.smoloblduma.ru/work/seminar.php</t>
  </si>
  <si>
    <t>26.11.2020 (первое чтение);  18.12.2020 (второе чтение)</t>
  </si>
  <si>
    <t>https://tambovoblduma.ru/zakonotvorcheskaya-deyatelnost/publichnye-slushaniya/2020-god/o-byudzhete-tambovskoy-oblasti-na-2021-god-i-planovyy-period-2022-i-2023-godov/</t>
  </si>
  <si>
    <t>очная форма (+  видеотрансляция)</t>
  </si>
  <si>
    <t>Предложения и рекомендации можно направить на бумажном носителе по адресу Тамбовской областной Думы и в электронном виде на электронную почту.</t>
  </si>
  <si>
    <t>Итоговый документ, протокол</t>
  </si>
  <si>
    <t>16.12.2020 (первое чтение);  25.12.2020 (второе чтение)</t>
  </si>
  <si>
    <t>https://www.region.tver.ru/dopolnitelnye-svedeniya/obyavleniya/?print=y</t>
  </si>
  <si>
    <t>Для подключения к общественному обсуждению необходимо направить заявку на участие по электронному адресу с указанием ФИО, номера телефона. Вопросы, замечания и предложения принимаются по электронному адресу или телефону.</t>
  </si>
  <si>
    <t>Заключение</t>
  </si>
  <si>
    <t>https://portal.tverfin.ru/Show/Category/44?page=3&amp;ItemId=594</t>
  </si>
  <si>
    <t>18.12.2020 (первое и второе чтения)</t>
  </si>
  <si>
    <t>да (распоряжение)</t>
  </si>
  <si>
    <t>https://www.tulaoblduma.ru/files/91r.pdf;   https://dfto.ru/novosti/869-publichnye-slushaniya-po-proektu-zakona-tulskoj-oblasti-o-byudzhete-tulskoj-oblasti-na-2021-god-i-na-planovyj-period-2022-i-2023-godov (на сайте фин.органа)</t>
  </si>
  <si>
    <t>да (количество участников по категориям)</t>
  </si>
  <si>
    <t>https://www.tulaoblduma.ru/inf_materialy_tod/budjet/publ_slush.php</t>
  </si>
  <si>
    <t>26.11.2020 (первое чтение);  17.12.2020 (второе чтение)</t>
  </si>
  <si>
    <t>общественная палата</t>
  </si>
  <si>
    <t>Да (24.11.2020)</t>
  </si>
  <si>
    <t>https://opyo.yarregion.ru/news/social_chamber/obyavlenie_o_provedenii_publichnykh_slushaniy_po_proektu_zakona_yaroslavskoy_oblasti_o_proekte_oblas/</t>
  </si>
  <si>
    <t>в онлайн-формате</t>
  </si>
  <si>
    <t xml:space="preserve">нет </t>
  </si>
  <si>
    <t>http://www.yarregion.ru/depts/depfin/tmpPages/docs.aspx</t>
  </si>
  <si>
    <t>письмо в НИФИ</t>
  </si>
  <si>
    <t>20.11.2020 (первое чтение);  11.12.2020 (второе чтение)</t>
  </si>
  <si>
    <t>23 - 25.11.2020</t>
  </si>
  <si>
    <t>http://opmoscow.ru/ru-RU/news/default/card/659.html;   http://opmoscow.ru/ru-RU/news/default/card/660.html</t>
  </si>
  <si>
    <t>18.11.2020;   23.11.2020</t>
  </si>
  <si>
    <t>общественные обсуждения в дистанционном формате через информационно-телекоммуникационную сеть «Интернет»</t>
  </si>
  <si>
    <t>Предложения и замечания к проекту закона о бюджете могут быть направлены организатору общественного обсуждения одним из способов:
- путем заполнения и отправки электронной формы, размещенной с 23 ноября на официальном сайте Общественной палаты в сети «Интернет»,
- путем направления по электронной почте организатору общественного обсуждения (на адрес электронной почты: ps@opmoscow.ru) заполненной печатной формы в формате txt, doc, rtf, xls, png, bmp, jpeg, pdf.</t>
  </si>
  <si>
    <t>Итоговый протокол</t>
  </si>
  <si>
    <t>да (общее количество, категории участников)</t>
  </si>
  <si>
    <t>http://www.opmoscow.ru/ru-RU/news/default/card/663.html;   http://www.opmoscow.ru/ru-RU/news/default/card/664.html;     https://budget.mos.ru/BudgetAttachements_2021_2023;   https://budget2020.opmoscow.ru/</t>
  </si>
  <si>
    <t>письмо на сайте общественной палаты</t>
  </si>
  <si>
    <t>18.11.2020 (первое чтение);  10.12.2020 (второе чтение)</t>
  </si>
  <si>
    <t>03.12.2020;   09.12.2020</t>
  </si>
  <si>
    <t>http://karelia-zs.ru/presssluzhba/novosti/publichnye_slushaniya_po_proektu_byudzheta_respubliki_kareliya_projdut_25_noyabrya_v_distancionnom_formate/;   http://karelia-zs.ru/presssluzhba/novosti/publichnye_slushaniya_po_220/</t>
  </si>
  <si>
    <t>12.11.2020;   19.11.2020</t>
  </si>
  <si>
    <t>дистанционно путем использования системы видеоконференцсвязи</t>
  </si>
  <si>
    <t>Подача заявки на участие с указанием фамилии, имени, отчества, номера мобильного телефона, адреса электронной почты  на адрес электронной почты. В день проведения публичных слушаний с 10.00 до 10.30 часов можно задавать вопросы по телефонам.</t>
  </si>
  <si>
    <t>Техническая возможность подключения к видеоконференцсвязи может быть ограничена в связи с большим количеством участников. Для участия в видеоконференции требуется наличие компьютера (ноутбука), имеющего проводное подключение к сети Интернет на скорости не менее 2Мбит/сек в обе стороны, подключенные к нему веб-камера, микрофон надлежащего уровня. Поддерживаемые интернет-браузеры: Google Chrome версия 80 и выше, Mozilla Firefox версии 73 и выше, а также проведение предварительного тестирования связи.</t>
  </si>
  <si>
    <t>26.11.2020 (первое чтение);   10.12.2020 (второе чтение)</t>
  </si>
  <si>
    <t>https://minfin.rkomi.ru/publichnye-slushaniya-po-proektu-zakona-respubliki-komi-o-respublikanskom-byudjete-i-proektu-zakona-respubliki-komi-ob-ispolnenii-respublikanskogo-byudjeta-za-otchetnyy-finansovyy-god</t>
  </si>
  <si>
    <t xml:space="preserve">Замечания, предложения и вопросы направлять в форме электронного обращения на адрес электронной почты или почтовый адрес финансового органа. Электронное обращение или письмо должно содержать фамилию, имя, отчество (в случае наличия), адрес места жительства гражданина или адрес нахождения организации, если гражданин является представителем организации или общественного объединения.  </t>
  </si>
  <si>
    <t>17.12.2020 (первое и второе чтения)</t>
  </si>
  <si>
    <t>https://dvinaland.ru/budget/public_hearings/public_hearings_2021/;  https://dvinaland.ru/budget/public_hearings/;   http://dvinanews.ru/-9yogyb18</t>
  </si>
  <si>
    <t>02.11.2020;  06.11.2020</t>
  </si>
  <si>
    <t>в онлайн-формате</t>
  </si>
  <si>
    <t>Вопросы и предложения на адрес электронной почты</t>
  </si>
  <si>
    <t xml:space="preserve">https://dvinaland.ru/budget/public_hearings/public_hearings_2021/;    https://dvinaland.ru/budget/public_hearings/   </t>
  </si>
  <si>
    <t>письмо на сайте (странице) финоргана</t>
  </si>
  <si>
    <t>18.11.2020 (первое чтение);  16.12.2020 (второе чтение)</t>
  </si>
  <si>
    <t xml:space="preserve">https://vologdazso.ru/events/171641/;    https://vologdazso.ru/actions/information-material/materials-public-sl/?ELEMENT_ID=165310   </t>
  </si>
  <si>
    <t>в формате видеоконференцсвязи</t>
  </si>
  <si>
    <t>Итоговый документ</t>
  </si>
  <si>
    <t>да (перечислены категории участников)</t>
  </si>
  <si>
    <t>https://vologdazso.ru/actions/information-material/materials-public-sl/?ELEMENT_ID=165310</t>
  </si>
  <si>
    <t>25.11.2020 (первое чтение); 09.12.2020 (окончательное чтение)</t>
  </si>
  <si>
    <t>https://duma39.ru/press-center/publications/54984/</t>
  </si>
  <si>
    <t>очная форма (+ прямая трансляция)</t>
  </si>
  <si>
    <t>Заявки на участие в мероприятии направлять в течение семи календарных дней со дня опубликования настоящего сообщения в произвольной форме, в том числе   по адресу электронной почты и по телефону с 9 до 18 часов в будние дни.</t>
  </si>
  <si>
    <t>Протокол, итоговое заключение</t>
  </si>
  <si>
    <t>да (список участников)</t>
  </si>
  <si>
    <t>https://minfin39.ru/budget/process/current/ (в составе файла zip)</t>
  </si>
  <si>
    <t>05.11.2020 (первое чтение);  26.11.2020 (второе чтение)</t>
  </si>
  <si>
    <t>Да (28.12.2020)</t>
  </si>
  <si>
    <t>https://finance.lenobl.ru/ru/news/31405/</t>
  </si>
  <si>
    <t>заочная форма (+ онлайн-трансляция)</t>
  </si>
  <si>
    <t>Протокол, ответы на вопросы</t>
  </si>
  <si>
    <t>да (общее количество, сведения по категориям участников)</t>
  </si>
  <si>
    <t>http://budget.lenobl.ru/events/;  http://budget.lenreg.ru/takepart/ (ответы на вопросы участников публичных слушаний);  https://finance.lenobl.ru/ru/news/32113/;    https://finance.lenobl.ru/ru/programm/meropriiatiia/publichnye-slushaniya/publichnye-slushaniya-v-2020-godu/</t>
  </si>
  <si>
    <t>12.11.2020 (первое чтение);  07.12.2020 (второе чтение)</t>
  </si>
  <si>
    <t>25.11 - 08.12.2020</t>
  </si>
  <si>
    <t>https://duma-murman.ru/deyatelnost/zakonodatelnaya-deyatelnost/oblastnoy-byudzhet/index.php?sphrase_id=5275</t>
  </si>
  <si>
    <t>Предложения направляются по адресу электронной почты Мурманской областной Думы  с обязательным указанием фамилии, имени, отчества, адреса места жительства физического лица или наименования, адреса юридического лица, а также фамилии, имени, отчества руководителя (представителя) данного юридического лица.</t>
  </si>
  <si>
    <t>Протокол, комментарии исполнительных органов государственной власти Мурманской области по предложениям участников публичных слушаний</t>
  </si>
  <si>
    <t>https://minfin.gov-murman.ru/open-budget/regional_budget/law_of_budget_projects/2021/;     https://duma-murman.ru/deyatelnost/zakonodatelnaya-deyatelnost/oblastnoy-byudzhet/index.php?sphrase_id=5275</t>
  </si>
  <si>
    <t>08.12.2020 (первое чтение);   22.12.2020 (второе чтение)</t>
  </si>
  <si>
    <t>https://www.novreg.ru/press/news/press/116993/?sphrase_id=452363</t>
  </si>
  <si>
    <t>Итоговый документ (заключение о результатах), протокол</t>
  </si>
  <si>
    <t>25.11.2020 (первое чтение);  23.12.2020 (второе чтение)</t>
  </si>
  <si>
    <t>https://pskov.ru/novosti/17.11.20/127341</t>
  </si>
  <si>
    <t>да (частично, только дата)</t>
  </si>
  <si>
    <t>https://finance.pskov.ru/deyatelnost/publichnye-slushaniya;    https://pskov.ru/dokumenty?page=12&amp;pp=10</t>
  </si>
  <si>
    <t>26.11.2020 (первое чтение);  24.12.2020 (второе и третье чтения)</t>
  </si>
  <si>
    <t>23-25.10.2020 (заочная форма)</t>
  </si>
  <si>
    <t>http://www.assembly.spb.ru/article/955/129725/Publichnye-slushaniya-po-proektu-byudzheta-Sankt-Peterburga-na-2021-god-i-na-planovyy-period-2022-i-2023-godov</t>
  </si>
  <si>
    <t>Граждане могут направлять свои вопросы и комментарии к проекту закона через официальный сайт Законодательного Собрания Санкт-Петербурга в сети Интернет (из анонса ПС в заочной форме).</t>
  </si>
  <si>
    <t>28.10.2020 (первое чтение);  18.11.2020 (2 чтение); 25.11.2020 (третье чтение)</t>
  </si>
  <si>
    <t>Да (07.12.2020)</t>
  </si>
  <si>
    <t>http://dfei.adm-nao.ru/obshaya-informaciya/news/25497/;  http://dfei.adm-nao.ru/obshaya-informaciya/news/25551/</t>
  </si>
  <si>
    <t>06.11.2020;  13.11.2020</t>
  </si>
  <si>
    <t>в онлайн-формате (+ трансляция в прямом эфире на телеканале «Север», а также в социальных сетях – в официальных аккаунтах Ненецкого автономного округа и информационного агентства «НАО24»)</t>
  </si>
  <si>
    <t>Замечания и предложения принимаются в Департамент финансов и экономики НАО в письменном виде. Кроме того, для удобства жителей в профильном ведомстве на первом этаже установят ящик для сбора вопросов. Все отправления должны быть подписаны с указанием фамилии, имени отчества или полного наименования юридического лица, а также обратного адреса. Кроме того, вопросы по проекту бюджета можно будет оставить в посте к объявлению о публичных слушаниях в официальном аккаунте Ненецкого автономного округа в социальной сети ВКонтакте.</t>
  </si>
  <si>
    <t>25.11.2020 (первое чтение);   16.12.2020 (второе чтение)</t>
  </si>
  <si>
    <t>Да (16.12.2020)</t>
  </si>
  <si>
    <t>http://adygheya.ru/citizen/publichnye-slushaniya/;    http://minfin01-maykop.ru/Show/Category/74?ItemId=272</t>
  </si>
  <si>
    <t>Заявки на участие в публичных слушаниях принимаются Министерством финансов Республики Адыгея по телефону. Для участия в публичных слушаниях при себе необходимо иметь документ, удостоверяющий личность.</t>
  </si>
  <si>
    <t>да (категории участников, общее количество граждан)</t>
  </si>
  <si>
    <t>http://minfin01-maykop.ru/Show/Content/2539?ParentItemId=173;   http://minfin01-maykop.ru/Show/Category/74?ItemId=272</t>
  </si>
  <si>
    <t>письмо в НИФИ и на сайте фин.органа</t>
  </si>
  <si>
    <t>07.12.2020 (первое чтение);  23.12.2020 (второе и третье чтения)</t>
  </si>
  <si>
    <t>11.12.2020 (первое чтение);   25.12.2020 (второе чтение)</t>
  </si>
  <si>
    <t xml:space="preserve">Сведения о публичных слушаниях не обнаружены. </t>
  </si>
  <si>
    <t>Да (29.12.2020)</t>
  </si>
  <si>
    <t>01 - 06.12.2020</t>
  </si>
  <si>
    <t>https://minfin.rk.gov.ru/ru/article/show/1493;   https://minfin.rk.gov.ru/ru/structure/2020_11_30_14_36_proekt_biudzheta_respubliki_krym_na_2021_god_i_na_planovyi_period_2022_2023_gody</t>
  </si>
  <si>
    <t>Регистрация участников публичных слушаний проходит с 1 по 6 декабря 2020 года включительно. Зарегистрированные участники имеют возможность задать вопросы, изложить замечания и предложения.</t>
  </si>
  <si>
    <t>да (общее количество участников)</t>
  </si>
  <si>
    <t>https://minfin.rk.gov.ru/ru/structure/2020_11_30_14_36_proekt_biudzheta_respubliki_krym_na_2021_god_i_na_planovyi_period_2022_2023_gody;   https://minfin.rk.gov.ru/ru/structure/2020_12_01_12_17_proekt_zakona_respubliki_krym_o_biudzhete_respubliki_krym_na_2021_god_i_na_planovyi_period_2022_i_2023_godov;   http://crimea.gov.ru/lawmaking-activity/budget/251202001;     https://budget.rk.ifinmon.ru/byudzhet-dlya-grazhdan/publichnye-slushaniya/protokol</t>
  </si>
  <si>
    <t>14.12.2020 (первое чтение);  21.12.2020 (второе чтение)</t>
  </si>
  <si>
    <t>нет данных;  18.12.2020 (на портале "Открытый бюджет Республики Крым")</t>
  </si>
  <si>
    <t>Да (22.12.2020)</t>
  </si>
  <si>
    <t>https://admkrai.krasnodar.ru/content/1137/show/558076/</t>
  </si>
  <si>
    <t xml:space="preserve">Желающие стать экспертами слушаний могут не позднее 18.11.2020 г. внести в оргкомитет по подготовке и проведению публичных слушаний свои предложения (рекомендации) в письменном виде. </t>
  </si>
  <si>
    <t>Протокол, итоговый документ</t>
  </si>
  <si>
    <t xml:space="preserve">https://minfinkubani.ru/budget_citizens/public/public_proekt.php;    https://minfinkubani.ru/budget_citizens/detail.php?ID=88259&amp;IBLOCK_ID=47&amp;str_date=23.11.2020 (протокол + итоговый документ);    https://minfinkubani.ru/budget_citizens/detail.php?ID=88279&amp;IBLOCK_ID=47&amp;str_date=27.11.2020 </t>
  </si>
  <si>
    <t>25.11.2020 (первое чтение);  11.12.2020 (второе чтение)</t>
  </si>
  <si>
    <t>23.11.2020;  27.11.2020</t>
  </si>
  <si>
    <t>Да (19.11.2020)</t>
  </si>
  <si>
    <t>17.11.2020</t>
  </si>
  <si>
    <t>https://www.astroblduma.ru/services/anounces/o-provedenii-17-noyabrya-2020-goda-publichnykh-slushaniy-po-proektu-zakona-astrakhanskoy-oblasti-o-b/</t>
  </si>
  <si>
    <t>очная форма (+ трансляция в Интернет на сайте законодательного органа)</t>
  </si>
  <si>
    <t xml:space="preserve">Заявка на участие направляется на имя Председателя Думы Астраханской области и согласие на обработку персональных данных (по приложенным формам), а также желающие, участвовать в публичных слушаниях, вправе направить свои вопросы посредством электронный почты на электронный адрес, а также в письменной форме по почтовому адресу Думы. Участниками публичных слушаний, принимающими участие в очном заседании, являются первые 36 человек, подавших заявку на участие (определяется по дате и времени поступления заявки на участие в Думу Астраханской области). </t>
  </si>
  <si>
    <t xml:space="preserve">Протокол </t>
  </si>
  <si>
    <t>https://www.astroblduma.ru/services/anounces/o-byudzhete-astrakhanskoy-oblasti-na-2021-god-i-na-planovyy-period-2022-i-2023-godov-provedennykh-17/</t>
  </si>
  <si>
    <t>24.11.2020 (первое чтение);  22.12.2020 (принят)</t>
  </si>
  <si>
    <t>Да (12.11.2020)</t>
  </si>
  <si>
    <t>https://volgafin.volgograd.ru/current-activity/cooperation/news/308520/</t>
  </si>
  <si>
    <t>онлайн-формат (в режиме видеоконференцсвязи)</t>
  </si>
  <si>
    <t>https://volgafin.volgograd.ru/norms/acts/17251/</t>
  </si>
  <si>
    <t>26.11.2020 (первое чтение);  08.12.2020 (второе чтение)</t>
  </si>
  <si>
    <t>https://zsro.ru/press_center/news/93/24795/</t>
  </si>
  <si>
    <t>в дистанционном режиме с использованием системы видео-конференц-связи</t>
  </si>
  <si>
    <t>Заявка по адресу электронной почты, замечания и предложения лично от каждого гражданина с указанием фамилии, имени, отчества, адреса места жительства, номера телефона в электронном виде по адресу электронной почты</t>
  </si>
  <si>
    <t>https://zsro.ru/press_center/news/1/24901/</t>
  </si>
  <si>
    <t xml:space="preserve">https://sevzakon.ru/view/pressa/allnews/vtoroj_sozyv/2020/dekabr9/informacionnoe_soobshhenie_o_provedenii_publichnyh_slushanij_po_proektu_zakona_goroda_sevastopolya_o_byudzhete_goroda_sevastopolya_na_2021_god_i_planovyj_period_2022_i_2023_godov/;  https://sevzakon.ru/view/pressa/oficialnye_uvedomleniya/ ;  https://fin.sev.gov.ru/novosti/?article=138047  </t>
  </si>
  <si>
    <t>08.12.2020;  09.12.2020</t>
  </si>
  <si>
    <t>заочная форма (на официальном сайте Законодательного Собрания города Севастополя в информационно-телекоммуникационной сети «Интернет»)</t>
  </si>
  <si>
    <t>Желающие принять участие в публичных слушаниях в заочной форме, заполняют на официальном сайте Законодательного Собрания города Севастополя в информационно-телекоммуникационной сети «Интернет» регистрационную форму в день проведения публичных слушаний, в которой указываются:
1) фамилия, имя, отчество, адрес места жительства участника публичных слушаний – физического лица или наименование юридического лица, адрес его государственной регистрации, а также фамилия, имя, отчество представителя этого юридического лица;
2) предложения по предмету публичных слушаний.
Регистрационная форма работает в период проведения публичных слушаний.</t>
  </si>
  <si>
    <t>Заключение рабочей группы</t>
  </si>
  <si>
    <t>https://sevzakon.ru/view/pressa/allnews/vtoroj_sozyv/2020/dekabr9/zaklyuchenie_rabochej_gruppy_po_rezultatam_publichnyh_slushanij_po_zakonoproektu_o_byudzhete_goroda_sevastopolya_na_2021_god_i_planovyj_period_2022_i_2023_godov/;     http://www.ob.sev.gov.ru/dokumenty/project-zakona-o-budgete</t>
  </si>
  <si>
    <t>17.12.2020 (первое чтение);   25.12.2020 (второе чтение)</t>
  </si>
  <si>
    <t>14.11.2020;  15.12.2020</t>
  </si>
  <si>
    <t>http://nsrd.ru/pub/anonsi/publichnie_slushaniya_po_proektu_zakona_rd_o_30_10_2020</t>
  </si>
  <si>
    <t>Желающим принять участие в публичных слушаниях необходимо сообщить о своем решении по электронному адресу</t>
  </si>
  <si>
    <t>26.11.2020 (первое чтение);  22.12.2020 (второе чтение)</t>
  </si>
  <si>
    <t>Итоговый документ (протокол) не обнаружен. Новостное сообщение о прошедшем мероприятии размещено по ссылке    http://nsrd.ru/news/novosti/parlament_provel_publichnie_slushaniya_po_pro_12_11_2020.</t>
  </si>
  <si>
    <t>http://parlament.kbr.ru/informatsiya/press-tsentr/index.php?ELEMENT_ID=17749</t>
  </si>
  <si>
    <t>удаленный формат</t>
  </si>
  <si>
    <t>Замечания и предложения направляются в Комитет Парламента Кабардино-Балкарской Республики по бюджету, налогам и финансовому рынку по почтовому адресу и на адрес электронной почты</t>
  </si>
  <si>
    <t>https://pravitelstvo.kbr.ru/oigv/minfin/npi/proekty_normativnyh_i_pravovyh_aktov.php?postid=32096</t>
  </si>
  <si>
    <t>26.11.2020 (первое чтение);  24.12.2020 (второе чтение)</t>
  </si>
  <si>
    <t>03 - 09.12.2020</t>
  </si>
  <si>
    <t>https://parlament09.ru/services/publ-budjet.php;   http://minfin09.ru/2020/11/%d0%b8%d0%bd%d1%84%d0%be%d1%80%d0%bc%d0%b0%d1%86%d0%b8%d0%be%d0%bd%d0%bd%d0%be%d0%b5-%d1%81%d0%be%d0%be%d0%b1%d1%89%d0%b5%d0%bd%d0%b8%d0%b5-%d0%be-%d0%bf%d1%80%d0%be%d0%b2%d0%b5%d0%b4%d0%b5%d0%bd-4/</t>
  </si>
  <si>
    <t xml:space="preserve">заочная форма </t>
  </si>
  <si>
    <t>Предварительная регистрация в качестве участников слушаний не требуется. При изложении участниками слушаний замечаний и предложений на официальном сайте законодательного органа в сети «Интернет» гражданин должен указать свои фамилию, имя, отчество, адрес места жительства (пребывания) или адрес нахождения органов управления организации, если гражданин является представителем данной организации.</t>
  </si>
  <si>
    <t>Не размещено по состоянию на 30.01.2021:  https://parlament09.ru/services/publ-budjet.php;   https://parlament09.ru/services/publ-slush.php;     http://minfin09.ru/category/load/%d0%b1%d1%8e%d0%b4%d0%b6%d0%b5%d1%82-%d1%80%d0%b5%d1%81%d0%bf%d1%83%d0%b1%d0%bb%d0%b8%d0%ba%d0%b8/2021/;   http://minfin09.ru/2020/12/%d0%bf%d1%80%d0%be%d0%b5%d0%ba%d1%82-%d0%b7%d0%b0%d0%ba%d0%be%d0%bd%d0%b0-%d0%be-%d1%80%d0%b5%d1%81%d0%bf%d1%83%d0%b1%d0%bb%d0%b8%d0%ba%d0%b0%d0%bd%d1%81%d0%ba%d0%be%d0%bc-%d0%b1%d1%8e%d0%b4%d0%b6-9/</t>
  </si>
  <si>
    <t>10.12.2020 (первое чтение);   22.12.2020 (второе чтение)</t>
  </si>
  <si>
    <t>Итоговый документ (протокол) не обнаружен.</t>
  </si>
  <si>
    <t>Предложения к проекту закона представляются до 25.11.2020 г.</t>
  </si>
  <si>
    <t>https://www.parliament-osetia.ru/index.php/main/search/art/12865</t>
  </si>
  <si>
    <t xml:space="preserve">Предложения представляются до 25.11.2020 г. в письменной форме по почтовому адресу или на адрес электронной почты законодательного органа.
</t>
  </si>
  <si>
    <t>Не размещено по состоянию на 30.01.2021:  https://www.parliament-osetia.ru/index.php/main/parhearings;   https://www.parliament-osetia.ru/index.php/main/search/arts/%D0%BF%D1%83%D0%B1%D0%BB%D0%B8%D1%87%D0%BD%D1%8B%D0%B5%20%D1%81%D0%BB%D1%83%D1%88%D0%B0%D0%BD%D0%B8%D1%8F;  http://minfin.alania.gov.ru/pages/652.</t>
  </si>
  <si>
    <t xml:space="preserve">В анонсе отсутствует конкретная дата проведения мероприятия.  Итоговый документ (протокол) не обнаружен.  </t>
  </si>
  <si>
    <t>http://www.minfinchr.ru/69-svezhie-novosti/1032-informatsionnoe-soobshchenie</t>
  </si>
  <si>
    <t>Не размещен по состоянию на 30.01.2021:  http://forcitizens.ru/ob/dokumenty/proekt-byudzheta-i-materialy-k-nemu/2021-god;  http://www.minfinchr.ru/otkrytyj-byudzhet</t>
  </si>
  <si>
    <t>https://www.dumask.ru/vcentre/item/24254</t>
  </si>
  <si>
    <t>Для участия в публичных слушаниях необходимо направить в Думу Ставропольского края заявку на участие и выступление. Предложения и замечания направляются в письменном виде в Думу Ставропольского края по почтовому адресу, либо в электронном виде с помощью формы на сайте.</t>
  </si>
  <si>
    <t>http://www.dumask.ru/law/zakonodatelnaya-deyatelnost/informatsiya-o-rezultatakh-publichnykh-slushanij.html;   https://www.dumask.ru/law/zakonodatelnaya-deyatelnost/informatsiya-o-rezultatakh-publichnykh-slushanij/item/24443-protokol-2-publichnykh-slushanij-obshchestvennykh-obsuzhdenij-po-proektu-zakona-stavropolskogo-kraya-555-6-o-byudzhete-stavropolskogo-kraya-na-2021-god-i-planovyj-period-2022-i-2023-godov.html;   http://openbudsk.ru/public/publich-slush/</t>
  </si>
  <si>
    <t>26.11.2020 (первое и второе чтения)</t>
  </si>
  <si>
    <t>03.11 - 10.11.2020</t>
  </si>
  <si>
    <t>Вопросы и аргументированные предложения, замечания и иные мнения по проекту закона могут быть направлены на адрес электронной почты</t>
  </si>
  <si>
    <t>Итоговое заключение (протокол)</t>
  </si>
  <si>
    <t>https://minfin.bashkortostan.ru/documents/active/320473/</t>
  </si>
  <si>
    <t>27.11.2020 (первое чтение);   17.12.2020 (второе чтение)</t>
  </si>
  <si>
    <t>24.11 -01.12.2020</t>
  </si>
  <si>
    <t xml:space="preserve">http://parliament.mari.ru/2020/11/23_2.html;   http://mari-el.gov.ru/parlament/Pages/20201123.aspx;   http://www.gsmari.ru/2020/11/23_2.html     </t>
  </si>
  <si>
    <t xml:space="preserve">Информация о результатах проведения публичных слушаний </t>
  </si>
  <si>
    <t>http://parlament.mari.ru/arhiv/publ_s_s7.html; http://www.gsmari.ru/arhiv/publ_s_s7.html   (второй сайт законодательного органа) ;   http://mari-el.gov.ru/minfin/DocLib2/proektzakonaobudgete2021.aspx</t>
  </si>
  <si>
    <t>10.12.2020 (первое и второе чтения, принят и подписан)</t>
  </si>
  <si>
    <t>15.12.2020 (очная форма);   со дня публикации информации о проведении мероприятия - 14.12.2020 (заочная форма)</t>
  </si>
  <si>
    <t>http://www.gsrm.ru/public/2021/index.php;   http://www.gsrm.ru/news/5031/</t>
  </si>
  <si>
    <t>очная форма (+ заочная форма)</t>
  </si>
  <si>
    <t xml:space="preserve">Для участия в мероприятии в очной форме необходимо предварительно зарегистрироваться по контактным телефонам или через «Виртуальную приемную Государственного Собрания Республики Мордовия» официального сайта Государственного Собрания Республики Мордовия в информационно-телекоммуникационной сети «Интернет» по электронному адресу. Если гражданин желает выступить на публичных слушаниях, необходимо сообщить тему выступления.  Заочная форма:   вопросы и предложения  направлять на официальном сайте Государственного Собрания Республики Мордовия в информационно-телекоммуникационной сети «Интернет» по электронному адресу в  разделе «Виртуальная приемная Государственного Собрания Республики Мордовия» либо письменным обращением по почтовому адресу. </t>
  </si>
  <si>
    <t>http://www.gsrm.ru/public/2021/index.php</t>
  </si>
  <si>
    <t>25.12.2020 (первое и второе чтения)</t>
  </si>
  <si>
    <t>29.10. 2020 (первое чтение);   26.11.2020 (второе чтение)</t>
  </si>
  <si>
    <t xml:space="preserve">законодательный орган </t>
  </si>
  <si>
    <t>12.11.2020 (очная форма);  03 - 09.11.2020 (заочная форма)</t>
  </si>
  <si>
    <t>http://www.udmgossovet.ru/press/news/28585/;   http://www.udmgossovet.ru/ooz/Budzhet2021/obshslush.php</t>
  </si>
  <si>
    <t>очная (+ заочная форма)</t>
  </si>
  <si>
    <t>Замечания и предложения в заочной форме могут направляться в Государственный Совет Удмуртской Республики по электронной почте или в бумажном виде по адресу Государственного Совета Удмуртской Республики</t>
  </si>
  <si>
    <t>Протокол (заочная форма)</t>
  </si>
  <si>
    <t>http://www.udmgossovet.ru/ooz/Budzhet2021/obshslush.php;    https://www.mfur.ru/budjet/formirovanie/2021-god.php</t>
  </si>
  <si>
    <t>24.11.2020 (первое чтение);   15.12.2020 (второе чтение)</t>
  </si>
  <si>
    <t>с 23.11.2020 до даты размещения протокола публичных слушаний на официальном сайте, но не позднее 25.11.2020</t>
  </si>
  <si>
    <t>http://gs.cap.ru/meropriyatiya/20201123-publichnie-slushaniya-po-proektu-respubli;  http://www.gs.cap.ru/calendar/2020/11/20/publichnie-slushaniya-po-proektu-respublikanskogo</t>
  </si>
  <si>
    <t>Предложения (вопросы) принимаются Государственным Советом Чувашской Республики с 23.11 по 24.11.2020 на официальном сайте, по почтовому адресу, а также по адресу электронной почты. Участникам публичных слушаний необходимо указать свои почтовые адреса или адреса электронной почты, для организаций – наименование организации, для граждан – свои фамилию, имя, отчество (последнее – при наличии).</t>
  </si>
  <si>
    <t>Протокол, ответы и пояснения на предложения (вопросы), поступившие в ходе публичных слушаний</t>
  </si>
  <si>
    <t>да (общее количество)</t>
  </si>
  <si>
    <t>http://gs.cap.ru/meropriyatiya/20201123-publichnie-slushaniya-po-proektu-respubli;       https://budget.cap.ru/Show/Category/287?ItemId=894</t>
  </si>
  <si>
    <t>26.11.2020 (первое чтение);  10.12.2020 (второе чтение)</t>
  </si>
  <si>
    <t>http://zsperm.ru/s1/archive/news/detail.php?ID=81121&amp;sphrase_id=1676742</t>
  </si>
  <si>
    <t>очная форма (+ трансляция)</t>
  </si>
  <si>
    <t>http://zsperm.ru/s1/archive/publications/detail.php?ID=81686;   http://zsperm.ru/s1/archive/news/detail.php?ID=81472 (новость о мероприятии)</t>
  </si>
  <si>
    <t>22.10.2020 (первое чтение);  26.11.2020 (второе чтение)</t>
  </si>
  <si>
    <t>https://www.kirovreg.ru/econom/finance/abbudg2021.php;  https://www.kirovreg.ru/news/detail.php?ID=101624</t>
  </si>
  <si>
    <t>в формате прямой онлайн-трансляции</t>
  </si>
  <si>
    <t>Предложения и замечания по законопроекту, вопросы по теме публичных слушаний, а также заявку на выступление с докладом, следует направлять посредством телефонной связи или на официальный сайт министерства финансов Кировской области в информационно-телекоммуникационной сети «Интернет»</t>
  </si>
  <si>
    <t>да (частично категории участников и Ф.И.О. некоторых участников)</t>
  </si>
  <si>
    <t>http://www.minfin.kirov.ru/otkrytyy-byudzhet/dlya-spetsialistov/oblastnoy-byudzhet/%d0%9f%d0%bb%d0%b0%d0%bd%d0%b8%d1%80%d0%be%d0%b2%d0%b0%d0%bd%d0%b8%d0%b5%20%d0%b1%d1%8e%d0%b4%d0%b6%d0%b5%d1%82%d0%b0/</t>
  </si>
  <si>
    <t>19.11.2020 (первое чтение);  17.12.2020 (второе чтение)</t>
  </si>
  <si>
    <t>http://mf.nnov.ru:8025/news/454-9-noyabrya-2020-goda;   http://mf.nnov.ru/index.php?option=com_k2&amp;view=item&amp;id=1907:novost-ot-06-11-2020g</t>
  </si>
  <si>
    <t>09.11.2020;   06.11.2020</t>
  </si>
  <si>
    <t>в заочной форме в режиме онлайн-трансляции</t>
  </si>
  <si>
    <t>Жители Нижегородской области, представители общественных организаций и средств массовой информации, желающие принять участие в публичных слушаниях в заочной форме, должны зарегистрироваться на сайте "Бюджет для граждан Нижегородской области" в разделе Прими участие/Публичные слушания/Форум или по ссылке. Участники, зарегистрированные на публичные слушания, имеют возможность задать вопросы, изложить замечания и предложения начиная с момента регистрации на сайте и не позднее 23.59 часов 17.11.2020 г. Вопросы, предложения и замечания могут быть направлены на имя министра финансов Нижегородской области в письменном виде по почтовому адресу (или факсимильной связи по тел), а также в электронном виде.</t>
  </si>
  <si>
    <t>03 - 19.11.2020;  20.11.2020 (подведение итогов)</t>
  </si>
  <si>
    <t>Заполнив анкету, участники обсуждения могут направить свои замечания, предложения и вопросы по представленному к обсуждению проекту закона на почтовый адрес комитета Законодательного Собрания области по бюджетной, налоговой и финансовой политике, а также корреспонденция принимается также по электронной почте с 3 по 19 ноября включительно.</t>
  </si>
  <si>
    <t>http://www.zaksob.ru/activity/byudzhet-orenburgskoy-oblasti/publichnye-slushaniya/;   http://minfin.orb.ru/%D0%B7%D0%B0%D0%BA%D0%BE%D0%BD-%D0%BE%D0%B1-%D0%BE%D0%B1%D0%BB%D0%B0%D1%81%D1%82%D0%BD%D0%BE%D0%BC-%D0%B1%D1%8E%D0%B4%D0%B6%D0%B5%D1%82%D0%B5/</t>
  </si>
  <si>
    <t>нет данных (на сайте зак.органа);  20.11.2020 (на сайте фин.органа)</t>
  </si>
  <si>
    <t>да (на сайте фин.органа)</t>
  </si>
  <si>
    <t>http://www.zspo.ru/pressroom/calendar/74752/</t>
  </si>
  <si>
    <t xml:space="preserve">Предложения и замечания можно оставить на официальном сайте Законодательного Собрания Пензенской области в информационно-телекоммуникационной сети «Интернет» перейдя по ссылке </t>
  </si>
  <si>
    <t>Протокол, заключение по результатам публичных слушаний</t>
  </si>
  <si>
    <t>http://www.zspo.ru/legislative/budget/74937/?sphrase_id=79585;  http://www.zspo.ru/legislative/budget/74937/</t>
  </si>
  <si>
    <t>20.11.2020 (первое чтение);  21.12.2020 (второе чтение)</t>
  </si>
  <si>
    <t>http://songo63.ru/2020/12/21/25-dekabrya-sostoyatsya-publichnye-slushaniya-po-oblastnomu-byudzhetu-na-2021-god/</t>
  </si>
  <si>
    <t>Вопросы и замечания по предмету слушаний, при наличии, можно передать организаторам мероприятия на месте или же направить на адреса электронной почты: министерства управления финансами Самарской области (dufaso@minfin-samara.ru), председателя экспертно-консультативного общественного совета при министерстве управления финансами Самарской области Пестриковой В.И. (vpestrikova@povolzje.ru), на электронные адреса главных распорядителей средств областного бюджета, указанные на их официальных сайтах в сети Интернет.</t>
  </si>
  <si>
    <t>Решение заседания Общественного собрания</t>
  </si>
  <si>
    <t>да (список)</t>
  </si>
  <si>
    <t>https://minfin-samara.ru/proekty-zakonov-o-byudzhete/;  https://minfin-samara.ru/ekspertno-konsultativnyj-sovet-obshh/;   https://minfin-samara.ru/download/obshhestvennyj_sovet_ministerstva/_4/reshenie25.12.2020.pdf</t>
  </si>
  <si>
    <t>24.11.2020 (первое чтение);   15.12.2020 (второе чтение, принят)</t>
  </si>
  <si>
    <t>Да (21.12.2020)</t>
  </si>
  <si>
    <t>https://saratov.gov.ru/news/16_oktyabrya_sostoyatsya_publichnye_slushaniya_po_proektu_zakona_o_byudzhete_na_2021_2023_gody/?sphrase_id=522666</t>
  </si>
  <si>
    <t>Замечания и предложения заинтересованные лица могут направить в министерство финансов области в письменном виде по почтовому адресу или на электронную почту.</t>
  </si>
  <si>
    <t xml:space="preserve">https://minfin.saratov.gov.ru/budget/zakon-o-byudzhete/zakon-ob-oblastnom-byudzhete/zakon-ob-oblastnom-byudzhete-2021-2023-g    </t>
  </si>
  <si>
    <t>письмо в НИФИ и на портале "Открытый бюджет Саратовской области"</t>
  </si>
  <si>
    <t>25.11.2020 (первое и второе чтения)</t>
  </si>
  <si>
    <t>http://www.zsuo.ru/deyatelnost/plan-raboty/15755-v-regionalnom-parlamente-projdut-publichnye-slushaniya-byudzheta-2021.html</t>
  </si>
  <si>
    <t>очная форма (+ онлайн-трансляция)</t>
  </si>
  <si>
    <t>Вопросы и предложения граждан принимаются по электронной почте.</t>
  </si>
  <si>
    <t>да (без подписи)</t>
  </si>
  <si>
    <t>http://www.zsuo.ru/arkhiv-analiticheskikh-materialov/15828-p-r-o-t-o-k-o-l-publichnykh-slushanij-po-proektu-zakona-ulyanovskoj-oblasti-ob-oblastnom-byudzhete-ulyanovskoj-oblasti-na-2021-god-i-na-planovyj-period-2022-i-2023-godov.html</t>
  </si>
  <si>
    <t>28.10.2020 (первое чтение);  25.11.2020 (второе чтение)</t>
  </si>
  <si>
    <t>http://kurganoblduma.ru/about/activity/people_hearing/;     http://kurganoblduma.ru/about/activity/people_hearing/2021-2023_publ/?clear_cache=Y</t>
  </si>
  <si>
    <t>Заявки и предложения направлять по адресу Курганской областной Думы.</t>
  </si>
  <si>
    <t>Не размещено на 21.12.2020:   http://www.kurganoblduma.ru/about/activity/people_hearing/</t>
  </si>
  <si>
    <t>24.11.2020 (первое чтение);   22.12.2020 (второе чтение)</t>
  </si>
  <si>
    <t xml:space="preserve">Итоговый документ (протокол) не обнаружен. </t>
  </si>
  <si>
    <t>17.11.2020 (первое чтение);    08.12.2020 (принят)</t>
  </si>
  <si>
    <t>Сведения о публичных слушаниях не обнаружены. Размещено новостное сообщение о начале ПС https://minfin.midural.ru/news/show/id/1284/news_category/main без конкретной даты начала мероприятия.</t>
  </si>
  <si>
    <t>02 - 09.11.2020</t>
  </si>
  <si>
    <t>https://www.duma72.ru/ru/arena/new/news/2163/87624/;      http://duma72.ru/ru/arena/new/news/2163/87621/;    https://www.duma72.ru/ru/toelector/consent/  (Согласие на обработку сведений, содержащих персональные данные, необходимых для участия в Публичных слушаниях по проекту закона Тюменской области «Об областном бюджете на 2021 год и на плановый период 2022 и 2023 годов»)</t>
  </si>
  <si>
    <t>03.11.2020; 05.11.2020</t>
  </si>
  <si>
    <t xml:space="preserve">Заполнить и отправить анкету для участия в публичных слушаниях, мотивированные вопросы и предложения направлять в письменном виде в Тюменскую областную Думу по адресу или в электронном виде через официальный портал Тюменской областной Думы </t>
  </si>
  <si>
    <t>да (частично)</t>
  </si>
  <si>
    <t>https://admtyumen.ru/ogv_ru/finance/finance/bugjet/more.htm?id=11877868@cmsArticle;    https://www.duma72.ru/ru/structure/committees/14118/</t>
  </si>
  <si>
    <t>26.11.2020 (первое, второе и третье чтения)</t>
  </si>
  <si>
    <t>https://zs74.ru/publichnye-slushaniya;   https://zs74.ru/news/izveshchenie-13</t>
  </si>
  <si>
    <t>прямая видеотрансляция на сайте организатора</t>
  </si>
  <si>
    <t>В заявке от граждан должны быть указаны фамилия, имя, отчество, место жительства, контактный телефон. Заявка от организации или общественного объединения, подписанная руководителем, должна содержать наименование организации или общественного объединения, ее (его) место нахождения, контактный телефон, фамилию, имя и отчество представителя. Рекомендации, предложения, мнения можно направить
по электронной почте либо сообщить по телефонам «горячей линии», указав данные для обратной связи: наименование, место нахождения, контактный телефон – для организаций или общественных объединений; фамилию, имя, отчество, место жительства, контактный телефон – для граждан.
Лица, подавшие заявки на участие в публичных слушаниях, автоматически включаются в список приглашенных, при этом Законодательное Собрание Челябинской области дополнительно не извещает их о включении в указанный список. При личном участии в день проведения публичных слушаний каждый участник обязан зарегистрироваться, предъявив документ, удостоверяющий личность.</t>
  </si>
  <si>
    <t>https://zs74.ru/publichnye-slushaniya</t>
  </si>
  <si>
    <t>15.12.2020 (первое чтение);   24.12.2020 (второе чтение)</t>
  </si>
  <si>
    <t>Публичные слушания проведены одновременно по проектам законов Челябинской области «Об исполнении областного бюджета за 2019 год» и «Об областном бюджете на 2021 год и на плановый период 2022 и 2023 годов».</t>
  </si>
  <si>
    <t>https://depfin.admhmao.ru/vse-novosti/4794845/</t>
  </si>
  <si>
    <t>Письменные отзывы, предложения и замечания по рассматриваемому вопросу принимаются по ссылке, адресу электронной почты</t>
  </si>
  <si>
    <t xml:space="preserve">https://www.dumahmao.ru/budget2021-2023/lawsprojects/ (в составе законопроекта zip);   </t>
  </si>
  <si>
    <t xml:space="preserve">26.11.2020 (первое и второе чтения)  </t>
  </si>
  <si>
    <t>26.11.2020 (первое и окончательные чтения)</t>
  </si>
  <si>
    <t>Сведения о публичных слушаниях не обнаружены.</t>
  </si>
  <si>
    <t>Да (30.12.2020)</t>
  </si>
  <si>
    <t>http://www.elkurultay.ru/deyatelnost/obshchaya-publichnye-slushaniya/vse-novosti;  http://www.elkurultay.ru/press-tsentr/news/10278-obsuzhdaem-proekt-byudzheta-2020;   http://www.elkurultay.ru/press-tsentr/news/11692-priglashaem-prinyat-uchastie-v-publichnykh-slushaniyakh;   http://www.elkurultay.ru/press-tsentr/news/11705-zavtra-10-noyabrya-sostoyatsya-publichnye-slushaniya-po-proektu-respublikanskogo-byudzheta-na-2021-god-i-planovyj-period-2022-i-2023-godov</t>
  </si>
  <si>
    <t>27.10.2020;  02.11.2020;   09.11.2020</t>
  </si>
  <si>
    <r>
      <t xml:space="preserve">Предложения и вопросы направлять по электронному адресу или через </t>
    </r>
    <r>
      <rPr>
        <b/>
        <sz val="9"/>
        <rFont val="Times New Roman"/>
        <family val="1"/>
        <charset val="204"/>
      </rPr>
      <t>Интернет-приемную</t>
    </r>
    <r>
      <rPr>
        <sz val="9"/>
        <rFont val="Times New Roman"/>
        <family val="1"/>
        <charset val="204"/>
      </rPr>
      <t xml:space="preserve"> на сайте Парламента Республики Алтай </t>
    </r>
  </si>
  <si>
    <t xml:space="preserve"> http://www.elkurultay.ru/deyatelnost/obshchaya-publichnye-slushaniya/na-publichnykh-slushaniyakh/11723-materialy-publichnykh-slushanij-na-temu-o-respublikanskom-byudzhete-respubliki-altaj-na-2021-god-i-na-planovyj-period-2022-i-2023-godov-g-gorno-altajsk-10-11-2020g;  https://www.minfin-altai.ru/deyatelnost/proekt-byudzheta-zakony-o-byudzhete-zakony-ob-ispolnenii-byudzheta/2021-2023/dopolnitelnye-materialy-k-proektu-zakona.php     </t>
  </si>
  <si>
    <t>17.11.2020 (первое чтение);  11.12.2020 (второе чтение)</t>
  </si>
  <si>
    <t>http://www.khural.org/press/news/6942/?sphrase_id=36447</t>
  </si>
  <si>
    <t>в дистанционной форме (+ онлайн-трансляция)</t>
  </si>
  <si>
    <t>http://khural.org/docs/resolutions/7102/</t>
  </si>
  <si>
    <t>02.12.2020 (первое чтение);  16.12.2020 (принят)</t>
  </si>
  <si>
    <t>https://vs19.ru/press-centr/news/16881-publichnye-slushaniya-po-proektu-respublikanskogo-byudzheta-2021-naznacheny-na-18-noyabrya</t>
  </si>
  <si>
    <t>очная форма (может быть, частично на удалении, с использованием ВКС)</t>
  </si>
  <si>
    <t>https://vs19.ru/publichnye-slushaniya (после проведения мониторинга 12.12.2019) ;    https://vs19.ru/verhovny-sovet/sessions/question/2341</t>
  </si>
  <si>
    <t>25.11.2020 (первое чтение);   09.12.2020 (второе чтение)</t>
  </si>
  <si>
    <t>Да (23.12.2020)</t>
  </si>
  <si>
    <t>http://www.akzs.ru/news/main/2020/10/21/20378/</t>
  </si>
  <si>
    <t>дистанционная (+ видеотрансляция)</t>
  </si>
  <si>
    <t>да (список с указанием ФИО)</t>
  </si>
  <si>
    <t>http://фин22.рф/opinion/public/;    http://фин22.рф/projects/p2020/ (в составе "Дополнительные материалы к проекту закона Алтайского края "О краевом бюджете на 2021 год и на плановый период 2022 и 2023 годов")</t>
  </si>
  <si>
    <t>29.10.2020 (первое чтение);  26.11.2020 (второе чтение)</t>
  </si>
  <si>
    <t>http://www.sobranie.info/hearings.php;   https://www.sobranie.info/archives.php?Topic=1</t>
  </si>
  <si>
    <t>Протокол, резолюция (проект)</t>
  </si>
  <si>
    <t>да (количество по категориям, список, на который дана ссылка в протоколе, не размещен)</t>
  </si>
  <si>
    <t>да (в проекте резолюции)</t>
  </si>
  <si>
    <t>http://sobranie.info/hearings.php</t>
  </si>
  <si>
    <t>19.11.2020 (первое чтение);  10.12.2020 (второе, окончательное чтение)</t>
  </si>
  <si>
    <t>http://www.irzs.ru/events/news/detail.php?ID=31875</t>
  </si>
  <si>
    <t>в режиме видеоконференцсвязи</t>
  </si>
  <si>
    <t>http://openbudget.gfu.ru/news/detail.php?IBLOCK_ID=116&amp;ID=345470</t>
  </si>
  <si>
    <t>https://www.zskuzbass.ru/deyatelnost-parlamenta/otkryityij-byudzhet/publichnyie-slushaniya;    https://www.zskuzbass.ru/press-czentr/novosti/novosti-parlamenta/7320</t>
  </si>
  <si>
    <t>в режиме видеоконференции</t>
  </si>
  <si>
    <t>Приглашаются все заинтересованные  граждане.</t>
  </si>
  <si>
    <t>Рекомендации (итоговый документ)</t>
  </si>
  <si>
    <t>да (общее количество, количество участников по категориям, количество граждан)</t>
  </si>
  <si>
    <t>https://www.zskuzbass.ru/deyatelnost-parlamenta/otkryityij-byudzhet/publichnyie-slushaniya</t>
  </si>
  <si>
    <t>03.12.2020 (первое чтение);  23.12.2020 (второе чтение)</t>
  </si>
  <si>
    <t>http://zsnso.ru/publichnye-slushaniy-po-proektu-zakona-novosibirskoy-oblasti-ob-oblastnom-byudzhete-novosibirskoy-2</t>
  </si>
  <si>
    <t>Заявки на участие в публичных слушаниях с указанием формы (присутствие, выступление) могут быть поданы в письменном виде, а также по контактному телефону. При регистрации гражданин должен сообщить свои фамилию, имя, отчество, адрес места жительства (пребывания), а представитель организации, общественного объединения должен дополнительно сообщить юридический адрес организации (общественного объединения) или адрес фактического нахождения органов управления организации (общественного объединения).</t>
  </si>
  <si>
    <t>да (список, на который дана ссылка в протоколе, отсутствует, сведения об отдельных участниках)</t>
  </si>
  <si>
    <t>http://www.omsk-parlament.ru/?newsid=12154</t>
  </si>
  <si>
    <t xml:space="preserve">Заявки на участие в публичных слушаниях, а также предложения  предоставляются в Законодательное Собрание Омской области по адресу в письменном виде или на электронный адрес Законодательного Собрания Омской области в соответствии с прилагаемыми формами. </t>
  </si>
  <si>
    <t>https://duma.tomsk.ru/news/news_zdto/dialog_s_obshhestvennostju_4194;      https://duma.tomsk.ru/content/objavlenija</t>
  </si>
  <si>
    <t>в дистанционной форме</t>
  </si>
  <si>
    <t>Предложения можно направить на электронную почту. Все предложения в обязательном порядке должны содержать обоснование вносимого предложения, а также фамилию, имя, отчество, контактный телефон, адрес места жительства или адрес нахождения организации, если гражданин является представителем организации или общественного объединения.</t>
  </si>
  <si>
    <t>Протокол, перечень предложений</t>
  </si>
  <si>
    <t>да (Ф.И.О.  участников)</t>
  </si>
  <si>
    <t>https://duma.tomsk.ru/content/oblastnoi_bjudzhet_na_2021_2023_g;   https://depfin.tomsk.gov.ru/proekt-oblastnogo-bjudzheta-</t>
  </si>
  <si>
    <t>29.10.2020 (первое чтение); 24.12.2020 (второе чтение)</t>
  </si>
  <si>
    <t>http://hural-rb.ru/news?record_id=5025;   https://hural-buryatia.ru/deaytelnost/parlament/publ_sl_2021</t>
  </si>
  <si>
    <t xml:space="preserve">Подача заявки о регистрации в качестве участника  по почтовому адресу или на электронный адрес организатора мероприятия - в Народный Хурал Республики Бурятия. В заявке должны быть указаны фамилия, имя, отчество участника, место его проживания и место работы. Это относится и к юридическим лицам, с указанием данных их представителя на публичных слушаниях. </t>
  </si>
  <si>
    <t>https://hural-buryatia.ru/deaytelnost/parlament/publ_sl_2021</t>
  </si>
  <si>
    <t>26.11.2020 (первое чтение);  21.12.2020 (второе чтение)</t>
  </si>
  <si>
    <t>Итоговый документ содержит только рекомендации.</t>
  </si>
  <si>
    <t>https://iltumen.ru/news/18559</t>
  </si>
  <si>
    <t>в формате видеоконференцсвязи (+видеотрансляция)</t>
  </si>
  <si>
    <t>да (сведения об отдельных участниках, список участников, на который дана ссылка в протоколе, не размещен)</t>
  </si>
  <si>
    <t>https://minfin.sakha.gov.ru/zakony-o-bjudzhete/2021-2023-gg/proekt-zakona-o-bjudzhete-2021-2023-gg (протокол ПС)</t>
  </si>
  <si>
    <t xml:space="preserve">05.11.2020 (первое чтение);  01.12.2020 (второе и третье чтения) </t>
  </si>
  <si>
    <t>http://www.zaksobr-chita.ru/news/7197</t>
  </si>
  <si>
    <t>онлайн-трансляция</t>
  </si>
  <si>
    <t>Круг участников слушаний предполагается ограничить, для заинтересованных лиц на сайте Законодательного Собрания будет вестись онлайн-трансляция.</t>
  </si>
  <si>
    <t>http://www.zaksobr-chita.ru/zakonodatel-naya-deyatel-nost-/deputatskie-slushaniya/</t>
  </si>
  <si>
    <t>23.12.2020 (первое чтение);  29.12.2020 (второе и третье  чтения)</t>
  </si>
  <si>
    <t>https://zaksobr.kamchatka.ru/events/Sobranie/Postoyannye-komitety-i-komissiya/Komitet-po-byudzhetu/Publichnye-slushaniya1/4584;    https://zaksobr.kamchatka.ru/events/Sobranie/Postoyannye-komitety-i-komissiya/Komitet-po-byudzhetu/Publichnye-slushaniya1/4619</t>
  </si>
  <si>
    <t>03.11.2020;  11.11.2020</t>
  </si>
  <si>
    <t>видеотрансляция</t>
  </si>
  <si>
    <t>Вопросы, рекомендации, предложения направлять организатору по электронной почте либо по телефону/ факсу.</t>
  </si>
  <si>
    <t>24.11.2020 (первое, второе и третье чтения)</t>
  </si>
  <si>
    <t xml:space="preserve">финансовый орган </t>
  </si>
  <si>
    <t>https://www.primorsky.ru/news/230450/</t>
  </si>
  <si>
    <t>заочная форма - форум</t>
  </si>
  <si>
    <t>Принять участие в мероприятии может любой желающий.</t>
  </si>
  <si>
    <t>Протокол, вопросы-ответы участников публичных слушаний</t>
  </si>
  <si>
    <t>https://primorsky.ru/authorities/executive-agencies/departments/finance/public.php;  https://ebudget.primorsky.ru/Show/Content/3330;  https://www.primorsky.ru/authorities/executive-agencies/departments/finance/obsuzhdaem-byudzhet/kraevoy-byudzhet-na-2021-god-i-planovyy-period-2022-i-2023-godov/materialy/</t>
  </si>
  <si>
    <t>14.12.2020 (первое чтение);  18.12.2020 (второе чтение)</t>
  </si>
  <si>
    <t>https://minfin.khabkrai.ru/portal/Show/Content/3483?ItemId=%D0%92%D1%81%D0%B5%20%D0%BD%D0%BE%D0%B2%D0%BE%D1%81%D1%82%D0%B8</t>
  </si>
  <si>
    <t>заочная форма - с использованием официального сайта министерства финансов края</t>
  </si>
  <si>
    <t>Вопросы, предложения (замечания), тему и текст своего выступления по теме публичных слушаний, указав фамилию, имя, отчество (при наличии) участника публичных слушаний, электронный адрес, номер телефона, наименование юридического лица, если участник публичных слушаний является его представителем, разместить на официальном сайте министерства финансов края и (или) направить по электронной почте или письмом по адресу в финансовый орган</t>
  </si>
  <si>
    <t>Протокол, свод вопросов и ответов</t>
  </si>
  <si>
    <t>https://minfin.khabkrai.ru/portal/Show/Category/269?ItemId=1129</t>
  </si>
  <si>
    <t>28.10.2020 (первое чтение);   25.11.2020 (второе чтение)</t>
  </si>
  <si>
    <t>09.10.2020 (протокол);   01.10.2020 (свод)</t>
  </si>
  <si>
    <t>09 - 11.11.2020</t>
  </si>
  <si>
    <t>http://www.zsamur.ru/news/view/10979/8</t>
  </si>
  <si>
    <t>Вопросы, замечания и предложения можно изложить  на сайте Законодательного Собрания на сайте либо в письменном виде направить их в комитет Законодательного Собрания по вопросам бюджетной, налоговой и финансовой политики по почтовому адресу</t>
  </si>
  <si>
    <t>да (в составе постановления законодательного органа)</t>
  </si>
  <si>
    <t>Рекомендации (в составе постановления законодательного органа)</t>
  </si>
  <si>
    <t>http://www.zsamur.ru/section/list/33/11</t>
  </si>
  <si>
    <t>18.11.2020 (первое чтение);  11.12.2020 (второе чтение)</t>
  </si>
  <si>
    <t>Да (27.11.2020)</t>
  </si>
  <si>
    <t>10 - 12.11.2020</t>
  </si>
  <si>
    <t>https://minfin.49gov.ru/press/news/index.php?id_4=57762;    https://duma.49gov.ru/press/news/?id_4=57768 (сайт закон.органа)</t>
  </si>
  <si>
    <t>Предложения, рекомендации и вопросы можно направлять на официальный сайт министерства финансов Магаданской области в информационно-телекоммуникационной сети Интернет с указанием ФИО, действующего адреса электронной почты</t>
  </si>
  <si>
    <t>да (указано на сайте законодательного органа)</t>
  </si>
  <si>
    <t>https://minfin.49gov.ru/press/news/?id_4=57989;   https://duma.49gov.ru/activities/budget/</t>
  </si>
  <si>
    <t>20.11.2020 (первое чтение);  18.12.2020 (принят)</t>
  </si>
  <si>
    <t>https://sakhalin.gov.ru/index.php?id=105&amp;tx_ttnews%5Btt_news%5D=16225&amp;cHash=c56d22cfccfaecd5c7e71a79ef74b011;    https://sakhalin.gov.ru/index.php?id=105&amp;tx_ttnews%5Btt_news%5D=16206&amp;cHash=31d620bc2eb5a3bc12751cd7ea011aa6</t>
  </si>
  <si>
    <t>Все желающие могут направить сообщения и вопросы на электронный адрес министерства финансов Сахалинской области</t>
  </si>
  <si>
    <t>да (+видеозапись)</t>
  </si>
  <si>
    <t>да (общее количество участников, категории участников)</t>
  </si>
  <si>
    <t>письмо на портале "Открытый бюджет Сахалинской области"</t>
  </si>
  <si>
    <t>10.12.2020 (первое чтение);  17.12.2020 (второе чтение)</t>
  </si>
  <si>
    <t>http://zseao.ru/2020/11/informatsiya-o-publichnyh-slushaniyah-po-proektu-zakona-eao-ob-oblastnom-byudzhete-na-2021-god-i-na-planovyj-period-2022-i-2023-godov/</t>
  </si>
  <si>
    <t>Участники публичных слушаний подлежат предварительной регистрации. Регистрация участников осуществляется путем сообщения о своем желании участвовать в публичных слушаниях по контактным телефонам либо при личной явке на публичные слушания. При регистрации гражданин должен сообщить свои фамилию, имя, отчество, наименование организации, если является ее представителем, а также он может заранее заявить о желании выступить на публичных слушаниях.</t>
  </si>
  <si>
    <t>Не размещено на 29.01.2021:  http://zseao.ru/category/publichnye-slushaniya/materialy-po-itogam-publichnyh-slushanij/</t>
  </si>
  <si>
    <t>04.12.2020 (первое чтение);  17.12.2020 (второе чтение)</t>
  </si>
  <si>
    <t>http://думачукотки.рф/news/publichnye-slushaniya-po-proektu-okruzhnogo-byudzheta-2021-i-2022-2023-gg.html</t>
  </si>
  <si>
    <t>15.12.2020 (принят)</t>
  </si>
  <si>
    <t xml:space="preserve">Итоговый документ (протокол) не обнаружен, только пост-релиз: http://думачукотки.рф/v-zakonodatel-nom-sobranii-chukotki-proshli-publichnye-slushaniya-po-okruzhnomu-byudzhetu-2021-2023-godov.html.  </t>
  </si>
  <si>
    <r>
      <t xml:space="preserve">Оценка производится в отношении проекта бюджета субъекта </t>
    </r>
    <r>
      <rPr>
        <sz val="11"/>
        <color rgb="FF000000"/>
        <rFont val="Times New Roman"/>
        <family val="1"/>
        <charset val="204"/>
      </rPr>
      <t>Российской Федерации</t>
    </r>
    <r>
      <rPr>
        <sz val="11"/>
        <color theme="1"/>
        <rFont val="Times New Roman"/>
        <family val="1"/>
        <charset val="204"/>
      </rPr>
      <t xml:space="preserve"> на 2021 год и на плановый период 2022 и 2023 годов.</t>
    </r>
  </si>
  <si>
    <r>
      <t xml:space="preserve">В целях оценки показателей раздела учитываются сведения, размещенные на момент проведения мониторинга в открытом доступе на сайте законодательного органа субъекта </t>
    </r>
    <r>
      <rPr>
        <sz val="11"/>
        <color rgb="FF000000"/>
        <rFont val="Times New Roman"/>
        <family val="1"/>
        <charset val="204"/>
      </rPr>
      <t>Российской Федерации</t>
    </r>
    <r>
      <rPr>
        <sz val="11"/>
        <color theme="1"/>
        <rFont val="Times New Roman"/>
        <family val="1"/>
        <charset val="204"/>
      </rPr>
      <t xml:space="preserve"> или на сайте, предназначенном для размещения бюджетных данных пакетом документов. Проект закона о бюджете территориального фонда обязательного медицинского страхования может быть также размещен на сайте органа управления соответствующим фондом.</t>
    </r>
    <r>
      <rPr>
        <sz val="11"/>
        <color rgb="FFFF0000"/>
        <rFont val="Times New Roman"/>
        <family val="1"/>
        <charset val="204"/>
      </rPr>
      <t xml:space="preserve"> </t>
    </r>
    <r>
      <rPr>
        <sz val="11"/>
        <color theme="1"/>
        <rFont val="Times New Roman"/>
        <family val="1"/>
        <charset val="204"/>
      </rPr>
      <t>В целях составления рейтинга за 2020 год для оценки показателей раздела 5 учитываются сведения, размещенные в открытом доступе в срок до 1 января 2021 года.</t>
    </r>
  </si>
  <si>
    <t xml:space="preserve">В целях составления рейтинга надлежащей практикой считается размещение в открытом доступе проекта закона о бюджете и материалов к нему (за исключением заключения органа внешнего государственного финансового контроля на проект закона о бюджете и итогового документа (протокола) публичных слушаний по проекту бюджета) в течение пяти рабочих дней со дня внесения проекта закона о бюджете в законодательный орган и не менее чем за десять рабочих дней до рассмотрения соответствующего проекта закона законодательным органом в первом чтении. Для заключения органа внешнего государственного финансового контроля на проект закона о бюджете надлежащей практикой считается размещение указанного документа в открытом доступе не позднее дня рассмотрения проекта закона о бюджете законодательным органом в первом чтении, для итогового документа (протокола) публичных слушаний по проекту бюджета – не позднее дня рассмотрения проекта закона о бюджете законодательным органом во втором чтении. В случае если указанные требования не выполняются, оценка соответствующих показателей принимает значение 0 баллов. </t>
  </si>
  <si>
    <r>
      <t xml:space="preserve">Размещен ли проект закона о бюджете субъекта </t>
    </r>
    <r>
      <rPr>
        <b/>
        <sz val="11"/>
        <color rgb="FF000000"/>
        <rFont val="Times New Roman"/>
        <family val="1"/>
        <charset val="204"/>
      </rPr>
      <t>Российской Федерации</t>
    </r>
    <r>
      <rPr>
        <b/>
        <sz val="11"/>
        <color theme="1"/>
        <rFont val="Times New Roman"/>
        <family val="1"/>
        <charset val="204"/>
      </rPr>
      <t xml:space="preserve"> на 2021 год и на плановый период 2022 и 2023 годов в открытом доступе на сайте законодательного органа субъекта </t>
    </r>
    <r>
      <rPr>
        <b/>
        <sz val="11"/>
        <color rgb="FF000000"/>
        <rFont val="Times New Roman"/>
        <family val="1"/>
        <charset val="204"/>
      </rPr>
      <t>Российской Федерации или на сайте, предназначенном для размещения бюджетных данных</t>
    </r>
    <r>
      <rPr>
        <b/>
        <sz val="11"/>
        <color theme="1"/>
        <rFont val="Times New Roman"/>
        <family val="1"/>
        <charset val="204"/>
      </rPr>
      <t>?</t>
    </r>
  </si>
  <si>
    <t>В случае размещения проекта закона о бюджете в неструктурированном виде применяется понижающий коэффициент (что не исключает других случаев применения понижающих коэффициентов).</t>
  </si>
  <si>
    <t>Под хронологией рассмотрения проекта закона о бюджете понимаются фактические даты следующих событий:</t>
  </si>
  <si>
    <r>
      <t>а)</t>
    </r>
    <r>
      <rPr>
        <sz val="7"/>
        <color theme="1"/>
        <rFont val="Times New Roman"/>
        <family val="1"/>
        <charset val="204"/>
      </rPr>
      <t xml:space="preserve">    </t>
    </r>
    <r>
      <rPr>
        <sz val="11"/>
        <color theme="1"/>
        <rFont val="Times New Roman"/>
        <family val="1"/>
        <charset val="204"/>
      </rPr>
      <t>внесение проекта закона в законодательный орган;</t>
    </r>
  </si>
  <si>
    <r>
      <t>б)</t>
    </r>
    <r>
      <rPr>
        <sz val="7"/>
        <color theme="1"/>
        <rFont val="Times New Roman"/>
        <family val="1"/>
        <charset val="204"/>
      </rPr>
      <t xml:space="preserve">    </t>
    </r>
    <r>
      <rPr>
        <sz val="11"/>
        <color theme="1"/>
        <rFont val="Times New Roman"/>
        <family val="1"/>
        <charset val="204"/>
      </rPr>
      <t>публичные слушания;</t>
    </r>
  </si>
  <si>
    <r>
      <t>в)</t>
    </r>
    <r>
      <rPr>
        <sz val="7"/>
        <color theme="1"/>
        <rFont val="Times New Roman"/>
        <family val="1"/>
        <charset val="204"/>
      </rPr>
      <t xml:space="preserve">    </t>
    </r>
    <r>
      <rPr>
        <sz val="11"/>
        <color theme="1"/>
        <rFont val="Times New Roman"/>
        <family val="1"/>
        <charset val="204"/>
      </rPr>
      <t>рассмотрение проекта закона в первом, втором и последующих (при наличии) чтениях;</t>
    </r>
  </si>
  <si>
    <r>
      <t>г)</t>
    </r>
    <r>
      <rPr>
        <sz val="7"/>
        <color theme="1"/>
        <rFont val="Times New Roman"/>
        <family val="1"/>
        <charset val="204"/>
      </rPr>
      <t xml:space="preserve">    </t>
    </r>
    <r>
      <rPr>
        <sz val="11"/>
        <color theme="1"/>
        <rFont val="Times New Roman"/>
        <family val="1"/>
        <charset val="204"/>
      </rPr>
      <t>принятие закона законодательным органом;</t>
    </r>
  </si>
  <si>
    <r>
      <t>д)</t>
    </r>
    <r>
      <rPr>
        <sz val="7"/>
        <color theme="1"/>
        <rFont val="Times New Roman"/>
        <family val="1"/>
        <charset val="204"/>
      </rPr>
      <t xml:space="preserve">    </t>
    </r>
    <r>
      <rPr>
        <sz val="11"/>
        <color theme="1"/>
        <rFont val="Times New Roman"/>
        <family val="1"/>
        <charset val="204"/>
      </rPr>
      <t xml:space="preserve">подписание закона. </t>
    </r>
  </si>
  <si>
    <t>Для событий, указанных в пунктах «а», «г» и «д», сведения о фактических датах рекомендуется размещать не позднее двух рабочих дней после соответствующего события. Для событий, указанных в пунктах «б» и «в», сведения рекомендуется размещать не позднее, чем за один день до соответствующего события. Если в указанные сроки сведения отсутствуют, оценка показателя принимает значение 0 баллов.».</t>
  </si>
  <si>
    <r>
      <t xml:space="preserve">Содержится ли в материалах к проекту закона о бюджете прогноз социально-экономического развития субъекта </t>
    </r>
    <r>
      <rPr>
        <b/>
        <sz val="11"/>
        <color rgb="FF000000"/>
        <rFont val="Times New Roman"/>
        <family val="1"/>
        <charset val="204"/>
      </rPr>
      <t>Российской Федерации</t>
    </r>
    <r>
      <rPr>
        <b/>
        <sz val="11"/>
        <color theme="1"/>
        <rFont val="Times New Roman"/>
        <family val="1"/>
        <charset val="204"/>
      </rPr>
      <t xml:space="preserve"> на среднесрочный период?</t>
    </r>
  </si>
  <si>
    <r>
      <t xml:space="preserve">В целях оценки показателя учитывается официальный документ, одобренный высшим исполнительным органом субъекта </t>
    </r>
    <r>
      <rPr>
        <sz val="11"/>
        <color rgb="FF000000"/>
        <rFont val="Times New Roman"/>
        <family val="1"/>
        <charset val="204"/>
      </rPr>
      <t>Российской Федерации</t>
    </r>
    <r>
      <rPr>
        <sz val="11"/>
        <color theme="1"/>
        <rFont val="Times New Roman"/>
        <family val="1"/>
        <charset val="204"/>
      </rPr>
      <t xml:space="preserve"> (предусмотрено частью 3 статьи 173 Бюджетного кодекса </t>
    </r>
    <r>
      <rPr>
        <sz val="11"/>
        <color rgb="FF000000"/>
        <rFont val="Times New Roman"/>
        <family val="1"/>
        <charset val="204"/>
      </rPr>
      <t>Российской Федерации</t>
    </r>
    <r>
      <rPr>
        <sz val="11"/>
        <color theme="1"/>
        <rFont val="Times New Roman"/>
        <family val="1"/>
        <charset val="204"/>
      </rPr>
      <t xml:space="preserve">). Постановляющую часть документа, которым одобрен прогноз социально-экономического развития субъекта </t>
    </r>
    <r>
      <rPr>
        <sz val="11"/>
        <color rgb="FF000000"/>
        <rFont val="Times New Roman"/>
        <family val="1"/>
        <charset val="204"/>
      </rPr>
      <t>Российской Федерации</t>
    </r>
    <r>
      <rPr>
        <sz val="11"/>
        <color theme="1"/>
        <rFont val="Times New Roman"/>
        <family val="1"/>
        <charset val="204"/>
      </rPr>
      <t>, рекомендуется размещать в графическом формате. За использование только графического формата для размещения показателей прогноза социально-экономического развития применяется понижающий коэффициент (что не исключает других случаев применения понижающих коэффициентов).</t>
    </r>
  </si>
  <si>
    <r>
      <t xml:space="preserve">Содержится ли в материалах к проекту бюджета прогноз основных характеристик консолидированного бюджета субъекта </t>
    </r>
    <r>
      <rPr>
        <b/>
        <sz val="11"/>
        <color rgb="FF000000"/>
        <rFont val="Times New Roman"/>
        <family val="1"/>
        <charset val="204"/>
      </rPr>
      <t>Российской Федерации</t>
    </r>
    <r>
      <rPr>
        <b/>
        <sz val="11"/>
        <color theme="1"/>
        <rFont val="Times New Roman"/>
        <family val="1"/>
        <charset val="204"/>
      </rPr>
      <t xml:space="preserve">, бюджета субъекта </t>
    </r>
    <r>
      <rPr>
        <b/>
        <sz val="11"/>
        <color rgb="FF000000"/>
        <rFont val="Times New Roman"/>
        <family val="1"/>
        <charset val="204"/>
      </rPr>
      <t>Российской Федерации</t>
    </r>
    <r>
      <rPr>
        <b/>
        <sz val="11"/>
        <color theme="1"/>
        <rFont val="Times New Roman"/>
        <family val="1"/>
        <charset val="204"/>
      </rPr>
      <t xml:space="preserve"> и свода бюджетов муниципальных образований, а также бюджета территориального государственного фонда обязательного медицинского страхования на 2021 год и на плановый период 2022 и 2023 годов?</t>
    </r>
  </si>
  <si>
    <r>
      <t>1)</t>
    </r>
    <r>
      <rPr>
        <sz val="7"/>
        <color rgb="FF000000"/>
        <rFont val="Times New Roman"/>
        <family val="1"/>
        <charset val="204"/>
      </rPr>
      <t xml:space="preserve">    </t>
    </r>
    <r>
      <rPr>
        <sz val="11"/>
        <color theme="1"/>
        <rFont val="Times New Roman"/>
        <family val="1"/>
        <charset val="204"/>
      </rPr>
      <t xml:space="preserve">общий объем доходов, общий объем расходов, дефицит (профицит) консолидированного бюджета субъекта </t>
    </r>
    <r>
      <rPr>
        <sz val="11"/>
        <color rgb="FF000000"/>
        <rFont val="Times New Roman"/>
        <family val="1"/>
        <charset val="204"/>
      </rPr>
      <t>Российской Федерации</t>
    </r>
    <r>
      <rPr>
        <sz val="11"/>
        <color theme="1"/>
        <rFont val="Times New Roman"/>
        <family val="1"/>
        <charset val="204"/>
      </rPr>
      <t>;</t>
    </r>
  </si>
  <si>
    <r>
      <t>2)</t>
    </r>
    <r>
      <rPr>
        <sz val="7"/>
        <color rgb="FF000000"/>
        <rFont val="Times New Roman"/>
        <family val="1"/>
        <charset val="204"/>
      </rPr>
      <t xml:space="preserve">    </t>
    </r>
    <r>
      <rPr>
        <sz val="11"/>
        <color theme="1"/>
        <rFont val="Times New Roman"/>
        <family val="1"/>
        <charset val="204"/>
      </rPr>
      <t xml:space="preserve">общий объем доходов, в том числе объем налоговых и неналоговых доходов и объем безвозмездных поступлений от других бюджетов бюджетной системы с детализацией по подгруппам: дотации, субсидии, субвенции, иные межбюджетные трансферты; общий объем расходов; дефицит (профицит) бюджета субъекта </t>
    </r>
    <r>
      <rPr>
        <sz val="11"/>
        <color rgb="FF000000"/>
        <rFont val="Times New Roman"/>
        <family val="1"/>
        <charset val="204"/>
      </rPr>
      <t>Российской Федерации</t>
    </r>
    <r>
      <rPr>
        <sz val="11"/>
        <color theme="1"/>
        <rFont val="Times New Roman"/>
        <family val="1"/>
        <charset val="204"/>
      </rPr>
      <t>;</t>
    </r>
  </si>
  <si>
    <r>
      <t>3)</t>
    </r>
    <r>
      <rPr>
        <sz val="7"/>
        <color rgb="FF000000"/>
        <rFont val="Times New Roman"/>
        <family val="1"/>
        <charset val="204"/>
      </rPr>
      <t xml:space="preserve">    </t>
    </r>
    <r>
      <rPr>
        <sz val="11"/>
        <color theme="1"/>
        <rFont val="Times New Roman"/>
        <family val="1"/>
        <charset val="204"/>
      </rPr>
      <t>общий объем доходов, в том числе объем налоговых и неналоговых доходов и объем безвозмездных поступлений от других бюджетов бюджетной системы с детализацией по подгруппам: дотации, субсидии, субвенции, иные межбюджетные трансферты; общий объем расходов; дефицит (профицит) свода бюджетов муниципальных образований;</t>
    </r>
  </si>
  <si>
    <r>
      <t>4)</t>
    </r>
    <r>
      <rPr>
        <sz val="7"/>
        <color rgb="FF000000"/>
        <rFont val="Times New Roman"/>
        <family val="1"/>
        <charset val="204"/>
      </rPr>
      <t xml:space="preserve">    </t>
    </r>
    <r>
      <rPr>
        <sz val="11"/>
        <color theme="1"/>
        <rFont val="Times New Roman"/>
        <family val="1"/>
        <charset val="204"/>
      </rPr>
      <t>общий объем доходов, в том числе объем налоговых и неналоговых доходов и объем безвозмездных поступлений от других бюджетов бюджетной системы; общий объем расходов; дефицит (профицит) бюджета территориального государственного фонда обязательного медицинского страхования.</t>
    </r>
  </si>
  <si>
    <t xml:space="preserve">Нет, в установленные сроки не содержится или не отвечает требованиям </t>
  </si>
  <si>
    <t>Для оценки показателя, как минимум, должны быть представлены сведения по статьям доходов для 1, 3, 5, 6 и 7 подгрупп 1 группы и для 2 подгруппы 2 группы классификации доходов бюджетов. Допускается не детализировать по статьям сведения о доходах 5 и 7 подгрупп 1 группы классификации доходов бюджета в случае, если доля доходов соответствующей подгруппы составляет менее 5% налоговых и неналоговых доходов бюджета.</t>
  </si>
  <si>
    <t xml:space="preserve">Да, содержатся </t>
  </si>
  <si>
    <r>
      <t xml:space="preserve">В случае изменения состава (перечня) государственных программ субъекта </t>
    </r>
    <r>
      <rPr>
        <sz val="11"/>
        <color theme="1"/>
        <rFont val="Times New Roman"/>
        <family val="1"/>
        <charset val="204"/>
      </rPr>
      <t>Российской Федерации</t>
    </r>
    <r>
      <rPr>
        <sz val="11"/>
        <color rgb="FF000000"/>
        <rFont val="Times New Roman"/>
        <family val="1"/>
        <charset val="204"/>
      </rPr>
      <t xml:space="preserve"> за рассматриваемый период рекомендуется приводить данные к сопоставимому виду.</t>
    </r>
  </si>
  <si>
    <r>
      <t xml:space="preserve">Содержатся ли в материалах к проекту бюджета сведения о планируемых на 2021 год и на плановый период 2022 и 2023 годов объемах оказания государственных услуг (работ) государственными учреждениями субъекта </t>
    </r>
    <r>
      <rPr>
        <b/>
        <sz val="11"/>
        <color rgb="FF000000"/>
        <rFont val="Times New Roman"/>
        <family val="1"/>
        <charset val="204"/>
      </rPr>
      <t>Российской Федерации</t>
    </r>
    <r>
      <rPr>
        <b/>
        <sz val="11"/>
        <color theme="1"/>
        <rFont val="Times New Roman"/>
        <family val="1"/>
        <charset val="204"/>
      </rPr>
      <t>, а также о планируемых объемах их финансового обеспечения</t>
    </r>
    <r>
      <rPr>
        <sz val="11"/>
        <color rgb="FF000000"/>
        <rFont val="Times New Roman"/>
        <family val="1"/>
        <charset val="204"/>
      </rPr>
      <t xml:space="preserve"> </t>
    </r>
    <r>
      <rPr>
        <b/>
        <sz val="11"/>
        <color rgb="FF000000"/>
        <rFont val="Times New Roman"/>
        <family val="1"/>
        <charset val="204"/>
      </rPr>
      <t>в сравнении с ожидаемым исполнением за 2020 год (оценка текущего финансового года) и отчетом за 2019 год (отчетный финансовый год)</t>
    </r>
    <r>
      <rPr>
        <b/>
        <sz val="11"/>
        <color theme="1"/>
        <rFont val="Times New Roman"/>
        <family val="1"/>
        <charset val="204"/>
      </rPr>
      <t>?</t>
    </r>
  </si>
  <si>
    <r>
      <t>а)</t>
    </r>
    <r>
      <rPr>
        <sz val="7"/>
        <color rgb="FF000000"/>
        <rFont val="Times New Roman"/>
        <family val="1"/>
        <charset val="204"/>
      </rPr>
      <t xml:space="preserve">    </t>
    </r>
    <r>
      <rPr>
        <sz val="11"/>
        <color rgb="FF000000"/>
        <rFont val="Times New Roman"/>
        <family val="1"/>
        <charset val="204"/>
      </rPr>
      <t>представлены сводные данные, сгруппированные по ведомствам или государственным программам (с</t>
    </r>
    <r>
      <rPr>
        <sz val="11"/>
        <color theme="1"/>
        <rFont val="Times New Roman"/>
        <family val="1"/>
        <charset val="204"/>
      </rPr>
      <t xml:space="preserve">ведения, представленные в разрезе учреждений, в целях оценки показателя не учитываются); </t>
    </r>
  </si>
  <si>
    <r>
      <t>б)</t>
    </r>
    <r>
      <rPr>
        <sz val="7"/>
        <color theme="1"/>
        <rFont val="Times New Roman"/>
        <family val="1"/>
        <charset val="204"/>
      </rPr>
      <t xml:space="preserve">    </t>
    </r>
    <r>
      <rPr>
        <sz val="11"/>
        <color rgb="FF000000"/>
        <rFont val="Times New Roman"/>
        <family val="1"/>
        <charset val="204"/>
      </rPr>
      <t xml:space="preserve">представлены сведения по всем ведомствам или государственным программам, </t>
    </r>
    <r>
      <rPr>
        <sz val="11"/>
        <color theme="1"/>
        <rFont val="Times New Roman"/>
        <family val="1"/>
        <charset val="204"/>
      </rPr>
      <t>в рамках которых проектом закона о бюджете предусмотрены субсидии на выполнение государственного задания. Если сведения по отдельным ведомствам или государственным программам, в рамках которых проектом закона о бюджете предусмотрены субсидии на выполнение государственного задания, отсутствуют, оценка показателя принимает значение 0 баллов. В случае если в проекте бюджета указаны только группы видов расходов, решение об отнесении субсидии к определенной подгруппе принимает эксперт на основании сведений, содержащихся в описании целевой статьи расходов;</t>
    </r>
  </si>
  <si>
    <r>
      <t>в)</t>
    </r>
    <r>
      <rPr>
        <sz val="7"/>
        <color rgb="FF000000"/>
        <rFont val="Times New Roman"/>
        <family val="1"/>
        <charset val="204"/>
      </rPr>
      <t xml:space="preserve">    </t>
    </r>
    <r>
      <rPr>
        <sz val="11"/>
        <color rgb="FF000000"/>
        <rFont val="Times New Roman"/>
        <family val="1"/>
        <charset val="204"/>
      </rPr>
      <t>представлены фактические данные за 2019 год, оценка (ожидаемое исполнение) за 2020 год и планы на 2021 год и на плановый период 2022 и 2023 годов.</t>
    </r>
  </si>
  <si>
    <t xml:space="preserve">Представленные сведения о государственных услугах (работах) должны соответствовать сведениям, содержащимся в общероссийских базовых (отраслевых) перечнях (классификаторах) государственных и муниципальных услуг, оказываемых физическим лицам, или в региональных перечнях (классификаторах)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действующих в 2021 году. При выявлении несоответствий сведения расцениваются как недостоверные, и оценка показателя принимает значение 0 баллов. </t>
  </si>
  <si>
    <r>
      <t xml:space="preserve">Нет, </t>
    </r>
    <r>
      <rPr>
        <i/>
        <sz val="11"/>
        <color theme="1"/>
        <rFont val="Times New Roman"/>
        <family val="1"/>
        <charset val="204"/>
      </rPr>
      <t xml:space="preserve">в установленные сроки </t>
    </r>
    <r>
      <rPr>
        <i/>
        <sz val="11"/>
        <color rgb="FF000000"/>
        <rFont val="Times New Roman"/>
        <family val="1"/>
        <charset val="204"/>
      </rPr>
      <t>не содержатся или не отвечают требованиям</t>
    </r>
  </si>
  <si>
    <r>
      <t xml:space="preserve">Содержатся ли в материалах к проекту бюджета сведения об оценке налоговых льгот (налоговых расходов), предоставляемых в соответствии с решениями, принятыми органами государственной власти субъекта </t>
    </r>
    <r>
      <rPr>
        <b/>
        <sz val="11"/>
        <color rgb="FF000000"/>
        <rFont val="Times New Roman"/>
        <family val="1"/>
        <charset val="204"/>
      </rPr>
      <t>Российской Федерации</t>
    </r>
    <r>
      <rPr>
        <b/>
        <sz val="11"/>
        <color theme="1"/>
        <rFont val="Times New Roman"/>
        <family val="1"/>
        <charset val="204"/>
      </rPr>
      <t>, на 2021 год и на плановый период 2022 и 2023 годов?</t>
    </r>
  </si>
  <si>
    <t xml:space="preserve">Да, содержатся  </t>
  </si>
  <si>
    <r>
      <t>В составе расчетов распределения дотаций на выравнивание уровня бюджетной обеспеченности муниципальных районов (городских округов)</t>
    </r>
    <r>
      <rPr>
        <b/>
        <sz val="11"/>
        <color theme="1"/>
        <rFont val="Times New Roman"/>
        <family val="1"/>
        <charset val="204"/>
      </rPr>
      <t xml:space="preserve"> </t>
    </r>
    <r>
      <rPr>
        <sz val="11"/>
        <color theme="1"/>
        <rFont val="Times New Roman"/>
        <family val="1"/>
        <charset val="204"/>
      </rPr>
      <t xml:space="preserve">рекомендуется указывать сведения о реквизитах закона субъекта </t>
    </r>
    <r>
      <rPr>
        <sz val="11"/>
        <color rgb="FF000000"/>
        <rFont val="Times New Roman"/>
        <family val="1"/>
        <charset val="204"/>
      </rPr>
      <t>Российской Федерации</t>
    </r>
    <r>
      <rPr>
        <sz val="11"/>
        <color theme="1"/>
        <rFont val="Times New Roman"/>
        <family val="1"/>
        <charset val="204"/>
      </rPr>
      <t xml:space="preserve"> (номер, дата, наименование), которым утверждена методика расчета и распределения дотаций на выравнивание уровня бюджетной обеспеченности муниципальных районов (городских округов). Если указанные сведения отсутствуют, применяется понижающий коэффициент, связанный с затрудненным поиском бюджетных данных.</t>
    </r>
  </si>
  <si>
    <r>
      <t xml:space="preserve">Размещен ли проект закона о бюджете Территориального фонда обязательного медицинского страхования субъекта Российской Федерации на 2021 год и на плановый период 2022 и 2023 годов в открытом доступе на сайте законодательного органа субъекта Российской Федерации </t>
    </r>
    <r>
      <rPr>
        <b/>
        <sz val="11"/>
        <color rgb="FF000000"/>
        <rFont val="Times New Roman"/>
        <family val="1"/>
        <charset val="204"/>
      </rPr>
      <t>или на сайте, предназначенном для размещения бюджетных данных, в составе материалов к проекту закона о бюджете или одновременно с ним, или на сайте органа управления территориальным государственным внебюджетным фондом</t>
    </r>
    <r>
      <rPr>
        <b/>
        <sz val="11"/>
        <color theme="1"/>
        <rFont val="Times New Roman"/>
        <family val="1"/>
        <charset val="204"/>
      </rPr>
      <t>?</t>
    </r>
  </si>
  <si>
    <r>
      <t xml:space="preserve">Содержится ли </t>
    </r>
    <r>
      <rPr>
        <b/>
        <sz val="11"/>
        <color theme="1"/>
        <rFont val="Times New Roman"/>
        <family val="1"/>
        <charset val="204"/>
      </rPr>
      <t xml:space="preserve">в составе материалов к проекту </t>
    </r>
    <r>
      <rPr>
        <b/>
        <sz val="11"/>
        <color rgb="FF000000"/>
        <rFont val="Times New Roman"/>
        <family val="1"/>
        <charset val="204"/>
      </rPr>
      <t>закона о бюджете на 2021 год и на плановый период 2022 и 2023 годов заключение органа внешнего государственного финансового контроля?</t>
    </r>
  </si>
  <si>
    <r>
      <t xml:space="preserve">В целях оценки показателя учитывается официальный документ, подписанный уполномоченным должностным лицом или утвержденный коллегиальным органом. Рекомендуется размещать заключение </t>
    </r>
    <r>
      <rPr>
        <sz val="11"/>
        <color rgb="FF000000"/>
        <rFont val="Times New Roman"/>
        <family val="1"/>
        <charset val="204"/>
      </rPr>
      <t>органа внешнего государственного финансового контроля в графическом формате.</t>
    </r>
  </si>
  <si>
    <t xml:space="preserve">Да, содержится </t>
  </si>
  <si>
    <t>В целях оценки показателя учитывается итоговый документ (протокол), принятый по результатам публичных слушаний. В итоговый документ (протокол) рекомендуется включать следующие сведения:</t>
  </si>
  <si>
    <r>
      <t>В целях оценки показателя учитывается итоговый документ (протокол), принятый по результатам публичных слушаний</t>
    </r>
    <r>
      <rPr>
        <b/>
        <sz val="11"/>
        <color theme="1"/>
        <rFont val="Times New Roman"/>
        <family val="1"/>
        <charset val="204"/>
      </rPr>
      <t xml:space="preserve"> </t>
    </r>
    <r>
      <rPr>
        <sz val="11"/>
        <color theme="1"/>
        <rFont val="Times New Roman"/>
        <family val="1"/>
        <charset val="204"/>
      </rPr>
      <t xml:space="preserve">по проекту бюджета на 2021 год и на плановый период 2022 и 2023 годов, размещенный в составе материалов к проекту бюджета или в специальном разделе (на странице), созданном для размещения материалов публичных слушаний на сайте законодательного органа субъекта Российской Федерации или на сайте, предназначенном для размещения бюджетных данных. </t>
    </r>
  </si>
  <si>
    <t>В случае, если публичные слушания проводятся органами исполнительной власти или субъектами общественного контроля, в целях оценки показателя учитывается итоговый документ (протокол), направленный в законодательный орган. Подтверждением направления итогового документа (протокола) в законодательный орган является выполнение одного из условий: а) размещение итогового документа (протокола) на сайте законодательного органа в пакете документов к проекту закона  о бюджете на 2021 год и на плановый период 2022 и 2023 годов; б) копия официального письма о направлении итогового документа (протокола) в законодательный орган, размещенная вместе с итоговым документом (протоколом) или направленная по электронной почте в адрес НИФИ rating@nifi.ru в срок до 1 января 2021 года.</t>
  </si>
  <si>
    <t>АНКЕТА ДЛЯ СОСТАВЛЕНИЯ РЕЙТИНГА СУБЪЕКТОВ РОССИЙСКОЙ ФЕДЕРАЦИИ ПО УРОВНЮ ОТКРЫТОСТИ БЮДЖЕТНЫХ ДАННЫХ В 2020 ГОДУ (в ред. от 18.05.2020)</t>
  </si>
  <si>
    <r>
      <t>Раздел 5.</t>
    </r>
    <r>
      <rPr>
        <b/>
        <sz val="7"/>
        <color theme="1"/>
        <rFont val="Times New Roman"/>
        <family val="1"/>
        <charset val="204"/>
      </rPr>
      <t xml:space="preserve">    </t>
    </r>
    <r>
      <rPr>
        <b/>
        <sz val="11"/>
        <color theme="1"/>
        <rFont val="Times New Roman"/>
        <family val="1"/>
        <charset val="204"/>
      </rPr>
      <t>Проект бюджета и материалы к нему</t>
    </r>
  </si>
  <si>
    <r>
      <t>1)</t>
    </r>
    <r>
      <rPr>
        <sz val="7"/>
        <color rgb="FF000000"/>
        <rFont val="Times New Roman"/>
        <family val="1"/>
        <charset val="204"/>
      </rPr>
      <t> </t>
    </r>
    <r>
      <rPr>
        <sz val="11"/>
        <color rgb="FF000000"/>
        <rFont val="Times New Roman"/>
        <family val="1"/>
        <charset val="204"/>
      </rPr>
      <t>Сведения включают перечень всех налоговых льгот, установленных законами субъекта Российской Федерации, с той же детализацией по преференциям и категориям налогоплательщиков, как они установлены в законах субъектов Российской Федерации. В случае если отдельные налоговые льготы, установленные законами субъекта Российской Федерации, не упоминаются в опубликованных сведениях, информация расценивается как недостоверная; в этом случае оценка показателя принимает значение 0 баллов.</t>
    </r>
  </si>
  <si>
    <r>
      <t>2)</t>
    </r>
    <r>
      <rPr>
        <sz val="7"/>
        <color rgb="FF000000"/>
        <rFont val="Times New Roman"/>
        <family val="1"/>
        <charset val="204"/>
      </rPr>
      <t> </t>
    </r>
    <r>
      <rPr>
        <sz val="11"/>
        <color rgb="FF000000"/>
        <rFont val="Times New Roman"/>
        <family val="1"/>
        <charset val="204"/>
      </rPr>
      <t xml:space="preserve">Оценка налоговых льгот в перечне должна быть представлена в той же детализации по преференциям и категориям налогоплательщиков, как они установлены в законах субъектов Российской Федерации. Допускается представление сведений по объединенной группе физических лиц, которым по одному и тому же налогу предоставлены одинаковые преференции. </t>
    </r>
  </si>
  <si>
    <r>
      <t>3)</t>
    </r>
    <r>
      <rPr>
        <sz val="7"/>
        <color rgb="FF000000"/>
        <rFont val="Times New Roman"/>
        <family val="1"/>
        <charset val="204"/>
      </rPr>
      <t> </t>
    </r>
    <r>
      <rPr>
        <sz val="11"/>
        <color rgb="FF000000"/>
        <rFont val="Times New Roman"/>
        <family val="1"/>
        <charset val="204"/>
      </rPr>
      <t>Сведения должны содержать фактические данные за отчетный 2019 год, оценку за текущий 2020 год и оценку на 2021 год и на плановый период 2022 и 2023 годов.</t>
    </r>
  </si>
  <si>
    <r>
      <t>1)</t>
    </r>
    <r>
      <rPr>
        <sz val="7"/>
        <color theme="1"/>
        <rFont val="Times New Roman"/>
        <family val="1"/>
        <charset val="204"/>
      </rPr>
      <t> </t>
    </r>
    <r>
      <rPr>
        <sz val="11"/>
        <color theme="1"/>
        <rFont val="Times New Roman"/>
        <family val="1"/>
        <charset val="204"/>
      </rPr>
      <t xml:space="preserve">Расчеты выполнены в соответствии с методикой, утвержденной законом субъекта </t>
    </r>
    <r>
      <rPr>
        <sz val="11"/>
        <color rgb="FF000000"/>
        <rFont val="Times New Roman"/>
        <family val="1"/>
        <charset val="204"/>
      </rPr>
      <t>Российской Федерации</t>
    </r>
    <r>
      <rPr>
        <sz val="11"/>
        <color theme="1"/>
        <rFont val="Times New Roman"/>
        <family val="1"/>
        <charset val="204"/>
      </rPr>
      <t xml:space="preserve"> (за исключением закона о бюджете). В случае если законом субъекта </t>
    </r>
    <r>
      <rPr>
        <sz val="11"/>
        <color rgb="FF000000"/>
        <rFont val="Times New Roman"/>
        <family val="1"/>
        <charset val="204"/>
      </rPr>
      <t>Российской Федерации</t>
    </r>
    <r>
      <rPr>
        <sz val="11"/>
        <color theme="1"/>
        <rFont val="Times New Roman"/>
        <family val="1"/>
        <charset val="204"/>
      </rPr>
      <t xml:space="preserve"> (за исключением закона о бюджете) указанная методика не утверждена, или если в законе субъекта </t>
    </r>
    <r>
      <rPr>
        <sz val="11"/>
        <color rgb="FF000000"/>
        <rFont val="Times New Roman"/>
        <family val="1"/>
        <charset val="204"/>
      </rPr>
      <t>Российской Федерации</t>
    </r>
    <r>
      <rPr>
        <sz val="11"/>
        <color theme="1"/>
        <rFont val="Times New Roman"/>
        <family val="1"/>
        <charset val="204"/>
      </rPr>
      <t xml:space="preserve"> о бюджете на 2021 год и на плановый период 2022 и 2023 годов содержится иная методика расчета и распределения дотаций на выравнивание уровня бюджетной обеспеченности муниципальных районов (городских округов), оценка показателя принимает значение 0 баллов.</t>
    </r>
  </si>
  <si>
    <r>
      <t>2)</t>
    </r>
    <r>
      <rPr>
        <sz val="7"/>
        <color theme="1"/>
        <rFont val="Times New Roman"/>
        <family val="1"/>
        <charset val="204"/>
      </rPr>
      <t> </t>
    </r>
    <r>
      <rPr>
        <sz val="11"/>
        <color theme="1"/>
        <rFont val="Times New Roman"/>
        <family val="1"/>
        <charset val="204"/>
      </rPr>
      <t xml:space="preserve">В открытом доступе размещены все исходные данные и результаты расчетов распределения дотаций на выравнивание уровня бюджетной обеспеченности муниципальных районов (городских округов), включая расчет уровня бюджетной обеспеченности и расчет распределения дотаций по муниципальным районам (городским округам). Если опубликованных исходных данных недостаточно для проведения расчетов в соответствии с утвержденной законом субъекта </t>
    </r>
    <r>
      <rPr>
        <sz val="11"/>
        <color rgb="FF000000"/>
        <rFont val="Times New Roman"/>
        <family val="1"/>
        <charset val="204"/>
      </rPr>
      <t>Российской Федерации</t>
    </r>
    <r>
      <rPr>
        <sz val="11"/>
        <color theme="1"/>
        <rFont val="Times New Roman"/>
        <family val="1"/>
        <charset val="204"/>
      </rPr>
      <t xml:space="preserve"> методикой или если расчеты представлены частично, оценка показателя принимает значение 0 баллов.</t>
    </r>
  </si>
  <si>
    <r>
      <t>3)</t>
    </r>
    <r>
      <rPr>
        <sz val="7"/>
        <color theme="1"/>
        <rFont val="Times New Roman"/>
        <family val="1"/>
        <charset val="204"/>
      </rPr>
      <t> </t>
    </r>
    <r>
      <rPr>
        <sz val="11"/>
        <color theme="1"/>
        <rFont val="Times New Roman"/>
        <family val="1"/>
        <charset val="204"/>
      </rPr>
      <t xml:space="preserve">В соответствии с пунктом 3 статьи 138 Бюджетного кодекса </t>
    </r>
    <r>
      <rPr>
        <sz val="11"/>
        <color rgb="FF000000"/>
        <rFont val="Times New Roman"/>
        <family val="1"/>
        <charset val="204"/>
      </rPr>
      <t>Российской Федерации</t>
    </r>
    <r>
      <rPr>
        <sz val="11"/>
        <color theme="1"/>
        <rFont val="Times New Roman"/>
        <family val="1"/>
        <charset val="204"/>
      </rPr>
      <t xml:space="preserve"> использование при определении уровня расчетной бюджетной обеспеченности муниципальных районов (городских округов, городских округов с внутригородским делением) показателей фактических доходов и расходов за отчетный период и (или) показателей прогнозируемых доходов и расходов бюджетов отдельных муниципальных районов (городских округов, городских округов с внутригородским делением) не допускается.</t>
    </r>
  </si>
  <si>
    <r>
      <t>4)</t>
    </r>
    <r>
      <rPr>
        <sz val="7"/>
        <color theme="1"/>
        <rFont val="Times New Roman"/>
        <family val="1"/>
        <charset val="204"/>
      </rPr>
      <t> </t>
    </r>
    <r>
      <rPr>
        <sz val="11"/>
        <color theme="1"/>
        <rFont val="Times New Roman"/>
        <family val="1"/>
        <charset val="204"/>
      </rPr>
      <t>Исходные данные и результаты расчетов представлены на 2021 год и на плановый период 2022 и 2023 годов.</t>
    </r>
  </si>
  <si>
    <t>5.1. Размещен ли проект закона о бюджете субъекта Российской Федерации на 2021 год и на плановый период 2022 и 2023 годов в открытом доступе на сайте законодательного органа субъекта Российской Федерации или на сайте, предназначенном для размещения бюджетных данных?</t>
  </si>
  <si>
    <t>5.2. Размещены ли в открытом доступе сведения о хронологии рассмотрения и утверждения проекта закона о бюджете субъекта Российской Федерации на 2021 год и на плановый период 2022 и 2023 годов?</t>
  </si>
  <si>
    <t>5.3. Содержится ли в материалах к проекту закона о бюджете прогноз социально-экономического развития субъекта Российской Федерации на среднесрочный период?</t>
  </si>
  <si>
    <t>5.4. Содержится ли в материалах к проекту бюджета прогноз основных характеристик консолидированного бюджета субъекта Российской Федерации, бюджета субъекта Российской Федерации и свода бюджетов муниципальных образований, а также бюджета территориального государственного фонда обязательного медицинского страхования на 2021 год и на плановый период 2022 и 2023 годов?</t>
  </si>
  <si>
    <t>5.5. Содержатся ли в материалах к проекту бюджета сведения о доходах бюджета по видам доходов на 2021 год и на плановый период 2022 и 2023 годов в сравнении с ожидаемым исполнением за 2020 год (оценка текущего финансового года) и отчетом за 2019 год (отчетный финансовый год)?</t>
  </si>
  <si>
    <t>5.6. Содержатся ли в материалах к проекту бюджета сведения о расходах бюджета по разделам и подразделам классификации расходов на 2021 год и на плановый период 2022 и 2023 годов в сравнении с ожидаемым исполнением за 2020 год (оценка текущего финансового года) и отчетом за 2019 год (отчетный финансовый год)?</t>
  </si>
  <si>
    <t>5.7. Содержатся ли в материалах к проекту бюджета сведения о расходах бюджета по государственным программам на 2021 год и на плановый период 2022 и 2023 годов в сравнении с ожидаемым исполнением за 2020 год (оценка текущего финансового года) и отчетом за 2019 год (отчетный финансовый год)?</t>
  </si>
  <si>
    <t>5.9. Содержатся ли в материалах к проекту бюджета сведения об оценке налоговых льгот (налоговых расходов), предоставляемых в соответствии с решениями, принятыми органами государственной власти субъекта Российской Федерации, на 2021 год и на плановый период 2022 и 2023 годов?</t>
  </si>
  <si>
    <t>5.12. Содержится ли в составе материалов к проекту закона о бюджете на 2021 год и на плановый период 2022 и 2023 годов заключение органа внешнего государственного финансового контроля?</t>
  </si>
  <si>
    <t>5.13. Проведены ли в субъекте Российской Федерации в соответствии с федеральным законодательством публичные слушания по проекту бюджета на 2021 год и на плановый период 2022 и 2023 годов и содержится ли в составе материалов к проекту бюджета итоговый документ (протокол), принятый по результатам публичных слушаний?</t>
  </si>
  <si>
    <t>Результаты оценки уровня открытости бюджетных данных субъектов Российской Федерации по разделу 5 "Проект бюджета и материалы к нему" за 2020 год (группировка по федеральным округам)</t>
  </si>
  <si>
    <t>Законопроект размещен в полном объеме в установленные сроки надлежащей практики</t>
  </si>
  <si>
    <t>не работает: http://ob.beldepfin.ru/</t>
  </si>
  <si>
    <t>не размещено: https://duma32.ru/komitet-po-byudzhetu-nalogam-i-ekonomicheskoy-politike/</t>
  </si>
  <si>
    <t>https://www.govvrn.ru/npafin?p_p_id=Foldersanddocuments_WAR_foldersanddocumentsportlet&amp;p_p_lifecycle=0&amp;p_p_state=normal&amp;p_p_mode=view&amp;folderId=6609618</t>
  </si>
  <si>
    <t>https://mef.mosreg.ru/dokumenty/antikorrupcionnaya-ekspertiza/26-10-2020-12-58-48-proekt-rasporyazheniya-pravitelstva-moskovskoy-obl</t>
  </si>
  <si>
    <t>https://budget.mosreg.ru/byudzhet-dlya-grazhdan/proekt-zakona-o-byudzhete-moskovskoj-oblasti/#tab-id-7</t>
  </si>
  <si>
    <t>не размещено: http://depfin.orel-region.ru:8096/ebudget/Menu/Page/7</t>
  </si>
  <si>
    <t>https://minfin.ryazangov.ru/documents/draft_documents/2020/index.php</t>
  </si>
  <si>
    <t>временно размещают: http://www.smoloblduma.ru/zpr/index.php?SECTION_ID=&amp;ELEMENT_ID=52262</t>
  </si>
  <si>
    <t>https://tambovoblduma.ru/zakonoproekty/zakonoproekty-vnesennye-v-oblastnuyu-dumu/noyabr/</t>
  </si>
  <si>
    <t>временно размещают: https://www.tulaoblduma.ru/laws_intranet/laws_stages.asp%3FID=166363.html</t>
  </si>
  <si>
    <t>переход на специализированный портал: https://minfin.tularegion.ru/activities/</t>
  </si>
  <si>
    <t>https://dfto.ru/index.php/razdel/razdely/proekt-zakona-o-byudzhete</t>
  </si>
  <si>
    <t>не размещено: http://budget76.ru/</t>
  </si>
  <si>
    <t>временно размещается: https://duma.mos.ru/ru/40/regulation_projects/corebofs002080000nb3mf7d2btjvc48</t>
  </si>
  <si>
    <t>не размещено: https://www.mos.ru/findep/</t>
  </si>
  <si>
    <t>не размещено: http://budget.karelia.ru/byudzhet/dokumenty/2020-god</t>
  </si>
  <si>
    <t>не размещено: http://gsrk1.rkomi.ru/Sessions/Default.aspx</t>
  </si>
  <si>
    <t>https://minfin.rkomi.ru/deyatelnost/zakony-respubliki-komi-proekty-zakonov-o-respublikanskom-byudjete-respubliki-komi-i-vnesenii-izmeneniy-v-nego/byudjet-na-2021-2023-gody</t>
  </si>
  <si>
    <t xml:space="preserve">http://www.aosd.ru/?dir=budget&amp;act=budget </t>
  </si>
  <si>
    <t xml:space="preserve">https://dvinaland.ru/budget/zakon/ </t>
  </si>
  <si>
    <t xml:space="preserve">http://minfin39.ru/budget/next_year/ </t>
  </si>
  <si>
    <t>переадресация на сайт фин.органа: http://www.lenoblzaks.ru/static/single/-rus-common-zakact-/loprojects</t>
  </si>
  <si>
    <t xml:space="preserve">http://budget.lenobl.ru/documents/?page=0&amp;sortOrder=&amp;type=regionBudget&amp;sortName=&amp;sortDate= </t>
  </si>
  <si>
    <t>не размещено: https://b4u.gov-murman.ru/</t>
  </si>
  <si>
    <t>не размещено: http://portal.novkfo.ru/Menu/Page/85</t>
  </si>
  <si>
    <t>http://sobranie.pskov.ru/lawmaking/bills#annex</t>
  </si>
  <si>
    <t>не размещено: http://finance.pskov.ru/proekty</t>
  </si>
  <si>
    <t>не размещено: http://bks.pskov.ru/ebudget/Show/Category/10?ItemId=257</t>
  </si>
  <si>
    <t>https://fincom.gov.spb.ru/budget/info/acts/1</t>
  </si>
  <si>
    <t>http://minfin01-maykop.ru/Show/Category/12?page=1&amp;ItemId=58&amp;filterYear=2020</t>
  </si>
  <si>
    <t>http://minfin.kalmregion.ru/deyatelnost/byudzhet-respubliki-kalmykiya/proekt-respublikanskogo-byudzheta-na-ocherednoy-finansovyy-god-i-planovyy-period-/</t>
  </si>
  <si>
    <t>переход на сайт ФО: http://budget.rk.ifinmon.ru/dokumenty/proekt-zakona-o-byudzhete</t>
  </si>
  <si>
    <t>нарушен срок: https://openbudget23region.ru/o-byudzhete/dokumenty/ministerstvo-finansov-krasnodarskogo-kraya</t>
  </si>
  <si>
    <t>не размещено: https://minfin.astrobl.ru/site-page/materialy-proekta</t>
  </si>
  <si>
    <t>не размещено: http://portal-ob.volgafin.ru/dokumenty/zakon_o_byudzhete/2020</t>
  </si>
  <si>
    <t>https://minfin.donland.ru/activity/8081/?nav-documents=page-1</t>
  </si>
  <si>
    <t>не размещено: http://budget.permkrai.ru/</t>
  </si>
  <si>
    <t>не размещено: https://fin.sev.gov.ru/deytelnost/</t>
  </si>
  <si>
    <t>не размещено: http://minfinrd.ru/deyatelnost/statistika-i-otchety/byudzhet</t>
  </si>
  <si>
    <t>не работает: http://open.minfinrd.ru/</t>
  </si>
  <si>
    <t>не размещено: http://www.parlamentri.ru/index.php/zakonodatelnaya-deyatelnost/zakonoproekty-vnesennye-v-parlament</t>
  </si>
  <si>
    <t>https://www.mfri.ru/index.php/open-budget/proekt-byudzheta-i-materialy-k-nemu</t>
  </si>
  <si>
    <t>http://parlament.kbr.ru/zakonodatelnaya-deyatelnost/zakonoproekty-na-stadii-rassmotreniya/index.php?ELEMENT_ID=17741</t>
  </si>
  <si>
    <t>не размещено: http://minfin09.ru/category/2020-%d0%b3%d0%be%d0%b4/</t>
  </si>
  <si>
    <t>https://parliament-osetia.ru/index.php/main/bills/art/795</t>
  </si>
  <si>
    <t>не размещено: http://forcitizens.ru/ob/dokumenty/proekt-byudzheta-i-materialy-k-nemu/2021-god</t>
  </si>
  <si>
    <t>не размещено: http://www.mfsk.ru/law/proekty-zakonovsk</t>
  </si>
  <si>
    <t>http://mari-el.gov.ru/minfin/Pages/projects.aspx</t>
  </si>
  <si>
    <t>http://www.gsrm.ru/bills/4972/</t>
  </si>
  <si>
    <t>http://minfin.tatarstan.ru/rus/proekt-byudzheta-i-materiali-k-nemu-845677.htm</t>
  </si>
  <si>
    <t>не размещено: https://nk.cap.ru/projects?tab=all</t>
  </si>
  <si>
    <t>не размещено: http://zakon.zsperm.ru/?q=%E1%FE%E4%E6%E5%F2&amp;how=d</t>
  </si>
  <si>
    <t>http://www.zsko.ru/documents/lawmaking/</t>
  </si>
  <si>
    <t>http://zaksob.ru/activity/zakonotvorcheskaya-deyatelnost/proekty-oblastnykh-zakonov-i-postanovleniy/</t>
  </si>
  <si>
    <t xml:space="preserve">не размещено: http://budget.orb.ru/ </t>
  </si>
  <si>
    <t>не размещено: https://budget.minfin-samara.ru/dokumenty/proekt-zakona-o-byudzhete-samarskoj-oblasti/2016-2/</t>
  </si>
  <si>
    <t>http://www.zsuo.ru/zakony/proekty/43-zakonotvorchestvo/zakony/proekty/15754-79292020.html</t>
  </si>
  <si>
    <t>переход на специализированный портал: http://ufo.ulntc.ru/index.php?mgf=budget/open_budget&amp;slep=net</t>
  </si>
  <si>
    <t>http://ufo.ulntc.ru:8080/dokumenty/proekt-zakona-o-byudzhete</t>
  </si>
  <si>
    <t>не размещено: http://www.kurganoblduma.ru/about/activity/doc/proekty/</t>
  </si>
  <si>
    <t>https://minfin.midural.ru/document/category/20#document_list</t>
  </si>
  <si>
    <t xml:space="preserve">не работает: http://info.mfural.ru/ebudget/Menu/Page/1 </t>
  </si>
  <si>
    <t>не размещено: https://www.zs74.ru/npa-base</t>
  </si>
  <si>
    <t>http://www.minfin74.ru/mBudget/project/</t>
  </si>
  <si>
    <t>не размещено: http://open.minfin74.ru</t>
  </si>
  <si>
    <t>https://depfin.admhmao.ru/otkrytyy-byudzhet/</t>
  </si>
  <si>
    <t>не размещено: https://zs.yanao.ru/activity/10637/?nav-documents=page-1</t>
  </si>
  <si>
    <t>https://www.yamalfin.ru/index.php?option=com_content&amp;view=article&amp;id=3778:2020-11-02-11-29-35&amp;catid=174:2020-11-02-11-10-47&amp;Itemid=131</t>
  </si>
  <si>
    <t>не размещено: http://monitoring.yanao.ru/yamal/index.php</t>
  </si>
  <si>
    <t>не размещено: http://elkurultay.ru/deyatelnost/zakonotvorchestvo http://elkurultay.ru/deyatelnost/sessii/sessii/materialy-proshedshikh-sessij-7-sozyva</t>
  </si>
  <si>
    <t>не работает: http://www.open.minfin-altai.ru/</t>
  </si>
  <si>
    <t>не размещено: http://www.khural.org/info/finansy/108/</t>
  </si>
  <si>
    <t>https://minfin.rtyva.ru/node/14457/</t>
  </si>
  <si>
    <t>не работает: http://budget17.ru/#</t>
  </si>
  <si>
    <t>https://www.sobranie.info/lawsinfo.php?UID=17422</t>
  </si>
  <si>
    <t>https://eparlament.irzs.ru/Doc/pasport?id=3648</t>
  </si>
  <si>
    <t>http://openbudget.gfu.ru/budget/law_project/</t>
  </si>
  <si>
    <t>https://openbudget.mfnso.ru/formirovanie-budgeta/zakon-o-byudzhete-i-proekt-zakona-o-byudzhete/2021-zakonbudget/proekt-zakona-ob-oblastnom-byudzhete-2021-god</t>
  </si>
  <si>
    <t xml:space="preserve">не размещено: http://budget.omsk.ifinmon.ru/ </t>
  </si>
  <si>
    <t>не работает: http://open.findep.org/</t>
  </si>
  <si>
    <t>не размещено: http://budget.govrb.ru/ebudget/Menu/Page/179</t>
  </si>
  <si>
    <t>не размещено: https://iltumen.ru/documents</t>
  </si>
  <si>
    <t>https://minfin.sakha.gov.ru/zakony-o-bjudzhete/2021-2023-gg/proekt-zakona-o-bjudzhete-2021-2023-gg</t>
  </si>
  <si>
    <t>не размещено: http://budget.sakha.gov.ru/ebudget/Menu/Page/215</t>
  </si>
  <si>
    <t>не размещено: http://openbudget.kamgov.ru/Dashboard#/main</t>
  </si>
  <si>
    <t>https://ebudget.primorsky.ru/Show/Content/3330</t>
  </si>
  <si>
    <t>http://www.duma.khv.ru/Monitoring5/%D0%9F%D1%80%D0%BE%D0%B5%D0%BA%D1%82%20%D0%B7%D0%B0%D0%BA%D0%BE%D0%BD%D0%B0/2376585</t>
  </si>
  <si>
    <t>https://minfin.khabkrai.ru/portal/Menu/Page/1141</t>
  </si>
  <si>
    <t>не размещено: https://www.fin.amurobl.ru/</t>
  </si>
  <si>
    <t>http://ob.fin.amurobl.ru/dokumenty/proekt_zakon/oblastnoi/2021</t>
  </si>
  <si>
    <t>не размещено: https://www.magoblduma.ru/documents/</t>
  </si>
  <si>
    <t>не размещено:https://minfin.49gov.ru/documents/?doc_type=1</t>
  </si>
  <si>
    <t>не размещено: http://www.dumasakhalin.ru/activity/sessions</t>
  </si>
  <si>
    <t>переход на спец. портал: http://sakhminfin.ru/</t>
  </si>
  <si>
    <t>не размещено: http://www.eao.ru/isp-vlast/finansovoe-upravlenie-pravitelstva/byudzhet/</t>
  </si>
  <si>
    <t>не размещено: http://xn--80ahnhajq6aec7b.xn--p1ai/</t>
  </si>
  <si>
    <t>не размещено: http://chaogov.ru/otkrytyy-byudzhet/zakon-o-byudzhete.php</t>
  </si>
  <si>
    <t>нет данных (15.12.2020 принят)</t>
  </si>
  <si>
    <t>сайт зак.органа</t>
  </si>
  <si>
    <t>спец.портал</t>
  </si>
  <si>
    <t>Исходные данные и оценка показателя "5.2. Размещены ли в открытом доступе сведения о хронологии рассмотрения и утверждения проекта закона о бюджете субъекта Российской Федерации на 2021 год и на плановый период 2022 и 2023 годов?"</t>
  </si>
  <si>
    <t xml:space="preserve">Место размещения данных </t>
  </si>
  <si>
    <t xml:space="preserve">Ссылка на источник данных </t>
  </si>
  <si>
    <t>внесение проекта закона в законодательный орган</t>
  </si>
  <si>
    <t>публичные слушания</t>
  </si>
  <si>
    <t>рассмотрение проекта закона</t>
  </si>
  <si>
    <t>принятие закона законодательным органом</t>
  </si>
  <si>
    <t>подписание закона</t>
  </si>
  <si>
    <t>сайт законодательного органа</t>
  </si>
  <si>
    <t>сайт финансового органа (в случае отсутствия - страница на сайте высшего исполнительного органа)</t>
  </si>
  <si>
    <t>специализированный портал</t>
  </si>
  <si>
    <t>в первом чтении</t>
  </si>
  <si>
    <t>во втором чтении</t>
  </si>
  <si>
    <t>http://www.belduma.ru/document/draft/draft_detail.php?fold=020&amp;fn=4371-20</t>
  </si>
  <si>
    <t>не размещено: http://beldepfin.ru/dokumenty/vse-dokumenty/proekt-zakona-belgorodskoj-oblasti-ob-oblast2711/</t>
  </si>
  <si>
    <t>не размещено: http://www.vrnoblduma.ru/dokumenty/proekty/pro.php?lid=2119</t>
  </si>
  <si>
    <t>не размещено: https://www.ivoblduma.ru/zakony/proekty-zakonov/35140/</t>
  </si>
  <si>
    <t>не размещено: http://www.zskaluga.ru/bills/wide/18324/ob_oblastnom_bjudzhete_na_2021_god_i_na_planovyj_period__2022_i_2023_godov_.html</t>
  </si>
  <si>
    <t>не размещено: http://kosoblduma.ru/laws/pzko/</t>
  </si>
  <si>
    <t>не размещено: http://depfin.adm44.ru/info/law/proetjzko/</t>
  </si>
  <si>
    <t xml:space="preserve">в течение 5 календарных дней после поступления закона от Курской области Думы </t>
  </si>
  <si>
    <t>не размещено: https://ufin48.ru/Show/Category/?ItemId=16&amp;headingId=4</t>
  </si>
  <si>
    <t>11.11.2020 (СП)</t>
  </si>
  <si>
    <t>12.11.2020 (ЗС)</t>
  </si>
  <si>
    <t>26.11.2020 (ЗС)</t>
  </si>
  <si>
    <t>26.11.2020 (ЗС, СП)</t>
  </si>
  <si>
    <t>не размещено: https://mef.mosreg.ru/dokumenty/antikorrupcionnaya-ekspertiza/26-10-2020-12-58-48-proekt-rasporyazheniya-pravitelstva-moskovskoy-obl</t>
  </si>
  <si>
    <t>не размещено: http://oreloblsovet.ru/legislation/proektyi-zakonov/53-zasedanie.html</t>
  </si>
  <si>
    <t>не размещено: https://orel-region.ru/index.php?head=20&amp;part=25&amp;in=132</t>
  </si>
  <si>
    <t>не размещено: http://www.rznoblduma.ru/index.php?option=com_content&amp;view=article&amp;id=177&amp;Itemid=125</t>
  </si>
  <si>
    <t>не размещено: https://minfin.ryazangov.ru/documents/draft_documents/2020/index.php</t>
  </si>
  <si>
    <t>не размещено: https://minfin-rzn.ru/portal/Show/Category/6?ItemId=17</t>
  </si>
  <si>
    <t>не размещено: http://www.finsmol.ru/pbudget/nJkSD8Sj</t>
  </si>
  <si>
    <t>не размещено: https://tambovoblduma.ru/zakonoproekty/zakonoproekty-vnesennye-v-oblastnuyu-dumu/noyabr/</t>
  </si>
  <si>
    <t>не размещено: https://fin.tmbreg.ru/6347/8130/9639.html</t>
  </si>
  <si>
    <t>не размещено: http://www.zsto.ru/index.php/739a50c4-47c1-81fa-060e-2232105925f8/5f51608f-f613-3c85-ce9f-e9a9410d8fa4</t>
  </si>
  <si>
    <t>не размещено: https://www.tverfin.ru/np-baza/proekty-npa/</t>
  </si>
  <si>
    <t>http://portal.tverfin.ru/Menu/Page/641</t>
  </si>
  <si>
    <t>не размещено: http://duma.yar.ru/service/projects/zp202672.html</t>
  </si>
  <si>
    <t>23.11.2020-25.11.2020 (общественное обсуждение)</t>
  </si>
  <si>
    <t>не размещено: http://www.karelia-zs.ru/zakonodatelstvo_rk/proekty/502vi/</t>
  </si>
  <si>
    <t xml:space="preserve">не размещено: http://www.aosd.ru/?dir=budget&amp;act=budget </t>
  </si>
  <si>
    <t xml:space="preserve">не размещено: https://dvinaland.ru/budget/zakon/ </t>
  </si>
  <si>
    <t>не размещено: https://www.vologdazso.ru/actions/legislative_activity/draft-laws/index.php?docid=TXpRNE1ESXhNa0UwVFc=</t>
  </si>
  <si>
    <t xml:space="preserve">не размещено: http://duma39.ru/activity/zakon/draft/ </t>
  </si>
  <si>
    <t>не размещено: https://finance.lenobl.ru/ru/pravovaya-baza/oblastnoe-zakondatelstvo/byudzhet-lo/oblastnoj-byudzhet-leningradskoj-oblasti-na-2021-god-i-na-planovyj-per/</t>
  </si>
  <si>
    <t>25.11.2020-08.12.2020</t>
  </si>
  <si>
    <t>не размещено: https://duma-murman.ru/deyatelnost/zakonodatelnaya-deyatelnost/proekty-zakonov-murmanskoy-oblasti/proekty-2020/</t>
  </si>
  <si>
    <t>не размещено: http://duma.novreg.ru/action/projects/</t>
  </si>
  <si>
    <t>не размещено: https://minfin.novreg.ru/2021-god.html</t>
  </si>
  <si>
    <t>не размещено: http://sobranie.pskov.ru/lawmaking/bills#annex</t>
  </si>
  <si>
    <t>07.10.2020-22.10.2020</t>
  </si>
  <si>
    <t>не размещено: http://www.assembly.spb.ru/ndoc/doc/0/777341674</t>
  </si>
  <si>
    <t>не размещено: https://budget.gov.spb.ru/steps</t>
  </si>
  <si>
    <t>не размещено: http://www.sdnao.ru/documents/bills/detail.php?ID=32023</t>
  </si>
  <si>
    <t>http://dfei.adm-nao.ru/zakony-o-byudzhete/hronologiya-2021-g/</t>
  </si>
  <si>
    <t>не размещено: https://www.gshra.ru/zak-deyat/proekty/proekty_1353.html</t>
  </si>
  <si>
    <t>http://minfin01-maykop.ru/Show/Category/74?ItemId=272</t>
  </si>
  <si>
    <t>не размещено: http://www.huralrk.ru/deyatelnost/zakonodatelnaya-deyatelnost/zakonoproekty/item/2015-0157-6-o-respublikanskom-byudzhete-na-2021-god-i-na-planovyj-period-2022-i-2023-godov.html</t>
  </si>
  <si>
    <t>не размещено: http://minfin.kalmregion.ru/deyatelnost/byudzhet-respubliki-kalmykiya/proekt-respublikanskogo-byudzheta-na-ocherednoy-finansovyy-god-i-planovyy-period-/</t>
  </si>
  <si>
    <t>не размещено: https://minfin.rk.gov.ru/ru/structure/2020_12_01_11_12_biudzhet_na_2021_god_i_na_planovyi_period_2022_2023_godov</t>
  </si>
  <si>
    <t>переход на сайт зак.органа: http://budget.rk.ifinmon.ru/dokumenty/proekt-zakona-o-byudzhete</t>
  </si>
  <si>
    <t>https://minfinkubani.ru/budget_citizens/budget_brochure/diagramm_gr.php</t>
  </si>
  <si>
    <t>не размещено: https://openbudget23region.ru/o-byudzhete/dokumenty/ministerstvo-finansov-krasnodarskogo-kraya</t>
  </si>
  <si>
    <t>не размещено: https://www.astroblduma.ru/documents/o-byudzhete-astrakhanskoy-oblasti-na-2021-god-i-na-planovyy-period-2022-i-2023-godov/</t>
  </si>
  <si>
    <t>не размещено: http://zsro.ru/lawmaking/project/</t>
  </si>
  <si>
    <t>не размещено: https://sevzakon.ru/view/laws/bank_zakonoproektov/</t>
  </si>
  <si>
    <t>не размещено: http://nsrd.ru/dokumenty/proekti_normativno_pravovih_aktov</t>
  </si>
  <si>
    <t>не размещено: https://www.mfri.ru/index.php/open-budget/proekt-byudzheta-i-materialy-k-nemu</t>
  </si>
  <si>
    <t>не размещено: https://parlament09.ru/antikorrup/expertiza/</t>
  </si>
  <si>
    <t>не размещено: http://minfin09.ru/category/load/%d0%b1%d1%8e%d0%b4%d0%b6%d0%b5%d1%82-%d1%80%d0%b5%d1%81%d0%bf%d1%83%d0%b1%d0%bb%d0%b8%d0%ba%d0%b8/2021/</t>
  </si>
  <si>
    <t>не размещено: http://minfin.alania.gov.ru/index.php/documents/651</t>
  </si>
  <si>
    <t>не размещено: http://www.parlamentchr.ru/deyatelnost/zakonoproekty-nakhodyashchiesya-na-rassmotrenii</t>
  </si>
  <si>
    <t>не размещено: http://www.minfinchr.ru/respublikanskij-byudzhet/proekt-zakona-chechenskoj-respubliki-o-respublikanskom-byudzhete-na-ocherednoj-finansovyj-god-i-planovyj-period-s-prilozheniyami</t>
  </si>
  <si>
    <t>не размещено: http://gsrb.ru/ru/lawmaking/budget-2021/</t>
  </si>
  <si>
    <t>24.11.2020-01.12.2020</t>
  </si>
  <si>
    <t>http://www.gsmari.ru/itog/pnpa.html</t>
  </si>
  <si>
    <t>не размещено: http://www.gsrm.ru/bills/4972/</t>
  </si>
  <si>
    <t>не размещено: https://www.minfinrm.ru/norm-akty-new/</t>
  </si>
  <si>
    <t>не размещено: https://gossov.tatarstan.ru/activity/lawmaking/zakon_project?bill_id=175</t>
  </si>
  <si>
    <t>не размещено: http://minfin.tatarstan.ru/rus/proekt-byudzheta-i-materiali-k-nemu-845677.htm</t>
  </si>
  <si>
    <t>не размещено: http://www.udmgossovet.ru/doc/6sozyvsess/29ses/index.htm</t>
  </si>
  <si>
    <t>http://mfin.permkrai.ru/execution/proekt/mater/2020/10/</t>
  </si>
  <si>
    <t>19.11.2020 (ЗС, ФО)</t>
  </si>
  <si>
    <t>17.12.2020 (ЗС)</t>
  </si>
  <si>
    <t>не размещено: http://mf.nnov.ru:8025/primi-uchastie/predlozheniya-po-byudzhetu</t>
  </si>
  <si>
    <t>не размещено: http://zaksob.ru/activity/zakonotvorcheskaya-deyatelnost/proekty-oblastnykh-zakonov-i-postanovleniy/</t>
  </si>
  <si>
    <t>не размещено: http://www.zspo.ru/legislative/bills/74751/</t>
  </si>
  <si>
    <t>не размещено: http://finance.pnzreg.ru/docs/np/?ELEMENT_ID=1966</t>
  </si>
  <si>
    <t>не размещено: http://asozd.samgd.ru/bills/3135/</t>
  </si>
  <si>
    <t>http://minfin-samara.ru/proekty-zakonov-o-byudzhete/</t>
  </si>
  <si>
    <t>не размещено: https://srd.ru/index.php/component/docs/?view=pr_zak&amp;id=1506&amp;menu=508&amp;selmenu=512</t>
  </si>
  <si>
    <t>не размещено: https://minfin.saratov.gov.ru/docs</t>
  </si>
  <si>
    <t>не размещено: http://www.finupr.kurganobl.ru/index.php?test=praktdum</t>
  </si>
  <si>
    <t>не размещено: http://zsso.ru/legislative/lawprojects/item/55682/</t>
  </si>
  <si>
    <t>не размещено: https://minfin.midural.ru/document/category/20#document_list</t>
  </si>
  <si>
    <t>02.11.2020-09.11.2020</t>
  </si>
  <si>
    <t>не размещено: http://public.duma72.ru/Public/BillDossier/3033</t>
  </si>
  <si>
    <t>не размещено: https://www.dumahmao.ru/budget2021-2023/lawsprojects/</t>
  </si>
  <si>
    <t>не размещено: https://www.yamalfin.ru/index.php?option=com_content&amp;view=article&amp;id=3778:2020-11-02-11-29-35&amp;catid=174:2020-11-02-11-10-47&amp;Itemid=131</t>
  </si>
  <si>
    <t>не размещено: https://minfin.rtyva.ru/node/14457/</t>
  </si>
  <si>
    <t>не размещено: http://www.vskhakasia.ru/lawmaking/projects/1539</t>
  </si>
  <si>
    <t>не размещено: https://r-19.ru/authorities/ministry-of-finance-of-the-republic-of-khakassia/docs/7701/108060.html</t>
  </si>
  <si>
    <t>не размещено: http://www.akzs.ru/sessions/148/3147/</t>
  </si>
  <si>
    <t>не размещено: https://www.sobranie.info/lawsinfo.php?UID=17422</t>
  </si>
  <si>
    <t>не размещено: https://irkobl.ru/sites/minfin/activity/obl/</t>
  </si>
  <si>
    <t>не размещено: http://openbudget.gfu.ru/budget/law_project/</t>
  </si>
  <si>
    <t>Кемеровская область – Кузбасс</t>
  </si>
  <si>
    <t>не размещено: https://www.zskuzbass.ru/zakonotvorchestvo/proektyi-normativnyix-pravovyix-aktov-kemerovskoj-oblasti</t>
  </si>
  <si>
    <t>не размещено: https://www.ofukem.ru/budget/projects2021-2023/</t>
  </si>
  <si>
    <t>не размещено: http://zsnso.ru/579</t>
  </si>
  <si>
    <t>не размещено: http://www.omsk-parlament.ru/?sid=2940</t>
  </si>
  <si>
    <t>не размещено: https://depfin.tomsk.gov.ru/proekt-oblastnogo-bjudzheta-</t>
  </si>
  <si>
    <t>не размещено: http://hural-rb.ru/bankz/</t>
  </si>
  <si>
    <t>не размещено: http://egov-buryatia.ru/minfin/activities/documents/proekty-zakonov-i-inykh-npa/index.php?bitrix_include_areas=N&amp;clear_cache=Y</t>
  </si>
  <si>
    <t>не размещено: http://www.zaksobr-chita.ru/documents/proektyi_zakonov/2020_god/dekabr_2020_goda</t>
  </si>
  <si>
    <t>не размещено: https://xn--90agddmf1arqcf5hb8b.xn--80aaaac8algcbgbck3fl0q.xn--p1ai/portal/Page/BudgLaw?project=1&amp;ItemId=13&amp;show_title=on</t>
  </si>
  <si>
    <t>24.11.2020 (размещено после 30.11.2020)</t>
  </si>
  <si>
    <t>26.11.2020 (размещено после 30.11.2020)</t>
  </si>
  <si>
    <t>не размещено: https://www.kamgov.ru/minfin/budzet-2021</t>
  </si>
  <si>
    <t>http://monitoring.zspk.gov.ru/%D0%9F%D1%80%D0%BE%D0%B5%D0%BA%D1%82%20%D0%B7%D0%B0%D0%BA%D0%BE%D0%BD%D0%B0/2398534</t>
  </si>
  <si>
    <t>не размещено: https://primorsky.ru/authorities/executive-agencies/departments/finance/laws.php</t>
  </si>
  <si>
    <t>https://ebudget.primorsky.ru/Show/Content/3375</t>
  </si>
  <si>
    <t>не размещено: https://minfin.khabkrai.ru/portal/Menu/Page/1141</t>
  </si>
  <si>
    <t>09.11.2020-11.11.2020</t>
  </si>
  <si>
    <t>не размещено: http://www.zsamur.ru/section/list/10948/31</t>
  </si>
  <si>
    <t>не размещено: http://iis.minfin.49gov.ru/ebudget/Menu/Page/88</t>
  </si>
  <si>
    <t>http://zseao.ru/search-zakonoproekt/</t>
  </si>
  <si>
    <t>в третьем чтении (справочно)</t>
  </si>
  <si>
    <t>Сведения о хронологии рассмотрения и утверждения законопроекта размещены вместе с законопроектом о бюджете в срок надлежащей практики</t>
  </si>
  <si>
    <t>Наличие сведений о фактических датах ключевых событий рассмотрения и утверждения проекта бюджета, размещенных в составе материалов к законопроекту:</t>
  </si>
  <si>
    <t>Рекомендуется указывать фактическую дату подписания закона.</t>
  </si>
  <si>
    <t>спец.портал; сайт зак.органа</t>
  </si>
  <si>
    <t>26.10.2020 (СП)</t>
  </si>
  <si>
    <t>04.12.2020 (ЗС,СП)</t>
  </si>
  <si>
    <t>Сведений недостаточно для оценки показателя (по состоянию на 21.01.2021). По состоянию на 01.04.2021 сведения на сайте не обнаружены (введен в эксплуатацию новый сайт).</t>
  </si>
  <si>
    <t>К отдельным ключевым событиям осуществляется переход по ссылкам со специализированного портала на сайт законодательного органа.</t>
  </si>
  <si>
    <t>К отдельным ключевым событиям осуществляется переход по ссылкам с сайта финансового органа на сайт законодательного органа.</t>
  </si>
  <si>
    <t>http://volgafin.volgograd.ru/norms/acts/17251/</t>
  </si>
  <si>
    <t>Сведений недостаточно для оценки показателя.</t>
  </si>
  <si>
    <t>Информация размещена на двух сайтах, большая часть сведений находится на сайте законодательного органа, сведения о публичных слушаниях - на сайте финансового органа (К1).</t>
  </si>
  <si>
    <t>https://admtyumen.ru/ogv_ru/finance/finance/bugjet.htm?f=6&amp;blk=11592155</t>
  </si>
  <si>
    <t>07.12.2020 (обнародование)</t>
  </si>
  <si>
    <t xml:space="preserve">Нестандартная практика: дата закона совпадает с датой принятия законодательным органом, издается Указ об обнародовании закона. </t>
  </si>
  <si>
    <t>04.12.2020 (СП)</t>
  </si>
  <si>
    <t>16.12.2020 (СП)</t>
  </si>
  <si>
    <t>https://xn--90agddmf1arqcf5hb8b.xn--80aaaac8algcbgbck3fl0q.xn--p1ai/portal/Page/BudgLaw?project=1&amp;ItemId=13&amp;show_title=on</t>
  </si>
  <si>
    <t>Сведения размещены на сайте законодательного органа частично, после срока надлежащей практики (после 30.11.2020, зафиксировано в процессе мониторинга).</t>
  </si>
  <si>
    <t>04.12.2020 (размещено после 05.12.2020)</t>
  </si>
  <si>
    <t>Сведения о рассмотрении законопроекта в 1 первом чтении размещены после срока надлежащей практики (после 05.12.2020, зафиксировано в процессе мониторинга).</t>
  </si>
  <si>
    <t>Сведения о датах второго чтения, принятии и подписании закона размещены после срока надлежащей практики (31.12.2020, дата указана на сайте).</t>
  </si>
  <si>
    <t>Сведений недостаточно для оценки показателя. Размещены на двух сайтах: финансового органа и специализированном портале (К1). Сведения на сайте финоргана размещены после 16.12.2020, нарушен срок надлежащей практики для сведений о дате внесения законопроекта и дате публичных слушаний.</t>
  </si>
  <si>
    <t>30.11.2020 (размещено после 09.12.2020)</t>
  </si>
  <si>
    <t>09.12.2020 (размещено после 09.12.2020)</t>
  </si>
  <si>
    <t>11.12.2020 (размещено 31.12.2020)</t>
  </si>
  <si>
    <t>22.12.2020 (размещено 31.12.2020)</t>
  </si>
  <si>
    <t>24.12.2020 (размещено после 21.01.2021))</t>
  </si>
  <si>
    <t>28.12.2020 (размещено после 21.01.2021)</t>
  </si>
  <si>
    <t>Сведения о датах принятия и подписания закона размещены после срока надлежащей практики (после 21.01.2020, зафиксировано в процессе мониторинга).</t>
  </si>
  <si>
    <t>10.12.2020 (размещено после 21.01.2021)</t>
  </si>
  <si>
    <t>Исходные данные и оценка показателя "5.3. Содержится ли в материалах к проекту закона о бюджете прогноз социально-экономического развития субъекта РФ на среднесрочный период?"</t>
  </si>
  <si>
    <t>Ссылка на источник данных</t>
  </si>
  <si>
    <t>не размещено: http://www.belduma.ru/document/draft/draft_detail.php?fold=020&amp;fn=4371-20</t>
  </si>
  <si>
    <t>не размещено: http://kurskduma.ru/proekts/index.php</t>
  </si>
  <si>
    <t>не размещено: http://www.smoloblduma.ru/zpr/index.php?SECTION_ID=&amp;ELEMENT_ID=52262</t>
  </si>
  <si>
    <t>http://portal.tverfin.ru/Show/Category/44?page=1&amp;ItemId=594</t>
  </si>
  <si>
    <t>не размещено: https://www.tulaoblduma.ru/laws_intranet/laws_stages.asp%3FID=166363.html</t>
  </si>
  <si>
    <t>графический формат: http://duma.yar.ru/service/projects/zp202672.html</t>
  </si>
  <si>
    <t>не размещено: https://duma.mos.ru/ru/40/regulation_projects/corebofs002080000nb3mf7d2btjvc48</t>
  </si>
  <si>
    <t>http://duma.novreg.ru/action/archive/</t>
  </si>
  <si>
    <t>не размещено: http://budget.rk.ifinmon.ru/dokumenty/proekt-zakona-o-byudzhete</t>
  </si>
  <si>
    <t>не размещено: https://astroblduma.ru/vm/zakonodat_deyat/ProjectZakonAO/11203</t>
  </si>
  <si>
    <t>не размещено: http://asozd.volgoduma.ru/index.php?option=com_asozd&amp;view=draftlaw&amp;id=686</t>
  </si>
  <si>
    <t>не размещено: http://parlament.kbr.ru/zakonodatelnaya-deyatelnost/zakonoproekty-na-stadii-rassmotreniya/index.php?ELEMENT_ID=17741</t>
  </si>
  <si>
    <t>http://minfin09.ru/category/2020-%d0%b3%d0%be%d0%b4/</t>
  </si>
  <si>
    <t>не размещено: http://www.dumask.ru/law/zakonodatelnaya-deyatelnost/zakonoproekty-i-inye-pravovye-akty-nakhodyashchiesya-na-rassmotrenii.html</t>
  </si>
  <si>
    <t>не размещено: http://www.gsmari.ru/itog/pnpa.html</t>
  </si>
  <si>
    <t>не размещено: http://www.zsko.ru/documents/lawmaking/</t>
  </si>
  <si>
    <t>не размещено: http://www.zsuo.ru/zakony/proekty/43-zakonotvorchestvo/zakony/proekty/15754-79292020.html</t>
  </si>
  <si>
    <t>https://r-19.ru/authorities/ministry-of-finance-of-the-republic-of-khakassia/docs/7701/108060.html</t>
  </si>
  <si>
    <t>нарушен срок: http://egov-buryatia.ru/minfin/activities/documents/proekty-zakonov-i-inykh-npa/index.php?bitrix_include_areas=N&amp;clear_cache=Y</t>
  </si>
  <si>
    <t>не размещено: http://www.zaksobr.kamchatka.ru/events/Zakony/Proekty-Zakonov-Kamchatskogo-kraya/</t>
  </si>
  <si>
    <t>не размещено: http://monitoring.zspk.gov.ru/%D0%9F%D1%80%D0%BE%D0%B5%D0%BA%D1%82%20%D0%B7%D0%B0%D0%BA%D0%BE%D0%BD%D0%B0/2398534</t>
  </si>
  <si>
    <t>не размещено: http://www.duma.khv.ru/Monitoring5/%D0%9F%D1%80%D0%BE%D0%B5%D0%BA%D1%82%20%D0%B7%D0%B0%D0%BA%D0%BE%D0%BD%D0%B0/2376585</t>
  </si>
  <si>
    <t>не размещено: http://zseao.ru/search-zakonoproekt/</t>
  </si>
  <si>
    <t>Численность населения</t>
  </si>
  <si>
    <t>Наличие данных за 2019 год (факт), за 2020 год (оценка), на 2021-2023 годы (прогноз)</t>
  </si>
  <si>
    <t>30.11.2020 (первое чтение);  24.12.2020 (второе чтение)</t>
  </si>
  <si>
    <t>16.11.2020 (ЗС), нет данных (ФО)</t>
  </si>
  <si>
    <t>11.11.2020 (первое чтение), 30.11.2020 (второе и третье чтения)</t>
  </si>
  <si>
    <t>Сайт законодательного органа (ЗО)</t>
  </si>
  <si>
    <t>Сайт финансового органа (в случае отсутствия - страница на сайте высшего исполнительного органа), (ФО)</t>
  </si>
  <si>
    <t>Специализированный портал (СП)</t>
  </si>
  <si>
    <t>Наличие в составе прогноза социально-экономического развития (СЭР) показателей:</t>
  </si>
  <si>
    <t>Используется только графический формат (К2).</t>
  </si>
  <si>
    <t>Официальный документ об одобрении прогноза СЭР не размещен.</t>
  </si>
  <si>
    <t xml:space="preserve">Отсутствует показатель "прибыль". </t>
  </si>
  <si>
    <t>Отсутствует показатель "прибыль". Используется только графический формат (К2).</t>
  </si>
  <si>
    <t>Размещен официальный документ, отвечающий требованиям, в установленные сроки надлежащей практики</t>
  </si>
  <si>
    <t>нет (не отвечает требованиям)</t>
  </si>
  <si>
    <t>http://www.crimea.gov.ru/law-draft-card/6721</t>
  </si>
  <si>
    <t>На сайте ЗО представлен проект документа (не учитывается в целях оценки показателя). На сайте финансового органа используется только графический формат (К2).</t>
  </si>
  <si>
    <t xml:space="preserve">На документе указано: "Одобрено письмом главы администрации…"; письмо не размещено. Представленные сведения не могут быть учтены в целях оценки показателя. </t>
  </si>
  <si>
    <t>https://openbudget23region.ru/o-byudzhete/dokumenty/ministerstvo-finansov-krasnodarskogo-kraya/1170-proekt-zakona-krasnodarskogo-kraya-o-kraevom-byudzhete-na-2021-god-i-na-planovyj-period-2022-i-2023-godov</t>
  </si>
  <si>
    <t>Отсутствует показатель "прибыль".</t>
  </si>
  <si>
    <t>http://zsro.ru/lawmaking/project/</t>
  </si>
  <si>
    <t>На сайте ЗО используется только графический формат.</t>
  </si>
  <si>
    <t>не размещено: https://parliament-osetia.ru/index.php/main/bills/art/795</t>
  </si>
  <si>
    <t xml:space="preserve"> </t>
  </si>
  <si>
    <t>Официальный документ об одобрении прогноза СЭР не размещен. Нет данных за 2019 и 2020 годы.</t>
  </si>
  <si>
    <t>Размещенных сведений недостаточно для оценки показателя. На сайте ЗО затрудненный поиск.</t>
  </si>
  <si>
    <t>https://minfin.midural.ru/document/category/23#document_list</t>
  </si>
  <si>
    <t>Отсутствует показатель "Индекс потребительских цен". Используется только графический формат (К2).</t>
  </si>
  <si>
    <t xml:space="preserve">Имеется протокольное решение Правительства Воронежской области, одним из пунктов которого одобрен прогноз СЭР, однако никакого приложения протокольное решение не содержит, размещенные в архиве показатели прогноза, подлежащие оценке в рейтинге, не содержат какого-либо указания, что они одобрены протокольным решением или являются приложением к нему либо иному документу. Представленные сведения не могут быть учтены в целях оценки показателя. </t>
  </si>
  <si>
    <t xml:space="preserve">На сайте ЗО отсутствуют сведения об одобрении прогноза СЭР высшим исполнительным органом. На СП не указаны номер и дата постановления, приложением к которому является пояснительная записка к прогнозу СЭР; об отношении к этому документу показателей прогноза СЭР, которые оцениваются в рейтинге, можно догадаться только по номерам страниц, сопоставив их с оглавлением (К2). </t>
  </si>
  <si>
    <t xml:space="preserve">Имеется протокольное решение Правительства Рязанской области, одним из пунктов которого одобрен прогноз СЭР, однако никакого приложения протокольное решение не содержит, размещенные в архиве показатели прогноза, подлежащие оценке (файл "Прогноз Форма 2П"), не содержат какого-либо указания, что они одобрены протокольным решением или являются приложением к нему либо иному документу. Представленные сведения не могут быть учтены в целях оценки показателя. </t>
  </si>
  <si>
    <t>Отсутствует показатель "прибыль". Для раздела III, в котором содержатся показатели прогноза, оцениваемые в рейтинге, явным образом не указано, что этот раздел является составляющей частью одобренного распоряжением Правительства Тверской области прогноза; об отношении раздела III к распоряжению можно только догадаться по ссылкам (К2).</t>
  </si>
  <si>
    <t>Имеется выписка из протокола заседания Президиума Правительства Москвы, которым одобрен прогноз СЭР, однако никакого приложения она не содержит. Также прогноз СЭР не содержит никаких указаний, что он одобрен высшим исполнительным органом. Представленные сведения не могут быть учтены в целях оценки показателя. В составе показателей прогноза представлено менее трех рекомендованных показателей.</t>
  </si>
  <si>
    <t>Имеется выписка из протокола заседания Правительства Республики Карелия, которым одобрен прогноз СЭР, однако никакого приложения она не содержит. Также основные параметры прогноза СЭР, которые оцениваются в рейтинге, не содержат никаких указаний, что они одобрены высшим исполнительным органом. Представленные сведения не могут быть учтены в целях оценки показателя.</t>
  </si>
  <si>
    <t>Отсутствуют сведения за 2019 год. Используется только графический формат; в файле формата excel представлены данные, отличные от данных, одобренных постановлением Правительства Вологодской области (К2).</t>
  </si>
  <si>
    <t xml:space="preserve">Распоряжение Правительства Новгородской области об одобрении прогноза СЭР не содержит какого-либо приложения, а прогноз СЭР не содержит какого-либо указания о том, что он утвержден распоряжением. Представленные сведения не могут быть учтены в целях оценки показателя.  Прогноз СЭР содержится в одном файле с законопроектом и материалами к нему, в файле 918 страниц, наименование "Проект областного закона "Об областном бюджете..." (К1). </t>
  </si>
  <si>
    <t xml:space="preserve">Распоряжение об одобрении прогноза не содержит какого-либо приложения, а прогноз СЭР не содержит какого-либо указания о том, что он утвержден распоряжением или является к нему приложением. Представленные сведения не могут быть учтены в целях оценки показателя. </t>
  </si>
  <si>
    <t xml:space="preserve">Версия документа в формате word скопирована некорректно, не вся таблица с показателями СЭР помещается на лист. </t>
  </si>
  <si>
    <t xml:space="preserve">В распоряжении Правительства области от 19.10.2020 №303-Пр, которым одобрен прогноз СЭР, нет никаких упоминаний о приложении на него. В прогнозе СЭР, которых размещен в составе материалов к проекту бюджета, также нет упоминаний о том, что он является приложением к распоряжении или одобрен распоряжением; только в ссылке указано, что это приложение к распоряжению. Представленные сведения не могут быть учтены в целях оценки показателя. </t>
  </si>
  <si>
    <t>Имеется выписка из протокола заседания Правительства Тюменской области, согласно которой решили "Одобрить прогноз СЭР...", однако никакой информации о том, какой именно прогноз решили одобрить, нет. Также прогноз СЭР не содержат никаких указаний, что он одобрен высшим исполнительным органом. Представленные сведения не могут быть учтены в целях оценки показателя.</t>
  </si>
  <si>
    <t>Используется только графический формат (К2). В информации, содержащейся в файле excel не указано, что она имеет отношение к постановлению об одобрении прогноза СЭР.</t>
  </si>
  <si>
    <t>Имеется протокол заседания Правительства Алтайского края, одним из пунктов которого одобрены основные параметры прогноза СЭР, однако никаких приложений или упоминаний о них протокол не содержит. Основные показатели прогноза СЭР, которые имеются в архиве, также не содержат никаких указаний, что они одобрены высшим исполнительным органом. Представленные сведения не могут быть учтены в целях оценки показателя.</t>
  </si>
  <si>
    <t xml:space="preserve">Распоряжение Правительства Красноярского края от 09.10.2020 №743-р не содержит какого-либо приложения, а прогноз СЭР не содержит какого-либо указания о том, что он утвержден распоряжением или является к нему приложением. Представленные сведения не могут быть учтены в целях оценки показателя. </t>
  </si>
  <si>
    <t>https://duma.tomsk.ru/content/oblastnoi_bjudzhet_na_2021_2023_g</t>
  </si>
  <si>
    <t>Материалы к законопроекту размещены после срока надлежащей практики (после 30.11.2020, зафиксировано в процессе мониторинга), не оценивались в целях составления рейтинга.</t>
  </si>
  <si>
    <t>Отсутствует показатель "Численность населения".</t>
  </si>
  <si>
    <t>Отсутствуют показатели "Прибыль", "Фонд оплаты труда". Используется только графический формат (К2).</t>
  </si>
  <si>
    <t xml:space="preserve">Прогноз СЭР, одобренный Правительством края, не содержит показателей, оцениваемых в рейтинге, а также не содержит каких либо ссылок на такие показатели в виде приложений. Таблицы в формате excel не содержат никаких сведений о том, что они имеют отношение к прогнозу, одобренному Правительством края. Представленные сведения не могут быть учтены в целях оценки показателя. </t>
  </si>
  <si>
    <t>http://www.zsamur.ru/section/list/10948/31</t>
  </si>
  <si>
    <t>Отсутствует показатель "Прибыль", используется только "Темп роста прибыли…". В приложении (в формате pdf и в формате word) не указаны номер и дата распоряжения Правительства Амурской области, которым одобрен прогноз СЭР (К2). На сайте ЗО используется только графический формат.</t>
  </si>
  <si>
    <t>https://minfin.ryazangov.ru/documents/draft_documents/proekty/2020/index.php</t>
  </si>
  <si>
    <t>http://www.huralrk.ru/deyatelnost/zakonodatelnaya-deyatelnost/zakonoproekty/item/2015-0157-6-o-respublikanskom-byudzhete-na-2021-god-i-na-planovyj-period-2022-i-2023-godov.html</t>
  </si>
  <si>
    <t>https://gossov.tatarstan.ru/activity/lawmaking/zakon_project?bill_id=175</t>
  </si>
  <si>
    <t>В составе показателей отсутствует показатель "Фонд оплаты труда". На сайте ЗО используется только графический формат.</t>
  </si>
  <si>
    <t>05.11.2020 (ЗО)</t>
  </si>
  <si>
    <t>не размещено: https://www.zsvo.ru/documents/37/</t>
  </si>
  <si>
    <t>На сайте ЗО законопроект размещен без приложений.</t>
  </si>
  <si>
    <t>На сайте ЗО используется только графический формат, размещается временно.</t>
  </si>
  <si>
    <t>30.10.2020  (внесен для принятия к рассмотрению); 23.11.2020 (внесен для рассмотрения в 1 чтении)</t>
  </si>
  <si>
    <t>Без структуры (К2), на сайте ЗО используется только графический формат.</t>
  </si>
  <si>
    <t>Без структуры, используется только графический формат (К2).</t>
  </si>
  <si>
    <t>На сайте ЗО без структуры, используется только графический формат.</t>
  </si>
  <si>
    <t>не размещено: https://www.eao.ru/isp-vlast/departament-finansov-pravitelstva-evreyskoy-avtonomnoy-oblasti/byudzhet/</t>
  </si>
  <si>
    <t>На сайте ЗО размещается временно.</t>
  </si>
  <si>
    <t xml:space="preserve">На сайте ЗО размещается временно. </t>
  </si>
  <si>
    <t>не размещено: http://minfinrd.ru/proekty_pravovykh_aktov</t>
  </si>
  <si>
    <t>не размещено: http://portal.minfinrd.ru/Show/Category/29?ItemId=116</t>
  </si>
  <si>
    <t>http://www.smoloblduma.ru/zpr/index.php?SECTION_ID=&amp;ELEMENT_ID=52262</t>
  </si>
  <si>
    <t>https://www.tulaoblduma.ru/laws_intranet/laws_stages.asp%3FID=166363.html</t>
  </si>
  <si>
    <t>https://duma.mos.ru/ru/40/regulation_projects/corebofs002080000nb3mf7d2btjvc48</t>
  </si>
  <si>
    <t>не размещено: https://b4u.gov-murman.ru/budget_guides/</t>
  </si>
  <si>
    <t>переход на сайт ФО: https://budget.rk.ifinmon.ru/dokumenty/proekt-zakona-o-byudzhete</t>
  </si>
  <si>
    <t>не размещено (по состоянию на 20.11.2020): https://minfin.astrobl.ru/site-page/materialy-proekta</t>
  </si>
  <si>
    <t>Используется только графический формат (К2). На сайте ФО размещено после срока надлежащей практики (после 20.11.2020, зафиксировано в процессе мониторинга).</t>
  </si>
  <si>
    <t>На сайте ЗО используется только графический формат. На СП размещено после установленного срока надлежащей практики (после 20.11.2020, зафиксировано в процессе мониторинга).</t>
  </si>
  <si>
    <t>не размещено (по состоянию на 20.11.2020): http://portal-ob.volgafin.ru/dokumenty/zakon_o_byudzhete/2020</t>
  </si>
  <si>
    <t>На сайте ЗО используется только графический формат, размещается временно. На СП размещено после срока надлежащей практики (после 01.12.2020, зафиксировано в процессе мониторинга).</t>
  </si>
  <si>
    <t>не размещено по состоянию на 01.12.2020: http://forcitizens.ru/ob/dokumenty/proekt-byudzheta-i-materialy-k-nemu/2021-god</t>
  </si>
  <si>
    <t>http://zsso.ru/legislative/lawprojects/item/55682/</t>
  </si>
  <si>
    <t>http://www.vskhakasia.ru/verhovny-sovet/sessions/question/2341; http://www.vskhakasia.ru/lawmaking/projects/1539</t>
  </si>
  <si>
    <t>не размещено: https://fin.amurobl.ru/pages/normativno-pravovye-akty/regionalnyy-uroven/proekty-zakonov-ao/</t>
  </si>
  <si>
    <t>не размещено: http://depfin.orel-region.ru:8096/ebudget/Menu/Page/25</t>
  </si>
  <si>
    <t>На сайте ЗО без структуры.</t>
  </si>
  <si>
    <t>На сайте ЗО без структуры. На сайте ФО информацию разместили по ссылке: https://minfin.ryazangov.ru/documents/draft_documents/2020/index.php, затем перенесли в другой подраздел (ссылка указана в источнике данных).</t>
  </si>
  <si>
    <t>На сайте ЗО размещается временно. Отсутствуют наименования, отражающие содержание (К2).</t>
  </si>
  <si>
    <t>На сайте ЗО нет наименований приложений, отражающих содержание.</t>
  </si>
  <si>
    <t>На сайте ЗО не указаны наименования приложений, отражающие содержание.</t>
  </si>
  <si>
    <t>На сайте ЗО размещается временно, используется только графический формат.</t>
  </si>
  <si>
    <t>На сайте ЗО без структуры, используется только графический формат. На сайте ФО отсутствуют наименования приложений, отражающие содержание (К2).</t>
  </si>
  <si>
    <t>не размещено: https://finance.pskov.ru/proekty</t>
  </si>
  <si>
    <t>https://www.gshra.ru/zak-deyat/proekty/proekty_1353.html</t>
  </si>
  <si>
    <t>На сайте ЗО отсутствуют наименования, отражающие содержание, размещается временно.</t>
  </si>
  <si>
    <t>На сайте ЗО размещается временно. На СП размещено 17.11.2020, менее, чем за 10 рабочих дней до рассмотрения ЗО в первом чтении, нарушен срок надлежащей практики.</t>
  </si>
  <si>
    <t>На сайте ЗО отсутствуют наименования, отражающие содержание.</t>
  </si>
  <si>
    <t xml:space="preserve">не размещено: http://ob.minfin.donland.ru:8088/budget </t>
  </si>
  <si>
    <t>не размещено по состоянию на 01.12.2020: http://minfin09.ru/category/load/бюджет-республики/2021/</t>
  </si>
  <si>
    <t>На сайте ФО размещено после срока надлежащей практики (07.12.2020, дата указана на сайте).</t>
  </si>
  <si>
    <t>не размещено: https://mfsk.ru/law/proekty-zakonovsk</t>
  </si>
  <si>
    <t>На сайте ЗО законопроект размещен с нарушением срока надлежащей практики.</t>
  </si>
  <si>
    <t>На сайте ЗО отсутствуют наименования приложений, отражающие содержание. На сайте ФО приложения не пронумерованы.</t>
  </si>
  <si>
    <t>Отсутствуют наименования приложений, отражающие содержание.</t>
  </si>
  <si>
    <t>На сайте ЗО отсутствуют наименования приложений, отражающие содержание.</t>
  </si>
  <si>
    <t>не размещено: http://open.minfin74.ru/documenty/zakon_o_budget/2021</t>
  </si>
  <si>
    <t>На сайте ЗО размещен с нарушением срока надлежащей практики (размещен 20.11.2020), не указаны наименования приложений, поиск затруднен.</t>
  </si>
  <si>
    <t>не размещено: https://fea.yamalfin.ru/bdg/proekt-zakona-o-byuadzhete/na-chem-osnovyvaetsya-proekt-zakona</t>
  </si>
  <si>
    <t>не размещено: http://elkurultay.ru/deyatelnost/zakonotvorchestvo</t>
  </si>
  <si>
    <t>не размещено: http://www.khural.org/docs/bills/</t>
  </si>
  <si>
    <t>Законопроект размещен в разделе "Законы о бюджете" при наличии раздела "Проекты НПА", в котором проект бюджета размещался в течение ряда лет (К1).</t>
  </si>
  <si>
    <t>https://www.akzs.ru/sessions/148/3147/</t>
  </si>
  <si>
    <t>не размещено: http://old.hural-rb.ru/bankz/test.html</t>
  </si>
  <si>
    <t>https://iltumen.ru/documents/38045</t>
  </si>
  <si>
    <t>На сайте ЗО используется только графический формат, не указаны наименования приложений, отражающих содержание.</t>
  </si>
  <si>
    <t>Отсутствуют наименования приложений, отражающих содержание (по состоянию на 16.12.2020).</t>
  </si>
  <si>
    <t>не размещено: http://думачукотки.рф/documents/1.html</t>
  </si>
  <si>
    <t>не размещено: http://чукотка.рф/otkrytyy-byudzhet/zakon-o-byudzhete.php</t>
  </si>
  <si>
    <t>Указаны наименования документа и входящих в его состав приложений, отражающие содержание</t>
  </si>
  <si>
    <t>Формат данных соответствует требованиям (используется не только графический формат)</t>
  </si>
  <si>
    <t>26.11.2020 (размещено после 10.12.2020)</t>
  </si>
  <si>
    <t>Сведения о датах внесения законопроекта, публичных слушаний размещены после срока надлежащей практики (после 09.12.2020, зафиксировано в процессе мониторинга).</t>
  </si>
  <si>
    <t>Сведения о дате рассмотрения законопроекта в первом чтении размещены после срока надлежащей практики (после 10.12.2020, зафиксировано в процессе мониторинга).</t>
  </si>
  <si>
    <t>нет (нарушен срок надлежащей практики)</t>
  </si>
  <si>
    <t>нет (частично, нарушен срок надлежащей практики)</t>
  </si>
  <si>
    <t>не размещено: https://duma.tomsk.ru/content/oblastnoi_bjudzhet_na_2021_2023_g</t>
  </si>
  <si>
    <t>http://www.crimea.gov.ru/lawmaking-activity/budget</t>
  </si>
  <si>
    <t>переход на специализированный портал: http://sakhminfin.ru/</t>
  </si>
  <si>
    <t>Исходные данные и оценка показателя "5.4. Содержится ли в материалах к проекту бюджета прогноз основных характеристик консолидированного бюджета субъекта Российской Федерации, бюджета субъекта Российской Федерации и свода бюджетов муниципальных образований, а также бюджета территориального государственного фонда обязательного медицинского страхования на 2021 год и на плановый период 2022 и 2023 годов?"</t>
  </si>
  <si>
    <t>Сайт законодательного органа</t>
  </si>
  <si>
    <t>Сайт финансового органа (в случае отсутствия - страница на сайте высшего исполнительного органа)</t>
  </si>
  <si>
    <t>Специализированный портал</t>
  </si>
  <si>
    <t xml:space="preserve">Нет, в установленные сроки не содержатся или не отвечают требованиям </t>
  </si>
  <si>
    <t>нарушен срок: http://df.ivanovoobl.ru/regionalnye-finansy/zakon-ob-oblastnom-byudzhete/proekt-zakona-o-byudzhete/</t>
  </si>
  <si>
    <t>http://www.rznoblduma.ru/index.php?option=com_content&amp;view=article&amp;id=177&amp;Itemid=125</t>
  </si>
  <si>
    <t>http://budget76.ru/</t>
  </si>
  <si>
    <t>не размещено: https://minfin.rkomi.ru/deyatelnost/zakony-respubliki-komi-proekty-zakonov-o-respublikanskom-byudjete-respubliki-komi-i-vnesenii-izmeneniy-v-nego/byudjet-na-2021-2023-gody</t>
  </si>
  <si>
    <t>https://sevzakon.ru/view/laws/bank_zakonoproektov/</t>
  </si>
  <si>
    <t>да (отдельный файл)</t>
  </si>
  <si>
    <t>не размещено: https://eparlament.irzs.ru/Doc/pasport?id=3648</t>
  </si>
  <si>
    <t>Информация размещена в полном объеме в установленные сроки надлежащей практики</t>
  </si>
  <si>
    <t>Консолидированный  бюджет субъекта РФ</t>
  </si>
  <si>
    <t>Бюджет субъекта РФ</t>
  </si>
  <si>
    <t>Свод бюджетов муниципальных образований</t>
  </si>
  <si>
    <t>ТФОМС</t>
  </si>
  <si>
    <t xml:space="preserve">Сведений недостаточно для оценки показателя. </t>
  </si>
  <si>
    <t>Сведения о дате подписания закона размещены после установленного срока надлежащей практики (после 20.01.2021). Своевременно размещены сведения о плановых датах, большая часть сведений о фактических датах размещена после 20.01.2021.</t>
  </si>
  <si>
    <t>сайт финоргана</t>
  </si>
  <si>
    <t>сайт финоргана, сайт зак.органа</t>
  </si>
  <si>
    <t>сайт финоргана, сайт зак.органа (частично)</t>
  </si>
  <si>
    <t>сайт зак.органа, сайт финоргана</t>
  </si>
  <si>
    <t>сайт финоргана, спец. портал</t>
  </si>
  <si>
    <t>Имеется протокол заседания Правительства Калининградской области, одним из пунктов которого одобрены основные параметры прогноза СЭР, однако никакого приложения протокол не содержит. Также параметры прогноза СЭР, которые оцениваются в рейтинге, не содержат никаких указаний, что они одобрены высшим исполнительным органом. Представленные сведения не могут быть учтены в целях оценки показателя.</t>
  </si>
  <si>
    <t>переадресация на сайт финоргана: http://www.lenoblzaks.ru/static/single/-rus-common-zakact-/loprojects</t>
  </si>
  <si>
    <t xml:space="preserve">Имеется протокол заседания Правительства Санкт-Петербурга, одним из пунктов которого одобрен прогноз СЭР, однако никакого приложения протокол не содержит. Также прогноз СЭР не содержат никаких указаний, что он одобрен высшим исполнительным органом. Представленные сведения не могут быть учтены в целях оценки показателя. </t>
  </si>
  <si>
    <t>Отсутствует показатель "прибыль". На текстовой части прогноза СЭР в формате word не указаны номер и дата постановления, которым одобрен прогноз.</t>
  </si>
  <si>
    <t>Отсутствует показатель "прибыль". В файле формата word не указаны номер и дата постановления, которым одобрен прогноз СЭР (К2).</t>
  </si>
  <si>
    <t xml:space="preserve">В файле формата word не указаны номер и дата распоряжения, которым одобрен прогноз СЭР. О том, что информация в файлах формата excel является составляющей прогноза, одобренного распоряжением Правительства КБР, можно только догадываться (К2). </t>
  </si>
  <si>
    <t>нет (в установленные сроки надлежащей практики)</t>
  </si>
  <si>
    <t>Сведения размещены после срока надлежащей практики (после 30.11.2020, зафиксировано в процессе мониторинга).</t>
  </si>
  <si>
    <t xml:space="preserve">Сведения размещены частично. </t>
  </si>
  <si>
    <t>Сведения размещены частично: не указаны объемы безвозмездных поступлений в бюджеты муниципальных образований.</t>
  </si>
  <si>
    <t>Сведения размещены частично: отсутствуют сведения за 2019-2020 годы.</t>
  </si>
  <si>
    <t>Сведения размещены частично.</t>
  </si>
  <si>
    <t>Сведения представлены частично: нет детализации безвозмездных поступлений.</t>
  </si>
  <si>
    <t>Сведения представлены частично.</t>
  </si>
  <si>
    <t>Сведения размещены частично. В полном объеме сведения размещены после срока надлежащей практики (после 09.12.2020, зафиксировано в процессе мониторинга).</t>
  </si>
  <si>
    <t>Сведения представлены частично: не детализированы целевые межбюджетные трансферты, нет данных по бюджету ТФОМС.</t>
  </si>
  <si>
    <t xml:space="preserve">Сведения размещены частично: нет детализации безвозмездных поступлений, нет данных по бюджету ТФОМС. </t>
  </si>
  <si>
    <t>поиск затруднен: http://zakon.zsperm.ru/?q=%E1%FE%E4%E6%E5%F2&amp;how=d</t>
  </si>
  <si>
    <t>поиск затруднен: http://duma.yar.ru/service/projects/zp202672.html</t>
  </si>
  <si>
    <t>Сведения размещены частично: отсутствуют данные по бюджету ТФОМС. Используется только графический формат (К2).</t>
  </si>
  <si>
    <t>Сведения представлены частично: нет данных о межбюджетных трансфертах местным бюджетам. Также не выделены отдельной строкой налоговые и неналоговые доходы для всех бюджетов.</t>
  </si>
  <si>
    <t>Сведения размещены частично. В полном объеме сведения размещены после срока надлежащей практики (после 12.11.2020, зафиксировано в процессе мониторинга).</t>
  </si>
  <si>
    <t>Сведения размещены частично: отсутствует детализация межбюджетных трансфертов.</t>
  </si>
  <si>
    <t>нет (в установленный срок надлежащей практики)</t>
  </si>
  <si>
    <t>не размещено: https://www.mosoblduma.ru/Zakoni/Zakonoprecti_Moskovskoj_oblasti/item/328417/</t>
  </si>
  <si>
    <t>Исходные данные и оценка показателя "5.5. Содержатся ли в материалах к проекту бюджета сведения о доходах бюджета по видам доходов на 2021 год и на плановый период 2022 и 2023 годов в сравнении с ожидаемым исполнением за 2020 год (оценка текущего финансового года) и отчетом за 2019 год (отчетный финансовый год)?"</t>
  </si>
  <si>
    <t>по безвозмездным поступлениям</t>
  </si>
  <si>
    <t>не размещено: https://dtf.avo.ru/proekty-zakonov-vladimirskoj-oblasti</t>
  </si>
  <si>
    <t>частично: https://budget.mosreg.ru/byudzhet-dlya-grazhdan/proekt-zakona-o-byudzhete-moskovskoj-oblasti/#tab-id-7</t>
  </si>
  <si>
    <t xml:space="preserve">не размещено: http://budget.lenobl.ru/documents/?page=0&amp;sortOrder=&amp;type=regionBudget&amp;sortName=&amp;sortDate= </t>
  </si>
  <si>
    <t>не размещено: http://www.crimea.gov.ru/law-draft-card/6721</t>
  </si>
  <si>
    <t>http://mfin.permkrai.ru/execution/proekt/sprav/2020/</t>
  </si>
  <si>
    <t>не размещено: http://minfin-samara.ru/proekty-zakonov-o-byudzhete/</t>
  </si>
  <si>
    <t>не размещено: http://ufo.ulntc.ru:8080/dokumenty/proekt-zakona-o-byudzhete</t>
  </si>
  <si>
    <t>не размещено: https://minfin.midural.ru/document/category/23#document_list</t>
  </si>
  <si>
    <t>не размещено: https://minfin.75.ru/byudzhet/konsolidirovannyy-kraevoy-byudzhet/proekty-zakonov-o-byudzhete-kraya</t>
  </si>
  <si>
    <t>по основным налогам</t>
  </si>
  <si>
    <t>Данные детализированы:</t>
  </si>
  <si>
    <t>Отсутствуют сведения о безвозмездных поступлениях.</t>
  </si>
  <si>
    <t>Размещено после срока надлежащей практики (после 01.12.2020, зафиксировано в процессе мониторинга).</t>
  </si>
  <si>
    <t>нет (не отвечают требованиям)</t>
  </si>
  <si>
    <t>Сведения не детализированы по основным налогам (по статьям доходов для 1, 3, 5, 6, 7 подгрупп 1 группы).</t>
  </si>
  <si>
    <t>Размещено после срока надлежащей практики (после 08.12.2020, зафиксировано в процессе мониторинга).</t>
  </si>
  <si>
    <t>Частично сведения размещены после установленного срока надлежащей практики (после 07.12.2020, дата указана на сайте).</t>
  </si>
  <si>
    <t>Строка с данными по субвенциям скрыта, не указано ее наименование.</t>
  </si>
  <si>
    <t>Отсутствуют сведения о безвозмездных поступлениях или нет данных за 2019-2020 годы.</t>
  </si>
  <si>
    <t>Нет детализации безвозмездных поступлений.</t>
  </si>
  <si>
    <t>Сведения размещены частично после срока надлежащей практики (после 30.11.2020, зафиксировано в процессе мониторинга).</t>
  </si>
  <si>
    <t>Отсутствуют данные по транспортному налогу.</t>
  </si>
  <si>
    <t>Размещено после срока надлежащей практики (после 16.12.2020, зафиксировано в процессе мониторинга).</t>
  </si>
  <si>
    <t>Сведения размещены частично, в том числе после срока надлежащей практики (после 16.12.2020).</t>
  </si>
  <si>
    <t>В качестве оценки за 2020 год представлен уточненный план на 01.10.2020.</t>
  </si>
  <si>
    <t>Исходные данные и оценка показателя "5.6. Содержатся ли в материалах к проекту бюджета сведения о расходах бюджета по разделам и подразделам классификации расходов на 2021 год и на плановый период 2022 и 2023 годов в сравнении с ожидаемым исполнением за 2020 год (оценка текущего финансового года) и отчетом за 2019 год (отчетный финансовый год)?"</t>
  </si>
  <si>
    <t>не размещено: http://mfin.permkrai.ru/execution/proekt/sprav/2020/</t>
  </si>
  <si>
    <t>графический формат: http://www.minfin74.ru/mBudget/project/</t>
  </si>
  <si>
    <t>Размещено после срока надлежащей практики (после 09.12.2020, зафиксировано в процессе мониторинга).</t>
  </si>
  <si>
    <t>Размещено после срока надлежащей практики (после 20.11.2020, зафиксировано в процессе мониторинга).</t>
  </si>
  <si>
    <t>https://minfin.astrobl.ru/site-page/materialy-proekta</t>
  </si>
  <si>
    <t>Размещено в составе пояснительной записки (приложение 3).</t>
  </si>
  <si>
    <t>Размещено после срока надлежащей практики (после 30.11.2020, зафиксировано в процессе мониторинга).</t>
  </si>
  <si>
    <t>http://egov-buryatia.ru/minfin/activities/documents/proekty-zakonov-i-inykh-npa/index.php?bitrix_include_areas=N&amp;clear_cache=Y</t>
  </si>
  <si>
    <t>по разделам</t>
  </si>
  <si>
    <t>по подразделам</t>
  </si>
  <si>
    <t>Исходные данные и оценка показателя "5.7. Содержатся ли в материалах к проекту бюджета сведения о расходах бюджета по государственным программам на 2021 год и на плановый период 2022 и 2023 годов в сравнении с ожидаемым исполнением за 2020 год (оценка текущего финансового года) и отчетом за 2019 год (отчетный финансовый год)?"</t>
  </si>
  <si>
    <t>Сведения размещены частично. В полном объеме сведения размещены после срока надлежащей практики (после 01.12.2020, зафиксировано в процессе мониторинга, 28.12.2020 - дата, указанная на сайте).</t>
  </si>
  <si>
    <t>Размещено после срока надлежащей практики (после 01.12.2020, зафиксировано в процессе мониторинга; 28.12.2020 - дата, указанная на сайте).</t>
  </si>
  <si>
    <t>Размещено в составе пояснительной записки (приложение 4).</t>
  </si>
  <si>
    <t>Сведения представлены только по консолидированному бюджету (в составе пояснительной записки, приложение 1.1).</t>
  </si>
  <si>
    <t>Размещено после срока надлежащей практики (после 01.12.2020, зафиксировано в процессе мониторинга; 07.12.2020 - дата указана на сайте).</t>
  </si>
  <si>
    <t>Сведения обнаружены в составе бюджетного прогноза, файл "Бюджетный прогноз до 2028 года (таблица) (3)", (К1). В "шапке" таблицы используется формулировка "Бюджет" для отчетных лет и для текущего года, что не дает однозначного понимая, что это за цифра (уточненный бюджет, факт и т.п.), (К2).</t>
  </si>
  <si>
    <t>Сведения обнаружены в составе бюджетного прогноза, файлы "госпрограммы" или "госпрограммы без формул" (К1). В составе сведений имеются данные, которые не имеют отношения к документу; используется формулировка "предельные расходы на реализацию программ", в том числе за отчетные годы, которая не дает однозначного понимания, что это за цифры (К2).</t>
  </si>
  <si>
    <t>Сведения обнаружены в составе бюджетного прогноза (К1).</t>
  </si>
  <si>
    <t>Сведения размещены после 25.01.2021, не отвечают требованиям (конкретные календарные даты по отдельным ключевым событиям не указаны).</t>
  </si>
  <si>
    <t>Исходные данные и оценка показателя "5.8. Содержатся ли в материалах к проекту бюджета сведения о планируемых на 2021 год и на плановый период 2022 и 2023 годов объемах оказания государственных услуг (работ) государственными учреждениями субъекта Российской Федерации, а также о планируемых объемах их финансового обеспечения в сравнении с ожидаемым исполнением за 2020 год (оценка текущего финансового года) и отчетом за 2019 год (отчетный финансовый год)?"</t>
  </si>
  <si>
    <t>Сведения сгруппированы по ведомствам или государственным программам</t>
  </si>
  <si>
    <t>Представлены данные об объемах оказания государственных услуг</t>
  </si>
  <si>
    <t>Представлены данные об объемах финансового обеспечения государственного задания на оказание государственных услуг</t>
  </si>
  <si>
    <t>не размещено: https://www.yarregion.ru/depts/depfin/tmpPages/docs.aspx</t>
  </si>
  <si>
    <t>не размещено: http://dfei.adm-nao.ru/zakony-o-byudzhete/</t>
  </si>
  <si>
    <t>не размещено: http://volgafin.volgograd.ru/norms/acts/17251/</t>
  </si>
  <si>
    <t>нарушен срок: https://pravitelstvo.kbr.ru/oigv/minfin/npi/proekty_normativnyh_i_pravovyh_aktov.php?postid=32096</t>
  </si>
  <si>
    <t>не размещено: http://mari-el.gov.ru/minfin/Pages/projects.aspx</t>
  </si>
  <si>
    <t>не размещено: http://mfin.permkrai.ru/execution/proekt/mater/2020/10/</t>
  </si>
  <si>
    <t>не размещено: http://www.minfin.kirov.ru/otkrytyy-byudzhet/dlya-spetsialistov/oblastnoy-byudzhet/%d0%9f%d0%bb%d0%b0%d0%bd%d0%b8%d1%80%d0%be%d0%b2%d0%b0%d0%bd%d0%b8%d0%b5%20%d0%b1%d1%8e%d0%b4%d0%b6%d0%b5%d1%82%d0%b0/</t>
  </si>
  <si>
    <t>не размещено: http://fin22.ru/projects/p2020/</t>
  </si>
  <si>
    <t>не размещено: https://minfin.sakha.gov.ru/zakony-o-bjudzhete/2021-2023-gg/proekt-zakona-o-bjudzhete-2021-2023-gg</t>
  </si>
  <si>
    <t>В ссылке на соответствующие сведения указаны 2020-2022 годы вместо 2021-2023 (К2).</t>
  </si>
  <si>
    <t>Размещено после срока надлежащей практики (после 18.11.2020, зафиксировано в процессе мониторинга).</t>
  </si>
  <si>
    <t>Непонятно, за какой период представлены данные: в ссылке на соответствующие сведения указаны 2020-2022 годы, в наименовании таблицы 2021-2023 годы, в "шапке" таблицы 2018-2022 годы. Сведения не могут быть учтены в целях оценки показателя.</t>
  </si>
  <si>
    <t>Непонятно, за какой период представлены данные: в наименовании файла 2021-2023 годы, в "шапке" таблицы факт и уточненный план за 2019 год, прогноз на 2020-2021 годы. Сведения не могут быть учтены в целях оценки показателя.</t>
  </si>
  <si>
    <t>Размещено в составе пояснительной записки (приложение 4). На сайте ЗО используется только графический формат.</t>
  </si>
  <si>
    <t>Размещено в составе пояснительной записки (приложение 5). На сайте ЗО используется только графический формат.</t>
  </si>
  <si>
    <t>Размещено в составе пояснительной записки (приложение 3). На сайте ЗО используется только графический формат.</t>
  </si>
  <si>
    <t>Размещено в составе пояснительной записки (приложение 1). На сайте ЗО используется только графический формат.</t>
  </si>
  <si>
    <t>Исходные данные и оценка показателя "5.9. Содержатся ли в материалах к проекту бюджета сведения об оценке налоговых льгот (налоговых расходов), предоставляемых в соответствии с решениями, принятыми органами государственной власти субъекта Российской Федерации, на 2021 год и на плановый период 2022 и 2023 годов?"</t>
  </si>
  <si>
    <t>Сведения детализированы по преференциям и категориям налогоплательщиков</t>
  </si>
  <si>
    <t>не размещено: https://admtyumen.ru/ogv_ru/finance/finance/bugjet/more.htm?id=11877868@cmsArticle</t>
  </si>
  <si>
    <t>https://www.ofukem.ru/budget/projects2021-2023/</t>
  </si>
  <si>
    <t>Исходные данные и оценка показателя "5.10. Содержатся ли в материалах к проекту бюджета расчеты распределения дотаций на выравнивание уровня бюджетной обеспеченности муниципальных районов (городских округов) на 2021 год и на плановый период 2022 и 2023 годов?"</t>
  </si>
  <si>
    <t>В составе расчетов содержатся сведения о реквизитах закона субъекта РФ (номер, дата, наименование), которым утверждена методика</t>
  </si>
  <si>
    <t>не размещено: https://minfin.donland.ru/activity/8081/?nav-documents=page-1</t>
  </si>
  <si>
    <t>не размещено: https://pravitelstvo.kbr.ru/oigv/minfin/npi/proekty_normativnyh_i_pravovyh_aktov.php?postid=32096</t>
  </si>
  <si>
    <t>не размещено: https://ebudget.primorsky.ru/Show/Content/3330</t>
  </si>
  <si>
    <t>Исходные данные и оценка показателя "5.11. Размещен ли проект закона о бюджете Территориального фонда обязательного медицинского страхования субъекта Российской Федерации на 2021 год и на плановый период 2022 и 2023 годов в открытом доступе на сайте законодательного органа субъекта Российской Федерации или на сайте, предназначенном для размещения бюджетных данных, в составе материалов к проекту закона о бюджете или одновременно с ним, или на сайте органа управления территориальным государственным внебюджетным фондом?"</t>
  </si>
  <si>
    <t>Сайт ТФОМС</t>
  </si>
  <si>
    <t>не размещено: http://xn--90asehmeeq.xn--p1ai/</t>
  </si>
  <si>
    <t>https://www.omsvrn.ru/pages/documents/8</t>
  </si>
  <si>
    <t>https://www.ivoblduma.ru/zakony/proekty-zakonov/35122/</t>
  </si>
  <si>
    <t>не размещено: http://tfoms.ivanovo.ru/dokumenty/regionalnye-dokumenty.html</t>
  </si>
  <si>
    <t>http://www.zskaluga.ru/bills/wide/18334/o_bjudzhete_territorialnogo_fonda_objazatelnogo_medicinskogo_strahovanija_kaluzhskoj_oblasti_na_2021_god_i_na_planovyj_period_2022_i_2023_godov.html</t>
  </si>
  <si>
    <t>https://oms-kaluga.ru/documents/normativnye-dokumenty-kaluzhskoy-oblasti/postanovleniya-pravitelstva-kaluzhskoy-oblasti</t>
  </si>
  <si>
    <t>не размещено: http://oms44.ru/dokumenty/normativnye-pravovye-dokumenty-kostromskoj-oblasti#</t>
  </si>
  <si>
    <t>не размещено: https://kurskoms.ru/</t>
  </si>
  <si>
    <t>не размещено: http://www.ofoms48.ru/zakonodatelnaya_baza/</t>
  </si>
  <si>
    <t>https://www.mosoblduma.ru/Zakoni/Zakonoprecti_Moskovskoj_oblasti/item/328423/</t>
  </si>
  <si>
    <t>не размещено: https://mef.mosreg.ru/dokumenty/antikorrupcionnaya-ekspertiza?utm_referrer=https%3A%2F%2Fmef.mosreg.ru%2Fdokumenty%2Fantikorrupcionnaya-ekspertiza%2F26-10-2020-12-58-48-proekt-rasporyazheniya-pravitelstva-moskovskoy-obl</t>
  </si>
  <si>
    <t>не размещено: http://www.oreltfoms.ru/index.php/2011-03-05-05-49-31</t>
  </si>
  <si>
    <t>не размещено: https://tfoms-rzn.ru/index.php?option=com_content&amp;view=article&amp;id=23&amp;Itemid=189</t>
  </si>
  <si>
    <t>не размещено: http://smolfoms.ru/oms-v-smolenskoy-oblasti/byudzhet/</t>
  </si>
  <si>
    <t>https://tambovoblduma.ru/zakonoproekty/zakonoproekty-vnesennye-v-oblastnuyu-dumu/dekabr-2020/</t>
  </si>
  <si>
    <t>не размещено: http://tofoms.ru/index.php?option=com_boss&amp;task=show_content&amp;catid=1&amp;contentid=64&amp;directory=1</t>
  </si>
  <si>
    <t>не размещено: http://www.tveroms.ru/Home/SharedDocuments</t>
  </si>
  <si>
    <t>https://www.tulaoblduma.ru/laws_intranet/laws_stages.asp%3FID=166364.html</t>
  </si>
  <si>
    <t>не размещено: https://omstula.ru/documents/lastdocs/</t>
  </si>
  <si>
    <t>http://duma.yar.ru/service/projects/zp202673.html</t>
  </si>
  <si>
    <t>http://www.yartfoms.ru/active/budget.php</t>
  </si>
  <si>
    <t>не размещено: https://www.mgfoms.ru/documents/proyekti-aktov</t>
  </si>
  <si>
    <t>http://www.karelia-zs.ru/zakonodatelstvo_rk/proekty/503vi/</t>
  </si>
  <si>
    <t>не размещено: http://oms.karelia.ru/normativnye-dokumenty/regulatory_documents_constituent.php#zdrav</t>
  </si>
  <si>
    <t>не размещено: http://minfin.karelia.ru/sostavlenie-bjudzheta-na-2021-2023-gody/</t>
  </si>
  <si>
    <t>не размещено: http://komifoms.ru/normativnye-dokumenty/normativnye-pravovye-dokumenty-respubliki-komi</t>
  </si>
  <si>
    <t>не размещено: https://www2.arhofoms.ru/it/base/Forms/AllItems.aspx</t>
  </si>
  <si>
    <t>не размещено: http://new.oms35.ru/document/territorialn/pr_gosgaranti_budget</t>
  </si>
  <si>
    <t xml:space="preserve">http://duma39.ru/activity/zakon/draft/ </t>
  </si>
  <si>
    <t>не размещено: http://www.tfoms39.ru/base/</t>
  </si>
  <si>
    <t>не размещено: https://lofoms.spb.ru/doc_reg</t>
  </si>
  <si>
    <t>http://www.omsmurm.ru/Home/Page?menuItem=156&amp;pageId=33#%D0%97%D0%90%D0%9A%D0%9E%D0%9D%20%D0%9C%D0%A3%D0%A0%D0%9C%D0%90%D0%9D%D0%A1%D0%9A%D0%9E%D0%99%20%D0%9E%D0%91%D0%9B%D0%90%D0%A1%D0%A2%D0%98</t>
  </si>
  <si>
    <t>не размещено: http://www.ptfoms.ru/page/20/21/</t>
  </si>
  <si>
    <t>http://www.assembly.spb.ru/ndoc/doc/0/777341707</t>
  </si>
  <si>
    <t>http://www.sdnao.ru/documents/bills/detail.php?ID=32025</t>
  </si>
  <si>
    <t>не размещено: http://wp.ofomsnao.ru/%d1%80%d0%b5%d0%b3%d0%b8%d0%be%d0%bd%d0%b0%d0%bb%d1%8c%d0%bd%d1%8b%d0%b5/</t>
  </si>
  <si>
    <t>не размещено: http://arfoms.ru/documents/index.php?SECTION_ID=127</t>
  </si>
  <si>
    <t>не размещено: http://kalmfoms.ru/Normatives_Reg.html</t>
  </si>
  <si>
    <t>не размещено: http://tfomsrk.ru/regionalnye</t>
  </si>
  <si>
    <t>не размещено: http://kubanoms.ru/zakon</t>
  </si>
  <si>
    <t>не размещено: http://www.astfond.ru/citizens/regionalnye/</t>
  </si>
  <si>
    <t>не размещено: https://volgatfoms.ru/anorm_vodocs.html</t>
  </si>
  <si>
    <t>не размещено: http://rostov-tfoms.ru/dokumenty/normativnaya-baza</t>
  </si>
  <si>
    <t>переадресация на сайт зак. органа: https://minfin.donland.ru/activity/8081/?nav-documents=page-1</t>
  </si>
  <si>
    <t>не размещено: https://www.sevtfoms.ru/</t>
  </si>
  <si>
    <t>не размещено: http://www.fomsrd.ru/npa_oms/regionalnye/</t>
  </si>
  <si>
    <t>не размещено: https://rifoms.ru/normativnye-dokumenty</t>
  </si>
  <si>
    <t>http://parlament.kbr.ru/zakonodatelnaya-deyatelnost/zakonoproekty-na-stadii-rassmotreniya/</t>
  </si>
  <si>
    <t>не размещено: https://tfomskbr.ru/ispolzovanie-sredstv-nsz/normativnye-dokumenty</t>
  </si>
  <si>
    <t>https://parlament09.ru/antikorrup/expertiza/p11roekt-zakona-kchr-o-byudzhete-territorialnogo-fonda-obyazatelnogo-meditsinskogo-strakhovaniya-karach/</t>
  </si>
  <si>
    <t>не размещено: https://www.xn--09-7lchqdo.xn--p1ai/o-fonde/protivodejstvie-korrupcii/</t>
  </si>
  <si>
    <t>не работает: http://www.omsalania.ru/</t>
  </si>
  <si>
    <t>не размещено: http://www.rfoms.mari-el.ru/normdoc/normdoc_rme/zrme/</t>
  </si>
  <si>
    <t>http://mari-el.gov.ru/minfin/DocLib2/proektzakonaobudgete2020_%D1%84%D0%BE%D0%BC%D1%81.aspx</t>
  </si>
  <si>
    <t>не размещено: http://tfomsrm.ru/map.php</t>
  </si>
  <si>
    <t>не размещено: https://gossov.tatarstan.ru/activity/lawmaking/zakon_project?bill_id=176</t>
  </si>
  <si>
    <t>не размещено: http://www.fomsrt.ru/documents/rt/zakon_rt/?arrFilter_ff%5BCODE%5D=&amp;set_filter=Y</t>
  </si>
  <si>
    <t>не размещено: https://www.tfoms18.ru/normbase/regionalnyie-normativnyie-dokumentyi.html</t>
  </si>
  <si>
    <t>не размещено: http://chuvtfoms.ru/%D1%80%D0%B5%D0%B3%D0%B8%D0%BE%D0%BD%D0%B0%D0%BB%D1%8C%D0%BD%D1%8B%D0%B5-%D0%B4%D0%BE%D0%BA%D1%83%D0%BC%D0%B5%D0%BD%D1%82%D1%8B/</t>
  </si>
  <si>
    <t>не размещено: http://www.pofoms.ru/RegRefInfo/RegInfo/Pages/Default.aspx</t>
  </si>
  <si>
    <t>http://www.zsko.ru/documents/lawmaking/index.php?ID=30791</t>
  </si>
  <si>
    <t>не размещено: http://kotfoms.kirov.ru/?action=nd</t>
  </si>
  <si>
    <t>https://www.zsno.ru/law/bills-and-draft-resolutions/pending-bills/index.php?ELEMENT_ID=236336</t>
  </si>
  <si>
    <t>не размещено: https://www.tfoms.nnov.ru/index.php?id=4</t>
  </si>
  <si>
    <t>не размещено: https://www.orenfoms.ru/documents/regional/Budjet/</t>
  </si>
  <si>
    <t>http://minfin.orb.ru/%D0%B7%D0%B0%D0%BA%D0%BE%D0%BD-%D0%BE%D0%B1-%D0%BE%D0%B1%D0%BB%D0%B0%D1%81%D1%82%D0%BD%D0%BE%D0%BC-%D0%B1%D1%8E%D0%B4%D0%B6%D0%B5%D1%82%D0%B5/</t>
  </si>
  <si>
    <t>не размещено: http://www.omspenza.ru/doc-20.html</t>
  </si>
  <si>
    <t>не размещено: http://finance.pnzreg.ru/docs/np/</t>
  </si>
  <si>
    <t>http://asozd.samgd.ru/bills/3136/</t>
  </si>
  <si>
    <t>https://samtfoms.ru/%D0%B4%D0%BE%D0%BA%D1%83%D0%BC%D0%B5%D0%BD%D1%82%D1%8B</t>
  </si>
  <si>
    <t>переадресация на сайт ТФОМС с необходимостью дальнейшего дополнительного поиска: https://minfin-samara.ru/proekty-zakonov-o-byudzhete/</t>
  </si>
  <si>
    <t>не размещено: http://www.sartfoms.ru/normativ/ndocsar.htm</t>
  </si>
  <si>
    <t>http://www.zsuo.ru/zakony/proekty/43-zakonotvorchestvo/zakony/proekty/15757-79412020.html</t>
  </si>
  <si>
    <t>не размещено: http://www.ktfoms.orbitel.ru/index.php?page=38</t>
  </si>
  <si>
    <t>не размещено: http://www.tfoms.e-burg.ru/documents/?arrFilter_78=2396732099&amp;arrFilter_80_MIN=&amp;arrFilter_80_MAX=&amp;NOMER=&amp;set_filter=%CF%EE%EA%E0%E7%E0%F2%FC</t>
  </si>
  <si>
    <t>http://public.duma72.ru/Public/BillDossier/3032</t>
  </si>
  <si>
    <t>не размещено: http://tfoms.ru/normativnye-dokumenty/regionalnye/</t>
  </si>
  <si>
    <t>не размещено: http://foms74.ru/page/regionalnyie_dokumentyi</t>
  </si>
  <si>
    <t>не размещено: https://www.ofoms.ru/news/docs/2020</t>
  </si>
  <si>
    <t>не размещено: https://www.webfoms.ru/document/document/index?page=1&amp;per-page=100</t>
  </si>
  <si>
    <t>http://www.tfomsra.ru/about/protivodeystvie-korruptsii/expertiza/3952/</t>
  </si>
  <si>
    <t>не размещено: https://www.minfin-altai.ru/deyatelnost/proekt-byudzheta-zakony-o-byudzhete-zakony-ob-ispolnenii-byudzheta/2021-2023/proekt-zakona-o-byudzhete-.php</t>
  </si>
  <si>
    <t>не размещено: http://www.fomstuva.ru/index.php/ru/respublikanskie/zakony-respubliki-tyva</t>
  </si>
  <si>
    <t>не размещено: http://tfomsrh.ru/legislation.php</t>
  </si>
  <si>
    <t>не размещено: https://www.tfoms22.ru/docs/</t>
  </si>
  <si>
    <t>https://www.sobranie.info/lawsinfo.php?UID=17425</t>
  </si>
  <si>
    <t>не размещено: https://www.krasmed.ru/docs/region.php</t>
  </si>
  <si>
    <t>не размещено: http://www.irkoms.ru/</t>
  </si>
  <si>
    <t>не размещено: https://www.kemoms.ru/dokumenty/regionalnye/</t>
  </si>
  <si>
    <t>http://zsnso.ru/579</t>
  </si>
  <si>
    <t>не размещено: https://www.novofoms.ru/regulatory_documents/list_doc/</t>
  </si>
  <si>
    <t>http://www.omsomsk.ru/blog/article/antikorrupcionnaya-ekspertiza</t>
  </si>
  <si>
    <t>https://www.ttfoms.tomsk.ru/document/ee8a794d-4a7e-4998-8715-84e64aea816e</t>
  </si>
  <si>
    <t>не размещено: http://zabtfoms.ru/</t>
  </si>
  <si>
    <t>не размещено: https://kamtfoms.ru/normativnye_dokumenty/proekty_aktov/</t>
  </si>
  <si>
    <t>не размещено: http://www.omspk.ru/services/dokumenty-administratsii-primorskogo-kraya/?SHOWALL_1=1</t>
  </si>
  <si>
    <t>http://www.duma.khv.ru/Monitoring5/%D0%9F%D1%80%D0%BE%D0%B5%D0%BA%D1%82%20%D0%B7%D0%B0%D0%BA%D0%BE%D0%BD%D0%B0/2376565</t>
  </si>
  <si>
    <t>не размещено: http://www.khfoms.ru/docs/region/laws/</t>
  </si>
  <si>
    <t>не размещено: http://www.aofoms.ru/index.php?c=normbase&amp;p=tfomsAO</t>
  </si>
  <si>
    <t>не размещено: http://www.tfoms.magadan.ru/documents/magadan/133-2016-10-17-23-56-44.html</t>
  </si>
  <si>
    <t>не размещено: http://tfoms-sakhalin.ru/showarticle.php?article=1-budzhet</t>
  </si>
  <si>
    <t>https://openbudget.sakhminfin.ru/Menu/Page/589</t>
  </si>
  <si>
    <t>http://zseao.ru/akt/o-byudzhete-territorialnogo-fonda-obyazatelnogo-meditsinskogo-strahovaniya-evrejskoj-avtonomnoj-oblasti-na-2021-god-i-na-planovyj-period-2022-i-2023-godov</t>
  </si>
  <si>
    <t>не размещено: http://www.tfomseao.ru/norm/</t>
  </si>
  <si>
    <t>не размещено: https://chtfoms.ru/</t>
  </si>
  <si>
    <t>Исходные данные и оценка показателя "5.12. Содержится ли в составе материалов к проекту закона о бюджете на 2021 год и на плановый период 2022 и 2023 годов заключение органа внешнего государственного финансового контроля?"</t>
  </si>
  <si>
    <t>Сведения о соблюдении срока надлежащей практики при размещении данных</t>
  </si>
  <si>
    <t xml:space="preserve">Дата размещения заключения КСП на сайте </t>
  </si>
  <si>
    <t>не размещено: https://bryanskoblfin.ru/Show/Content/2577?ParentItemId=4</t>
  </si>
  <si>
    <t>http://portal.tverfin.ru/Show/Category/44?ItemId=594</t>
  </si>
  <si>
    <t>не размещено: https://dfto.ru/index.php/razdel/razdely/proekt-zakona-o-byudzhete</t>
  </si>
  <si>
    <t>не размещено: https://ob.sev.gov.ru/dokumenty/project-zakona-o-budgete</t>
  </si>
  <si>
    <t>http://minfin09.ru/category/load/%d0%b1%d1%8e%d0%b4%d0%b6%d0%b5%d1%82-%d1%80%d0%b5%d1%81%d0%bf%d1%83%d0%b1%d0%bb%d0%b8%d0%ba%d0%b8/2021/</t>
  </si>
  <si>
    <t>не открывается файл: http://zakon.zsperm.ru/?q=%E1%FE%E4%E6%E5%F2&amp;how=d</t>
  </si>
  <si>
    <t>не размещено: http://mf.nnov.ru/index.php?option=com_k2&amp;view=item&amp;id=1880:normativnye-pravovye-akty-i-drugie-materialy-po-razrabotke-proekta-oblastnogo-byudzheta-na-2021-2023-gody&amp;Itemid=553</t>
  </si>
  <si>
    <t>не размещено: http://minfin.orb.ru/закон-об-областном-бюджете/</t>
  </si>
  <si>
    <t>не размещено: https://openbudget.mfnso.ru/formirovanie-budgeta/zakon-o-byudzhete-i-proekt-zakona-o-byudzhete/2021-zakonbudget/proekt-zakona-ob-oblastnom-byudzhete-2021-god</t>
  </si>
  <si>
    <t>Сведения не размещены, ссылка не открывается.</t>
  </si>
  <si>
    <t>http://www.vrnoblduma.ru/dokumenty/proekty/</t>
  </si>
  <si>
    <t>https://www.zsvo.ru/documents/37/</t>
  </si>
  <si>
    <t>Сведения не детализированы по преференциям и категориям налогоплательщиков.</t>
  </si>
  <si>
    <t>Сведения не детализированы по преференциям и категориям налогоплательщиков. Используется только графический формат.</t>
  </si>
  <si>
    <t>https://budget.mos.ru/BudgetAttachements_2021_2023; https://budget.mos.ru/budget?analityc_year=2021&amp;analityc_stage=planned&amp;version=1187&amp;level=moscow&amp;transfer=no&amp;transfer_selected=no&amp;execution_date=02%20%D0%90%D0%BF%D1%80%D0%B5%D0%BB%D1%8F%202021&amp;execution_date_ts=</t>
  </si>
  <si>
    <t>На сайте ЗО размещается временно. На СП данные некоторое время были недоступны в связи с введением в эксплуатацию нового портала.</t>
  </si>
  <si>
    <t>не размещено: https://budget.mos.ru/BudgetAttachements_2021_2023; https://budget.mos.ru/budget?analityc_year=2021&amp;analityc_stage=planned&amp;version=1187&amp;level=moscow&amp;transfer=no&amp;transfer_selected=no&amp;execution_date=02%20%D0%90%D0%BF%D1%80%D0%B5%D0%BB%D1%8F%202021&amp;execution_date_ts=</t>
  </si>
  <si>
    <t>Информация не отвечает требованиям.</t>
  </si>
  <si>
    <t>поиск затруднен: https://www.vologdazso.ru/actions/legislative_activity/draft-laws/index.php?docid=TXpRNE1ESXhNa0UwVFc=</t>
  </si>
  <si>
    <t>На СП сведения размещены менее чем за 10 рабочих дней до рассмотрения законопроекта ЗО в первом чтении.</t>
  </si>
  <si>
    <t>https://openbudget23region.ru/o-byudzhete/dokumenty/ministerstvo-finansov-krasnodarskogo-kraya</t>
  </si>
  <si>
    <t>Информация об оценке льгот за 2020 год и прогнозе на 2021-2023 годы не представлена.</t>
  </si>
  <si>
    <t>Отсутствует информация за 2019 и 2020 годы.</t>
  </si>
  <si>
    <t>Размещено в составе пояснительной записки (приложение 2). На сайте ЗО используется только графический формат.</t>
  </si>
  <si>
    <t>Сведения размещены за 9 рабочих дней до рассмотрения законопроекта законодательным органом в первом чтении, 29.10.2020, дата указана на сайтах.</t>
  </si>
  <si>
    <t>Скрыто наименование таблицы, за 2020 год используется формулировка "прогноз".</t>
  </si>
  <si>
    <t>Представлены исходные данные и результаты расчетов на 2021, 2022 и 2023 годы</t>
  </si>
  <si>
    <t>в том числе представлены исходные данные и результаты расчетов:</t>
  </si>
  <si>
    <t>индекса бюджетных расходов (или аналогичного показателя)</t>
  </si>
  <si>
    <t>индекса налогового потенциала (или аналогичного показателя)</t>
  </si>
  <si>
    <t>распределения дотаций</t>
  </si>
  <si>
    <t>В расчетах не используются показатели фактических доходов и расходов за отчетный период и (или) показатели прогнозируемых доходов и расходов бюджетов отдельных МО</t>
  </si>
  <si>
    <t>да (допущена неточность в номере закона)</t>
  </si>
  <si>
    <t>В составе материалов к проекту бюджета представлен проект методики распределения дотаций на выравнивание уровня БО МР (ГО).</t>
  </si>
  <si>
    <t>Представлены расчеты на 2020 год.</t>
  </si>
  <si>
    <t>В составе материалов Методика распределения дотаций на выравнивание уровня БО представлена частично и не в актуальной редакции (вводит в заблуждение). Исходные данные и результаты расчетов представлены частично.</t>
  </si>
  <si>
    <t>В составе материалов к проекту бюджета представлен проект методики распределения дотаций на выравнивание уровня БО МР (ГО). Исходные данные и результаты расчетов представлены частично.</t>
  </si>
  <si>
    <t>Исходные данные и результаты расчетов представлены частично.</t>
  </si>
  <si>
    <t>В составе материалов к проекту бюджета представлен проект методики распределения дотаций на выравнивание уровня БО (ГО). В расчетах используются показатели фактических доходов и расходов и (или) показатели прогнозируемых доходов и расходов по отдельным МО.</t>
  </si>
  <si>
    <t>В составе материалов к законопроекту размещена только методика распределения дотаций на выравнивание уровня БО МР (ГО).</t>
  </si>
  <si>
    <t>г. Москва *</t>
  </si>
  <si>
    <t>г. Санкт-Петербург *</t>
  </si>
  <si>
    <t>г. Севастополь *</t>
  </si>
  <si>
    <t>Отсутствуют сведения за 2019 год, сведения об объемах финансового обеспечения группируются по КБК, а не по услугам (не обеспечена сопоставимость данных).</t>
  </si>
  <si>
    <t>На сайте ЗО приведены даты ключевых событий работы над проектом бюджета в соответствии с Законом области "О бюджетном процессе", фактические даты соответствующих событий не представлены.</t>
  </si>
  <si>
    <t xml:space="preserve">Распоряжение Правительства Архангельской области об одобрении прогноза СЭР не содержит какого-либо приложения, а прогноз СЭР не содержит какого-либо указания о том, что он утвержден распоряжением. Представленные сведения не могут быть учтены в целях оценки показателя. </t>
  </si>
  <si>
    <t>Исходные данные для расчета ИНП представлены частично.</t>
  </si>
  <si>
    <t>Сведения представлены в графическом формате, не учитываются в целях оценки показателя. Не указаны реквизиты закона субъекта РФ, которым утверждена методика (К1).</t>
  </si>
  <si>
    <t>Методика распределения дотаций на выравнивание уровня БО в составе материалов к проекту бюджета представлена частично (без методик расчета ИНП и ИБР). Исходные данные и результаты расчетов представлены частично.</t>
  </si>
  <si>
    <t>Отсутствуют сведения о реквизитах закона субъекта РФ (номер, дата, наименование), которым утверждена методика; в материалах к проекту бюджета представлена методика без каких-либо указаний о том, каким актом она утверждена (К1).</t>
  </si>
  <si>
    <t>Отсутствует показатель "прибыль". Используется только графический формат (К2). На сайте ЗО прогноз СЭР размещен без указания о том, что он утвержден по постановлением Правительства МО (не учитывается в целях оценки показателя).</t>
  </si>
  <si>
    <t>Исходные данные для проведения расчетов представлены частично. На сайте ЗО расчеты представлены в графическом формате (не учитываются в целях оценки показателя).</t>
  </si>
  <si>
    <t>Сведения на 2021-2023 годы не представлены.</t>
  </si>
  <si>
    <t>Сведения размещены после срока надлежащей практики (после 19.11.2020), не учитываются в целях оценки показателя.</t>
  </si>
  <si>
    <t>Сведения размещены после срока надлежащей практики (после 30.11.2020), не учитываются в целях оценки показателя.</t>
  </si>
  <si>
    <t>В составе материалов к проекту бюджета представлен проект закона "О внесении изменений в закон о МБО Псковской области", который вносит изменения в методику расчета дотаций на выравнивание уровня БО. Исходные данные для расчета ИНП не представлены. В расчете ИБР используются показатели фактических расходов бюджетов отдельных МО.</t>
  </si>
  <si>
    <t>Сведения не детализированы по преференциям и категориям налогоплательщиков, за 2019, 2020 годы не представлены.</t>
  </si>
  <si>
    <t>Исходные данные и расчеты распределения дотаций представлены частично. Из представленных сведений непонятно, на какой период выполнен расчет.</t>
  </si>
  <si>
    <t>Сведения размещены после срока надлежащей практики (после 20.11.2020), не учитываются в целях оценки показателя.</t>
  </si>
  <si>
    <t>Исходные данные для расчета налогового потенциала не представлены.</t>
  </si>
  <si>
    <t>В расчетах налогового потенциала используются показатели прогнозируемых доходов бюджетов отдельных муниципальных образований. На СП сведения размещены менее чем за 10 рабочих дней до рассмотрения законопроекта ЗО в первом чтении.</t>
  </si>
  <si>
    <t>В составе материалов к проекту бюджета представлен проект закона "О внесении изменений в закон о МБО Волгоградской области", который вносит изменения в методику расчета индекса налогового потенциала МР (ГО). Расчет налогового потенциала не представлен. Оценены сведения, размещенные на сайте ФО, на СП поиск затруднен.</t>
  </si>
  <si>
    <t>поиск затруднен: http://portal-ob.volgafin.ru/dokumenty/zakon_o_byudzhete/2020</t>
  </si>
  <si>
    <t>Отсутствуют сведения о реквизитах закона субъекта РФ (номер, дата, наименование), которым утверждена методика; в материалах к проекту бюджета представлена методика без каких-либо указаний о том, каким актом она утверждена (К1). Исходные данные для расчета налогового потенциала и ИБР не представлены.</t>
  </si>
  <si>
    <t>В составе материалов к проекту бюджета представлен проект методики распределения дотаций на выравнивание уровня БО (ГО), она утверждена после внесения законопроекта о бюджете в ЗО. Расчеты на 2021-2022 годы не соответствуют методике (выполнен расчет изменений дотаций).</t>
  </si>
  <si>
    <t>Формат данных соответствует требованиям (используется формат excel или формат с аналогичными свойствами)</t>
  </si>
  <si>
    <t>Информация размещена в установленные сроки надлежащей практики и соответствует требованиям</t>
  </si>
  <si>
    <t>нет (не соответствует требованиям)</t>
  </si>
  <si>
    <t>Исходные данные и расчет ИНП и ИБР не представлены.</t>
  </si>
  <si>
    <t>Исходные данные для расчета коэффициента дифференциации бюджетных расходов (ИБР) представлены частично. Используется формат word, который не является форматом со свойствами, аналогичными свойствам формата excel (не позволяет проводить расчеты), в итоге сложно понять, как именно выполнены расчеты.</t>
  </si>
  <si>
    <t>Сведения для проведения расчетов ИНП и ИБР представлены частично; расчеты не представлены, представлены только исходные данные в разрезе муниципальных образований. На сайте ЗО информация представлена ограничено.</t>
  </si>
  <si>
    <t>http://www.gs.cap.ru/doc/laws/2020/11/03/laws-108</t>
  </si>
  <si>
    <t>В расчетах ИНП используются показатели прогнозируемых доходов бюджетов отдельных муниципальных образований. Исходные данные для расчета ИБР представлены частично. На сайтах ЗО и ФО сведения представлены ограничено.</t>
  </si>
  <si>
    <t>Исходные данные для расчета ИБР представлены частично. Отсутствуют сведения о реквизитах закона субъекта РФ (номер, дата, наименование), которым утверждена методика (К1). Оценены сведения, размещенные на сайте ФО, на сайте ЗО поиск затруднен, используется только графический формат.</t>
  </si>
  <si>
    <t>В составе материалов к проекту закона о бюджета содержится проект порядка распределения дотаций на выравнивание уровня БО МР (ГО). Исходные данные для расчета ИБР представлены частично (непонятно происхождение нормативов на реализацию полномочий органов местного самоуправления).</t>
  </si>
  <si>
    <t>Расчеты выполнены в соответствии с методикой, утвержденной законом субъекта РФ (за исключением закона о бюджете)</t>
  </si>
  <si>
    <t>да (не используются)</t>
  </si>
  <si>
    <t>нет (используются)</t>
  </si>
  <si>
    <t>В проекте закона о бюджете содержится Приложение № 27 «Особенности расчета дотаций на выравнивание бюджетной обеспеченности муниципальных районов (городских округов) на 2021 год», в соответствии с котором рассчитана часть дотации на выравнивание уровня БО МР (ГО). Непонятно происхождение нормативов, предусмотренных Приложением №27. В расчетах не указано, какие показатели используются в качестве базы для расчета налогового потенциала.</t>
  </si>
  <si>
    <t>В составе материалов к проекту закона о бюджете представлены порядок и методика распределения дотаций на выравнивание БО МР (ГО) с учетом изменений. Исходные данные для расчета ИНП и ИБР представлены частично.</t>
  </si>
  <si>
    <t>В составе материалов к проекту закона о бюджете представлен проект методики распределения дотаций на выравнивание уровня БО МР (ГО).</t>
  </si>
  <si>
    <t xml:space="preserve">В составе материалов к проекту закона о бюджете представлен проект методики распределения дотаций на выравнивание уровня БО МР (ГО). Отсутствуют сведения о реквизитах закона субъекта РФ (номер, дата, наименование), которым утверждена методика (К1). </t>
  </si>
  <si>
    <t xml:space="preserve">Исходные данные и расчеты ИНП и ИБР не представлены. Отсутствуют сведения о реквизитах закона субъекта РФ (номер, дата, наименование), которым утверждена методика (К1). </t>
  </si>
  <si>
    <t>http://www.khural.org/info/finansy/108/</t>
  </si>
  <si>
    <t xml:space="preserve">Исходные данные и результаты расчетов налогового потенциала и расходных потребностей не представлены; для их расчета используются показатели фактических доходов и расходов за отчетный период и (или) показатели прогнозируемых доходов и расходов бюджетов отдельных МО (вывод сделан на основе представленных данных и методики расчета). Отсутствуют сведения о реквизитах закона субъекта РФ (номер, дата, наименование), которым утверждена методика (К1). </t>
  </si>
  <si>
    <t>поиск затруднен: https://eparlament.irzs.ru/Doc/pasport?id=3648</t>
  </si>
  <si>
    <t>В составе материалов представлен проект методики. Исходные данные для расчета ИНП и ИБР не представлены. Оценены сведения, размещенные на сайте ФО. На сайте ЗО поиск затруднен, используется только графический формат.</t>
  </si>
  <si>
    <t>Исходные данные для расчета налогового потенциала и коэффициентов, характеризующих стоимостные пропорции расходных обязательств не представлены. Исходя из методики, для расчета налогового потенциала используются показатели фактических доходов за отчетный период и (или) показатели прогнозируемых доходов бюджетов отдельных муниципальных образований.</t>
  </si>
  <si>
    <t>На сайте ЗО используется только графический формат. В ЗО законопроект внесен два раза: для принятия к рассмотрению и для рассмотрения в 1 чтении.</t>
  </si>
  <si>
    <t>В файле формата word (размещено на сайте ФО) не указаны номер и дата распоряжения, которым одобрен прогноз СЭР (К2).</t>
  </si>
  <si>
    <t>Исходные данные для расчета ИНП и ИБР не представлены. Указано наименование закона, которым утверждена методика, но нет номера и даты. На сайте ЗО используется графический формат.</t>
  </si>
  <si>
    <t>В составе материалов к проекту закона о бюджете представлены изменения в методику распределения дотаций на выравнивание БО муниципальных образований.</t>
  </si>
  <si>
    <t>Исходные данные для расчета налогового потенциала не представлены. Исходя из методики, для расчета налогового потенциала используются показатели фактических доходов за отчетный период и (или) показатели прогнозируемых доходов бюджетов отдельных МО. На сайте ЗО сведения представлены ограничено.</t>
  </si>
  <si>
    <t>Документ одобрен и.о. председателя правительства Магаданской области, Бюджетный кодекс РФ требует одобрения прогноза СЭР высшим исполнительным органом государственной власти субъекта Российской Федерации (ст.173, п.3 БК РФ). Отсутствует показатель "прибыль". Используется только графический формат (К2).</t>
  </si>
  <si>
    <t>https://www.magoblduma.ru/documents/</t>
  </si>
  <si>
    <t xml:space="preserve">Исходные данные для расчета налогового потенциала представлены частично, в расчетах используются показатели фактических доходов за отчетный период и (или) показатели прогнозируемых доходов бюджетов отдельных МО. Используется формулировка "контингент", которая не дает понимания, какой именно показатель представлен. </t>
  </si>
  <si>
    <t>В расчете ИНП используются показатели прогнозируемых доходов бюджетов отдельных МО (патентная система).</t>
  </si>
  <si>
    <t>В методику распределения дотаций на выравнивание БО МР (ГО) внесены изменения законом Республики Карелия от 21.12.2020 N 2526-ЗРК, с учетом статьи 2 указанного закона расчеты выполнены в соответствии с проектом методики.</t>
  </si>
  <si>
    <t>Сведения размещены после срока надлежащей практики (после 30.11.2020), не учитываются в целях оценки показателя. Законом Республики Бурятия от 04.12.2020 N 1274-VI в методику расчета дотации на выравнивание уровню БО МР (ГО) внесены изменения, с учетом статьи 2 указанного закона расчеты выполнены на основе проекта методики.</t>
  </si>
  <si>
    <t>Сведения размещены после срока надлежащей практики (после 01.12.2020, зафиксировано в процессе мониторинга, 07.12.2020 - дата, указанная на сайте), не учитываются в целях оценки показателя. Исходные данные и расчеты ИНП и ИБР не представлены.</t>
  </si>
  <si>
    <t>Сведения размещены после срока надлежащей практики (после 01.12.2020, зафиксировано в процессе мониторинга), не учитываются в целях оценки показателя. Исходные данные и расчеты ИНП и ИБР не представлены.</t>
  </si>
  <si>
    <t>Сведения размещены после срока надлежащей практики (после 20.12.2020, в данных ссылка на закон от 20.12.2020), не учитываются в целях оценки показателя. Своевременно был размещен только проект методики расчета и распределения дотаций на выравнивание БО МР (ГО). На сайте ЗО используется только графический формат.</t>
  </si>
  <si>
    <t>В составе материалов к законопроекту размещена только методика распределения дотаций на выравнивание уровня БО МР (ГО) без указания закона, которым она утверждена.</t>
  </si>
  <si>
    <t xml:space="preserve">Сведения представлены только в части расчета налогового потенциала. Сведения о распределении дотаций на выравнивание уровня БО МР (ГО)  представлены после срока надлежащей практики (11.12.2020, дата указана на сайте); исходных данных для расчета ИБР нет. Отсутствуют сведения о реквизитах закона субъекта РФ (номер, дата, наименование), которым утверждена методика (К1). </t>
  </si>
  <si>
    <t xml:space="preserve">В методику распределения дотаций внесены изменения Законом ЯНАО от 22.12.2020 N 164-ЗАО, с учетом части 2 статьи 5 указанного закона расчеты произведены в соответствии с проектом методики. </t>
  </si>
  <si>
    <t>В методику расчета дотаций на выравнивание уровня БО МР (ГО) внесены изменения законом  Приморского края от 30.11.2020 N 938-КЗ, с учетом части 3 статьи 2 указанного закона расчеты выполнены в соответствии с проектом методики. В составе материалов к проекту закона о бюджете представлен, вероятно, также проект методики. Исходные данные для расчета ИНП и ИБР не представлены.</t>
  </si>
  <si>
    <t>Расчеты не соответствуют методике, утвержденной по состоянию на дату внесения законопроекта в ЗО (по составу репрезентативной системы налогов). Законом Магаданской области от 24.12.2020 N 2554-ОЗ в методику расчета дотаций на выравнивание уровня БО МР (ГО), с учетом части 2 статьи 2 указанного закона расчеты выполнены в соответствии с проектом методики. В расчетах налогового потенциала используются показатели прогнозируемых доходов бюджетов отдельных МО.</t>
  </si>
  <si>
    <t>Примечание. * В соответствии с методикой составления рейтинга оценка показателя для городов федерального значения не осуществляется по причине отсутствия явления. Произведена корректировка максимального количества баллов по субъекту Российской Федерации.</t>
  </si>
  <si>
    <t>5.10. Содержатся ли в материалах к проекту бюджета расчеты распределения дотаций на выравнивание уровня бюджетной обеспеченности муниципальных районов (городских округов) на 2021 год и на плановый период 2022 и 2023 годов? *</t>
  </si>
  <si>
    <t>5.11. Размещен ли проект закона о бюджете ТФОМС субъекта Российской Федерации на 2021 год и на плановый период 2022 и 2023 годов в открытом доступе на сайте законодательного органа субъекта Российской Федерации или на сайте, предназначенном для размещения бюджетных данных, в составе материалов к проекту закона о бюджете или одновременно с ним, или на сайте органа управления ТФОМС?</t>
  </si>
  <si>
    <t>5.8. Содержатся ли в материалах к проекту бюджета сведения о планируемых на 2021 год и на плановый период 2022 и 2023 годов объемах оказания государственных услуг (работ) государственными учреждениями субъекта РФ, а также о планируемых объемах их финансового обеспечения в сравнении с ожидаемым исполнением за 2020 год (оценка текущего финансового года) и отчетом за 2019 год (отчетный финансовый год)?</t>
  </si>
  <si>
    <t>Дата рассмотрения (принятия) проекта закона в первом чтении</t>
  </si>
  <si>
    <t>https://www.belfoms.ru/subjektov_rf.htm</t>
  </si>
  <si>
    <t>http://www.vrnoblduma.ru/dokumenty/proekty/pro.php?lid=2120</t>
  </si>
  <si>
    <t>Законопроект размещен без приложений.</t>
  </si>
  <si>
    <t>сайт финансового органа (в случае отсутствия - страница на сайте высшего исполнительного органа), (ФО)</t>
  </si>
  <si>
    <t>Указаны наименования приложений, отражающие содержание</t>
  </si>
  <si>
    <t>да (ФО)</t>
  </si>
  <si>
    <t>да (ТФОМС)</t>
  </si>
  <si>
    <t>На сайте ФО требуются специальные действия, чтобы открыть документ.</t>
  </si>
  <si>
    <t>http://kosoblduma.ru/laws/pzko/?id=1070</t>
  </si>
  <si>
    <t>Документ размещен в полном объеме в установленные сроки надлежащей практики</t>
  </si>
  <si>
    <t>не размещено:https://bryanskoblfin.ru/open/Menu/Page/93</t>
  </si>
  <si>
    <t>https://tfoms33.ru/documents/regional-normativie-law-documents/2-uncategorised/479-proekty-zakonov-vladimirskoj-oblasti</t>
  </si>
  <si>
    <t>да (ЗО, ТФОМС)</t>
  </si>
  <si>
    <t>не размещено: http://portal.tverfin.ru/Menu/Page/641</t>
  </si>
  <si>
    <t>https://zsto.ru/index.php/739a50c4-47c1-81fa-060e-2232105925f8/5f51608f-f613-3c85-ce9f-e9a9410d8fa4/11448-sovet201204</t>
  </si>
  <si>
    <t>http://gsrk1.rkomi.ru/Sessions/WebQuestionDetails.aspx?idPage=1&amp;idQuest=54211&amp;IdSessions=222&amp;typeQuest=0&amp;showQuests=false</t>
  </si>
  <si>
    <t>Справочно: количество приложений к законопроекту</t>
  </si>
  <si>
    <t>На сайте ЗО размещено в составе материалов к проекту бюджета.</t>
  </si>
  <si>
    <t>https://duma-murman.ru/deyatelnost/zakonodatelnaya-deyatelnost/proekty-zakonov-murmanskoy-oblasti/proekty-2020/</t>
  </si>
  <si>
    <t>да (ТФОМС, ФО)</t>
  </si>
  <si>
    <t>http://duma.novreg.ru/action/archive/?arArchive_DATE_ACTIVE_FROM_1=&amp;arArchive_DATE_ACTIVE_FROM_2=&amp;arArchive_pf%5BNAME%5D=%D1%84%D0%BE%D0%BD%D0%B4&amp;set_filter=%D0%A4%D0%B8%D0%BB%D1%8C%D1%82%D1%80</t>
  </si>
  <si>
    <t>http://www.huralrk.ru/deyatelnost/zakonodatelnaya-deyatelnost/zakonoproekty/item/1997-0158-6-o-byudzhete-territorialnogo-fonda-obyazatelnogo-meditsinskogo-strakhovaniya-respubliki-kalmykiya-na-2021-god-i-na-planovyj-period-2022-i-2023-godov.html</t>
  </si>
  <si>
    <t>http://www.crimea.gov.ru/law-draft-card/6722</t>
  </si>
  <si>
    <t>https://www.astroblduma.ru/documents/o-byudzhete-territorialnogo-fonda-obyazatelnogo-meditsinskogo-strakhovaniya/</t>
  </si>
  <si>
    <t>размещается временно: http://www.smoloblduma.ru/zpr/index.php?SECTION_ID=&amp;ELEMENT_ID=52264</t>
  </si>
  <si>
    <t>размещается временно: https://duma.mos.ru/ru/40/regulation_projects/corebofs002080000nb3n1k31so1g38o</t>
  </si>
  <si>
    <t>размещается временно: http://www.lenoblzaks.ru/static/single/-rus-common-zakact-/loprojects</t>
  </si>
  <si>
    <t>размещается временно: https://www.gshra.ru/zak-deyat/proekty/proekty_1356.html</t>
  </si>
  <si>
    <t>На СП размещено менее чем за 10 рабочих дней до рассмотрения проекта бюджета законодательным органом.</t>
  </si>
  <si>
    <t>размещается временно: http://www.kubzsk.ru/pravo/</t>
  </si>
  <si>
    <t>http://portal-ob.volgafin.ru/dokumenty/zakon_o_byudzhete/2020</t>
  </si>
  <si>
    <t>Структура законопроекта доступна при выборе опции "Область навигации" в текстовом редакторе.</t>
  </si>
  <si>
    <t>да (СП)</t>
  </si>
  <si>
    <t>Внесен в законодательный орган 04.12.2020, законопроект о бюджете области - 27.11.2020.</t>
  </si>
  <si>
    <t>https://www.vologdazso.ru/actions/legislative_activity/draft-laws/index.php?docid=TXpRNE1ETTVNRUUwVFc=</t>
  </si>
  <si>
    <t>размещается временно: http://nsrd.ru/dokumenty/proekti_normativno_pravovih_aktov</t>
  </si>
  <si>
    <t>да (ЗО)</t>
  </si>
  <si>
    <t>размещается временно: https://parliament-osetia.ru/index.php/main/bills/art/791</t>
  </si>
  <si>
    <t>размещается временно: http://www.parlamentchr.ru/deyatelnost/zakonoproekty-nakhodyashchiesya-na-rassmotrenii</t>
  </si>
  <si>
    <t>Размещено после установленного срока надлежащей практики (на сайте ТФОМС 19.11.2020, дата указана на сайте, на сайте ФО, СП - после 01.12.2020, зафиксировано в процессе мониторинга).</t>
  </si>
  <si>
    <t>https://tfomssk.ru/documents/list.php?arrFilter_ff%5BSECTION_ID%5D=110&amp;arrFilter_pf%5Bsigner%5D=202&amp;set_filter=Y</t>
  </si>
  <si>
    <t>размещается временно: http://www.dumask.ru/law/zakonodatelnaya-deyatelnost/zakonoproekty-i-inye-pravovye-akty-nakhodyashchiesya-na-rassmotrenii.html</t>
  </si>
  <si>
    <t>размещается временно: https://tfoms-rb.ru/ru/node/6729</t>
  </si>
  <si>
    <t>http://gsrm.ru/bill/2020/52-sessiya/o-pro-zakona-respubliki-mordoviya-o-byudzhete-territorialnogo-fonda-obyazatelnogo-meditsinskogo-/</t>
  </si>
  <si>
    <t>https://zakon.zsperm.ru/?ELEMENT_ID=4037</t>
  </si>
  <si>
    <t>Приложения к законопроекту размещены по ссылке "Иные документы и материалы" (К1). Используется только графический формат (К2).</t>
  </si>
  <si>
    <t>размещается временно: http://zaksob.ru/activity/zakonotvorcheskaya-deyatelnost/proekty-oblastnykh-zakonov-i-postanovleniy/</t>
  </si>
  <si>
    <t>http://www.zspo.ru/legislative/bills/74750/</t>
  </si>
  <si>
    <t>https://srd.ru/index.php/component/docs/?view=pr_zak&amp;id=1507&amp;menu=508&amp;selmenu=512</t>
  </si>
  <si>
    <t>http://ultfoms.ru/zakony.html</t>
  </si>
  <si>
    <t>http://old.kurganoblduma.ru/about/activity/doc/upzp/index.php?Reg=3556</t>
  </si>
  <si>
    <t>https://www.zs74.ru/npa-base</t>
  </si>
  <si>
    <t>Законопроект размещен в разделе "О Фонде / Противодействие коррупции" (К1).</t>
  </si>
  <si>
    <t>Используется только графический формат (К2). На сайте ЗО размещено после срока надлежащей практики (после 26.11.2020, зафиксировано в процессе мониторинга).</t>
  </si>
  <si>
    <t>https://vs19.ru/lawmaking/projects/1538</t>
  </si>
  <si>
    <t>На сайте финоргана дана прямая ссылка на законопроект, однако на сайте ТФОМС найти законопроект не удалось.</t>
  </si>
  <si>
    <t>https://eparlament.irzs.ru/Doc/pasport?id=3649</t>
  </si>
  <si>
    <t>На сайте финоргана поиск затруднен (размещено в части III, приложения содержатся в двух файлах).</t>
  </si>
  <si>
    <t>размещается временно: http://hural-rb.ru/bankz/</t>
  </si>
  <si>
    <t>https://iltumen.ru/documents/38047</t>
  </si>
  <si>
    <t>На сайте ЗО поиск затруднен, приложения размещены в двух файлах с названиями "27537189", "приложение №1".</t>
  </si>
  <si>
    <t>http://www.sakhaoms.ru/documents/2</t>
  </si>
  <si>
    <t>Используется только графический формат (К2). На СП размещено после срока надлежащей практики (после 09.12.2020, зафиксировано в процессе мониторинга).</t>
  </si>
  <si>
    <t>http://monitoring.zspk.gov.ru/%D0%9F%D1%80%D0%BE%D0%B5%D0%BA%D1%82%20%D0%B7%D0%B0%D0%BA%D0%BE%D0%BD%D0%B0/2403273</t>
  </si>
  <si>
    <t>не размещено (на 09.12.2020): https://ebudget.primorsky.ru/Show/Content/3330</t>
  </si>
  <si>
    <t>Наименования указаны на сайте ФО (листы excel).</t>
  </si>
  <si>
    <t>не размещено (на 01.12.2020): http://minfin09.ru/2020/12/%d0%bf%d1%80%d0%be%d0%b5%d0%ba%d1%82-%d0%b7%d0%b0%d0%ba%d0%be%d0%bd%d0%b0-%d0%be-%d1%80%d0%b5%d1%81%d0%bf%d1%83%d0%b1%d0%bb%d0%b8%d0%ba%d0%b0%d0%bd%d1%81%d0%ba%d0%be%d0%bc-%d0%b1%d1%8e%d0%b4%d0%b6-8/</t>
  </si>
  <si>
    <t>не размещено (на 01.12.2020): http://forcitizens.ru/ob/dokumenty/proekt-byudzheta-i-materialy-k-nemu/2021-god</t>
  </si>
  <si>
    <t>не размещено в установленный срок: http://tfoms-chr.ru/Normativnye-dokumenty/Regional-legal-documents</t>
  </si>
  <si>
    <t>не размещено (на 26.11.2020): http://www.khural.org/info/finansy/108/</t>
  </si>
  <si>
    <t>Дата внесения в законодательный орган 30.10.2020, законопроект о бюджете республики внесен 16.11.2020. На сайте ФО размещено после срока надлежащей практики (после 01.12.2020, зафиксировано в процессе мониторинга).</t>
  </si>
  <si>
    <t>размещается временно: http://zsso.ru/legislative/lawprojects/item/55683/</t>
  </si>
  <si>
    <t>Не размещено.</t>
  </si>
  <si>
    <t>нет (в установленный срок)</t>
  </si>
  <si>
    <t>после 05.12.2020</t>
  </si>
  <si>
    <t>после 18.11.2020</t>
  </si>
  <si>
    <t>Используется только графический формат (К2). На сайте ФО законопроект размещен после срока надлежащей практики (после 20.11.2020).</t>
  </si>
  <si>
    <t>после 01.12.2020</t>
  </si>
  <si>
    <t>после 02.12.2020</t>
  </si>
  <si>
    <t>после 25.01.2021</t>
  </si>
  <si>
    <t>http://gsrm.ru/bill/2020/</t>
  </si>
  <si>
    <t>На СП сведения размещены после срока надлежащей практики (после 01.12.2020, зафиксировано в процессе мониторинга).</t>
  </si>
  <si>
    <t>не размещено: http://www.gs.cap.ru/doc/laws/2020/11/03/laws-108</t>
  </si>
  <si>
    <t>На сайтах ЗО и ФО не указаны наименования приложений, отражающие содержание. При переходе на новый сайт ЗО одновременно продолжал функционировать старый сайт ЗО без указания о том, что создан новый, как минимум, до 01.12.2020.</t>
  </si>
  <si>
    <t>На сайте ЗО сведения не отвечают требованиям.</t>
  </si>
  <si>
    <t>http://www.gs.cap.ru/doc/laws/2020/11/03/laws-109</t>
  </si>
  <si>
    <t>Размещен официальный документ в установленные сроки надлежащей практики</t>
  </si>
  <si>
    <t>На сайте ЗС документ не загружается. На сайте ФО документ размещен по ссылке: Заключения на проект закона Пермского края "О бюджете Пермского края на 2020 год и на плановый период 2021 и 2022 годов" (К1).</t>
  </si>
  <si>
    <t>Документ размещен после срока надлежащей практики (11.11.2020, дата указана на сайте).</t>
  </si>
  <si>
    <t>Документ размещен после срока надлежащей практики (после 18.11.2020, зафиксировано в процессе мониторинга).</t>
  </si>
  <si>
    <t>Документ размещен после срока надлежащей практики (после 05.12.2020, зафиксировано в процессе мониторинга).</t>
  </si>
  <si>
    <t>Документ размещен после срока надлежащей практики (после 02.12.2020, по состоянию на 02.12.2020 по соответствующей ссылке информация отсутствует, зафиксировано в процессе мониторинга).</t>
  </si>
  <si>
    <t>Документ размещен после срока надлежащей практики (после 25.01.2021, зафиксировано в процессе мониторинга).</t>
  </si>
  <si>
    <t>Документ размещен после срока надлежащей практики (после 25.11.2020, дата указана на сайте).</t>
  </si>
  <si>
    <t>По состоянию на 01.12.2020 документ не обнаружен.</t>
  </si>
  <si>
    <t>По состоянию на 30.11.2020 документ не обнаружен.</t>
  </si>
  <si>
    <t>По состоянию на 02.12.2020 документ не обнаружен.</t>
  </si>
  <si>
    <t>По состоянию на 26.01.2021 документ не обнаружен.</t>
  </si>
  <si>
    <t>По состоянию на 22.01.2021 документ не обнаружен.</t>
  </si>
  <si>
    <t>По состоянию на 29.12.2021 документ не обнаружен.</t>
  </si>
  <si>
    <t xml:space="preserve">По состоянию на 22.11.2020 документ не обнаружен. </t>
  </si>
  <si>
    <t>https://www.zsno.ru/law/laws-of-region-and-decisions/laws/index.php?ELEMENT_ID=331797</t>
  </si>
  <si>
    <t>На сайте ЗО сведения представлены частично.</t>
  </si>
  <si>
    <t>не размещено: https://www.zsno.ru/law/laws-of-region-and-decisions/laws/index.php?ELEMENT_ID=331797</t>
  </si>
  <si>
    <t>поиск затруднен: https://www.zsno.ru/law/laws-of-region-and-decisions/laws/index.php?ELEMENT_ID=331797</t>
  </si>
  <si>
    <t>Документ размещен после срока надлежащей практики (после 01.12.2020, зафиксировано в процессе мониторинга).</t>
  </si>
  <si>
    <t>На сайте ФО размещено после срока надлежащей практики (после 24.11.2020, зафиксировано в процессе мониторинга).</t>
  </si>
  <si>
    <t xml:space="preserve">По состоянию на 19.01.2021 документ не обнаружен. </t>
  </si>
  <si>
    <t>Документ размещен после срока надлежащей практики (20.11.2020, дата указана на сайте).</t>
  </si>
  <si>
    <t>По состоянию на 29.12.2020 документ не обнаружен.</t>
  </si>
  <si>
    <t>По состоянию на 26.11.2020 документ не обнаружен.</t>
  </si>
  <si>
    <t>Документ размещен после срока надлежащей практики (после 02.12.2020, зафиксировано в процессе мониторинга).</t>
  </si>
  <si>
    <t>На СП документ размещен после срока надлежащей практики (после 25.12.2020, зафиксировано в процессе мониторинга).</t>
  </si>
  <si>
    <t>По состоянию на 05.12.2020 документ не обнаружен.</t>
  </si>
  <si>
    <t>Мониторинг и оценка показателей раздела проведены в период с 29 октября 2020 года по 9 апреля 2021 года.</t>
  </si>
  <si>
    <t>Мониторинг и оценка показателя проведены в период с 22 сентября 2020 года по 9 апреля 2021 года.</t>
  </si>
  <si>
    <t>https://zs.yanao.ru/documents/projects/85176/</t>
  </si>
  <si>
    <t>30.10.2020 (ФО); 20.11.2020 (ЗО)</t>
  </si>
  <si>
    <t>По состоянию на 19.01.2021 документ не обнаружен.</t>
  </si>
  <si>
    <t>до 03.11.2020</t>
  </si>
  <si>
    <t>02.11.2020 (ФО); 03.11.2020 (ЗО)</t>
  </si>
  <si>
    <t>http://www.oblsovet.ru/legislation/budget/</t>
  </si>
  <si>
    <t>На сайте ЗО используется только графический формат, без структуры; размещено в разделе "Законодательная деятельность / Бюджет".</t>
  </si>
  <si>
    <t>http://www.oblsovet.ru/legislation/budget/?PAGEN_1=3</t>
  </si>
  <si>
    <t>Сведения представлены в графическом формате, не учитываются в целях оценки показателя. Не указаны реквизиты закона субъекта РФ, которым утверждена методика (К1). Исходные данные для расчета ИНП и ИБР не представлены.</t>
  </si>
  <si>
    <t>http://www.oblsovet.ru/legislation/budget/?PAGEN_1=2</t>
  </si>
  <si>
    <t>не размещено: http://www.oblsovet.ru/legislation/budget/</t>
  </si>
  <si>
    <t>15.12.2020 (первое чтение);   25.12.2020 (второе чтение)</t>
  </si>
  <si>
    <t>до 06.11.2020</t>
  </si>
  <si>
    <t>Сведений недостаточно для оценки показателя. На сайте указаны даты начала этапов рассмотрения проекта бюджета в первом и втором чтениях.</t>
  </si>
  <si>
    <t>с использованием информационно-телекоммуникационной сети «Интернет»</t>
  </si>
  <si>
    <t>Нет данных</t>
  </si>
  <si>
    <t>Анонс на сайте организатора по состоянию на 08.12.2020 удален. Рекомендации по ссылкам https://dtf.avo.ru/proekty-zakonov-vladimirskoj-oblasti;   https://www.zsvo.ru/documents_law/7/2020/11/26/. Протокол размещен на сайте финансового органа по ссылке https://dtf.avo.ru/proekty-zakonov-vladimirskoj-oblasti.</t>
  </si>
  <si>
    <t>в том числе:</t>
  </si>
  <si>
    <t>о мнениях участников, поступивших предложениях и заявлениях</t>
  </si>
  <si>
    <t>рекомендации для органов государственной власти от участников мероприятия</t>
  </si>
  <si>
    <t>да (формально)</t>
  </si>
  <si>
    <t>В итоговом документе отсутствует информация о мнениях участников, поступивших предложениях и заявлениях, указано только, что поступило 55 предложений.</t>
  </si>
  <si>
    <t>http://oreloblsovet.ru/events/tag/public-hearing</t>
  </si>
  <si>
    <t>http://www.smoloblduma.ru/messages/31564/ (удален по состоянию на 08.12.2020 г.);    http://www.smoloblduma.ru/work/kom/6B_20.php?sphrase_id=65086 (см. п.20)</t>
  </si>
  <si>
    <t>Нет сведений о направлении протокола в законодательный орган. В протоколе информация представлена обезличено, нет рекомендаций для органов государственной власти.</t>
  </si>
  <si>
    <t>Рекомендуется в составе протокола отражать обобщенную информацию о мнениях участников, поступивших предложениях и заявлениях.</t>
  </si>
  <si>
    <t>Протокол размещен во вкладке "Проекты законов Ярославской области об областном бюджете и материалы к ним"/2021-2023 годы. В протоколе нет сведений о мнениях участников, поступивших предложениях и заявлениях (только вопросы), нет рекомендаций для органов государственной власти.</t>
  </si>
  <si>
    <t>да (общее количество участников и фамилии)</t>
  </si>
  <si>
    <t xml:space="preserve">В протоколе нет сведений о мнениях участников, поступивших предложениях и заявлениях. </t>
  </si>
  <si>
    <t>В протоколе нет сведений об участниках публичных слушаний и рекомендаций для органов государственной власти.</t>
  </si>
  <si>
    <t>Доклады выступающих рекомендуется оформлять как приложения к протоколу, в протоколе формулировать обобщенную информацию.</t>
  </si>
  <si>
    <t xml:space="preserve">Итоговый документ (протокол) размещен после второго чтения законопроекта. </t>
  </si>
  <si>
    <t>В протоколе нет сведений о мнениях участников, поступивших предложениях и заявлениях (только вопросы).</t>
  </si>
  <si>
    <t>Протокол не содержит рекомендаций для органов государственной власти от участников мероприятия, в числе участников указаны только представители власти, непонятно, кто тогда задавал вопросы.</t>
  </si>
  <si>
    <t>В протоколе нет сведений о мнениях участников, поступивших предложениях и заявлениях, нет рекомендаций для органов государственной власти.</t>
  </si>
  <si>
    <t>Нет сведений о направлении протокола в законодательный орган. В протоколе нет сведений о мнениях участников, поступивших предложениях и заявлениях (не поступало), нет рекомендаций для органов государственной власти.</t>
  </si>
  <si>
    <t>Не размещено по состоянию на 22.01.2021: http://www.assembly.spb.ru/article/955/129725/Publichnye-slushaniya-po-proektu-byudzheta-Sankt-Peterburga-na-2021-god-i-na-planovyy-period-2022-i-2023-godov</t>
  </si>
  <si>
    <t>В протоколе нет сведений о мнениях участников, поступивших предложениях и заявлениях (не поступало).</t>
  </si>
  <si>
    <t>В протоколе нет рекомендаций для органов государственной власти.</t>
  </si>
  <si>
    <t>Протокол не содержит рекомендаций для органов государственной власти.</t>
  </si>
  <si>
    <t>Опубликовано заключение рабочей группы по подготовке и проведению публичных слушаний, которое не рассматривается как итоговый документ публичных слушаний. Непонятно, на чем основаны рекомендации публичных слушаний.</t>
  </si>
  <si>
    <t>да (непонятно, на чем основаны)</t>
  </si>
  <si>
    <t>https://minfin.bashkortostan.ru/presscenter/news/317465/;   http://gsrb.ru/ru/lawmaking/budget-2021/index.php?sphrase_id=52548; https://npa.bashkortostan.ru/29662/</t>
  </si>
  <si>
    <t>На сайте организатора анонс о проведении мероприятия удален по всем ссылкам. В протоколе сведения о мнениях участников, поступивших предложениях и заявлениях представлены частично.</t>
  </si>
  <si>
    <t xml:space="preserve">Анонс и итоговый документ (протокол) не обнаружены. Новостное сообщение о проведении парламентских слушаний 15.10.2020 https://gossov.tatarstan.ru/index.htm/news/721.htm.  Зональные совещания с муниципалитетами в режиме ВКС по обсуждению законопроекта 13.10.2020 https://gossov.tatarstan.ru/index.htm/news/718.htm. </t>
  </si>
  <si>
    <t>да (в заочной форме)</t>
  </si>
  <si>
    <t>В протоколе нет сведений об участниках мероприятия, рекомендаций для органов государственной власти.</t>
  </si>
  <si>
    <t>Итоговый документ (протокол) не обнаружен, только новостное сообщение: https://zsperm.ru/s1/archive/publications/detail.php?ID=81686&amp;sphrase_id=1755295.</t>
  </si>
  <si>
    <t>Не размещено:    http://mf.nnov.ru/index.php?option=com_k2&amp;view=item&amp;id=1880:normativnye-pravovye-akty-i-drugie-materialy-po-razrabotke-proekta-oblastnogo-byudzheta-na-2021-2023-gody&amp;Itemid=553;   http://mf.nnov.ru/index.php?option=com_k2&amp;view=item&amp;id=1600:publichnye-slushaniya-po-proektu-oblastnogo-byudzheta&amp;Itemid=553;    http://mf.nnov.ru:8025/primi-uchastie/publichnye-slushaniya/publichnye-slushaniya-2021-2022-2023.</t>
  </si>
  <si>
    <t>В протоколе нет сведений о мнениях участников, поступивших предложениях и заявлениях (только вопросы), нет рекомендаций для органов государственной власти.</t>
  </si>
  <si>
    <t>В протоколе нет сведений о мнениях участников, поступивших предложениях и заявлениях (не поступали).</t>
  </si>
  <si>
    <t>да (в форме новостных сообщений)</t>
  </si>
  <si>
    <t>Анонсирование мероприятия реализовано в форме новостных сообщений (К1). Первое новостное сообщение размещено 03.11.2020, позже начала публичных слушаний, которые проводились со 02.11.2020 по 09.11.2020. В протоколе содержатся только вопросы от участников и ответы на них.</t>
  </si>
  <si>
    <t>только просмотр трансляции</t>
  </si>
  <si>
    <t>В анонсе отсутствует приглашение граждан, предусмотрена только трансляция слушаний.</t>
  </si>
  <si>
    <t>Представлен проект резолюции, утверждается законодательным органом.</t>
  </si>
  <si>
    <t xml:space="preserve">В протоколе нет сведений о мнениях участников, поступивших предложениях и заявлениях, из протокола непонятно, какие именно замечания и предложения должно учесть Правительство. </t>
  </si>
  <si>
    <t>В итоговом документе отсутствует информация о ходе публичных слушаний, в том числе о мнениях участников, поступивших предложениях и заявлениях.</t>
  </si>
  <si>
    <t>В протоколе нет сведений о мнениях участников, нет рекомендаций для органов государственной власти.</t>
  </si>
  <si>
    <t>да (новостное сообщение)</t>
  </si>
  <si>
    <t>В протоколе отсутствуют рекомендации для органов государственной власти. Протокол размещен после 28.12.2020.</t>
  </si>
  <si>
    <t>Итоговый документ (протокол) не обнаружен по состоянию на 24.01.2021:  https://www.kamgov.ru/minfin/budzet-2021. Новостные сообщения о прошедшем мероприятии https://zaksobr.kamchatka.ru/events/news/4632;   https://zaksobr.kamchatka.ru/events/announces/4633;   https://www.kamgov.ru/news/na-kamcatke-prosli-publicnye-slusania-po-proektu-zakona-o-kraevom-budzete-na-2021-god-i-planovyj-period-2022-i-2023-godov-35329.</t>
  </si>
  <si>
    <t>Нет данных о направлении протокола в законодательный орган.  Информация о ходе публичных слушаний представлена обезличено.</t>
  </si>
  <si>
    <t>Представлены только рекомендации публичных слушаний.</t>
  </si>
  <si>
    <t>Обсуждение проекта бюджета не состоялась, рекомендации для органов государственной власти не сформулированы; мероприятие не учитывается в целях оценки показателя.</t>
  </si>
  <si>
    <t xml:space="preserve">Итоговый документ (рекомендации) размещен на сайте законодательного органа в разделе "Документы/Постановления ВХ РТ" (постановление Верховного Хурала Республики Тыва от 02.12.2020 №702-ПВХIII), затрудненный поиск (К1). </t>
  </si>
  <si>
    <t>Доступ граждан для участии в собрании ограничен, см. постановление № 787 от 29.10.2020 "Об особенностях проведения публичных слушаний по проекту областного бюджета на 2021 год и на плановый период 2022 и 2023 годов", http://www.smoloblduma.ru/pravact/resolution.php?SECTION_ID=664&amp;ELEMENT_ID=52200&amp;sphrase_id=129719. В качестве итогового документа представлены только рекомендации.</t>
  </si>
  <si>
    <t>Возможности для участия граждан в мероприятии</t>
  </si>
  <si>
    <t>в дистанционной форме, используя технологии видеоконференцсвязи, в том числе посредством подключения участников слушаний через информационно-телекоммуникационную сеть Интернет</t>
  </si>
  <si>
    <t>с использованием технических средств информационных систем, в том числе видеоконференцсвязи в Думе Ставропольского края, администрациях муниципальных, городских округов, органах исполнительной власти Ставропольского края</t>
  </si>
  <si>
    <t>очная форма с использованием средств видеоконференцсвязи</t>
  </si>
  <si>
    <t>Вопросы, замечания можно направлять по телефону, факсу, электронной почте.</t>
  </si>
  <si>
    <t xml:space="preserve">Замечания и предложения направлять на имя председателя Костромской областной Думы в электронном виде по адресу электронной почты с указанием фамилии, имени, отчества, места жительства, контактных данных. </t>
  </si>
  <si>
    <t>Ограничены (с учетом постановления об особенностях проведения публичных слушаний)</t>
  </si>
  <si>
    <t>ограничен (с учетом постановления об особенностях проведения публичных слушаний)</t>
  </si>
  <si>
    <t>Размещен  итоговый документ (протокол) или иной документ, позиционируемый как итоговый документ (протокол)</t>
  </si>
  <si>
    <t>дата и место  проведения мероприятия</t>
  </si>
  <si>
    <t>сведения об участниках мероприятия</t>
  </si>
  <si>
    <t xml:space="preserve">обобщенная информация о ходе мероприятия </t>
  </si>
  <si>
    <t>Место размещения документов по результатам мероприятия</t>
  </si>
  <si>
    <t>Сведения о соблюдении сроков размещения итогового документа (протокола), принятого по результатам публичных слушаний или общественных обсуждений</t>
  </si>
  <si>
    <t xml:space="preserve">Исходные данные и оценка показателя 5.13 "Проведены ли в субъекте Российской Федерации в соответствии с федеральным законодательством публичные слушания по проекту бюджета на 2021 год и на плановый период 2022 и 2023 годов и содержится ли в составе материалов к проекту бюджета итоговый документ (протокол), принятый по результатам публичных слушаний?" </t>
  </si>
  <si>
    <t>При оценке показателя учитывались публичные слушания и общественные обсуждения, с учетом статьи 2 Федерального закона от 09.11.2020 № 370-ФЗ "О внесении изменений в Федеральный закон "Об общих принципах организации местного самоуправления в Российской Федерации" и статью 26.13 Федерального закона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</si>
  <si>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Характеристика мероприятия</t>
  </si>
  <si>
    <t>Сведения о МБТ бюджету субъекта РФ представлены частично (только дотации). Размещено в части III. На сайте ЗО используется только графический формат.</t>
  </si>
  <si>
    <t>Законопроект внесен в ЗО и размещен в открытом доступе за 9 рабочих дней до рассмотрения в первом чтении.</t>
  </si>
  <si>
    <t>На сайте ЗО без структуры, на сайте ФО нет наименований приложений (К2). Законопроект внесен в ЗО за 6 рабочих дней до рассмотрения в первом чтении.</t>
  </si>
  <si>
    <t>На сайте ЗО используется только графический формат, размещается временно. Законопроект внесен в ЗО и размещен в открытом доступе за 9 рабочих дней до рассмотрения в первом чтении.</t>
  </si>
  <si>
    <t>Дату внесения законопроекта в законодательный орган найти не удалось.</t>
  </si>
  <si>
    <t>На сайте ЗО наименования приложений не указаны. На СП наименования представлены в отдельном файле. Законопроект внесен в ЗО за 5 рабочих дней до рассмотрения в первом чтении.</t>
  </si>
  <si>
    <t>На сайте ЗО отсутствуют наименования приложений, отражающие содержание. Законопроект внесен в ЗО за 7 рабочих дней до рассмотрения в первом чтении.</t>
  </si>
  <si>
    <t>Без структуры (К2). Законопроект внесен в ЗО и размещен в открытом доступе за 9 рабочих дней до рассмотрения в первом чтении.</t>
  </si>
  <si>
    <t>Законопроект в открытом доступе не обнаружен.</t>
  </si>
  <si>
    <t>Специализированный  портал, предназначенный для размещения бюджетных данных</t>
  </si>
  <si>
    <t>Сведения размещены за 9 рабочих дней до рассмотрения законопроекта законодательным органом в первом чтении (29.10.2020, дата указана на сайтах).</t>
  </si>
  <si>
    <t>Сведения размещены за 7 рабочих дней до рассмотрения проекта закона законодательным органом в первом чтении (размещены 09.11.2020, дата указана на сайте).</t>
  </si>
  <si>
    <t>Сведения размещены за 9 рабочих дней до рассмотрения законопроекта законодательным органом в первом чтении (размещены 29.10.2020, дата указана на сайтах).</t>
  </si>
  <si>
    <t>Протокол не обнаружен. Размещено новостное сообщение о мероприятии http://zseao.ru/2020/11/proekt-zakona-o-byudzhete-eao-na-2021-god-proshel-publichnye-slushaniya/.</t>
  </si>
  <si>
    <t>Сведения о публичных слушаниях или общественном обсуждении не обнаружены.</t>
  </si>
  <si>
    <t>Итоговое мероприятие состоялось после принятия закона о бюджете законодательным органом (закон принят 15.12.2020). Нет данных о направлении протокола в законодательный орган. Общественные обсуждения проводили также ГРБС, https://www.samregion.ru/wp-content/uploads/2020/11/slushaniya-grbs-grafik-svodnyj-noya-dek-2020.pdf. В сообщении по ссылке http://songo63.ru/2020/12/29/sostoyalos-itogovoe-zasedanie-publichnyh-slushanij-po-byudzhetu-oblasti-n-2021-god/ указано,  что заключения общественной экспертизы и протоколы общественных обсуждений у ГРБС будут размещены по ссылке http://songo63.ru/spetsialnye-razdely/budjetso/, но по состоянию на 30.01.2021 г. заключения и протоколы не опубликованы.</t>
  </si>
  <si>
    <t>5.13. Проведены ли в субъекте Российской Федерации в соответствии с федеральным законодательством публичные слушания по проекту бюджета на 2021 год и на плановый период 2022 и 2023 годов и содержится ли в составе материалов к проекту бюджета итоговый документ (протокол), принятый по результатам публичных слушаний? **</t>
  </si>
  <si>
    <t>5.10. Содержатся ли в материалах к проекту бюджета расчеты распределения дотаций на выравнивание уровня бюджетной обеспеченности муниципальных районов (городских округов) на 2021 год и на плановый период 2022 и 2023 годов?</t>
  </si>
  <si>
    <t>Примечания:</t>
  </si>
  <si>
    <t xml:space="preserve"> * В соответствии с методикой составления рейтинга оценка показателя 5.10 для городов федерального значения не осуществляется по причине отсутствия явления. Произведена корректировка максимального количества баллов по субъекту Российской Федерации.</t>
  </si>
  <si>
    <t>** При оценке показателя учитывались публичные слушания и общественные обсуждения, с учетом статьи 2 Федерального закона от 09.11.2020 № 370-ФЗ "О внесении изменений в Федеральный закон "Об общих принципах организации местного самоуправления в Российской Федерации" и статью 26.13 Федерального закона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</si>
  <si>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Группа A: очень высокий уровень открытости бюджетных данных (80% и более от максимально возможного количества баллов)</t>
  </si>
  <si>
    <t>Группа B: высокий уровень открытости бюджетных данных (60–79,9% от максимально возможного количества баллов)</t>
  </si>
  <si>
    <t>Группа C: средний уровень открытости бюджетных данных (40–59,9% от максимально возможного количества баллов)</t>
  </si>
  <si>
    <t>Группа D: низкий уровень открытости бюджетных данных (20–39,9% от максимально возможного количества баллов)</t>
  </si>
  <si>
    <t>Группа E: очень низкий уровень открытости бюджетных данных (менее 20% от максимально возможного количества баллов)</t>
  </si>
  <si>
    <t>Отсутствует показатель "прибыль". Учтены сведения, размещенные в п.3; в п.20 размещены сведения, которые не имеют отношения к официально утвержденному прогнозу СЭР. На сайте ЗО в в версии в формате word для прогноза СЭР не указаны номер и дата распоряжения.</t>
  </si>
  <si>
    <t>На сайте ФО и СП материалы размещены после срока надлежащей практики (после 01.12.2020, зафиксировано в процессе мониторинга); не отвечают требованиям (официальный документ об одобрении прогноза СЭР не размещен).</t>
  </si>
  <si>
    <t>На сайте ФО и СП сведения размещены после срока надлежащей практики (после 01.12.2020, зафиксировано в процессе мониторинга); не отвечают требованиям.</t>
  </si>
  <si>
    <t>Отсутствуют сведения об объемах оказания государственных услуг.</t>
  </si>
  <si>
    <t>нет (иная группировка данных)</t>
  </si>
  <si>
    <t>Сведения представлены не по всем сферам (например, отсутствуют сведения в сфере образования). Для объемов оказания большей части государственных услуг не указаны единицы измерения, в результате непонятно, о чем идет речь.</t>
  </si>
  <si>
    <t>Сведения включают перечень всех налоговых льгот, установленных законами субъекта РФ</t>
  </si>
  <si>
    <t>Информация содержится в составе пояснительной записки (приложение 1.2).</t>
  </si>
  <si>
    <t>Используются формулировки: за 2019 год - оценка, на 2020 год - прогноз. На сайте ЗО используется только графический формат, копия сложно читаема (размещена на нескольких страницах в ширину).</t>
  </si>
  <si>
    <t>Сведения представлены в графическом формате, не учитываются в целях оценки показателя; вариант расчетов в формате excel представлен после срока надлежащей практики. Исходные данные и результаты расчетов представлены частично.</t>
  </si>
  <si>
    <t>В составе материалов к проекту закона представлена методика в редакции Закона Ставропольского края от 12.11.2020 N 124-кз; с учетом статьи 3 указанного закона расчеты выполнены в соответствии  с проектом методики. Исходные данные и расчеты ИНП и ИБР не представлены.</t>
  </si>
  <si>
    <t xml:space="preserve">В составе материалов к проекту закона о бюджете содержится проект закона "О внесении изменений в закон "О межбюджетных отношениях в Нижегородской области", которым предусмотрено внесение изменений в методику распределения дотаций на выравнивание уровня БО МР (ГО). </t>
  </si>
  <si>
    <t>Исходные данные и расчеты ИНП и ИБР не представлены, согласно методике, для их расчета используются показатели  прогнозируемых доходов и расходов бюджетов отдельных МО. Расчет распределения дотаций выполнен только на 2021 год. На сайте ЗО сведения размещены после установленного срока (после 26.11.2020, зафиксировано в процессе мониторинга).</t>
  </si>
  <si>
    <t>В составе материалов к проекту закона отсутствуют сведения о методике, в соответствии с которой произведен расчет. Законом Кемеровской области - Кузбасса от 23.12.2020 N 162-ОЗ внесены изменения в  порядок и методику распределения дотаций на выравнивание уровня БО МР (ГО), с учетом статьи 2 указанного закона расчеты произведены в соответствии с проектом методики. В расчетах налогового потенциала наименования показателей не указаны, не понятно, что использовано в качестве налоговых баз. В расчетах ИБР нет сведений о структуре репрезентативной системы расходов.</t>
  </si>
  <si>
    <t>В расчете ИНП используются фактические доходы отдельных муниципальных образований (госпошлина, аренда, плата за негативное воздействие на окружающую среду). Для расчета поправочного коэффициента расходных потребностей отсутствуют данные о долях расходов на муниципальные услуги. На сайте ЗО используется графический формат.</t>
  </si>
  <si>
    <t>Исходные данные для расчета ИНП и ИБР представлены частично. В расчетах ИНП используются показатели фактических доходов за отчетный период и (или) показатели прогнозируемых доходов бюджетов отдельных МО. В расчетах ИБР непонятно происхождение нормативов расходов. В составе материалов представлена методика, но не указаны реквизиты закона, которым она утверждена (К1).</t>
  </si>
  <si>
    <t>Исходные данные для расчета ИНП и ИБР представлены частично.</t>
  </si>
  <si>
    <t>переадресация на сайта ТФОМС: http://admoblkaluga.ru/main/work/finances/budget/2021-2023.php</t>
  </si>
  <si>
    <t>переадресация на сайт ТФОМС: https://minfin.bashkortostan.ru/activity/2982/</t>
  </si>
  <si>
    <t>в режиме видеоконференцсвязи с муниципальными районами и городскими округами; трансляция в сети Интернет на сайте Законодательного Собрания области и в группе Законодательного Собрания в Facebook</t>
  </si>
  <si>
    <t>Вопросы и предложения можно также направить заранее по адресу электронной почты. Прямая трансляция слушаний пройдёт на официальной странице правительства Ярославской области «Ярославская область» в социальной сети ВКонтакте (https://vk.com/yaroslavskaiaoblast). Для участия в слушаниях с возможностью задавать вопросы и оставлять комментарии в текстовом виде необходима учетная запись ВКонтакте.</t>
  </si>
  <si>
    <t>Замечания, вопросы и предложения могут быть направлены посредством формы обратной связи на портале «Открытый бюджет» Ленинградской области либо по адресу электронной почты. Онлайн-трансляция публичных слушаний будет доступна на официальном сайте администрации Ленинградской области. Во время онлайн-трансляции Вам будет предоставлена возможность оставить вопросы и замечания в формате комментариев. Также в период с 11:00 до 12:00 10 ноября 2020 года участникам будет предоставлена возможность задать интересующие вопросы по обсуждаемой теме в онлайн-режиме по телефону 006 - для стационарных телефонов, расположенных на территории Ленинградской области (бесплатный); по телефону +7 813 61 315 01 - для любых телефонных номеров (оплата в соответствии с тарифом оператора).</t>
  </si>
  <si>
    <t>Предложения и замечания принимаются по почтовому адресу Правительства Новгородской области в письменном виде или в электронном виде по адресу электронной почты.</t>
  </si>
  <si>
    <t>Замечания и предложения можно направлять в Комитет по финансам Псковской области по почтовому адресу или по электронной почте.</t>
  </si>
  <si>
    <t>Итоговый документ (протокол) не обнаружен. В форме очного собрания  публичные слушания проводились в районах Санкт-Петербурга с  07.10.2020 по 22.10.2020. Информацию о проведении ПС в очной форме найти затруднительно. На сайте финансового органа в хронологии рассмотрения законопроекта https://fincom.gov.spb.ru/budget/info/acts/1 была найдена информация о проведении ПС в очной и заочной формах. Организаторами ПС в очной форме являлись Администрации районов Санкт-Петербурга https://www.gov.spb.ru/gov/terr/ (найдено через "Интернет", необходимо заходить в администрацию каждого района Санкт-Петербурга и искать вкладку "Публичные слушания"). В официальных источниках информация об очной форме отсутствует.</t>
  </si>
  <si>
    <t>Доступ и участие граждан будет обеспечиваться через возможность направления жителями Волгоградской области вопросов и предложений на адрес электронной почты.</t>
  </si>
  <si>
    <t>В протоколе нет сведений об участниках мероприятия, их мнениях, поступивших предложениях и заявлениях. Также в протоколе указано: "Заседание публичных слушаний на тему: "Об исполнении республиканского бюджета Кабардино-Балкарской Республики за 2018 год" и "Об исполнении бюджета Территориального фонда обязательного медицинского страхования Кабардино-Балкарской Республики за 2018год"объявляется закрытым".</t>
  </si>
  <si>
    <t>Информация содержит только вопросы, предложения и ответы или комментарии к ним.</t>
  </si>
  <si>
    <t xml:space="preserve">Для участия в публичных слушаниях необходимо записаться в комитет по бюджету Законодательного Собрания Пермского края по адресу ул. Ленина, 51, г. Пермь, 614000, контактные телефоны 217-75-62, 217-69-15, электронная почта ZyryanovaSA@zsperm.ru,  SidelnikovaSL@zsperm.ru. Вопросы и предложения по заявленной теме просьба направлять по указанным адресам (телефонам). </t>
  </si>
  <si>
    <t>Нет сведений о направлении протокола в законодательный орган. В протоколе нет сведений о мнениях участников, поступивших предложениях и заявлениях.</t>
  </si>
  <si>
    <t>Итоговый документ (протокол) не обнаружен.  На форуме сайта "Бюджет для граждан Нижегородской области "опубликованы вопросы граждан и ответы  на них организатором мероприятия (ссылка http://mf.nnov.ru:8025/index.php/forum/forum-publichnye-slushaniya-2021-2022-2023).</t>
  </si>
  <si>
    <t xml:space="preserve">В протоколе нет рекомендаций для органов государственной власти, предложения и заявления участников также отсутствуют.  Итоговый документ (протокол) размещен в разделе "Аналитические материалы" (К1). </t>
  </si>
  <si>
    <t xml:space="preserve">В протоколе отсутствуют сведения о мнениях участников, выступающие только перечислены.
</t>
  </si>
  <si>
    <t xml:space="preserve">В протоколе отсутствуют рекомендации для органов государственной власти.
</t>
  </si>
  <si>
    <t>Нет данных о направлении протокола в законодательный орган.  Кроме публичных слушаний проводились общественные обсуждения по отраслям https://www.primorsky.ru/news/228401/ (образование - 21.10.2020);   https://www.primorsky.ru/news/228588/  (социальная политика -  23.10.2020);  https://www.primorsky.ru/news/228723/ (ЖКХ- 27.10.2020);  https://www.primorsky.ru/news/228964/ (сферы сельского хозяйства и рыбной промышленности - 30.10.2020);  https://www.primorsky.ru/news/229057/ (сферы культуры и спорта - 03.11.2020); https://www.primorsky.ru/news/229152/ (в сфере транспорта и дорожного хозяйства - 06.11.2020);  https://www.primorsky.ru/news/229306/ (здравоохранение - 10.11.2020); итоговых документов не обнаружено.</t>
  </si>
  <si>
    <t>в онлайн-формате (+ прямой эфир на телеканале «ОТВ-Сахалин», а также трансляция будет вестись на YouTube-канале и в Instagram губернатора Валерия Лимаренко)</t>
  </si>
  <si>
    <t>Информационное сообщение (анонс) мероприятия размещено в форме новостного сообщения, из которого не ясно, каким образом можно принять участие в публичных слушаниях (место или способ участия не указаны). В качестве итогового документа представлены только рекомендации.</t>
  </si>
  <si>
    <t xml:space="preserve">http://minfin09.ru/category/load/бюджет-республики/2021/ </t>
  </si>
  <si>
    <t>https://minfinkubani.ru/budget_execution/detail.php?ID=88194&amp;IBLOCK_ID=31&amp;str_date=10.11.2020</t>
  </si>
  <si>
    <t>https://lp.kubzsk.ru/Users/LegislativeProcess/Index/c65bcb57-2a4c-4a09-b183-85732fed6f06</t>
  </si>
  <si>
    <t>поиск затруднен: https://lp.kubzsk.ru/Users/LegislativeProcess/Index/c65bcb57-2a4c-4a09-b183-85732fed6f06</t>
  </si>
  <si>
    <t>не размещено: https://lp.kubzsk.ru/Users/LegislativeProcess/Index/c65bcb57-2a4c-4a09-b183-85732fed6f06</t>
  </si>
  <si>
    <t>Отсутствуют сведения за 2019 год, представлено в приложении 4 к пояснительной записке.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</si>
</sst>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р_._-;\-* #,##0.00_р_._-;_-* &quot;-&quot;??_р_._-;_-@_-"/>
    <numFmt numFmtId="165" formatCode="#,##0.0"/>
    <numFmt numFmtId="166" formatCode="0.0"/>
  </numFmts>
  <fonts count="45" x14ac:knownFonts="1">
    <font>
      <sz val="11"/>
      <color theme="1"/>
      <name val="Calibri"/>
      <family val="2"/>
      <charset val="204"/>
      <scheme val="minor"/>
    </font>
    <font>
      <sz val="11"/>
      <color indexed="8"/>
      <name val="Calibri"/>
      <family val="2"/>
    </font>
    <font>
      <b/>
      <sz val="9"/>
      <name val="Times New Roman"/>
      <family val="1"/>
      <charset val="204"/>
    </font>
    <font>
      <sz val="9"/>
      <name val="Times New Roman"/>
      <family val="1"/>
      <charset val="204"/>
    </font>
    <font>
      <i/>
      <sz val="9"/>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8"/>
      <name val="Calibri"/>
      <family val="2"/>
      <charset val="204"/>
    </font>
    <font>
      <b/>
      <sz val="11"/>
      <color indexed="9"/>
      <name val="Calibri"/>
      <family val="2"/>
      <charset val="204"/>
    </font>
    <font>
      <sz val="11"/>
      <color indexed="20"/>
      <name val="Calibri"/>
      <family val="2"/>
      <charset val="204"/>
    </font>
    <font>
      <i/>
      <sz val="11"/>
      <color indexed="23"/>
      <name val="Calibri"/>
      <family val="2"/>
      <charset val="204"/>
    </font>
    <font>
      <sz val="11"/>
      <color indexed="10"/>
      <name val="Calibri"/>
      <family val="2"/>
      <charset val="204"/>
    </font>
    <font>
      <sz val="11"/>
      <color indexed="17"/>
      <name val="Calibri"/>
      <family val="2"/>
      <charset val="204"/>
    </font>
    <font>
      <sz val="10"/>
      <name val="Arial Cyr"/>
      <charset val="204"/>
    </font>
    <font>
      <b/>
      <sz val="11"/>
      <color indexed="10"/>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8"/>
      <color indexed="62"/>
      <name val="Cambria"/>
      <family val="2"/>
      <charset val="204"/>
    </font>
    <font>
      <sz val="11"/>
      <color indexed="19"/>
      <name val="Calibri"/>
      <family val="2"/>
      <charset val="204"/>
    </font>
    <font>
      <u/>
      <sz val="11"/>
      <color theme="10"/>
      <name val="Calibri"/>
      <family val="2"/>
      <charset val="204"/>
      <scheme val="minor"/>
    </font>
    <font>
      <sz val="12"/>
      <color theme="1"/>
      <name val="Times New Roman"/>
      <family val="2"/>
      <charset val="204"/>
    </font>
    <font>
      <sz val="9"/>
      <color theme="1"/>
      <name val="Times New Roman"/>
      <family val="1"/>
      <charset val="204"/>
    </font>
    <font>
      <i/>
      <sz val="11"/>
      <color theme="1"/>
      <name val="Calibri"/>
      <family val="2"/>
      <charset val="204"/>
      <scheme val="minor"/>
    </font>
    <font>
      <i/>
      <sz val="9"/>
      <color theme="1"/>
      <name val="Times New Roman"/>
      <family val="1"/>
      <charset val="204"/>
    </font>
    <font>
      <sz val="9"/>
      <color rgb="FFFF0000"/>
      <name val="Times New Roman"/>
      <family val="1"/>
      <charset val="204"/>
    </font>
    <font>
      <b/>
      <sz val="9"/>
      <color theme="1"/>
      <name val="Times New Roman"/>
      <family val="1"/>
      <charset val="204"/>
    </font>
    <font>
      <sz val="11"/>
      <color theme="1"/>
      <name val="Times New Roman"/>
      <family val="1"/>
      <charset val="204"/>
    </font>
    <font>
      <b/>
      <i/>
      <sz val="9"/>
      <color theme="1"/>
      <name val="Times New Roman"/>
      <family val="1"/>
      <charset val="204"/>
    </font>
    <font>
      <sz val="11"/>
      <name val="Calibri"/>
      <family val="2"/>
      <charset val="204"/>
      <scheme val="minor"/>
    </font>
    <font>
      <b/>
      <sz val="11"/>
      <color theme="1"/>
      <name val="Times New Roman"/>
      <family val="1"/>
      <charset val="204"/>
    </font>
    <font>
      <b/>
      <sz val="10.5"/>
      <color theme="1"/>
      <name val="Times New Roman"/>
      <family val="1"/>
      <charset val="204"/>
    </font>
    <font>
      <b/>
      <sz val="7"/>
      <color theme="1"/>
      <name val="Times New Roman"/>
      <family val="1"/>
      <charset val="204"/>
    </font>
    <font>
      <sz val="11"/>
      <color rgb="FF000000"/>
      <name val="Times New Roman"/>
      <family val="1"/>
      <charset val="204"/>
    </font>
    <font>
      <sz val="11"/>
      <color rgb="FFFF0000"/>
      <name val="Times New Roman"/>
      <family val="1"/>
      <charset val="204"/>
    </font>
    <font>
      <b/>
      <sz val="11"/>
      <color rgb="FF000000"/>
      <name val="Times New Roman"/>
      <family val="1"/>
      <charset val="204"/>
    </font>
    <font>
      <i/>
      <sz val="11"/>
      <color theme="1"/>
      <name val="Times New Roman"/>
      <family val="1"/>
      <charset val="204"/>
    </font>
    <font>
      <sz val="7"/>
      <color theme="1"/>
      <name val="Times New Roman"/>
      <family val="1"/>
      <charset val="204"/>
    </font>
    <font>
      <sz val="7"/>
      <color rgb="FF000000"/>
      <name val="Times New Roman"/>
      <family val="1"/>
      <charset val="204"/>
    </font>
    <font>
      <i/>
      <sz val="11"/>
      <color rgb="FF000000"/>
      <name val="Times New Roman"/>
      <family val="1"/>
      <charset val="204"/>
    </font>
    <font>
      <sz val="11"/>
      <color rgb="FF2F5496"/>
      <name val="Times New Roman"/>
      <family val="1"/>
      <charset val="204"/>
    </font>
    <font>
      <sz val="9"/>
      <color theme="0"/>
      <name val="Times New Roman"/>
      <family val="1"/>
      <charset val="204"/>
    </font>
    <font>
      <b/>
      <sz val="9"/>
      <color theme="0"/>
      <name val="Times New Roman"/>
      <family val="1"/>
      <charset val="204"/>
    </font>
    <font>
      <i/>
      <sz val="9"/>
      <color theme="0"/>
      <name val="Times New Roman"/>
      <family val="1"/>
      <charset val="204"/>
    </font>
  </fonts>
  <fills count="17">
    <fill>
      <patternFill patternType="none"/>
    </fill>
    <fill>
      <patternFill patternType="gray125"/>
    </fill>
    <fill>
      <patternFill patternType="solid">
        <fgColor indexed="46"/>
      </patternFill>
    </fill>
    <fill>
      <patternFill patternType="solid">
        <fgColor indexed="27"/>
      </patternFill>
    </fill>
    <fill>
      <patternFill patternType="solid">
        <fgColor indexed="51"/>
      </patternFill>
    </fill>
    <fill>
      <patternFill patternType="solid">
        <fgColor indexed="49"/>
      </patternFill>
    </fill>
    <fill>
      <patternFill patternType="solid">
        <fgColor indexed="56"/>
      </patternFill>
    </fill>
    <fill>
      <patternFill patternType="solid">
        <fgColor indexed="10"/>
      </patternFill>
    </fill>
    <fill>
      <patternFill patternType="solid">
        <fgColor indexed="53"/>
      </patternFill>
    </fill>
    <fill>
      <patternFill patternType="solid">
        <fgColor indexed="54"/>
      </patternFill>
    </fill>
    <fill>
      <patternFill patternType="solid">
        <fgColor indexed="43"/>
      </patternFill>
    </fill>
    <fill>
      <patternFill patternType="solid">
        <fgColor indexed="9"/>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bottom/>
      <diagonal/>
    </border>
    <border>
      <left/>
      <right style="thin">
        <color theme="0" tint="-0.34998626667073579"/>
      </right>
      <top/>
      <bottom/>
      <diagonal/>
    </border>
    <border>
      <left style="thin">
        <color rgb="FFA6A6A6"/>
      </left>
      <right style="thin">
        <color rgb="FFA6A6A6"/>
      </right>
      <top style="thin">
        <color rgb="FFA6A6A6"/>
      </top>
      <bottom style="thin">
        <color rgb="FFA6A6A6"/>
      </bottom>
      <diagonal/>
    </border>
    <border>
      <left style="thin">
        <color rgb="FFA6A6A6"/>
      </left>
      <right style="thin">
        <color rgb="FFA6A6A6"/>
      </right>
      <top style="thin">
        <color rgb="FFA6A6A6"/>
      </top>
      <bottom/>
      <diagonal/>
    </border>
    <border>
      <left style="thin">
        <color rgb="FFA6A6A6"/>
      </left>
      <right style="thin">
        <color rgb="FFA6A6A6"/>
      </right>
      <top/>
      <bottom/>
      <diagonal/>
    </border>
    <border>
      <left style="thin">
        <color rgb="FFA6A6A6"/>
      </left>
      <right style="thin">
        <color rgb="FFA6A6A6"/>
      </right>
      <top/>
      <bottom style="thin">
        <color rgb="FFA6A6A6"/>
      </bottom>
      <diagonal/>
    </border>
    <border>
      <left style="thin">
        <color theme="0" tint="-0.34998626667073579"/>
      </left>
      <right/>
      <top/>
      <bottom/>
      <diagonal/>
    </border>
    <border>
      <left style="thin">
        <color theme="0" tint="-0.34998626667073579"/>
      </left>
      <right style="thin">
        <color theme="0" tint="-0.24994659260841701"/>
      </right>
      <top style="thin">
        <color theme="0" tint="-0.34998626667073579"/>
      </top>
      <bottom style="thin">
        <color theme="0" tint="-0.24994659260841701"/>
      </bottom>
      <diagonal/>
    </border>
    <border>
      <left style="thin">
        <color theme="0" tint="-0.34998626667073579"/>
      </left>
      <right style="thin">
        <color theme="0" tint="-0.2499465926084170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s>
  <cellStyleXfs count="31">
    <xf numFmtId="0" fontId="0" fillId="0" borderId="0"/>
    <xf numFmtId="0" fontId="5" fillId="6" borderId="0" applyNumberFormat="0" applyBorder="0" applyAlignment="0" applyProtection="0"/>
    <xf numFmtId="0" fontId="5" fillId="8" borderId="0" applyNumberFormat="0" applyBorder="0" applyAlignment="0" applyProtection="0"/>
    <xf numFmtId="0" fontId="5" fillId="4"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6" fillId="10" borderId="1" applyNumberFormat="0" applyAlignment="0" applyProtection="0"/>
    <xf numFmtId="0" fontId="7" fillId="11" borderId="2" applyNumberFormat="0" applyAlignment="0" applyProtection="0"/>
    <xf numFmtId="0" fontId="15" fillId="11" borderId="1" applyNumberFormat="0" applyAlignment="0" applyProtection="0"/>
    <xf numFmtId="0" fontId="21"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9" fillId="0" borderId="0" applyNumberFormat="0" applyFill="0" applyBorder="0" applyAlignment="0" applyProtection="0"/>
    <xf numFmtId="0" fontId="20" fillId="10" borderId="0" applyNumberFormat="0" applyBorder="0" applyAlignment="0" applyProtection="0"/>
    <xf numFmtId="0" fontId="1" fillId="0" borderId="0"/>
    <xf numFmtId="0" fontId="22" fillId="0" borderId="0"/>
    <xf numFmtId="0" fontId="14" fillId="0" borderId="0"/>
    <xf numFmtId="0" fontId="14" fillId="0" borderId="0"/>
    <xf numFmtId="0" fontId="22" fillId="0" borderId="0"/>
    <xf numFmtId="0" fontId="10" fillId="2" borderId="0" applyNumberFormat="0" applyBorder="0" applyAlignment="0" applyProtection="0"/>
    <xf numFmtId="0" fontId="11" fillId="0" borderId="0" applyNumberFormat="0" applyFill="0" applyBorder="0" applyAlignment="0" applyProtection="0"/>
    <xf numFmtId="0" fontId="14" fillId="13" borderId="8" applyNumberFormat="0" applyFont="0" applyAlignment="0" applyProtection="0"/>
    <xf numFmtId="0" fontId="12" fillId="0" borderId="9" applyNumberFormat="0" applyFill="0" applyAlignment="0" applyProtection="0"/>
    <xf numFmtId="0" fontId="12" fillId="0" borderId="0" applyNumberFormat="0" applyFill="0" applyBorder="0" applyAlignment="0" applyProtection="0"/>
    <xf numFmtId="164" fontId="14" fillId="0" borderId="0" applyFont="0" applyFill="0" applyBorder="0" applyAlignment="0" applyProtection="0"/>
    <xf numFmtId="0" fontId="13" fillId="3" borderId="0" applyNumberFormat="0" applyBorder="0" applyAlignment="0" applyProtection="0"/>
  </cellStyleXfs>
  <cellXfs count="288">
    <xf numFmtId="0" fontId="0" fillId="0" borderId="0" xfId="0"/>
    <xf numFmtId="0" fontId="0" fillId="0" borderId="0" xfId="0"/>
    <xf numFmtId="0" fontId="3" fillId="0" borderId="0" xfId="0" applyFont="1"/>
    <xf numFmtId="0" fontId="3" fillId="0" borderId="0" xfId="0" applyFont="1" applyFill="1"/>
    <xf numFmtId="0" fontId="23" fillId="0" borderId="11" xfId="0" applyFont="1" applyFill="1" applyBorder="1" applyAlignment="1">
      <alignment vertical="center"/>
    </xf>
    <xf numFmtId="0" fontId="23" fillId="0" borderId="0" xfId="0" applyFont="1"/>
    <xf numFmtId="4" fontId="23" fillId="0" borderId="0" xfId="0" applyNumberFormat="1" applyFont="1"/>
    <xf numFmtId="4" fontId="23" fillId="0" borderId="0" xfId="0" applyNumberFormat="1" applyFont="1" applyAlignment="1">
      <alignment horizontal="left"/>
    </xf>
    <xf numFmtId="0" fontId="23" fillId="0" borderId="0" xfId="0" applyFont="1" applyAlignment="1">
      <alignment horizontal="left"/>
    </xf>
    <xf numFmtId="0" fontId="26" fillId="0" borderId="0" xfId="0" applyFont="1"/>
    <xf numFmtId="4" fontId="23" fillId="0" borderId="0" xfId="0" applyNumberFormat="1" applyFont="1" applyAlignment="1">
      <alignment horizontal="center"/>
    </xf>
    <xf numFmtId="0" fontId="23" fillId="0" borderId="0" xfId="0" applyFont="1" applyAlignment="1">
      <alignment horizontal="center"/>
    </xf>
    <xf numFmtId="0" fontId="3" fillId="0" borderId="0" xfId="0" applyFont="1" applyBorder="1"/>
    <xf numFmtId="0" fontId="3" fillId="0" borderId="0" xfId="0" applyFont="1" applyFill="1" applyBorder="1"/>
    <xf numFmtId="166" fontId="27" fillId="0" borderId="0" xfId="0" applyNumberFormat="1"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Border="1" applyAlignment="1">
      <alignment horizontal="center"/>
    </xf>
    <xf numFmtId="0" fontId="2" fillId="0" borderId="0" xfId="0" applyFont="1" applyBorder="1" applyAlignment="1">
      <alignment horizontal="center"/>
    </xf>
    <xf numFmtId="4" fontId="3" fillId="0" borderId="0" xfId="0" applyNumberFormat="1" applyFont="1" applyFill="1" applyBorder="1"/>
    <xf numFmtId="4" fontId="3" fillId="0" borderId="0" xfId="0" applyNumberFormat="1" applyFont="1" applyFill="1" applyBorder="1" applyAlignment="1">
      <alignment horizontal="center"/>
    </xf>
    <xf numFmtId="4" fontId="2" fillId="0" borderId="0" xfId="0" applyNumberFormat="1" applyFont="1" applyFill="1" applyBorder="1" applyAlignment="1">
      <alignment horizontal="center"/>
    </xf>
    <xf numFmtId="0" fontId="3" fillId="0" borderId="0" xfId="0" applyFont="1" applyFill="1" applyBorder="1" applyAlignment="1">
      <alignment horizontal="center"/>
    </xf>
    <xf numFmtId="0" fontId="2" fillId="0" borderId="0" xfId="0" applyFont="1" applyFill="1" applyBorder="1" applyAlignment="1">
      <alignment horizontal="center"/>
    </xf>
    <xf numFmtId="165" fontId="3" fillId="0" borderId="0" xfId="0" applyNumberFormat="1" applyFont="1" applyFill="1" applyBorder="1" applyAlignment="1">
      <alignment horizontal="center"/>
    </xf>
    <xf numFmtId="166" fontId="3" fillId="0" borderId="0" xfId="0" applyNumberFormat="1" applyFont="1" applyFill="1" applyBorder="1" applyAlignment="1">
      <alignment horizontal="center"/>
    </xf>
    <xf numFmtId="4" fontId="3" fillId="0" borderId="0" xfId="0" applyNumberFormat="1" applyFont="1" applyBorder="1"/>
    <xf numFmtId="4" fontId="3" fillId="0" borderId="0" xfId="0" applyNumberFormat="1" applyFont="1" applyBorder="1" applyAlignment="1">
      <alignment horizontal="center"/>
    </xf>
    <xf numFmtId="4" fontId="2" fillId="0" borderId="0" xfId="0" applyNumberFormat="1" applyFont="1" applyBorder="1" applyAlignment="1">
      <alignment horizontal="center"/>
    </xf>
    <xf numFmtId="0" fontId="23" fillId="0" borderId="0" xfId="0" applyFont="1" applyFill="1"/>
    <xf numFmtId="14" fontId="23" fillId="0" borderId="0" xfId="0" applyNumberFormat="1" applyFont="1" applyAlignment="1">
      <alignment horizontal="center"/>
    </xf>
    <xf numFmtId="0" fontId="23" fillId="0" borderId="0" xfId="0" applyFont="1" applyBorder="1" applyAlignment="1">
      <alignment vertical="center"/>
    </xf>
    <xf numFmtId="0" fontId="27" fillId="0" borderId="0" xfId="0" applyFont="1" applyBorder="1" applyAlignment="1">
      <alignment horizontal="left" vertical="center"/>
    </xf>
    <xf numFmtId="0" fontId="23" fillId="0" borderId="0" xfId="0" applyFont="1" applyBorder="1" applyAlignment="1">
      <alignment horizontal="left" vertical="center"/>
    </xf>
    <xf numFmtId="0" fontId="23" fillId="0" borderId="12" xfId="0" applyFont="1" applyBorder="1" applyAlignment="1">
      <alignment horizontal="center" vertical="center"/>
    </xf>
    <xf numFmtId="0" fontId="3" fillId="0" borderId="0" xfId="0" applyFont="1" applyBorder="1" applyAlignment="1">
      <alignment vertical="center"/>
    </xf>
    <xf numFmtId="0" fontId="23" fillId="0" borderId="0" xfId="0" applyFont="1" applyBorder="1" applyAlignment="1">
      <alignment horizontal="center" vertical="center"/>
    </xf>
    <xf numFmtId="0" fontId="0" fillId="0" borderId="0" xfId="0" applyAlignment="1">
      <alignment vertical="center"/>
    </xf>
    <xf numFmtId="0" fontId="0" fillId="0" borderId="0" xfId="0" applyAlignment="1">
      <alignment vertical="top"/>
    </xf>
    <xf numFmtId="0" fontId="23" fillId="0" borderId="12" xfId="0" applyFont="1" applyBorder="1" applyAlignment="1">
      <alignment horizontal="left" vertical="center"/>
    </xf>
    <xf numFmtId="0" fontId="23" fillId="0" borderId="12" xfId="0" applyFont="1" applyBorder="1" applyAlignment="1">
      <alignment horizontal="right" vertical="center" indent="3"/>
    </xf>
    <xf numFmtId="0" fontId="0" fillId="0" borderId="0" xfId="0" applyAlignment="1">
      <alignment horizontal="right" indent="3"/>
    </xf>
    <xf numFmtId="0" fontId="26" fillId="0" borderId="0" xfId="0" applyFont="1" applyFill="1"/>
    <xf numFmtId="0" fontId="3" fillId="0" borderId="0" xfId="0" applyFont="1" applyBorder="1" applyAlignment="1">
      <alignment horizontal="left" vertical="center"/>
    </xf>
    <xf numFmtId="0" fontId="3" fillId="0" borderId="0" xfId="0" applyFont="1" applyFill="1" applyBorder="1" applyAlignment="1">
      <alignment horizontal="left" vertical="center"/>
    </xf>
    <xf numFmtId="4" fontId="3" fillId="0" borderId="0" xfId="0" applyNumberFormat="1" applyFont="1" applyFill="1" applyBorder="1" applyAlignment="1">
      <alignment horizontal="left" vertical="center"/>
    </xf>
    <xf numFmtId="4" fontId="3" fillId="0" borderId="0" xfId="0" applyNumberFormat="1" applyFont="1" applyBorder="1" applyAlignment="1">
      <alignment horizontal="left" vertical="center"/>
    </xf>
    <xf numFmtId="0" fontId="0" fillId="0" borderId="0" xfId="0" applyFont="1"/>
    <xf numFmtId="0" fontId="30" fillId="0" borderId="0" xfId="0" applyFont="1"/>
    <xf numFmtId="0" fontId="27" fillId="0" borderId="0" xfId="0" applyFont="1" applyBorder="1" applyAlignment="1">
      <alignment horizontal="left" vertical="center"/>
    </xf>
    <xf numFmtId="0" fontId="0" fillId="0" borderId="0" xfId="0" applyFont="1" applyFill="1"/>
    <xf numFmtId="0" fontId="27" fillId="0" borderId="0" xfId="0" applyFont="1" applyBorder="1" applyAlignment="1">
      <alignment horizontal="left" vertical="center"/>
    </xf>
    <xf numFmtId="0" fontId="2" fillId="0" borderId="0" xfId="0" applyFont="1" applyAlignment="1">
      <alignment horizontal="left" vertical="center"/>
    </xf>
    <xf numFmtId="0" fontId="23" fillId="0" borderId="0" xfId="0" applyFont="1" applyAlignment="1">
      <alignment horizontal="center" vertical="center"/>
    </xf>
    <xf numFmtId="0" fontId="24" fillId="0" borderId="0" xfId="0" applyFont="1" applyFill="1"/>
    <xf numFmtId="0" fontId="3" fillId="0" borderId="10" xfId="0" applyFont="1" applyFill="1" applyBorder="1" applyAlignment="1">
      <alignment vertical="center"/>
    </xf>
    <xf numFmtId="0" fontId="32" fillId="0" borderId="15" xfId="0" applyFont="1" applyBorder="1" applyAlignment="1">
      <alignment horizontal="justify" vertical="center" wrapText="1"/>
    </xf>
    <xf numFmtId="0" fontId="28" fillId="0" borderId="15" xfId="0" applyFont="1" applyBorder="1" applyAlignment="1">
      <alignment horizontal="justify" vertical="center" wrapText="1"/>
    </xf>
    <xf numFmtId="0" fontId="31" fillId="0" borderId="15" xfId="0" applyFont="1" applyBorder="1" applyAlignment="1">
      <alignment horizontal="justify" vertical="center" wrapText="1"/>
    </xf>
    <xf numFmtId="49" fontId="28" fillId="0" borderId="15" xfId="0" applyNumberFormat="1" applyFont="1" applyBorder="1" applyAlignment="1">
      <alignment horizontal="center" vertical="top" wrapText="1"/>
    </xf>
    <xf numFmtId="0" fontId="37" fillId="0" borderId="15" xfId="0" applyFont="1" applyBorder="1" applyAlignment="1">
      <alignment horizontal="left" vertical="center" wrapText="1" indent="1"/>
    </xf>
    <xf numFmtId="0" fontId="34" fillId="0" borderId="15" xfId="0" applyFont="1" applyBorder="1" applyAlignment="1">
      <alignment horizontal="center" vertical="center" wrapText="1"/>
    </xf>
    <xf numFmtId="0" fontId="28" fillId="0" borderId="15" xfId="0" applyFont="1" applyBorder="1" applyAlignment="1">
      <alignment horizontal="center" vertical="center" wrapText="1"/>
    </xf>
    <xf numFmtId="0" fontId="40" fillId="0" borderId="15" xfId="0" applyFont="1" applyBorder="1" applyAlignment="1">
      <alignment horizontal="left" vertical="center" wrapText="1" indent="1"/>
    </xf>
    <xf numFmtId="0" fontId="41" fillId="0" borderId="15" xfId="0" applyFont="1" applyBorder="1" applyAlignment="1">
      <alignment horizontal="center" vertical="center" wrapText="1"/>
    </xf>
    <xf numFmtId="0" fontId="36" fillId="0" borderId="15" xfId="0" applyFont="1" applyBorder="1" applyAlignment="1">
      <alignment horizontal="justify" vertical="center" wrapText="1"/>
    </xf>
    <xf numFmtId="49" fontId="41" fillId="0" borderId="15" xfId="0" applyNumberFormat="1" applyFont="1" applyBorder="1" applyAlignment="1">
      <alignment horizontal="center" vertical="top" wrapText="1"/>
    </xf>
    <xf numFmtId="0" fontId="28" fillId="0" borderId="16" xfId="0" applyFont="1" applyBorder="1" applyAlignment="1">
      <alignment horizontal="justify" vertical="center" wrapText="1"/>
    </xf>
    <xf numFmtId="0" fontId="28" fillId="0" borderId="17" xfId="0" applyFont="1" applyBorder="1" applyAlignment="1">
      <alignment horizontal="justify" vertical="center" wrapText="1"/>
    </xf>
    <xf numFmtId="0" fontId="28" fillId="0" borderId="18" xfId="0" applyFont="1" applyBorder="1" applyAlignment="1">
      <alignment horizontal="justify" vertical="center" wrapText="1"/>
    </xf>
    <xf numFmtId="0" fontId="28" fillId="0" borderId="18" xfId="0" applyFont="1" applyBorder="1" applyAlignment="1">
      <alignment vertical="center" wrapText="1"/>
    </xf>
    <xf numFmtId="0" fontId="34" fillId="0" borderId="17" xfId="0" applyFont="1" applyBorder="1" applyAlignment="1">
      <alignment horizontal="justify" vertical="center" wrapText="1"/>
    </xf>
    <xf numFmtId="0" fontId="34" fillId="0" borderId="18" xfId="0" applyFont="1" applyBorder="1" applyAlignment="1">
      <alignment horizontal="justify" vertical="center" wrapText="1"/>
    </xf>
    <xf numFmtId="0" fontId="34" fillId="0" borderId="16" xfId="0" applyFont="1" applyBorder="1" applyAlignment="1">
      <alignment horizontal="justify" vertical="center" wrapText="1"/>
    </xf>
    <xf numFmtId="0" fontId="28" fillId="0" borderId="11" xfId="0" applyFont="1" applyBorder="1" applyAlignment="1">
      <alignment horizontal="center" vertical="center" wrapText="1"/>
    </xf>
    <xf numFmtId="0" fontId="25" fillId="0" borderId="0" xfId="0" applyFont="1" applyAlignment="1">
      <alignment horizontal="center"/>
    </xf>
    <xf numFmtId="0" fontId="23" fillId="15" borderId="0" xfId="0" applyFont="1" applyFill="1"/>
    <xf numFmtId="4" fontId="27" fillId="0" borderId="0" xfId="0" applyNumberFormat="1" applyFont="1" applyAlignment="1">
      <alignment horizontal="center"/>
    </xf>
    <xf numFmtId="14" fontId="27" fillId="0" borderId="0" xfId="0" applyNumberFormat="1" applyFont="1" applyAlignment="1">
      <alignment horizontal="center"/>
    </xf>
    <xf numFmtId="0" fontId="27" fillId="0" borderId="0" xfId="0" applyFont="1" applyAlignment="1">
      <alignment horizontal="center"/>
    </xf>
    <xf numFmtId="166" fontId="27" fillId="0" borderId="0" xfId="0" applyNumberFormat="1" applyFont="1" applyAlignment="1">
      <alignment horizontal="center" vertical="center"/>
    </xf>
    <xf numFmtId="0" fontId="26" fillId="0" borderId="0" xfId="0" applyFont="1" applyAlignment="1">
      <alignment horizontal="center"/>
    </xf>
    <xf numFmtId="0" fontId="27" fillId="0" borderId="0" xfId="0" applyFont="1" applyBorder="1" applyAlignment="1">
      <alignment horizontal="left" vertical="center"/>
    </xf>
    <xf numFmtId="0" fontId="23" fillId="0" borderId="0" xfId="0" applyFont="1" applyAlignment="1">
      <alignment horizontal="left" vertical="center"/>
    </xf>
    <xf numFmtId="0" fontId="42" fillId="0" borderId="0" xfId="0" applyFont="1" applyFill="1" applyBorder="1"/>
    <xf numFmtId="166" fontId="43" fillId="0" borderId="0" xfId="0" applyNumberFormat="1" applyFont="1" applyFill="1" applyBorder="1" applyAlignment="1">
      <alignment horizontal="left" vertical="center"/>
    </xf>
    <xf numFmtId="0" fontId="42" fillId="0" borderId="0" xfId="0" applyFont="1" applyFill="1"/>
    <xf numFmtId="0" fontId="42" fillId="0" borderId="0" xfId="0" applyFont="1"/>
    <xf numFmtId="0" fontId="44" fillId="0" borderId="0" xfId="0" applyFont="1" applyAlignment="1">
      <alignment horizontal="center"/>
    </xf>
    <xf numFmtId="0" fontId="42" fillId="0" borderId="0" xfId="0" applyFont="1" applyAlignment="1">
      <alignment vertical="center"/>
    </xf>
    <xf numFmtId="0" fontId="3" fillId="0" borderId="10" xfId="0" applyFont="1" applyBorder="1" applyAlignment="1">
      <alignment vertical="center"/>
    </xf>
    <xf numFmtId="0" fontId="3" fillId="0" borderId="10" xfId="0" applyFont="1" applyBorder="1" applyAlignment="1">
      <alignment horizontal="center" vertical="center"/>
    </xf>
    <xf numFmtId="165" fontId="2" fillId="0" borderId="10" xfId="0" applyNumberFormat="1" applyFont="1" applyBorder="1" applyAlignment="1">
      <alignment horizontal="center" vertical="center"/>
    </xf>
    <xf numFmtId="14" fontId="3" fillId="0" borderId="10" xfId="0" applyNumberFormat="1" applyFont="1" applyBorder="1" applyAlignment="1">
      <alignment vertical="center"/>
    </xf>
    <xf numFmtId="165" fontId="3" fillId="0" borderId="10" xfId="0" applyNumberFormat="1" applyFont="1" applyBorder="1" applyAlignment="1">
      <alignment vertical="center"/>
    </xf>
    <xf numFmtId="14" fontId="3" fillId="0" borderId="10" xfId="0" applyNumberFormat="1" applyFont="1" applyBorder="1" applyAlignment="1">
      <alignment horizontal="left" vertical="center"/>
    </xf>
    <xf numFmtId="0" fontId="3" fillId="0" borderId="10" xfId="10" applyFont="1" applyFill="1" applyBorder="1" applyAlignment="1">
      <alignment vertical="center"/>
    </xf>
    <xf numFmtId="2" fontId="3" fillId="0" borderId="10" xfId="10" applyNumberFormat="1" applyFont="1" applyFill="1" applyBorder="1" applyAlignment="1">
      <alignment vertical="center"/>
    </xf>
    <xf numFmtId="2" fontId="3" fillId="0" borderId="10" xfId="0" applyNumberFormat="1" applyFont="1" applyBorder="1" applyAlignment="1">
      <alignment vertical="center"/>
    </xf>
    <xf numFmtId="0" fontId="3" fillId="15" borderId="10" xfId="0" applyFont="1" applyFill="1" applyBorder="1" applyAlignment="1">
      <alignment vertical="center"/>
    </xf>
    <xf numFmtId="0" fontId="3" fillId="15" borderId="10" xfId="0" applyFont="1" applyFill="1" applyBorder="1" applyAlignment="1">
      <alignment horizontal="center" vertical="center"/>
    </xf>
    <xf numFmtId="165" fontId="2" fillId="15" borderId="10" xfId="0" applyNumberFormat="1" applyFont="1" applyFill="1" applyBorder="1" applyAlignment="1">
      <alignment horizontal="center" vertical="center"/>
    </xf>
    <xf numFmtId="14" fontId="3" fillId="15" borderId="10" xfId="0" applyNumberFormat="1" applyFont="1" applyFill="1" applyBorder="1" applyAlignment="1">
      <alignment vertical="center"/>
    </xf>
    <xf numFmtId="14" fontId="3" fillId="15" borderId="10" xfId="0" applyNumberFormat="1" applyFont="1" applyFill="1" applyBorder="1" applyAlignment="1">
      <alignment horizontal="left" vertical="center"/>
    </xf>
    <xf numFmtId="0" fontId="3" fillId="15" borderId="10" xfId="10" applyFont="1" applyFill="1" applyBorder="1" applyAlignment="1">
      <alignment vertical="center"/>
    </xf>
    <xf numFmtId="165" fontId="2" fillId="16" borderId="10" xfId="0" applyNumberFormat="1" applyFont="1" applyFill="1" applyBorder="1" applyAlignment="1">
      <alignment horizontal="left" vertical="center"/>
    </xf>
    <xf numFmtId="165" fontId="3" fillId="16" borderId="10" xfId="0" applyNumberFormat="1" applyFont="1" applyFill="1" applyBorder="1" applyAlignment="1">
      <alignment vertical="center"/>
    </xf>
    <xf numFmtId="0" fontId="3" fillId="16" borderId="10" xfId="0" applyFont="1" applyFill="1" applyBorder="1" applyAlignment="1">
      <alignment horizontal="center" vertical="center"/>
    </xf>
    <xf numFmtId="165" fontId="3" fillId="16" borderId="10" xfId="0" applyNumberFormat="1" applyFont="1" applyFill="1" applyBorder="1" applyAlignment="1">
      <alignment horizontal="center" vertical="center"/>
    </xf>
    <xf numFmtId="165" fontId="2" fillId="16" borderId="10" xfId="0" applyNumberFormat="1" applyFont="1" applyFill="1" applyBorder="1" applyAlignment="1">
      <alignment horizontal="center" vertical="center"/>
    </xf>
    <xf numFmtId="14" fontId="2" fillId="16" borderId="10" xfId="0" applyNumberFormat="1" applyFont="1" applyFill="1" applyBorder="1" applyAlignment="1">
      <alignment horizontal="left" vertical="center"/>
    </xf>
    <xf numFmtId="165" fontId="2" fillId="16" borderId="10" xfId="0" applyNumberFormat="1" applyFont="1" applyFill="1" applyBorder="1" applyAlignment="1">
      <alignment vertical="center"/>
    </xf>
    <xf numFmtId="166" fontId="3" fillId="16" borderId="10" xfId="0" applyNumberFormat="1" applyFont="1" applyFill="1" applyBorder="1" applyAlignment="1">
      <alignment vertical="center"/>
    </xf>
    <xf numFmtId="2" fontId="3" fillId="16" borderId="10" xfId="0" applyNumberFormat="1" applyFont="1" applyFill="1" applyBorder="1" applyAlignment="1">
      <alignment vertical="center"/>
    </xf>
    <xf numFmtId="0" fontId="3" fillId="0" borderId="10" xfId="0" applyFont="1" applyFill="1" applyBorder="1" applyAlignment="1">
      <alignment horizontal="center" vertical="center"/>
    </xf>
    <xf numFmtId="165" fontId="2" fillId="0" borderId="10" xfId="0" applyNumberFormat="1" applyFont="1" applyFill="1" applyBorder="1" applyAlignment="1">
      <alignment horizontal="center" vertical="center"/>
    </xf>
    <xf numFmtId="14" fontId="3" fillId="0" borderId="10" xfId="0" applyNumberFormat="1" applyFont="1" applyFill="1" applyBorder="1" applyAlignment="1">
      <alignment vertical="center"/>
    </xf>
    <xf numFmtId="165" fontId="3" fillId="0" borderId="10" xfId="0" applyNumberFormat="1" applyFont="1" applyFill="1" applyBorder="1" applyAlignment="1">
      <alignment vertical="center"/>
    </xf>
    <xf numFmtId="14" fontId="3" fillId="0" borderId="10" xfId="0" applyNumberFormat="1" applyFont="1" applyFill="1" applyBorder="1" applyAlignment="1">
      <alignment horizontal="left" vertical="center"/>
    </xf>
    <xf numFmtId="0" fontId="3" fillId="0" borderId="10" xfId="10" applyFont="1" applyBorder="1" applyAlignment="1">
      <alignment vertical="center"/>
    </xf>
    <xf numFmtId="2" fontId="3" fillId="16" borderId="10" xfId="10" applyNumberFormat="1" applyFont="1" applyFill="1" applyBorder="1" applyAlignment="1">
      <alignment vertical="center"/>
    </xf>
    <xf numFmtId="14" fontId="3" fillId="16" borderId="10" xfId="0" applyNumberFormat="1" applyFont="1" applyFill="1" applyBorder="1" applyAlignment="1">
      <alignment horizontal="left" vertical="center"/>
    </xf>
    <xf numFmtId="2" fontId="3" fillId="15" borderId="10" xfId="10" applyNumberFormat="1" applyFont="1" applyFill="1" applyBorder="1" applyAlignment="1">
      <alignment vertical="center"/>
    </xf>
    <xf numFmtId="165" fontId="3" fillId="15" borderId="10" xfId="0" applyNumberFormat="1" applyFont="1" applyFill="1" applyBorder="1" applyAlignment="1">
      <alignment vertical="center"/>
    </xf>
    <xf numFmtId="0" fontId="3" fillId="16" borderId="10" xfId="10" applyFont="1" applyFill="1" applyBorder="1" applyAlignment="1">
      <alignment vertical="center"/>
    </xf>
    <xf numFmtId="2" fontId="3" fillId="0" borderId="10" xfId="0" applyNumberFormat="1" applyFont="1" applyFill="1" applyBorder="1" applyAlignment="1">
      <alignment vertical="center"/>
    </xf>
    <xf numFmtId="166" fontId="3" fillId="0" borderId="10" xfId="0" applyNumberFormat="1" applyFont="1" applyFill="1" applyBorder="1" applyAlignment="1">
      <alignment horizontal="left" vertical="center"/>
    </xf>
    <xf numFmtId="166" fontId="43" fillId="0" borderId="0" xfId="0" applyNumberFormat="1" applyFont="1" applyAlignment="1">
      <alignment horizontal="center" vertical="center"/>
    </xf>
    <xf numFmtId="166" fontId="3" fillId="0" borderId="10" xfId="0" applyNumberFormat="1" applyFont="1" applyBorder="1" applyAlignment="1">
      <alignment horizontal="left" vertical="center"/>
    </xf>
    <xf numFmtId="2" fontId="42" fillId="0" borderId="0" xfId="10" applyNumberFormat="1" applyFont="1" applyFill="1" applyBorder="1" applyAlignment="1">
      <alignment horizontal="left" vertical="center"/>
    </xf>
    <xf numFmtId="0" fontId="42" fillId="0" borderId="0" xfId="10" applyFont="1" applyFill="1" applyBorder="1" applyAlignment="1">
      <alignment horizontal="left" vertical="center"/>
    </xf>
    <xf numFmtId="0" fontId="3" fillId="0" borderId="10" xfId="0" applyFont="1" applyBorder="1" applyAlignment="1">
      <alignment horizontal="left" vertical="center"/>
    </xf>
    <xf numFmtId="0" fontId="3" fillId="0" borderId="10" xfId="10" applyFont="1" applyFill="1" applyBorder="1" applyAlignment="1">
      <alignment horizontal="left" vertical="center"/>
    </xf>
    <xf numFmtId="2" fontId="3" fillId="0" borderId="10" xfId="10" applyNumberFormat="1" applyFont="1" applyFill="1" applyBorder="1" applyAlignment="1">
      <alignment horizontal="left" vertical="center"/>
    </xf>
    <xf numFmtId="166" fontId="2" fillId="0" borderId="10" xfId="0" applyNumberFormat="1" applyFont="1" applyBorder="1" applyAlignment="1">
      <alignment horizontal="left" vertical="center"/>
    </xf>
    <xf numFmtId="166" fontId="2" fillId="0" borderId="10" xfId="0" applyNumberFormat="1" applyFont="1" applyFill="1" applyBorder="1" applyAlignment="1">
      <alignment horizontal="left" vertical="center"/>
    </xf>
    <xf numFmtId="166" fontId="3" fillId="16" borderId="10" xfId="0" applyNumberFormat="1" applyFont="1" applyFill="1" applyBorder="1" applyAlignment="1">
      <alignment horizontal="left" vertical="center"/>
    </xf>
    <xf numFmtId="166" fontId="3" fillId="15" borderId="10" xfId="0" applyNumberFormat="1" applyFont="1" applyFill="1" applyBorder="1" applyAlignment="1">
      <alignment horizontal="left" vertical="center"/>
    </xf>
    <xf numFmtId="0" fontId="3" fillId="0" borderId="10" xfId="10" applyFont="1" applyBorder="1" applyAlignment="1">
      <alignment horizontal="left" vertical="center"/>
    </xf>
    <xf numFmtId="0" fontId="43" fillId="0" borderId="0" xfId="0" applyFont="1" applyFill="1" applyBorder="1" applyAlignment="1">
      <alignment horizontal="left" vertical="center" wrapText="1"/>
    </xf>
    <xf numFmtId="0" fontId="42" fillId="0" borderId="0" xfId="0" applyFont="1" applyFill="1" applyBorder="1" applyAlignment="1">
      <alignment horizontal="left" vertical="center"/>
    </xf>
    <xf numFmtId="166" fontId="42" fillId="0" borderId="0" xfId="0" applyNumberFormat="1" applyFont="1" applyFill="1" applyBorder="1" applyAlignment="1">
      <alignment horizontal="center" vertical="center"/>
    </xf>
    <xf numFmtId="166" fontId="42" fillId="0" borderId="0" xfId="0" applyNumberFormat="1" applyFont="1" applyFill="1" applyBorder="1" applyAlignment="1">
      <alignment horizontal="left" vertical="center"/>
    </xf>
    <xf numFmtId="0" fontId="42" fillId="0" borderId="0" xfId="0" applyFont="1" applyFill="1" applyBorder="1" applyAlignment="1">
      <alignment horizontal="center"/>
    </xf>
    <xf numFmtId="166" fontId="27" fillId="0" borderId="0" xfId="0" applyNumberFormat="1" applyFont="1" applyAlignment="1">
      <alignment horizontal="left" vertical="center"/>
    </xf>
    <xf numFmtId="0" fontId="23" fillId="0" borderId="0" xfId="0" applyFont="1" applyAlignment="1">
      <alignment vertical="center"/>
    </xf>
    <xf numFmtId="0" fontId="26" fillId="0" borderId="0" xfId="10" applyFont="1" applyFill="1" applyBorder="1" applyAlignment="1">
      <alignment horizontal="left" vertical="center"/>
    </xf>
    <xf numFmtId="0" fontId="2" fillId="14" borderId="10" xfId="0" applyFont="1" applyFill="1" applyBorder="1" applyAlignment="1">
      <alignment horizontal="center" vertical="top" wrapText="1"/>
    </xf>
    <xf numFmtId="0" fontId="4" fillId="14" borderId="10" xfId="0" applyFont="1" applyFill="1" applyBorder="1" applyAlignment="1">
      <alignment horizontal="center" vertical="top" wrapText="1"/>
    </xf>
    <xf numFmtId="4" fontId="2" fillId="16" borderId="10" xfId="0" applyNumberFormat="1" applyFont="1" applyFill="1" applyBorder="1" applyAlignment="1">
      <alignment horizontal="center" vertical="center"/>
    </xf>
    <xf numFmtId="14" fontId="2" fillId="16" borderId="10" xfId="0" applyNumberFormat="1" applyFont="1" applyFill="1" applyBorder="1" applyAlignment="1">
      <alignment horizontal="center" vertical="center"/>
    </xf>
    <xf numFmtId="166" fontId="3" fillId="0" borderId="10" xfId="0" applyNumberFormat="1" applyFont="1" applyBorder="1" applyAlignment="1">
      <alignment horizontal="center" vertical="center"/>
    </xf>
    <xf numFmtId="14" fontId="3" fillId="0" borderId="10" xfId="0" applyNumberFormat="1" applyFont="1" applyBorder="1" applyAlignment="1">
      <alignment horizontal="center" vertical="center"/>
    </xf>
    <xf numFmtId="14" fontId="3" fillId="0" borderId="10" xfId="10" applyNumberFormat="1" applyFont="1" applyFill="1" applyBorder="1" applyAlignment="1">
      <alignment horizontal="left" vertical="center"/>
    </xf>
    <xf numFmtId="0" fontId="3" fillId="15" borderId="10" xfId="10" applyFont="1" applyFill="1" applyBorder="1" applyAlignment="1">
      <alignment horizontal="left" vertical="center"/>
    </xf>
    <xf numFmtId="2" fontId="3" fillId="0" borderId="10" xfId="0" applyNumberFormat="1" applyFont="1" applyBorder="1" applyAlignment="1">
      <alignment horizontal="left" vertical="center"/>
    </xf>
    <xf numFmtId="14" fontId="3" fillId="16" borderId="10" xfId="0" applyNumberFormat="1" applyFont="1" applyFill="1" applyBorder="1" applyAlignment="1">
      <alignment vertical="center"/>
    </xf>
    <xf numFmtId="14" fontId="3" fillId="0" borderId="10" xfId="0" quotePrefix="1" applyNumberFormat="1" applyFont="1" applyBorder="1" applyAlignment="1">
      <alignment horizontal="left" vertical="center"/>
    </xf>
    <xf numFmtId="49" fontId="3" fillId="0" borderId="10" xfId="0" applyNumberFormat="1" applyFont="1" applyBorder="1" applyAlignment="1">
      <alignment horizontal="left" vertical="center"/>
    </xf>
    <xf numFmtId="0" fontId="3" fillId="15" borderId="10" xfId="0" applyFont="1" applyFill="1" applyBorder="1" applyAlignment="1">
      <alignment horizontal="left" vertical="center"/>
    </xf>
    <xf numFmtId="0" fontId="3" fillId="0" borderId="0" xfId="0" applyFont="1" applyAlignment="1">
      <alignment vertical="center"/>
    </xf>
    <xf numFmtId="0" fontId="23" fillId="0" borderId="12" xfId="0" applyFont="1" applyBorder="1" applyAlignment="1">
      <alignment horizontal="left" vertical="center"/>
    </xf>
    <xf numFmtId="0" fontId="3" fillId="14" borderId="10" xfId="0" applyFont="1" applyFill="1" applyBorder="1" applyAlignment="1">
      <alignment horizontal="center" vertical="center" wrapText="1"/>
    </xf>
    <xf numFmtId="0" fontId="2" fillId="15"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165" fontId="3" fillId="16" borderId="10" xfId="0" applyNumberFormat="1" applyFont="1" applyFill="1" applyBorder="1" applyAlignment="1">
      <alignment horizontal="left" vertical="center"/>
    </xf>
    <xf numFmtId="166" fontId="3" fillId="16" borderId="10" xfId="0" applyNumberFormat="1" applyFont="1" applyFill="1" applyBorder="1" applyAlignment="1">
      <alignment horizontal="center" vertical="center"/>
    </xf>
    <xf numFmtId="0" fontId="42" fillId="0" borderId="0" xfId="0" applyFont="1" applyAlignment="1">
      <alignment horizontal="left"/>
    </xf>
    <xf numFmtId="0" fontId="4" fillId="15" borderId="10" xfId="0" applyFont="1" applyFill="1" applyBorder="1" applyAlignment="1">
      <alignment horizontal="center" vertical="center" wrapText="1"/>
    </xf>
    <xf numFmtId="166" fontId="2" fillId="16" borderId="10" xfId="0" applyNumberFormat="1" applyFont="1" applyFill="1" applyBorder="1" applyAlignment="1">
      <alignment horizontal="left" vertical="center"/>
    </xf>
    <xf numFmtId="166" fontId="2" fillId="16" borderId="10" xfId="0" applyNumberFormat="1" applyFont="1" applyFill="1" applyBorder="1" applyAlignment="1">
      <alignment horizontal="center" vertical="center"/>
    </xf>
    <xf numFmtId="166" fontId="2" fillId="0" borderId="10" xfId="0" applyNumberFormat="1" applyFont="1" applyBorder="1" applyAlignment="1">
      <alignment horizontal="center" vertical="center"/>
    </xf>
    <xf numFmtId="0" fontId="3" fillId="0" borderId="10" xfId="0" applyFont="1" applyFill="1" applyBorder="1" applyAlignment="1">
      <alignment horizontal="left" vertical="center"/>
    </xf>
    <xf numFmtId="166" fontId="3" fillId="0" borderId="10" xfId="0" applyNumberFormat="1" applyFont="1" applyFill="1" applyBorder="1" applyAlignment="1">
      <alignment horizontal="center" vertical="center"/>
    </xf>
    <xf numFmtId="166" fontId="2" fillId="0" borderId="10" xfId="0" applyNumberFormat="1" applyFont="1" applyFill="1" applyBorder="1" applyAlignment="1">
      <alignment horizontal="center" vertical="center"/>
    </xf>
    <xf numFmtId="0" fontId="3" fillId="0" borderId="10" xfId="10" applyFont="1" applyFill="1" applyBorder="1" applyAlignment="1">
      <alignment horizontal="left"/>
    </xf>
    <xf numFmtId="0" fontId="3" fillId="0" borderId="10" xfId="10" applyFont="1" applyBorder="1" applyAlignment="1">
      <alignment horizontal="left"/>
    </xf>
    <xf numFmtId="166" fontId="3" fillId="15" borderId="10" xfId="0" applyNumberFormat="1" applyFont="1" applyFill="1" applyBorder="1" applyAlignment="1">
      <alignment horizontal="center" vertical="center"/>
    </xf>
    <xf numFmtId="166" fontId="2" fillId="16" borderId="10" xfId="0" applyNumberFormat="1" applyFont="1" applyFill="1" applyBorder="1" applyAlignment="1">
      <alignment vertical="center"/>
    </xf>
    <xf numFmtId="0" fontId="3" fillId="0" borderId="11" xfId="0" applyFont="1" applyFill="1" applyBorder="1" applyAlignment="1">
      <alignment vertical="center"/>
    </xf>
    <xf numFmtId="0" fontId="2" fillId="16" borderId="10" xfId="0" applyFont="1" applyFill="1" applyBorder="1" applyAlignment="1">
      <alignment vertical="center"/>
    </xf>
    <xf numFmtId="0" fontId="2" fillId="16" borderId="10" xfId="0" applyFont="1" applyFill="1" applyBorder="1" applyAlignment="1">
      <alignment horizontal="left" vertical="center"/>
    </xf>
    <xf numFmtId="0" fontId="2" fillId="16" borderId="10" xfId="0" applyFont="1" applyFill="1" applyBorder="1" applyAlignment="1">
      <alignment horizontal="center" vertical="center"/>
    </xf>
    <xf numFmtId="0" fontId="2" fillId="16" borderId="10" xfId="0" applyFont="1" applyFill="1" applyBorder="1" applyAlignment="1">
      <alignment horizontal="left" vertical="center" wrapText="1"/>
    </xf>
    <xf numFmtId="2" fontId="3" fillId="16" borderId="10" xfId="10" applyNumberFormat="1" applyFont="1" applyFill="1" applyBorder="1" applyAlignment="1">
      <alignment horizontal="left" vertical="center"/>
    </xf>
    <xf numFmtId="166" fontId="3" fillId="0" borderId="10" xfId="0" applyNumberFormat="1" applyFont="1" applyBorder="1" applyAlignment="1">
      <alignment vertical="center"/>
    </xf>
    <xf numFmtId="166" fontId="3" fillId="0" borderId="10" xfId="0" applyNumberFormat="1" applyFont="1" applyFill="1" applyBorder="1" applyAlignment="1">
      <alignment vertical="center"/>
    </xf>
    <xf numFmtId="166" fontId="3" fillId="15" borderId="10" xfId="0" applyNumberFormat="1" applyFont="1" applyFill="1" applyBorder="1" applyAlignment="1">
      <alignment vertical="center"/>
    </xf>
    <xf numFmtId="0" fontId="3" fillId="0" borderId="10" xfId="0" quotePrefix="1" applyFont="1" applyFill="1" applyBorder="1" applyAlignment="1">
      <alignment horizontal="left" vertical="center"/>
    </xf>
    <xf numFmtId="166" fontId="3" fillId="0" borderId="10" xfId="0" quotePrefix="1" applyNumberFormat="1" applyFont="1" applyFill="1" applyBorder="1" applyAlignment="1">
      <alignment horizontal="left" vertical="center"/>
    </xf>
    <xf numFmtId="166" fontId="43" fillId="0" borderId="0" xfId="0" applyNumberFormat="1" applyFont="1" applyAlignment="1">
      <alignment horizontal="left" vertical="center"/>
    </xf>
    <xf numFmtId="0" fontId="42" fillId="0" borderId="0" xfId="0" applyFont="1" applyFill="1" applyAlignment="1">
      <alignment vertical="center"/>
    </xf>
    <xf numFmtId="2" fontId="3" fillId="0" borderId="10" xfId="10" applyNumberFormat="1" applyFont="1" applyFill="1" applyBorder="1" applyAlignment="1">
      <alignment horizontal="center" vertical="center"/>
    </xf>
    <xf numFmtId="0" fontId="42" fillId="0" borderId="0" xfId="0" applyFont="1" applyBorder="1"/>
    <xf numFmtId="166" fontId="43" fillId="0" borderId="0" xfId="0" applyNumberFormat="1" applyFont="1" applyBorder="1" applyAlignment="1">
      <alignment horizontal="center" vertical="center"/>
    </xf>
    <xf numFmtId="0" fontId="42" fillId="0" borderId="0" xfId="0" applyFont="1" applyBorder="1" applyAlignment="1">
      <alignment horizontal="left" vertical="center"/>
    </xf>
    <xf numFmtId="0" fontId="42" fillId="0" borderId="0" xfId="0" applyFont="1" applyBorder="1" applyAlignment="1">
      <alignment horizontal="left"/>
    </xf>
    <xf numFmtId="1" fontId="3" fillId="0" borderId="10" xfId="0" applyNumberFormat="1" applyFont="1" applyBorder="1" applyAlignment="1">
      <alignment horizontal="left" vertical="center"/>
    </xf>
    <xf numFmtId="1" fontId="3" fillId="16" borderId="10" xfId="0" applyNumberFormat="1" applyFont="1" applyFill="1" applyBorder="1" applyAlignment="1">
      <alignment horizontal="left" vertical="center"/>
    </xf>
    <xf numFmtId="1" fontId="3" fillId="0" borderId="10" xfId="0" applyNumberFormat="1" applyFont="1" applyFill="1" applyBorder="1" applyAlignment="1">
      <alignment horizontal="left" vertical="center"/>
    </xf>
    <xf numFmtId="2" fontId="3" fillId="0" borderId="10" xfId="0" applyNumberFormat="1" applyFont="1" applyFill="1" applyBorder="1" applyAlignment="1">
      <alignment horizontal="left" vertical="center"/>
    </xf>
    <xf numFmtId="14" fontId="42" fillId="0" borderId="14" xfId="0" applyNumberFormat="1" applyFont="1" applyFill="1" applyBorder="1" applyAlignment="1">
      <alignment horizontal="left" vertical="center"/>
    </xf>
    <xf numFmtId="0" fontId="27" fillId="0" borderId="11" xfId="0" applyNumberFormat="1" applyFont="1" applyFill="1" applyBorder="1" applyAlignment="1">
      <alignment horizontal="center" vertical="center" wrapText="1"/>
    </xf>
    <xf numFmtId="0" fontId="23" fillId="0" borderId="11" xfId="0" applyNumberFormat="1" applyFont="1" applyFill="1" applyBorder="1" applyAlignment="1">
      <alignment horizontal="center" vertical="center" wrapText="1"/>
    </xf>
    <xf numFmtId="0" fontId="23" fillId="0" borderId="21" xfId="0" applyNumberFormat="1" applyFont="1" applyFill="1" applyBorder="1" applyAlignment="1">
      <alignment horizontal="center" vertical="center" wrapText="1"/>
    </xf>
    <xf numFmtId="0" fontId="25" fillId="0" borderId="11" xfId="0" applyFont="1" applyFill="1" applyBorder="1" applyAlignment="1">
      <alignment horizontal="left" vertical="center"/>
    </xf>
    <xf numFmtId="166" fontId="29" fillId="0" borderId="11" xfId="0" applyNumberFormat="1" applyFont="1" applyFill="1" applyBorder="1" applyAlignment="1">
      <alignment horizontal="center" vertical="center" wrapText="1"/>
    </xf>
    <xf numFmtId="166" fontId="25" fillId="0" borderId="11" xfId="0" applyNumberFormat="1" applyFont="1" applyFill="1" applyBorder="1" applyAlignment="1">
      <alignment horizontal="center" vertical="center" wrapText="1"/>
    </xf>
    <xf numFmtId="166" fontId="25" fillId="0" borderId="11" xfId="0" applyNumberFormat="1" applyFont="1" applyFill="1" applyBorder="1" applyAlignment="1">
      <alignment horizontal="center" vertical="center"/>
    </xf>
    <xf numFmtId="166" fontId="25" fillId="0" borderId="21" xfId="0" applyNumberFormat="1" applyFont="1" applyFill="1" applyBorder="1" applyAlignment="1">
      <alignment horizontal="center" vertical="center"/>
    </xf>
    <xf numFmtId="0" fontId="29" fillId="0" borderId="1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7" fillId="16" borderId="11" xfId="0" applyFont="1" applyFill="1" applyBorder="1" applyAlignment="1">
      <alignment vertical="center"/>
    </xf>
    <xf numFmtId="0" fontId="27" fillId="16" borderId="11" xfId="0" applyFont="1" applyFill="1" applyBorder="1" applyAlignment="1">
      <alignment horizontal="right" vertical="center" wrapText="1" indent="3"/>
    </xf>
    <xf numFmtId="0" fontId="27" fillId="16" borderId="11" xfId="0" applyFont="1" applyFill="1" applyBorder="1" applyAlignment="1">
      <alignment vertical="center" wrapText="1"/>
    </xf>
    <xf numFmtId="165" fontId="27" fillId="16" borderId="11" xfId="0" applyNumberFormat="1" applyFont="1" applyFill="1" applyBorder="1" applyAlignment="1">
      <alignment horizontal="center" vertical="center"/>
    </xf>
    <xf numFmtId="165" fontId="27" fillId="16" borderId="21" xfId="0" applyNumberFormat="1" applyFont="1" applyFill="1" applyBorder="1" applyAlignment="1">
      <alignment horizontal="center" vertical="center"/>
    </xf>
    <xf numFmtId="166" fontId="27" fillId="15" borderId="11" xfId="0" applyNumberFormat="1" applyFont="1" applyFill="1" applyBorder="1" applyAlignment="1">
      <alignment horizontal="right" vertical="center" wrapText="1" indent="3"/>
    </xf>
    <xf numFmtId="166" fontId="27" fillId="15" borderId="11" xfId="0" applyNumberFormat="1" applyFont="1" applyFill="1" applyBorder="1" applyAlignment="1">
      <alignment horizontal="center" vertical="center" wrapText="1"/>
    </xf>
    <xf numFmtId="165" fontId="27" fillId="15" borderId="11" xfId="0" applyNumberFormat="1" applyFont="1" applyFill="1" applyBorder="1" applyAlignment="1">
      <alignment horizontal="right" vertical="center" wrapText="1" indent="3"/>
    </xf>
    <xf numFmtId="165" fontId="23" fillId="15" borderId="11" xfId="0" applyNumberFormat="1" applyFont="1" applyFill="1" applyBorder="1" applyAlignment="1">
      <alignment horizontal="center" vertical="center" wrapText="1"/>
    </xf>
    <xf numFmtId="165" fontId="23" fillId="0" borderId="11" xfId="0" applyNumberFormat="1" applyFont="1" applyBorder="1" applyAlignment="1">
      <alignment horizontal="center" vertical="center"/>
    </xf>
    <xf numFmtId="165" fontId="23" fillId="0" borderId="11" xfId="19" applyNumberFormat="1" applyFont="1" applyFill="1" applyBorder="1" applyAlignment="1">
      <alignment horizontal="center" vertical="center"/>
    </xf>
    <xf numFmtId="165" fontId="23" fillId="0" borderId="21" xfId="0" applyNumberFormat="1" applyFont="1" applyBorder="1" applyAlignment="1">
      <alignment horizontal="center" vertical="center"/>
    </xf>
    <xf numFmtId="166" fontId="27" fillId="16" borderId="11" xfId="0" applyNumberFormat="1" applyFont="1" applyFill="1" applyBorder="1" applyAlignment="1">
      <alignment horizontal="center" vertical="center" wrapText="1"/>
    </xf>
    <xf numFmtId="165" fontId="23" fillId="16" borderId="11" xfId="0" applyNumberFormat="1" applyFont="1" applyFill="1" applyBorder="1" applyAlignment="1">
      <alignment horizontal="center" vertical="center" wrapText="1"/>
    </xf>
    <xf numFmtId="165" fontId="23" fillId="16" borderId="11" xfId="0" applyNumberFormat="1" applyFont="1" applyFill="1" applyBorder="1" applyAlignment="1">
      <alignment horizontal="center" vertical="center"/>
    </xf>
    <xf numFmtId="165" fontId="23" fillId="16" borderId="11" xfId="19" applyNumberFormat="1" applyFont="1" applyFill="1" applyBorder="1" applyAlignment="1">
      <alignment horizontal="center" vertical="center"/>
    </xf>
    <xf numFmtId="165" fontId="23" fillId="16" borderId="21" xfId="0" applyNumberFormat="1" applyFont="1" applyFill="1" applyBorder="1" applyAlignment="1">
      <alignment horizontal="center" vertical="center"/>
    </xf>
    <xf numFmtId="166" fontId="2" fillId="15" borderId="11" xfId="0" applyNumberFormat="1" applyFont="1" applyFill="1" applyBorder="1" applyAlignment="1">
      <alignment horizontal="center" vertical="center" wrapText="1"/>
    </xf>
    <xf numFmtId="166" fontId="2" fillId="15" borderId="11" xfId="0" applyNumberFormat="1" applyFont="1" applyFill="1" applyBorder="1" applyAlignment="1">
      <alignment horizontal="right" vertical="center" wrapText="1" indent="3"/>
    </xf>
    <xf numFmtId="165" fontId="2" fillId="15" borderId="11" xfId="0" applyNumberFormat="1" applyFont="1" applyFill="1" applyBorder="1" applyAlignment="1">
      <alignment horizontal="right" vertical="center" wrapText="1" indent="3"/>
    </xf>
    <xf numFmtId="165" fontId="3" fillId="15" borderId="11" xfId="0" applyNumberFormat="1" applyFont="1" applyFill="1" applyBorder="1" applyAlignment="1">
      <alignment horizontal="center" vertical="center" wrapText="1"/>
    </xf>
    <xf numFmtId="0" fontId="23" fillId="0" borderId="22" xfId="0" applyFont="1" applyFill="1" applyBorder="1" applyAlignment="1">
      <alignment vertical="center"/>
    </xf>
    <xf numFmtId="166" fontId="27" fillId="15" borderId="22" xfId="0" applyNumberFormat="1" applyFont="1" applyFill="1" applyBorder="1" applyAlignment="1">
      <alignment horizontal="right" vertical="center" wrapText="1" indent="3"/>
    </xf>
    <xf numFmtId="166" fontId="27" fillId="15" borderId="22" xfId="0" applyNumberFormat="1" applyFont="1" applyFill="1" applyBorder="1" applyAlignment="1">
      <alignment horizontal="center" vertical="center" wrapText="1"/>
    </xf>
    <xf numFmtId="165" fontId="27" fillId="15" borderId="22" xfId="0" applyNumberFormat="1" applyFont="1" applyFill="1" applyBorder="1" applyAlignment="1">
      <alignment horizontal="right" vertical="center" wrapText="1" indent="3"/>
    </xf>
    <xf numFmtId="165" fontId="23" fillId="15" borderId="22" xfId="0" applyNumberFormat="1" applyFont="1" applyFill="1" applyBorder="1" applyAlignment="1">
      <alignment horizontal="center" vertical="center" wrapText="1"/>
    </xf>
    <xf numFmtId="165" fontId="23" fillId="0" borderId="22" xfId="0" applyNumberFormat="1" applyFont="1" applyBorder="1" applyAlignment="1">
      <alignment horizontal="center" vertical="center"/>
    </xf>
    <xf numFmtId="165" fontId="23" fillId="0" borderId="22" xfId="19" applyNumberFormat="1" applyFont="1" applyFill="1" applyBorder="1" applyAlignment="1">
      <alignment horizontal="center" vertical="center"/>
    </xf>
    <xf numFmtId="165" fontId="23" fillId="0" borderId="20" xfId="0" applyNumberFormat="1" applyFont="1" applyBorder="1" applyAlignment="1">
      <alignment horizontal="center" vertical="center"/>
    </xf>
    <xf numFmtId="0" fontId="0" fillId="0" borderId="0" xfId="0" applyAlignment="1">
      <alignment horizontal="right" vertical="center"/>
    </xf>
    <xf numFmtId="0" fontId="27" fillId="0" borderId="11" xfId="0" applyFont="1" applyFill="1" applyBorder="1" applyAlignment="1">
      <alignment horizontal="left" vertical="center"/>
    </xf>
    <xf numFmtId="0" fontId="27" fillId="0" borderId="11" xfId="0" applyFont="1" applyFill="1" applyBorder="1" applyAlignment="1">
      <alignment vertical="center"/>
    </xf>
    <xf numFmtId="0" fontId="2" fillId="0" borderId="11" xfId="0" applyFont="1" applyFill="1" applyBorder="1" applyAlignment="1">
      <alignment vertical="center"/>
    </xf>
    <xf numFmtId="0" fontId="3" fillId="0" borderId="0" xfId="0" applyFont="1" applyAlignment="1"/>
    <xf numFmtId="0" fontId="3" fillId="0" borderId="0" xfId="0" applyFont="1" applyBorder="1" applyAlignment="1"/>
    <xf numFmtId="0" fontId="0" fillId="0" borderId="0" xfId="0" applyAlignment="1"/>
    <xf numFmtId="0" fontId="21" fillId="0" borderId="10" xfId="10" applyFill="1" applyBorder="1" applyAlignment="1">
      <alignment horizontal="left" vertical="center"/>
    </xf>
    <xf numFmtId="0" fontId="27" fillId="0" borderId="0" xfId="0" applyFont="1" applyBorder="1" applyAlignment="1">
      <alignment horizontal="left" vertical="center"/>
    </xf>
    <xf numFmtId="0" fontId="31" fillId="0" borderId="0" xfId="0" applyFont="1" applyFill="1" applyBorder="1" applyAlignment="1">
      <alignment horizontal="center" vertical="center"/>
    </xf>
    <xf numFmtId="0" fontId="28" fillId="0" borderId="0" xfId="0" applyFont="1" applyBorder="1" applyAlignment="1">
      <alignment horizontal="center" vertical="center"/>
    </xf>
    <xf numFmtId="0" fontId="28" fillId="0" borderId="11" xfId="0" applyFont="1" applyBorder="1" applyAlignment="1">
      <alignment horizontal="center" vertical="center" wrapText="1"/>
    </xf>
    <xf numFmtId="49" fontId="31" fillId="0" borderId="15" xfId="0" applyNumberFormat="1" applyFont="1" applyBorder="1" applyAlignment="1">
      <alignment horizontal="center" vertical="top" wrapText="1"/>
    </xf>
    <xf numFmtId="0" fontId="31" fillId="0" borderId="15" xfId="0" applyFont="1" applyBorder="1" applyAlignment="1">
      <alignment horizontal="center" vertical="center" wrapText="1"/>
    </xf>
    <xf numFmtId="49" fontId="28" fillId="0" borderId="15" xfId="0" applyNumberFormat="1" applyFont="1" applyBorder="1" applyAlignment="1">
      <alignment horizontal="center" vertical="top" wrapText="1"/>
    </xf>
    <xf numFmtId="0" fontId="28" fillId="0" borderId="15" xfId="0" applyFont="1" applyBorder="1" applyAlignment="1">
      <alignment horizontal="center" vertical="center" wrapText="1"/>
    </xf>
    <xf numFmtId="49" fontId="34" fillId="0" borderId="15" xfId="0" applyNumberFormat="1" applyFont="1" applyBorder="1" applyAlignment="1">
      <alignment horizontal="center" vertical="top" wrapText="1"/>
    </xf>
    <xf numFmtId="0" fontId="41" fillId="0" borderId="15" xfId="0" applyFont="1" applyBorder="1" applyAlignment="1">
      <alignment horizontal="center" vertical="center" wrapText="1"/>
    </xf>
    <xf numFmtId="0" fontId="34" fillId="0" borderId="15" xfId="0" applyFont="1" applyBorder="1" applyAlignment="1">
      <alignment horizontal="center" vertical="center" wrapText="1"/>
    </xf>
    <xf numFmtId="0" fontId="2" fillId="15"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3" fillId="15"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14" fontId="3" fillId="0" borderId="10" xfId="0" applyNumberFormat="1" applyFont="1" applyBorder="1" applyAlignment="1">
      <alignment horizontal="center" vertical="center" wrapText="1"/>
    </xf>
    <xf numFmtId="0" fontId="27" fillId="0" borderId="0" xfId="0" applyFont="1" applyAlignment="1">
      <alignment horizontal="left" vertical="center"/>
    </xf>
    <xf numFmtId="0" fontId="23" fillId="0" borderId="0" xfId="0" applyFont="1" applyAlignment="1">
      <alignment horizontal="left" vertical="center"/>
    </xf>
    <xf numFmtId="0" fontId="2" fillId="0" borderId="10" xfId="0" applyFont="1" applyBorder="1" applyAlignment="1">
      <alignment horizontal="center" vertical="center"/>
    </xf>
    <xf numFmtId="0" fontId="27" fillId="0" borderId="0" xfId="0" applyFont="1" applyAlignment="1">
      <alignment horizontal="left" vertical="center" wrapText="1"/>
    </xf>
    <xf numFmtId="0" fontId="3" fillId="0" borderId="10" xfId="0" applyFont="1" applyBorder="1" applyAlignment="1">
      <alignment horizontal="center" vertical="center"/>
    </xf>
    <xf numFmtId="0" fontId="27" fillId="0" borderId="14" xfId="0" applyFont="1" applyBorder="1" applyAlignment="1">
      <alignment horizontal="left" vertical="center" wrapText="1"/>
    </xf>
    <xf numFmtId="0" fontId="23" fillId="0" borderId="0" xfId="0" applyFont="1" applyBorder="1" applyAlignment="1">
      <alignment horizontal="left" vertical="center"/>
    </xf>
    <xf numFmtId="0" fontId="3" fillId="15" borderId="10" xfId="0" applyFont="1" applyFill="1" applyBorder="1" applyAlignment="1">
      <alignment horizontal="left" vertical="center" wrapText="1"/>
    </xf>
    <xf numFmtId="0" fontId="27" fillId="0" borderId="13" xfId="0" applyFont="1" applyBorder="1" applyAlignment="1">
      <alignment horizontal="left" vertical="center" wrapText="1"/>
    </xf>
    <xf numFmtId="0" fontId="27" fillId="0" borderId="19" xfId="0" applyFont="1" applyBorder="1" applyAlignment="1">
      <alignment horizontal="left" vertical="center" wrapText="1"/>
    </xf>
    <xf numFmtId="0" fontId="23" fillId="0" borderId="14" xfId="0" applyFont="1" applyBorder="1" applyAlignment="1">
      <alignment horizontal="left" vertical="center" wrapText="1"/>
    </xf>
    <xf numFmtId="0" fontId="23" fillId="0" borderId="13" xfId="0" applyFont="1" applyBorder="1" applyAlignment="1">
      <alignment horizontal="left" vertical="center" wrapText="1"/>
    </xf>
    <xf numFmtId="0" fontId="23" fillId="0" borderId="19" xfId="0" applyFont="1" applyBorder="1" applyAlignment="1">
      <alignment horizontal="left" vertical="center" wrapText="1"/>
    </xf>
    <xf numFmtId="0" fontId="3" fillId="14" borderId="10" xfId="0" applyFont="1" applyFill="1" applyBorder="1" applyAlignment="1">
      <alignment horizontal="center" vertical="center" wrapText="1"/>
    </xf>
    <xf numFmtId="0" fontId="4" fillId="14" borderId="10" xfId="0" applyFont="1" applyFill="1" applyBorder="1" applyAlignment="1">
      <alignment horizontal="center" vertical="center" wrapText="1"/>
    </xf>
    <xf numFmtId="0" fontId="3" fillId="14" borderId="23"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4" fontId="2" fillId="15" borderId="10" xfId="0" applyNumberFormat="1" applyFont="1" applyFill="1" applyBorder="1" applyAlignment="1">
      <alignment horizontal="center" vertical="center" wrapText="1"/>
    </xf>
    <xf numFmtId="4" fontId="2" fillId="0" borderId="10" xfId="0" applyNumberFormat="1" applyFont="1" applyBorder="1" applyAlignment="1">
      <alignment horizontal="center" vertical="center" wrapText="1"/>
    </xf>
  </cellXfs>
  <cellStyles count="31">
    <cellStyle name="Акцент1 2" xfId="1" xr:uid="{00000000-0005-0000-0000-000000000000}"/>
    <cellStyle name="Акцент2 2" xfId="2" xr:uid="{00000000-0005-0000-0000-000001000000}"/>
    <cellStyle name="Акцент3 2" xfId="3" xr:uid="{00000000-0005-0000-0000-000002000000}"/>
    <cellStyle name="Акцент4 2" xfId="4" xr:uid="{00000000-0005-0000-0000-000003000000}"/>
    <cellStyle name="Акцент5 2" xfId="5" xr:uid="{00000000-0005-0000-0000-000004000000}"/>
    <cellStyle name="Акцент6 2" xfId="6" xr:uid="{00000000-0005-0000-0000-000005000000}"/>
    <cellStyle name="Ввод  2" xfId="7" xr:uid="{00000000-0005-0000-0000-000006000000}"/>
    <cellStyle name="Вывод 2" xfId="8" xr:uid="{00000000-0005-0000-0000-000007000000}"/>
    <cellStyle name="Вычисление 2" xfId="9" xr:uid="{00000000-0005-0000-0000-000008000000}"/>
    <cellStyle name="Гиперссылка" xfId="10" builtinId="8"/>
    <cellStyle name="Заголовок 1 2" xfId="11" xr:uid="{00000000-0005-0000-0000-00000A000000}"/>
    <cellStyle name="Заголовок 2 2" xfId="12" xr:uid="{00000000-0005-0000-0000-00000B000000}"/>
    <cellStyle name="Заголовок 3 2" xfId="13" xr:uid="{00000000-0005-0000-0000-00000C000000}"/>
    <cellStyle name="Заголовок 4 2" xfId="14" xr:uid="{00000000-0005-0000-0000-00000D000000}"/>
    <cellStyle name="Итог 2" xfId="15" xr:uid="{00000000-0005-0000-0000-00000E000000}"/>
    <cellStyle name="Контрольная ячейка 2" xfId="16" xr:uid="{00000000-0005-0000-0000-00000F000000}"/>
    <cellStyle name="Название 2" xfId="17" xr:uid="{00000000-0005-0000-0000-000010000000}"/>
    <cellStyle name="Нейтральный 2" xfId="18" xr:uid="{00000000-0005-0000-0000-000011000000}"/>
    <cellStyle name="Обычный" xfId="0" builtinId="0"/>
    <cellStyle name="Обычный 2" xfId="19" xr:uid="{00000000-0005-0000-0000-000013000000}"/>
    <cellStyle name="Обычный 2 2" xfId="20" xr:uid="{00000000-0005-0000-0000-000014000000}"/>
    <cellStyle name="Обычный 2 2 2" xfId="21" xr:uid="{00000000-0005-0000-0000-000015000000}"/>
    <cellStyle name="Обычный 3" xfId="22" xr:uid="{00000000-0005-0000-0000-000016000000}"/>
    <cellStyle name="Обычный 3 2" xfId="23" xr:uid="{00000000-0005-0000-0000-000017000000}"/>
    <cellStyle name="Плохой 2" xfId="24" xr:uid="{00000000-0005-0000-0000-000018000000}"/>
    <cellStyle name="Пояснение 2" xfId="25" xr:uid="{00000000-0005-0000-0000-000019000000}"/>
    <cellStyle name="Примечание 2" xfId="26" xr:uid="{00000000-0005-0000-0000-00001A000000}"/>
    <cellStyle name="Связанная ячейка 2" xfId="27" xr:uid="{00000000-0005-0000-0000-00001B000000}"/>
    <cellStyle name="Текст предупреждения 2" xfId="28" xr:uid="{00000000-0005-0000-0000-00001C000000}"/>
    <cellStyle name="Финансовый 2" xfId="29" xr:uid="{00000000-0005-0000-0000-00001D000000}"/>
    <cellStyle name="Хороший 2" xfId="30" xr:uid="{00000000-0005-0000-0000-00001E000000}"/>
  </cellStyles>
  <dxfs count="0"/>
  <tableStyles count="0" defaultTableStyle="TableStyleMedium2" defaultPivotStyle="PivotStyleLight16"/>
  <colors>
    <mruColors>
      <color rgb="FFE2E2E2"/>
      <color rgb="FFC0C0C0"/>
      <color rgb="FFE4E4E4"/>
      <color rgb="FFF0F0F0"/>
      <color rgb="FFF2F2F2"/>
      <color rgb="FF000000"/>
      <color rgb="FFE8E8E8"/>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18-fps\users\Users\IslamSurkhaev\Downloads\&#1056;&#1072;&#1079;&#1076;&#1077;&#1083;&#1099;\&#1056;&#1072;&#1079;&#1076;&#1077;&#1083;%204\2020_4%20(&#1087;&#1086;&#1089;&#1083;&#1077;%20&#1089;&#1088;&#1072;&#1074;&#1085;&#1077;&#1085;&#1080;&#11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18-fps\users\Users\IslamSurkhaev\Downloads\&#1056;&#1072;&#1079;&#1076;&#1077;&#1083;&#1099;\&#1056;&#1072;&#1079;&#1076;&#1077;&#1083;%204\&#1056;&#1072;&#1079;&#1076;&#1077;&#1083;%204\&#1056;&#1072;&#1079;&#1076;&#1077;&#1083;%204\2019_4_&#1054;&#1082;&#1089;&#1072;&#1085;&#1072;%2005.07.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18-fps\users\Users\IslamSurkhaev\Downloads\&#1056;&#1072;&#1079;&#1076;&#1077;&#1083;&#1099;\&#1056;&#1072;&#1079;&#1076;&#1077;&#1083;%204\&#1056;&#1072;&#1079;&#1076;&#1077;&#1083;%204\2019_4_&#1054;&#1082;&#1089;&#1072;&#1085;&#1072;%2005.07.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етодика (Раздел 4)"/>
      <sheetName val="Оценка (раздел 4)"/>
      <sheetName val="4.1"/>
      <sheetName val="4.2"/>
      <sheetName val="4.3"/>
      <sheetName val="4.4"/>
      <sheetName val="4.5"/>
      <sheetName val="4.6"/>
      <sheetName val="4.7"/>
      <sheetName val="4.8"/>
      <sheetName val="4.9"/>
      <sheetName val="4.10"/>
      <sheetName val="4.11"/>
      <sheetName val="4.12"/>
      <sheetName val="4.14"/>
      <sheetName val="Параметры"/>
    </sheetNames>
    <sheetDataSet>
      <sheetData sheetId="0">
        <row r="22">
          <cell r="B22" t="str">
            <v>Да, размещены</v>
          </cell>
        </row>
      </sheetData>
      <sheetData sheetId="1" refreshError="1"/>
      <sheetData sheetId="2">
        <row r="4">
          <cell r="B4" t="str">
            <v xml:space="preserve">Да, размещен на сайте законодательного органа и (или) на сайте, предназначенном для размещения бюджетных данных  </v>
          </cell>
        </row>
        <row r="5">
          <cell r="B5" t="str">
            <v>Нет, в установленные сроки не размещен или не отвечает требованиям</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ценка (раздел 4)"/>
      <sheetName val="Методика (Раздел 4)"/>
      <sheetName val="4.1"/>
      <sheetName val="4.2"/>
      <sheetName val="4.3"/>
      <sheetName val="4.4"/>
      <sheetName val="4.5"/>
      <sheetName val="4.6"/>
      <sheetName val="4.7"/>
      <sheetName val="4.8"/>
      <sheetName val="4.9"/>
      <sheetName val="4.10"/>
      <sheetName val="4.11"/>
      <sheetName val="4.12"/>
      <sheetName val="4.13"/>
      <sheetName val="Параметры"/>
    </sheetNames>
    <sheetDataSet>
      <sheetData sheetId="0" refreshError="1"/>
      <sheetData sheetId="1" refreshError="1"/>
      <sheetData sheetId="2">
        <row r="4">
          <cell r="B4" t="str">
            <v xml:space="preserve">Да, размещен на сайте законодательного органа и (или) на сайте, предназначенном для размещения бюджетных данных  </v>
          </cell>
        </row>
        <row r="5">
          <cell r="B5" t="str">
            <v>Нет, в установленные сроки не размещен или не отвечает требованиям</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ценка (раздел 4)"/>
      <sheetName val="Методика (Раздел 4)"/>
      <sheetName val="4.1"/>
      <sheetName val="4.2"/>
      <sheetName val="4.3"/>
      <sheetName val="4.4"/>
      <sheetName val="4.5"/>
      <sheetName val="4.6"/>
      <sheetName val="4.7"/>
      <sheetName val="4.8"/>
      <sheetName val="4.9"/>
      <sheetName val="4.10"/>
      <sheetName val="4.11"/>
      <sheetName val="4.12"/>
      <sheetName val="4.13"/>
      <sheetName val="Параметры"/>
    </sheetNames>
    <sheetDataSet>
      <sheetData sheetId="0" refreshError="1"/>
      <sheetData sheetId="1" refreshError="1"/>
      <sheetData sheetId="2">
        <row r="4">
          <cell r="B4" t="str">
            <v xml:space="preserve">Да, размещен на сайте законодательного органа и (или) на сайте, предназначенном для размещения бюджетных данных  </v>
          </cell>
        </row>
        <row r="5">
          <cell r="B5" t="str">
            <v>Нет, в установленные сроки не размещен или не отвечает требованиям</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https://admtyumen.ru/ogv_ru/finance/finance/bugjet/more.htm?id=11877868@cmsArticle" TargetMode="External"/><Relationship Id="rId21" Type="http://schemas.openxmlformats.org/officeDocument/2006/relationships/hyperlink" Target="https://duma.tomsk.ru/content/oblastnoi_bjudzhet_na_2021_2023_g" TargetMode="External"/><Relationship Id="rId42" Type="http://schemas.openxmlformats.org/officeDocument/2006/relationships/hyperlink" Target="https://www.yarregion.ru/depts/depfin/tmpPages/docs.aspx" TargetMode="External"/><Relationship Id="rId63" Type="http://schemas.openxmlformats.org/officeDocument/2006/relationships/hyperlink" Target="http://finance.pskov.ru/proekty" TargetMode="External"/><Relationship Id="rId84" Type="http://schemas.openxmlformats.org/officeDocument/2006/relationships/hyperlink" Target="http://www.dumask.ru/law/zakonodatelnaya-deyatelnost/zakonoproekty-i-inye-pravovye-akty-nakhodyashchiesya-na-rassmotrenii.html" TargetMode="External"/><Relationship Id="rId138" Type="http://schemas.openxmlformats.org/officeDocument/2006/relationships/hyperlink" Target="http://www.zaksobr.kamchatka.ru/events/Zakony/Proekty-Zakonov-Kamchatskogo-kraya/" TargetMode="External"/><Relationship Id="rId159" Type="http://schemas.openxmlformats.org/officeDocument/2006/relationships/hyperlink" Target="https://zs.yanao.ru/activity/10637/?nav-documents=page-1" TargetMode="External"/><Relationship Id="rId170" Type="http://schemas.openxmlformats.org/officeDocument/2006/relationships/hyperlink" Target="http://www.eao.ru/isp-vlast/finansovoe-upravlenie-pravitelstva/byudzhet/" TargetMode="External"/><Relationship Id="rId191" Type="http://schemas.openxmlformats.org/officeDocument/2006/relationships/hyperlink" Target="https://fin.sev.gov.ru/deytelnost/" TargetMode="External"/><Relationship Id="rId205" Type="http://schemas.openxmlformats.org/officeDocument/2006/relationships/hyperlink" Target="http://&#1076;&#1091;&#1084;&#1072;&#1095;&#1091;&#1082;&#1086;&#1090;&#1082;&#1080;.&#1088;&#1092;/" TargetMode="External"/><Relationship Id="rId107" Type="http://schemas.openxmlformats.org/officeDocument/2006/relationships/hyperlink" Target="https://minfin.saratov.gov.ru/budget/zakon-o-byudzhete/zakon-ob-oblastnom-byudzhete/zakon-ob-oblastnom-byudzhete-2021-2023-g" TargetMode="External"/><Relationship Id="rId11" Type="http://schemas.openxmlformats.org/officeDocument/2006/relationships/hyperlink" Target="http://mf.nnov.ru:8025/primi-uchastie/predlozheniya-po-byudzhetu" TargetMode="External"/><Relationship Id="rId32" Type="http://schemas.openxmlformats.org/officeDocument/2006/relationships/hyperlink" Target="http://www.rznoblduma.ru/index.php?option=com_content&amp;view=article&amp;id=177&amp;Itemid=125" TargetMode="External"/><Relationship Id="rId37" Type="http://schemas.openxmlformats.org/officeDocument/2006/relationships/hyperlink" Target="http://depfin.adm44.ru/info/law/proetjzko/" TargetMode="External"/><Relationship Id="rId53" Type="http://schemas.openxmlformats.org/officeDocument/2006/relationships/hyperlink" Target="http://budget.lenobl.ru/documents/?page=0&amp;sortOrder=&amp;type=regionBudget&amp;sortName=&amp;sortDate=" TargetMode="External"/><Relationship Id="rId58" Type="http://schemas.openxmlformats.org/officeDocument/2006/relationships/hyperlink" Target="https://minfin.gov-murman.ru/open-budget/regional_budget/law_of_budget_projects/2021/" TargetMode="External"/><Relationship Id="rId74" Type="http://schemas.openxmlformats.org/officeDocument/2006/relationships/hyperlink" Target="http://zsro.ru/lawmaking/project/" TargetMode="External"/><Relationship Id="rId79" Type="http://schemas.openxmlformats.org/officeDocument/2006/relationships/hyperlink" Target="http://nsrd.ru/dokumenty/proekti_normativno_pravovih_aktov" TargetMode="External"/><Relationship Id="rId102" Type="http://schemas.openxmlformats.org/officeDocument/2006/relationships/hyperlink" Target="http://www.minfin.kirov.ru/otkrytyy-byudzhet/dlya-spetsialistov/oblastnoy-byudzhet/%d0%9f%d0%bb%d0%b0%d0%bd%d0%b8%d1%80%d0%be%d0%b2%d0%b0%d0%bd%d0%b8%d0%b5%20%d0%b1%d1%8e%d0%b4%d0%b6%d0%b5%d1%82%d0%b0/" TargetMode="External"/><Relationship Id="rId123" Type="http://schemas.openxmlformats.org/officeDocument/2006/relationships/hyperlink" Target="https://r-19.ru/authorities/ministry-of-finance-of-the-republic-of-khakassia/docs/7701/108060.html" TargetMode="External"/><Relationship Id="rId128" Type="http://schemas.openxmlformats.org/officeDocument/2006/relationships/hyperlink" Target="http://openbudget.gfu.ru/budget/law_project/" TargetMode="External"/><Relationship Id="rId144" Type="http://schemas.openxmlformats.org/officeDocument/2006/relationships/hyperlink" Target="https://openbudget.sakhminfin.ru/Menu/Page/585" TargetMode="External"/><Relationship Id="rId149" Type="http://schemas.openxmlformats.org/officeDocument/2006/relationships/hyperlink" Target="https://minfin.rkomi.ru/deyatelnost/zakony-respubliki-komi-proekty-zakonov-o-respublikanskom-byudjete-respubliki-komi-i-vnesenii-izmeneniy-v-nego/byudjet-na-2021-2023-gody" TargetMode="External"/><Relationship Id="rId5" Type="http://schemas.openxmlformats.org/officeDocument/2006/relationships/hyperlink" Target="http://www.aosd.ru/?dir=budget&amp;act=budget" TargetMode="External"/><Relationship Id="rId90" Type="http://schemas.openxmlformats.org/officeDocument/2006/relationships/hyperlink" Target="https://gossov.tatarstan.ru/activity/lawmaking/zakon_project?bill_id=175" TargetMode="External"/><Relationship Id="rId95" Type="http://schemas.openxmlformats.org/officeDocument/2006/relationships/hyperlink" Target="http://zakon.zsperm.ru/?q=%E1%FE%E4%E6%E5%F2&amp;how=d" TargetMode="External"/><Relationship Id="rId160" Type="http://schemas.openxmlformats.org/officeDocument/2006/relationships/hyperlink" Target="https://www.zskuzbass.ru/zakonotvorchestvo/proektyi-normativnyix-pravovyix-aktov-kemerovskoj-oblasti" TargetMode="External"/><Relationship Id="rId165" Type="http://schemas.openxmlformats.org/officeDocument/2006/relationships/hyperlink" Target="https://dtf.avo.ru/proekty-zakonov-vladimirskoj-oblasti" TargetMode="External"/><Relationship Id="rId181" Type="http://schemas.openxmlformats.org/officeDocument/2006/relationships/hyperlink" Target="http://www.gsrm.ru/bills/4972/" TargetMode="External"/><Relationship Id="rId186" Type="http://schemas.openxmlformats.org/officeDocument/2006/relationships/hyperlink" Target="https://minfin.75.ru/byudzhet/konsolidirovannyy-kraevoy-byudzhet/proekty-zakonov-o-byudzhete-kraya" TargetMode="External"/><Relationship Id="rId211" Type="http://schemas.openxmlformats.org/officeDocument/2006/relationships/hyperlink" Target="http://www.kubzsk.ru/pravo/" TargetMode="External"/><Relationship Id="rId22" Type="http://schemas.openxmlformats.org/officeDocument/2006/relationships/hyperlink" Target="https://depfin.tomsk.gov.ru/proekt-oblastnogo-bjudzheta-" TargetMode="External"/><Relationship Id="rId27" Type="http://schemas.openxmlformats.org/officeDocument/2006/relationships/hyperlink" Target="https://minfin.khabkrai.ru/portal/Menu/Page/1141" TargetMode="External"/><Relationship Id="rId43" Type="http://schemas.openxmlformats.org/officeDocument/2006/relationships/hyperlink" Target="http://budget76.ru/" TargetMode="External"/><Relationship Id="rId48" Type="http://schemas.openxmlformats.org/officeDocument/2006/relationships/hyperlink" Target="http://budget.karelia.ru/byudzhet/dokumenty/2020-god" TargetMode="External"/><Relationship Id="rId64" Type="http://schemas.openxmlformats.org/officeDocument/2006/relationships/hyperlink" Target="http://bks.pskov.ru/ebudget/Show/Category/10?ItemId=257" TargetMode="External"/><Relationship Id="rId69" Type="http://schemas.openxmlformats.org/officeDocument/2006/relationships/hyperlink" Target="http://dfei.adm-nao.ru/zakony-o-byudzhete/" TargetMode="External"/><Relationship Id="rId113" Type="http://schemas.openxmlformats.org/officeDocument/2006/relationships/hyperlink" Target="http://info.mfural.ru/ebudget/Menu/Page/1" TargetMode="External"/><Relationship Id="rId118" Type="http://schemas.openxmlformats.org/officeDocument/2006/relationships/hyperlink" Target="https://depfin.admhmao.ru/otkrytyy-byudzhet/" TargetMode="External"/><Relationship Id="rId134" Type="http://schemas.openxmlformats.org/officeDocument/2006/relationships/hyperlink" Target="http://budget.govrb.ru/ebudget/Menu/Page/179" TargetMode="External"/><Relationship Id="rId139" Type="http://schemas.openxmlformats.org/officeDocument/2006/relationships/hyperlink" Target="http://www.zsamur.ru/section/list/10948/31" TargetMode="External"/><Relationship Id="rId80" Type="http://schemas.openxmlformats.org/officeDocument/2006/relationships/hyperlink" Target="https://www.mfri.ru/index.php/open-budget/proekt-byudzheta-i-materialy-k-nemu" TargetMode="External"/><Relationship Id="rId85" Type="http://schemas.openxmlformats.org/officeDocument/2006/relationships/hyperlink" Target="http://www.mfsk.ru/law/proekty-zakonovsk" TargetMode="External"/><Relationship Id="rId150" Type="http://schemas.openxmlformats.org/officeDocument/2006/relationships/hyperlink" Target="http://gsrk1.rkomi.ru/Sessions/Default.aspx" TargetMode="External"/><Relationship Id="rId155" Type="http://schemas.openxmlformats.org/officeDocument/2006/relationships/hyperlink" Target="http://www.parlamentchr.ru/deyatelnost/zakonoproekty-nakhodyashchiesya-na-rassmotrenii" TargetMode="External"/><Relationship Id="rId171" Type="http://schemas.openxmlformats.org/officeDocument/2006/relationships/hyperlink" Target="http://zseao.ru/search-zakonoproekt/" TargetMode="External"/><Relationship Id="rId176" Type="http://schemas.openxmlformats.org/officeDocument/2006/relationships/hyperlink" Target="https://www.govvrn.ru/npafin?p_p_id=Foldersanddocuments_WAR_foldersanddocumentsportlet&amp;p_p_lifecycle=0&amp;p_p_state=normal&amp;p_p_mode=view&amp;folderId=6609618" TargetMode="External"/><Relationship Id="rId192" Type="http://schemas.openxmlformats.org/officeDocument/2006/relationships/hyperlink" Target="https://ob.sev.gov.ru/dokumenty/project-zakona-o-budgete" TargetMode="External"/><Relationship Id="rId197" Type="http://schemas.openxmlformats.org/officeDocument/2006/relationships/hyperlink" Target="http://open.minfin74.ru/" TargetMode="External"/><Relationship Id="rId206" Type="http://schemas.openxmlformats.org/officeDocument/2006/relationships/hyperlink" Target="http://forcitizens.ru/ob/dokumenty/proekt-byudzheta-i-materialy-k-nemu/2021-god" TargetMode="External"/><Relationship Id="rId201" Type="http://schemas.openxmlformats.org/officeDocument/2006/relationships/hyperlink" Target="http://www.zsto.ru/index.php/739a50c4-47c1-81fa-060e-2232105925f8/5f51608f-f613-3c85-ce9f-e9a9410d8fa4" TargetMode="External"/><Relationship Id="rId12" Type="http://schemas.openxmlformats.org/officeDocument/2006/relationships/hyperlink" Target="http://www.open.minfin-altai.ru/" TargetMode="External"/><Relationship Id="rId17" Type="http://schemas.openxmlformats.org/officeDocument/2006/relationships/hyperlink" Target="http://zsnso.ru/579" TargetMode="External"/><Relationship Id="rId33" Type="http://schemas.openxmlformats.org/officeDocument/2006/relationships/hyperlink" Target="https://minfin.ryazangov.ru/documents/draft_documents/2020/index.php" TargetMode="External"/><Relationship Id="rId38" Type="http://schemas.openxmlformats.org/officeDocument/2006/relationships/hyperlink" Target="http://kosoblduma.ru/laws/pzko/" TargetMode="External"/><Relationship Id="rId59" Type="http://schemas.openxmlformats.org/officeDocument/2006/relationships/hyperlink" Target="https://minfin.novreg.ru/2021-god.html" TargetMode="External"/><Relationship Id="rId103" Type="http://schemas.openxmlformats.org/officeDocument/2006/relationships/hyperlink" Target="http://finance.pnzreg.ru/docs/np/?ELEMENT_ID=1966" TargetMode="External"/><Relationship Id="rId108" Type="http://schemas.openxmlformats.org/officeDocument/2006/relationships/hyperlink" Target="https://minfin.saratov.gov.ru/docs" TargetMode="External"/><Relationship Id="rId124" Type="http://schemas.openxmlformats.org/officeDocument/2006/relationships/hyperlink" Target="http://fin22.ru/projects/p2020/" TargetMode="External"/><Relationship Id="rId129" Type="http://schemas.openxmlformats.org/officeDocument/2006/relationships/hyperlink" Target="http://www.omsk-parlament.ru/?sid=2940" TargetMode="External"/><Relationship Id="rId54" Type="http://schemas.openxmlformats.org/officeDocument/2006/relationships/hyperlink" Target="http://www.lenoblzaks.ru/static/single/-rus-common-zakact-/loprojects" TargetMode="External"/><Relationship Id="rId70" Type="http://schemas.openxmlformats.org/officeDocument/2006/relationships/hyperlink" Target="https://astroblduma.ru/vm/zakonodat_deyat/ProjectZakonAO/11203" TargetMode="External"/><Relationship Id="rId75" Type="http://schemas.openxmlformats.org/officeDocument/2006/relationships/hyperlink" Target="http://budget.permkrai.ru/" TargetMode="External"/><Relationship Id="rId91" Type="http://schemas.openxmlformats.org/officeDocument/2006/relationships/hyperlink" Target="http://www.udmgossovet.ru/doc/6sozyvsess/29ses/index.htm" TargetMode="External"/><Relationship Id="rId96" Type="http://schemas.openxmlformats.org/officeDocument/2006/relationships/hyperlink" Target="http://budget.permkrai.ru/" TargetMode="External"/><Relationship Id="rId140" Type="http://schemas.openxmlformats.org/officeDocument/2006/relationships/hyperlink" Target="http://ob.fin.amurobl.ru/dokumenty/proekt_zakon/oblastnoi/2021" TargetMode="External"/><Relationship Id="rId145" Type="http://schemas.openxmlformats.org/officeDocument/2006/relationships/hyperlink" Target="http://df.ivanovoobl.ru/regionalnye-finansy/zakon-ob-oblastnom-byudzhete/proekt-zakona-o-byudzhete/" TargetMode="External"/><Relationship Id="rId161" Type="http://schemas.openxmlformats.org/officeDocument/2006/relationships/hyperlink" Target="https://www.ofukem.ru/budget/projects2021-2023/" TargetMode="External"/><Relationship Id="rId166" Type="http://schemas.openxmlformats.org/officeDocument/2006/relationships/hyperlink" Target="http://minfin01-maykop.ru/Show/Category/12?page=1&amp;ItemId=58&amp;filterYear=2020" TargetMode="External"/><Relationship Id="rId182" Type="http://schemas.openxmlformats.org/officeDocument/2006/relationships/hyperlink" Target="https://www.minfinrm.ru/norm-akty-new/" TargetMode="External"/><Relationship Id="rId187" Type="http://schemas.openxmlformats.org/officeDocument/2006/relationships/hyperlink" Target="https://&#1086;&#1090;&#1082;&#1088;&#1099;&#1090;&#1099;&#1081;&#1073;&#1102;&#1076;&#1078;&#1077;&#1090;.&#1079;&#1072;&#1073;&#1072;&#1081;&#1082;&#1072;&#1083;&#1100;&#1089;&#1082;&#1080;&#1081;&#1082;&#1088;&#1072;&#1081;.&#1088;&#1092;/portal/Page/BudgLaw?project=1&amp;ItemId=13&amp;show_title=on" TargetMode="External"/><Relationship Id="rId1" Type="http://schemas.openxmlformats.org/officeDocument/2006/relationships/hyperlink" Target="http://kurskduma.ru/proekts/index.php" TargetMode="External"/><Relationship Id="rId6" Type="http://schemas.openxmlformats.org/officeDocument/2006/relationships/hyperlink" Target="https://dvinaland.ru/budget/zakon/" TargetMode="External"/><Relationship Id="rId212" Type="http://schemas.openxmlformats.org/officeDocument/2006/relationships/printerSettings" Target="../printerSettings/printerSettings10.bin"/><Relationship Id="rId23" Type="http://schemas.openxmlformats.org/officeDocument/2006/relationships/hyperlink" Target="http://budget.sakha.gov.ru/ebudget/Menu/Page/215" TargetMode="External"/><Relationship Id="rId28" Type="http://schemas.openxmlformats.org/officeDocument/2006/relationships/hyperlink" Target="https://duma.mos.ru/ru/40/regulation_projects/corebofs002080000nb3mf7d2btjvc48" TargetMode="External"/><Relationship Id="rId49" Type="http://schemas.openxmlformats.org/officeDocument/2006/relationships/hyperlink" Target="http://www.karelia-zs.ru/zakonodatelstvo_rk/proekty/502vi/" TargetMode="External"/><Relationship Id="rId114" Type="http://schemas.openxmlformats.org/officeDocument/2006/relationships/hyperlink" Target="http://zsso.ru/legislative/lawprojects/item/55682/" TargetMode="External"/><Relationship Id="rId119" Type="http://schemas.openxmlformats.org/officeDocument/2006/relationships/hyperlink" Target="https://www.dumahmao.ru/budget2021-2023/lawsprojects/" TargetMode="External"/><Relationship Id="rId44" Type="http://schemas.openxmlformats.org/officeDocument/2006/relationships/hyperlink" Target="http://duma.yar.ru/service/projects/zp202672.html" TargetMode="External"/><Relationship Id="rId60" Type="http://schemas.openxmlformats.org/officeDocument/2006/relationships/hyperlink" Target="http://duma.novreg.ru/action/projects/" TargetMode="External"/><Relationship Id="rId65" Type="http://schemas.openxmlformats.org/officeDocument/2006/relationships/hyperlink" Target="http://www.assembly.spb.ru/ndoc/doc/0/777341674" TargetMode="External"/><Relationship Id="rId81" Type="http://schemas.openxmlformats.org/officeDocument/2006/relationships/hyperlink" Target="http://www.parlamentri.ru/index.php/zakonodatelnaya-deyatelnost/zakonoproekty-vnesennye-v-parlament" TargetMode="External"/><Relationship Id="rId86" Type="http://schemas.openxmlformats.org/officeDocument/2006/relationships/hyperlink" Target="https://openbudsk.ru/proekt-byudzheta-na-2021-god-i-planovyy-period-2022-i-2023-godov" TargetMode="External"/><Relationship Id="rId130" Type="http://schemas.openxmlformats.org/officeDocument/2006/relationships/hyperlink" Target="http://budget.omsk.ifinmon.ru/" TargetMode="External"/><Relationship Id="rId135" Type="http://schemas.openxmlformats.org/officeDocument/2006/relationships/hyperlink" Target="http://hural-rb.ru/bankz/" TargetMode="External"/><Relationship Id="rId151" Type="http://schemas.openxmlformats.org/officeDocument/2006/relationships/hyperlink" Target="https://parlament09.ru/antikorrup/expertiza/" TargetMode="External"/><Relationship Id="rId156" Type="http://schemas.openxmlformats.org/officeDocument/2006/relationships/hyperlink" Target="http://www.minfinchr.ru/respublikanskij-byudzhet/proekt-zakona-chechenskoj-respubliki-o-respublikanskom-byudzhete-na-ocherednoj-finansovyj-god-i-planovyj-period-s-prilozheniyami" TargetMode="External"/><Relationship Id="rId177" Type="http://schemas.openxmlformats.org/officeDocument/2006/relationships/hyperlink" Target="http://www.vrnoblduma.ru/dokumenty/proekty/pro.php?lid=2119" TargetMode="External"/><Relationship Id="rId198" Type="http://schemas.openxmlformats.org/officeDocument/2006/relationships/hyperlink" Target="http://iis.minfin.49gov.ru/ebudget/Menu/Page/88" TargetMode="External"/><Relationship Id="rId172" Type="http://schemas.openxmlformats.org/officeDocument/2006/relationships/hyperlink" Target="http://beldepfin.ru/dokumenty/vse-dokumenty/proekt-zakona-belgorodskoj-oblasti-ob-oblast2711/" TargetMode="External"/><Relationship Id="rId193" Type="http://schemas.openxmlformats.org/officeDocument/2006/relationships/hyperlink" Target="http://www.finupr.kurganobl.ru/index.php?test=praktdum" TargetMode="External"/><Relationship Id="rId202" Type="http://schemas.openxmlformats.org/officeDocument/2006/relationships/hyperlink" Target="https://minfinkubani.ru/budget_execution/budget_law/" TargetMode="External"/><Relationship Id="rId207" Type="http://schemas.openxmlformats.org/officeDocument/2006/relationships/hyperlink" Target="http://portal.tverfin.ru/Show/Category/44?page=1&amp;ItemId=594" TargetMode="External"/><Relationship Id="rId13" Type="http://schemas.openxmlformats.org/officeDocument/2006/relationships/hyperlink" Target="http://elkurultay.ru/deyatelnost/zakonotvorchestvo" TargetMode="External"/><Relationship Id="rId18" Type="http://schemas.openxmlformats.org/officeDocument/2006/relationships/hyperlink" Target="http://mfnso.nso.ru/page/3777" TargetMode="External"/><Relationship Id="rId39" Type="http://schemas.openxmlformats.org/officeDocument/2006/relationships/hyperlink" Target="https://minfin.tularegion.ru/activities/" TargetMode="External"/><Relationship Id="rId109" Type="http://schemas.openxmlformats.org/officeDocument/2006/relationships/hyperlink" Target="https://srd.ru/index.php/component/docs/?view=pr_zak&amp;id=1506&amp;menu=508&amp;selmenu=512" TargetMode="External"/><Relationship Id="rId34" Type="http://schemas.openxmlformats.org/officeDocument/2006/relationships/hyperlink" Target="https://minfin-rzn.ru/portal/Show/Category/6?ItemId=17" TargetMode="External"/><Relationship Id="rId50" Type="http://schemas.openxmlformats.org/officeDocument/2006/relationships/hyperlink" Target="http://minfin.karelia.ru/sostavlenie-bjudzheta-na-2021-2023-gody/" TargetMode="External"/><Relationship Id="rId55" Type="http://schemas.openxmlformats.org/officeDocument/2006/relationships/hyperlink" Target="https://finance.lenobl.ru/ru/pravovaya-baza/oblastnoe-zakondatelstvo/byudzhet-lo/oblastnoj-byudzhet-leningradskoj-oblasti-na-2021-god-i-na-planovyj-per/" TargetMode="External"/><Relationship Id="rId76" Type="http://schemas.openxmlformats.org/officeDocument/2006/relationships/hyperlink" Target="https://minfin.donland.ru/activity/8081/?nav-documents=page-1" TargetMode="External"/><Relationship Id="rId97" Type="http://schemas.openxmlformats.org/officeDocument/2006/relationships/hyperlink" Target="http://mfin.permkrai.ru/execution/proekt/sprav/2020/" TargetMode="External"/><Relationship Id="rId104" Type="http://schemas.openxmlformats.org/officeDocument/2006/relationships/hyperlink" Target="http://www.zspo.ru/legislative/bills/74751/" TargetMode="External"/><Relationship Id="rId120" Type="http://schemas.openxmlformats.org/officeDocument/2006/relationships/hyperlink" Target="http://budget17.ru/" TargetMode="External"/><Relationship Id="rId125" Type="http://schemas.openxmlformats.org/officeDocument/2006/relationships/hyperlink" Target="http://www.akzs.ru/sessions/148/3147/" TargetMode="External"/><Relationship Id="rId141" Type="http://schemas.openxmlformats.org/officeDocument/2006/relationships/hyperlink" Target="https://www.fin.amurobl.ru/" TargetMode="External"/><Relationship Id="rId146" Type="http://schemas.openxmlformats.org/officeDocument/2006/relationships/hyperlink" Target="https://www.ivoblduma.ru/zakony/proekty-zakonov/35140/" TargetMode="External"/><Relationship Id="rId167" Type="http://schemas.openxmlformats.org/officeDocument/2006/relationships/hyperlink" Target="https://www.gshra.ru/zak-deyat/proekty/proekty_1353.html" TargetMode="External"/><Relationship Id="rId188" Type="http://schemas.openxmlformats.org/officeDocument/2006/relationships/hyperlink" Target="http://www.zaksobr-chita.ru/documents/proektyi_zakonov/2020_god/dekabr_2020_goda" TargetMode="External"/><Relationship Id="rId7" Type="http://schemas.openxmlformats.org/officeDocument/2006/relationships/hyperlink" Target="http://duma39.ru/activity/zakon/draft/" TargetMode="External"/><Relationship Id="rId71" Type="http://schemas.openxmlformats.org/officeDocument/2006/relationships/hyperlink" Target="https://minfin.astrobl.ru/site-page/materialy-proekta" TargetMode="External"/><Relationship Id="rId92" Type="http://schemas.openxmlformats.org/officeDocument/2006/relationships/hyperlink" Target="https://www.mfur.ru/budjet/formirovanie/2021-god.php" TargetMode="External"/><Relationship Id="rId162" Type="http://schemas.openxmlformats.org/officeDocument/2006/relationships/hyperlink" Target="http://www.gsmari.ru/itog/pnpa.html" TargetMode="External"/><Relationship Id="rId183" Type="http://schemas.openxmlformats.org/officeDocument/2006/relationships/hyperlink" Target="http://monitoring.zspk.gov.ru/%D0%9F%D1%80%D0%BE%D0%B5%D0%BA%D1%82%20%D0%B7%D0%B0%D0%BA%D0%BE%D0%BD%D0%B0/2398534" TargetMode="External"/><Relationship Id="rId2" Type="http://schemas.openxmlformats.org/officeDocument/2006/relationships/hyperlink" Target="https://www.mosoblduma.ru/Zakoni/Zakonoprecti_Moskovskoj_oblasti/item/328417/" TargetMode="External"/><Relationship Id="rId29" Type="http://schemas.openxmlformats.org/officeDocument/2006/relationships/hyperlink" Target="https://www.mos.ru/findep/" TargetMode="External"/><Relationship Id="rId24" Type="http://schemas.openxmlformats.org/officeDocument/2006/relationships/hyperlink" Target="https://minfin.sakha.gov.ru/zakony-o-bjudzhete/2021-2023-gg/proekt-zakona-o-bjudzhete-2021-2023-gg" TargetMode="External"/><Relationship Id="rId40" Type="http://schemas.openxmlformats.org/officeDocument/2006/relationships/hyperlink" Target="https://www.tulaoblduma.ru/laws_intranet/laws_stages.asp%3FID=166363.html" TargetMode="External"/><Relationship Id="rId45" Type="http://schemas.openxmlformats.org/officeDocument/2006/relationships/hyperlink" Target="https://orel-region.ru/index.php?head=20&amp;part=25&amp;in=132" TargetMode="External"/><Relationship Id="rId66" Type="http://schemas.openxmlformats.org/officeDocument/2006/relationships/hyperlink" Target="https://fincom.gov.spb.ru/budget/info/acts/1" TargetMode="External"/><Relationship Id="rId87" Type="http://schemas.openxmlformats.org/officeDocument/2006/relationships/hyperlink" Target="https://minfin.bashkortostan.ru/activity/2982/" TargetMode="External"/><Relationship Id="rId110" Type="http://schemas.openxmlformats.org/officeDocument/2006/relationships/hyperlink" Target="http://ufo.ulntc.ru/index.php?mgf=budget/open_budget&amp;slep=net" TargetMode="External"/><Relationship Id="rId115" Type="http://schemas.openxmlformats.org/officeDocument/2006/relationships/hyperlink" Target="https://minfin.midural.ru/document/category/23" TargetMode="External"/><Relationship Id="rId131" Type="http://schemas.openxmlformats.org/officeDocument/2006/relationships/hyperlink" Target="http://mf.omskportal.ru/oiv/mf/otrasl/otkrbudg/proekt/2021-2023" TargetMode="External"/><Relationship Id="rId136" Type="http://schemas.openxmlformats.org/officeDocument/2006/relationships/hyperlink" Target="http://openbudget.kamgov.ru/Dashboard" TargetMode="External"/><Relationship Id="rId157" Type="http://schemas.openxmlformats.org/officeDocument/2006/relationships/hyperlink" Target="http://monitoring.yanao.ru/yamal/index.php" TargetMode="External"/><Relationship Id="rId178" Type="http://schemas.openxmlformats.org/officeDocument/2006/relationships/hyperlink" Target="http://www.crimea.gov.ru/law-draft-card/6721" TargetMode="External"/><Relationship Id="rId61" Type="http://schemas.openxmlformats.org/officeDocument/2006/relationships/hyperlink" Target="http://portal.novkfo.ru/Menu/Page/85" TargetMode="External"/><Relationship Id="rId82" Type="http://schemas.openxmlformats.org/officeDocument/2006/relationships/hyperlink" Target="http://parlament.kbr.ru/zakonodatelnaya-deyatelnost/zakonoproekty-na-stadii-rassmotreniya/index.php?ELEMENT_ID=17741" TargetMode="External"/><Relationship Id="rId152" Type="http://schemas.openxmlformats.org/officeDocument/2006/relationships/hyperlink" Target="http://minfin09.ru/category/2020-%d0%b3%d0%be%d0%b4/" TargetMode="External"/><Relationship Id="rId173" Type="http://schemas.openxmlformats.org/officeDocument/2006/relationships/hyperlink" Target="http://www.belduma.ru/document/draft/draft_detail.php?fold=020&amp;fn=4371-20" TargetMode="External"/><Relationship Id="rId194" Type="http://schemas.openxmlformats.org/officeDocument/2006/relationships/hyperlink" Target="http://www.kurganoblduma.ru/about/activity/doc/proekty/" TargetMode="External"/><Relationship Id="rId199" Type="http://schemas.openxmlformats.org/officeDocument/2006/relationships/hyperlink" Target="https://www.magoblduma.ru/documents/" TargetMode="External"/><Relationship Id="rId203" Type="http://schemas.openxmlformats.org/officeDocument/2006/relationships/hyperlink" Target="https://openbudget23region.ru/o-byudzhete/dokumenty/ministerstvo-finansov-krasnodarskogo-kraya" TargetMode="External"/><Relationship Id="rId208" Type="http://schemas.openxmlformats.org/officeDocument/2006/relationships/hyperlink" Target="http://volgafin.volgograd.ru/norms/acts/17251/" TargetMode="External"/><Relationship Id="rId19" Type="http://schemas.openxmlformats.org/officeDocument/2006/relationships/hyperlink" Target="https://openbudget.mfnso.ru/formirovanie-budgeta/zakon-o-byudzhete-i-proekt-zakona-o-byudzhete/2021-zakonbudget/proekt-zakona-ob-oblastnom-byudzhete-2021-god" TargetMode="External"/><Relationship Id="rId14" Type="http://schemas.openxmlformats.org/officeDocument/2006/relationships/hyperlink" Target="https://www.minfin-altai.ru/deyatelnost/proekt-byudzheta-zakony-o-byudzhete-zakony-ob-ispolnenii-byudzheta/2021-2023/proekt-zakona-o-byudzhete-.php" TargetMode="External"/><Relationship Id="rId30" Type="http://schemas.openxmlformats.org/officeDocument/2006/relationships/hyperlink" Target="https://duma32.ru/komitet-po-byudzhetu-nalogam-i-ekonomicheskoy-politike/" TargetMode="External"/><Relationship Id="rId35" Type="http://schemas.openxmlformats.org/officeDocument/2006/relationships/hyperlink" Target="http://www.zskaluga.ru/bills/wide/18324/ob_oblastnom_bjudzhete_na_2021_god_i_na_planovyj_period__2022_i_2023_godov_.html" TargetMode="External"/><Relationship Id="rId56" Type="http://schemas.openxmlformats.org/officeDocument/2006/relationships/hyperlink" Target="https://b4u.gov-murman.ru/" TargetMode="External"/><Relationship Id="rId77" Type="http://schemas.openxmlformats.org/officeDocument/2006/relationships/hyperlink" Target="http://minfinrd.ru/deyatelnost/statistika-i-otchety/byudzhet" TargetMode="External"/><Relationship Id="rId100" Type="http://schemas.openxmlformats.org/officeDocument/2006/relationships/hyperlink" Target="http://budget.orb.ru/" TargetMode="External"/><Relationship Id="rId105" Type="http://schemas.openxmlformats.org/officeDocument/2006/relationships/hyperlink" Target="http://minfin-samara.ru/proekty-zakonov-o-byudzhete/" TargetMode="External"/><Relationship Id="rId126" Type="http://schemas.openxmlformats.org/officeDocument/2006/relationships/hyperlink" Target="https://eparlament.irzs.ru/Doc/pasport?id=3648" TargetMode="External"/><Relationship Id="rId147" Type="http://schemas.openxmlformats.org/officeDocument/2006/relationships/hyperlink" Target="https://ufin48.ru/Show/Category/?ItemId=16&amp;headingId=4" TargetMode="External"/><Relationship Id="rId168" Type="http://schemas.openxmlformats.org/officeDocument/2006/relationships/hyperlink" Target="http://minfin.kalmregion.ru/deyatelnost/byudzhet-respubliki-kalmykiya/proekt-respublikanskogo-byudzheta-na-ocherednoy-finansovyy-god-i-planovyy-period-/" TargetMode="External"/><Relationship Id="rId8" Type="http://schemas.openxmlformats.org/officeDocument/2006/relationships/hyperlink" Target="http://minfin39.ru/budget/next_year/" TargetMode="External"/><Relationship Id="rId51" Type="http://schemas.openxmlformats.org/officeDocument/2006/relationships/hyperlink" Target="https://df.gov35.ru/otkrytyy-byudzhet/zakony-ob-oblastnom-byudzhete/2021/" TargetMode="External"/><Relationship Id="rId72" Type="http://schemas.openxmlformats.org/officeDocument/2006/relationships/hyperlink" Target="http://asozd.volgoduma.ru/index.php?option=com_asozd&amp;view=draftlaw&amp;id=686" TargetMode="External"/><Relationship Id="rId93" Type="http://schemas.openxmlformats.org/officeDocument/2006/relationships/hyperlink" Target="https://nk.cap.ru/projects?tab=all" TargetMode="External"/><Relationship Id="rId98" Type="http://schemas.openxmlformats.org/officeDocument/2006/relationships/hyperlink" Target="http://www.zsko.ru/documents/lawmaking/" TargetMode="External"/><Relationship Id="rId121" Type="http://schemas.openxmlformats.org/officeDocument/2006/relationships/hyperlink" Target="https://minfin.rtyva.ru/node/14457/" TargetMode="External"/><Relationship Id="rId142" Type="http://schemas.openxmlformats.org/officeDocument/2006/relationships/hyperlink" Target="http://sakhminfin.ru/" TargetMode="External"/><Relationship Id="rId163" Type="http://schemas.openxmlformats.org/officeDocument/2006/relationships/hyperlink" Target="http://mari-el.gov.ru/minfin/Pages/projects.aspx" TargetMode="External"/><Relationship Id="rId184" Type="http://schemas.openxmlformats.org/officeDocument/2006/relationships/hyperlink" Target="https://primorsky.ru/authorities/executive-agencies/departments/finance/laws.php" TargetMode="External"/><Relationship Id="rId189" Type="http://schemas.openxmlformats.org/officeDocument/2006/relationships/hyperlink" Target="https://www.tverfin.ru/np-baza/proekty-npa/" TargetMode="External"/><Relationship Id="rId3" Type="http://schemas.openxmlformats.org/officeDocument/2006/relationships/hyperlink" Target="https://mef.mosreg.ru/dokumenty/antikorrupcionnaya-ekspertiza/26-10-2020-12-58-48-proekt-rasporyazheniya-pravitelstva-moskovskoy-obl" TargetMode="External"/><Relationship Id="rId25" Type="http://schemas.openxmlformats.org/officeDocument/2006/relationships/hyperlink" Target="https://iltumen.ru/documents" TargetMode="External"/><Relationship Id="rId46" Type="http://schemas.openxmlformats.org/officeDocument/2006/relationships/hyperlink" Target="http://depfin.orel-region.ru:8096/ebudget/Menu/Page/7" TargetMode="External"/><Relationship Id="rId67" Type="http://schemas.openxmlformats.org/officeDocument/2006/relationships/hyperlink" Target="https://budget.gov.spb.ru/steps" TargetMode="External"/><Relationship Id="rId116" Type="http://schemas.openxmlformats.org/officeDocument/2006/relationships/hyperlink" Target="http://public.duma72.ru/Public/BillDossier/3033" TargetMode="External"/><Relationship Id="rId137" Type="http://schemas.openxmlformats.org/officeDocument/2006/relationships/hyperlink" Target="https://www.kamgov.ru/minfin/budzet-2021" TargetMode="External"/><Relationship Id="rId158" Type="http://schemas.openxmlformats.org/officeDocument/2006/relationships/hyperlink" Target="https://www.yamalfin.ru/index.php?option=com_content&amp;view=article&amp;id=3778:2020-11-02-11-29-35&amp;catid=174:2020-11-02-11-10-47&amp;Itemid=131" TargetMode="External"/><Relationship Id="rId20" Type="http://schemas.openxmlformats.org/officeDocument/2006/relationships/hyperlink" Target="http://open.findep.org/" TargetMode="External"/><Relationship Id="rId41" Type="http://schemas.openxmlformats.org/officeDocument/2006/relationships/hyperlink" Target="https://dfto.ru/index.php/razdel/razdely/proekt-zakona-o-byudzhete" TargetMode="External"/><Relationship Id="rId62" Type="http://schemas.openxmlformats.org/officeDocument/2006/relationships/hyperlink" Target="http://sobranie.pskov.ru/lawmaking/bills" TargetMode="External"/><Relationship Id="rId83" Type="http://schemas.openxmlformats.org/officeDocument/2006/relationships/hyperlink" Target="https://pravitelstvo.kbr.ru/oigv/minfin/npi/proekty_normativnyh_i_pravovyh_aktov.php?postid=32096" TargetMode="External"/><Relationship Id="rId88" Type="http://schemas.openxmlformats.org/officeDocument/2006/relationships/hyperlink" Target="http://gsrb.ru/ru/lawmaking/budget-2021/" TargetMode="External"/><Relationship Id="rId111" Type="http://schemas.openxmlformats.org/officeDocument/2006/relationships/hyperlink" Target="http://www.zsuo.ru/zakony/proekty/43-zakonotvorchestvo/zakony/proekty/15754-79292020.html" TargetMode="External"/><Relationship Id="rId132" Type="http://schemas.openxmlformats.org/officeDocument/2006/relationships/hyperlink" Target="http://www.khural.org/info/finansy/108/" TargetMode="External"/><Relationship Id="rId153" Type="http://schemas.openxmlformats.org/officeDocument/2006/relationships/hyperlink" Target="https://parliament-osetia.ru/index.php/main/bills/art/795" TargetMode="External"/><Relationship Id="rId174" Type="http://schemas.openxmlformats.org/officeDocument/2006/relationships/hyperlink" Target="https://tambovoblduma.ru/zakonoproekty/zakonoproekty-vnesennye-v-oblastnuyu-dumu/noyabr/" TargetMode="External"/><Relationship Id="rId179" Type="http://schemas.openxmlformats.org/officeDocument/2006/relationships/hyperlink" Target="http://budget.rk.ifinmon.ru/dokumenty/proekt-zakona-o-byudzhete" TargetMode="External"/><Relationship Id="rId195" Type="http://schemas.openxmlformats.org/officeDocument/2006/relationships/hyperlink" Target="https://www.zs74.ru/npa-base" TargetMode="External"/><Relationship Id="rId209" Type="http://schemas.openxmlformats.org/officeDocument/2006/relationships/hyperlink" Target="https://bryanskoblfin.ru/open/Menu/Page/93" TargetMode="External"/><Relationship Id="rId190" Type="http://schemas.openxmlformats.org/officeDocument/2006/relationships/hyperlink" Target="https://sevzakon.ru/view/laws/bank_zakonoproektov/" TargetMode="External"/><Relationship Id="rId204" Type="http://schemas.openxmlformats.org/officeDocument/2006/relationships/hyperlink" Target="http://chaogov.ru/otkrytyy-byudzhet/zakon-o-byudzhete.php" TargetMode="External"/><Relationship Id="rId15" Type="http://schemas.openxmlformats.org/officeDocument/2006/relationships/hyperlink" Target="http://minfin.krskstate.ru/openbudget/law" TargetMode="External"/><Relationship Id="rId36" Type="http://schemas.openxmlformats.org/officeDocument/2006/relationships/hyperlink" Target="http://admoblkaluga.ru/main/work/finances/budget/2021-2023.php" TargetMode="External"/><Relationship Id="rId57" Type="http://schemas.openxmlformats.org/officeDocument/2006/relationships/hyperlink" Target="https://duma-murman.ru/deyatelnost/zakonodatelnaya-deyatelnost/proekty-zakonov-murmanskoy-oblasti/proekty-2020/" TargetMode="External"/><Relationship Id="rId106" Type="http://schemas.openxmlformats.org/officeDocument/2006/relationships/hyperlink" Target="https://budget.minfin-samara.ru/dokumenty/proekt-zakona-o-byudzhete-samarskoj-oblasti/2016-2/" TargetMode="External"/><Relationship Id="rId127" Type="http://schemas.openxmlformats.org/officeDocument/2006/relationships/hyperlink" Target="https://irkobl.ru/sites/minfin/activity/obl/" TargetMode="External"/><Relationship Id="rId10" Type="http://schemas.openxmlformats.org/officeDocument/2006/relationships/hyperlink" Target="http://mf.nnov.ru/index.php?option=com_k2&amp;view=item&amp;id=1880:normativnye-pravovye-akty-i-drugie-materialy-po-razrabotke-proekta-oblastnogo-byudzheta-na-2021-2023-gody&amp;Itemid=553" TargetMode="External"/><Relationship Id="rId31" Type="http://schemas.openxmlformats.org/officeDocument/2006/relationships/hyperlink" Target="https://bryanskoblfin.ru/Show/Content/2577?ParentItemId=4" TargetMode="External"/><Relationship Id="rId52" Type="http://schemas.openxmlformats.org/officeDocument/2006/relationships/hyperlink" Target="https://www.vologdazso.ru/actions/legislative_activity/draft-laws/index.php?docid=TXpRNE1ESXhNa0UwVFc=" TargetMode="External"/><Relationship Id="rId73" Type="http://schemas.openxmlformats.org/officeDocument/2006/relationships/hyperlink" Target="http://portal-ob.volgafin.ru/dokumenty/zakon_o_byudzhete/2020" TargetMode="External"/><Relationship Id="rId78" Type="http://schemas.openxmlformats.org/officeDocument/2006/relationships/hyperlink" Target="http://open.minfinrd.ru/" TargetMode="External"/><Relationship Id="rId94" Type="http://schemas.openxmlformats.org/officeDocument/2006/relationships/hyperlink" Target="https://budget.cap.ru/Show/Category/287?ItemId=894" TargetMode="External"/><Relationship Id="rId99" Type="http://schemas.openxmlformats.org/officeDocument/2006/relationships/hyperlink" Target="http://minfin.orb.ru/&#1079;&#1072;&#1082;&#1086;&#1085;-&#1086;&#1073;-&#1086;&#1073;&#1083;&#1072;&#1089;&#1090;&#1085;&#1086;&#1084;-&#1073;&#1102;&#1076;&#1078;&#1077;&#1090;&#1077;/" TargetMode="External"/><Relationship Id="rId101" Type="http://schemas.openxmlformats.org/officeDocument/2006/relationships/hyperlink" Target="http://zaksob.ru/activity/zakonotvorcheskaya-deyatelnost/proekty-oblastnykh-zakonov-i-postanovleniy/" TargetMode="External"/><Relationship Id="rId122" Type="http://schemas.openxmlformats.org/officeDocument/2006/relationships/hyperlink" Target="http://www.vskhakasia.ru/lawmaking/projects/1539" TargetMode="External"/><Relationship Id="rId143" Type="http://schemas.openxmlformats.org/officeDocument/2006/relationships/hyperlink" Target="http://www.dumasakhalin.ru/activity/sessions" TargetMode="External"/><Relationship Id="rId148" Type="http://schemas.openxmlformats.org/officeDocument/2006/relationships/hyperlink" Target="http://www.finsmol.ru/pbudget/nJkSD8Sj" TargetMode="External"/><Relationship Id="rId164" Type="http://schemas.openxmlformats.org/officeDocument/2006/relationships/hyperlink" Target="https://www.zsvo.ru/documents/36/" TargetMode="External"/><Relationship Id="rId169" Type="http://schemas.openxmlformats.org/officeDocument/2006/relationships/hyperlink" Target="http://www.huralrk.ru/deyatelnost/zakonodatelnaya-deyatelnost/zakonoproekty/item/2015-0157-6-o-respublikanskom-byudzhete-na-2021-god-i-na-planovyj-period-2022-i-2023-godov.html" TargetMode="External"/><Relationship Id="rId185" Type="http://schemas.openxmlformats.org/officeDocument/2006/relationships/hyperlink" Target="https://ebudget.primorsky.ru/Show/Content/3330" TargetMode="External"/><Relationship Id="rId4" Type="http://schemas.openxmlformats.org/officeDocument/2006/relationships/hyperlink" Target="https://budget.mosreg.ru/byudzhet-dlya-grazhdan/proekt-zakona-o-byudzhete-moskovskoj-oblasti/" TargetMode="External"/><Relationship Id="rId9" Type="http://schemas.openxmlformats.org/officeDocument/2006/relationships/hyperlink" Target="https://www.zsno.ru/law/bills-and-draft-resolutions/pending-bills/index.php?ELEMENT_ID=236338" TargetMode="External"/><Relationship Id="rId180" Type="http://schemas.openxmlformats.org/officeDocument/2006/relationships/hyperlink" Target="https://minfin.rk.gov.ru/ru/structure/2020_12_01_11_12_biudzhet_na_2021_god_i_na_planovyi_period_2022_2023_godov" TargetMode="External"/><Relationship Id="rId210" Type="http://schemas.openxmlformats.org/officeDocument/2006/relationships/hyperlink" Target="http://old-gs.cap.ru/SiteMap.aspx?id=2917250" TargetMode="External"/><Relationship Id="rId26" Type="http://schemas.openxmlformats.org/officeDocument/2006/relationships/hyperlink" Target="http://www.duma.khv.ru/Monitoring5/%D0%9F%D1%80%D0%BE%D0%B5%D0%BA%D1%82%20%D0%B7%D0%B0%D0%BA%D0%BE%D0%BD%D0%B0/2376585" TargetMode="External"/><Relationship Id="rId47" Type="http://schemas.openxmlformats.org/officeDocument/2006/relationships/hyperlink" Target="http://oreloblsovet.ru/legislation/proektyi-zakonov/53-zasedanie.html" TargetMode="External"/><Relationship Id="rId68" Type="http://schemas.openxmlformats.org/officeDocument/2006/relationships/hyperlink" Target="http://www.sdnao.ru/documents/bills/detail.php?ID=32023" TargetMode="External"/><Relationship Id="rId89" Type="http://schemas.openxmlformats.org/officeDocument/2006/relationships/hyperlink" Target="http://minfin.tatarstan.ru/rus/proekt-byudzheta-i-materiali-k-nemu-845677.htm" TargetMode="External"/><Relationship Id="rId112" Type="http://schemas.openxmlformats.org/officeDocument/2006/relationships/hyperlink" Target="http://ufo.ulntc.ru:8080/dokumenty/proekt-zakona-o-byudzhete" TargetMode="External"/><Relationship Id="rId133" Type="http://schemas.openxmlformats.org/officeDocument/2006/relationships/hyperlink" Target="http://egov-buryatia.ru/minfin/activities/documents/proekty-zakonov-i-inykh-npa/index.php?bitrix_include_areas=N&amp;clear_cache=Y" TargetMode="External"/><Relationship Id="rId154" Type="http://schemas.openxmlformats.org/officeDocument/2006/relationships/hyperlink" Target="http://minfin.alania.gov.ru/index.php/documents/651" TargetMode="External"/><Relationship Id="rId175" Type="http://schemas.openxmlformats.org/officeDocument/2006/relationships/hyperlink" Target="https://fin.tmbreg.ru/6347/8130/9639.html" TargetMode="External"/><Relationship Id="rId196" Type="http://schemas.openxmlformats.org/officeDocument/2006/relationships/hyperlink" Target="http://www.minfin74.ru/mBudget/project/" TargetMode="External"/><Relationship Id="rId200" Type="http://schemas.openxmlformats.org/officeDocument/2006/relationships/hyperlink" Target="https://minfin.49gov.ru/documents/?doc_type=1" TargetMode="External"/><Relationship Id="rId16" Type="http://schemas.openxmlformats.org/officeDocument/2006/relationships/hyperlink" Target="https://www.sobranie.info/lawsinfo.php?UID=17422" TargetMode="External"/></Relationships>
</file>

<file path=xl/worksheets/_rels/sheet11.xml.rels><?xml version="1.0" encoding="UTF-8" standalone="yes"?>
<Relationships xmlns="http://schemas.openxmlformats.org/package/2006/relationships"><Relationship Id="rId117" Type="http://schemas.openxmlformats.org/officeDocument/2006/relationships/hyperlink" Target="http://public.duma72.ru/Public/BillDossier/3033" TargetMode="External"/><Relationship Id="rId21" Type="http://schemas.openxmlformats.org/officeDocument/2006/relationships/hyperlink" Target="https://duma.tomsk.ru/content/oblastnoi_bjudzhet_na_2021_2023_g" TargetMode="External"/><Relationship Id="rId42" Type="http://schemas.openxmlformats.org/officeDocument/2006/relationships/hyperlink" Target="https://www.yarregion.ru/depts/depfin/tmpPages/docs.aspx" TargetMode="External"/><Relationship Id="rId63" Type="http://schemas.openxmlformats.org/officeDocument/2006/relationships/hyperlink" Target="http://finance.pskov.ru/proekty" TargetMode="External"/><Relationship Id="rId84" Type="http://schemas.openxmlformats.org/officeDocument/2006/relationships/hyperlink" Target="https://pravitelstvo.kbr.ru/oigv/minfin/npi/proekty_normativnyh_i_pravovyh_aktov.php?postid=32096" TargetMode="External"/><Relationship Id="rId138" Type="http://schemas.openxmlformats.org/officeDocument/2006/relationships/hyperlink" Target="https://www.kamgov.ru/minfin/budzet-2021" TargetMode="External"/><Relationship Id="rId159" Type="http://schemas.openxmlformats.org/officeDocument/2006/relationships/hyperlink" Target="https://www.yamalfin.ru/index.php?option=com_content&amp;view=article&amp;id=3778:2020-11-02-11-29-35&amp;catid=174:2020-11-02-11-10-47&amp;Itemid=131" TargetMode="External"/><Relationship Id="rId170" Type="http://schemas.openxmlformats.org/officeDocument/2006/relationships/hyperlink" Target="http://www.huralrk.ru/deyatelnost/zakonodatelnaya-deyatelnost/zakonoproekty/item/2015-0157-6-o-respublikanskom-byudzhete-na-2021-god-i-na-planovyj-period-2022-i-2023-godov.html" TargetMode="External"/><Relationship Id="rId191" Type="http://schemas.openxmlformats.org/officeDocument/2006/relationships/hyperlink" Target="https://sevzakon.ru/view/laws/bank_zakonoproektov/" TargetMode="External"/><Relationship Id="rId205" Type="http://schemas.openxmlformats.org/officeDocument/2006/relationships/hyperlink" Target="http://chaogov.ru/otkrytyy-byudzhet/zakon-o-byudzhete.php" TargetMode="External"/><Relationship Id="rId107" Type="http://schemas.openxmlformats.org/officeDocument/2006/relationships/hyperlink" Target="https://budget.minfin-samara.ru/dokumenty/proekt-zakona-o-byudzhete-samarskoj-oblasti/2016-2/" TargetMode="External"/><Relationship Id="rId11" Type="http://schemas.openxmlformats.org/officeDocument/2006/relationships/hyperlink" Target="http://mf.nnov.ru:8025/primi-uchastie/predlozheniya-po-byudzhetu" TargetMode="External"/><Relationship Id="rId32" Type="http://schemas.openxmlformats.org/officeDocument/2006/relationships/hyperlink" Target="http://www.rznoblduma.ru/index.php?option=com_content&amp;view=article&amp;id=177&amp;Itemid=125" TargetMode="External"/><Relationship Id="rId37" Type="http://schemas.openxmlformats.org/officeDocument/2006/relationships/hyperlink" Target="http://depfin.adm44.ru/info/law/proetjzko/" TargetMode="External"/><Relationship Id="rId53" Type="http://schemas.openxmlformats.org/officeDocument/2006/relationships/hyperlink" Target="http://budget.lenobl.ru/documents/?page=0&amp;sortOrder=&amp;type=regionBudget&amp;sortName=&amp;sortDate=" TargetMode="External"/><Relationship Id="rId58" Type="http://schemas.openxmlformats.org/officeDocument/2006/relationships/hyperlink" Target="https://minfin.gov-murman.ru/open-budget/regional_budget/law_of_budget_projects/2021/" TargetMode="External"/><Relationship Id="rId74" Type="http://schemas.openxmlformats.org/officeDocument/2006/relationships/hyperlink" Target="http://portal-ob.volgafin.ru/dokumenty/zakon_o_byudzhete/2020" TargetMode="External"/><Relationship Id="rId79" Type="http://schemas.openxmlformats.org/officeDocument/2006/relationships/hyperlink" Target="http://open.minfinrd.ru/" TargetMode="External"/><Relationship Id="rId102" Type="http://schemas.openxmlformats.org/officeDocument/2006/relationships/hyperlink" Target="http://zaksob.ru/activity/zakonotvorcheskaya-deyatelnost/proekty-oblastnykh-zakonov-i-postanovleniy/" TargetMode="External"/><Relationship Id="rId123" Type="http://schemas.openxmlformats.org/officeDocument/2006/relationships/hyperlink" Target="http://www.vskhakasia.ru/lawmaking/projects/1539" TargetMode="External"/><Relationship Id="rId128" Type="http://schemas.openxmlformats.org/officeDocument/2006/relationships/hyperlink" Target="https://irkobl.ru/sites/minfin/activity/obl/" TargetMode="External"/><Relationship Id="rId144" Type="http://schemas.openxmlformats.org/officeDocument/2006/relationships/hyperlink" Target="http://www.dumasakhalin.ru/activity/sessions" TargetMode="External"/><Relationship Id="rId149" Type="http://schemas.openxmlformats.org/officeDocument/2006/relationships/hyperlink" Target="https://minfin.rkomi.ru/deyatelnost/zakony-respubliki-komi-proekty-zakonov-o-respublikanskom-byudjete-respubliki-komi-i-vnesenii-izmeneniy-v-nego/byudjet-na-2021-2023-gody" TargetMode="External"/><Relationship Id="rId5" Type="http://schemas.openxmlformats.org/officeDocument/2006/relationships/hyperlink" Target="http://www.aosd.ru/?dir=budget&amp;act=budget" TargetMode="External"/><Relationship Id="rId90" Type="http://schemas.openxmlformats.org/officeDocument/2006/relationships/hyperlink" Target="http://minfin.tatarstan.ru/rus/proekt-byudzheta-i-materiali-k-nemu-845677.htm" TargetMode="External"/><Relationship Id="rId95" Type="http://schemas.openxmlformats.org/officeDocument/2006/relationships/hyperlink" Target="https://budget.cap.ru/Show/Category/287?ItemId=894" TargetMode="External"/><Relationship Id="rId160" Type="http://schemas.openxmlformats.org/officeDocument/2006/relationships/hyperlink" Target="https://zs.yanao.ru/activity/10637/?nav-documents=page-1" TargetMode="External"/><Relationship Id="rId165" Type="http://schemas.openxmlformats.org/officeDocument/2006/relationships/hyperlink" Target="https://www.zsvo.ru/documents/36/" TargetMode="External"/><Relationship Id="rId181" Type="http://schemas.openxmlformats.org/officeDocument/2006/relationships/hyperlink" Target="https://minfin.rk.gov.ru/ru/structure/2020_12_01_11_12_biudzhet_na_2021_god_i_na_planovyi_period_2022_2023_godov" TargetMode="External"/><Relationship Id="rId186" Type="http://schemas.openxmlformats.org/officeDocument/2006/relationships/hyperlink" Target="https://ebudget.primorsky.ru/Show/Content/3330" TargetMode="External"/><Relationship Id="rId211" Type="http://schemas.openxmlformats.org/officeDocument/2006/relationships/hyperlink" Target="https://bryanskoblfin.ru/open/Menu/Page/93" TargetMode="External"/><Relationship Id="rId22" Type="http://schemas.openxmlformats.org/officeDocument/2006/relationships/hyperlink" Target="https://depfin.tomsk.gov.ru/proekt-oblastnogo-bjudzheta-" TargetMode="External"/><Relationship Id="rId27" Type="http://schemas.openxmlformats.org/officeDocument/2006/relationships/hyperlink" Target="https://minfin.khabkrai.ru/portal/Menu/Page/1141" TargetMode="External"/><Relationship Id="rId43" Type="http://schemas.openxmlformats.org/officeDocument/2006/relationships/hyperlink" Target="http://budget76.ru/" TargetMode="External"/><Relationship Id="rId48" Type="http://schemas.openxmlformats.org/officeDocument/2006/relationships/hyperlink" Target="http://budget.karelia.ru/byudzhet/dokumenty/2020-god" TargetMode="External"/><Relationship Id="rId64" Type="http://schemas.openxmlformats.org/officeDocument/2006/relationships/hyperlink" Target="http://bks.pskov.ru/ebudget/Show/Category/10?ItemId=257" TargetMode="External"/><Relationship Id="rId69" Type="http://schemas.openxmlformats.org/officeDocument/2006/relationships/hyperlink" Target="http://dfei.adm-nao.ru/zakony-o-byudzhete/" TargetMode="External"/><Relationship Id="rId113" Type="http://schemas.openxmlformats.org/officeDocument/2006/relationships/hyperlink" Target="http://www.zsuo.ru/zakony/proekty/43-zakonotvorchestvo/zakony/proekty/15754-79292020.html" TargetMode="External"/><Relationship Id="rId118" Type="http://schemas.openxmlformats.org/officeDocument/2006/relationships/hyperlink" Target="https://admtyumen.ru/ogv_ru/finance/finance/bugjet/more.htm?id=11877868@cmsArticle" TargetMode="External"/><Relationship Id="rId134" Type="http://schemas.openxmlformats.org/officeDocument/2006/relationships/hyperlink" Target="http://egov-buryatia.ru/minfin/activities/documents/proekty-zakonov-i-inykh-npa/index.php?bitrix_include_areas=N&amp;clear_cache=Y" TargetMode="External"/><Relationship Id="rId139" Type="http://schemas.openxmlformats.org/officeDocument/2006/relationships/hyperlink" Target="http://www.zaksobr.kamchatka.ru/events/Zakony/Proekty-Zakonov-Kamchatskogo-kraya/" TargetMode="External"/><Relationship Id="rId80" Type="http://schemas.openxmlformats.org/officeDocument/2006/relationships/hyperlink" Target="http://nsrd.ru/dokumenty/proekti_normativno_pravovih_aktov" TargetMode="External"/><Relationship Id="rId85" Type="http://schemas.openxmlformats.org/officeDocument/2006/relationships/hyperlink" Target="http://www.dumask.ru/law/zakonodatelnaya-deyatelnost/zakonoproekty-i-inye-pravovye-akty-nakhodyashchiesya-na-rassmotrenii.html" TargetMode="External"/><Relationship Id="rId150" Type="http://schemas.openxmlformats.org/officeDocument/2006/relationships/hyperlink" Target="http://gsrk1.rkomi.ru/Sessions/Default.aspx" TargetMode="External"/><Relationship Id="rId155" Type="http://schemas.openxmlformats.org/officeDocument/2006/relationships/hyperlink" Target="http://www.parlamentchr.ru/deyatelnost/zakonoproekty-nakhodyashchiesya-na-rassmotrenii" TargetMode="External"/><Relationship Id="rId171" Type="http://schemas.openxmlformats.org/officeDocument/2006/relationships/hyperlink" Target="http://www.eao.ru/isp-vlast/finansovoe-upravlenie-pravitelstva/byudzhet/" TargetMode="External"/><Relationship Id="rId176" Type="http://schemas.openxmlformats.org/officeDocument/2006/relationships/hyperlink" Target="https://fin.tmbreg.ru/6347/8130/9639.html" TargetMode="External"/><Relationship Id="rId192" Type="http://schemas.openxmlformats.org/officeDocument/2006/relationships/hyperlink" Target="https://fin.sev.gov.ru/deytelnost/" TargetMode="External"/><Relationship Id="rId197" Type="http://schemas.openxmlformats.org/officeDocument/2006/relationships/hyperlink" Target="http://www.minfin74.ru/mBudget/project/" TargetMode="External"/><Relationship Id="rId206" Type="http://schemas.openxmlformats.org/officeDocument/2006/relationships/hyperlink" Target="http://&#1076;&#1091;&#1084;&#1072;&#1095;&#1091;&#1082;&#1086;&#1090;&#1082;&#1080;.&#1088;&#1092;/" TargetMode="External"/><Relationship Id="rId201" Type="http://schemas.openxmlformats.org/officeDocument/2006/relationships/hyperlink" Target="https://minfin.49gov.ru/documents/?doc_type=1" TargetMode="External"/><Relationship Id="rId12" Type="http://schemas.openxmlformats.org/officeDocument/2006/relationships/hyperlink" Target="http://www.open.minfin-altai.ru/" TargetMode="External"/><Relationship Id="rId17" Type="http://schemas.openxmlformats.org/officeDocument/2006/relationships/hyperlink" Target="http://zsnso.ru/579" TargetMode="External"/><Relationship Id="rId33" Type="http://schemas.openxmlformats.org/officeDocument/2006/relationships/hyperlink" Target="https://minfin.ryazangov.ru/documents/draft_documents/2020/index.php" TargetMode="External"/><Relationship Id="rId38" Type="http://schemas.openxmlformats.org/officeDocument/2006/relationships/hyperlink" Target="http://kosoblduma.ru/laws/pzko/" TargetMode="External"/><Relationship Id="rId59" Type="http://schemas.openxmlformats.org/officeDocument/2006/relationships/hyperlink" Target="https://minfin.novreg.ru/2021-god.html" TargetMode="External"/><Relationship Id="rId103" Type="http://schemas.openxmlformats.org/officeDocument/2006/relationships/hyperlink" Target="http://www.minfin.kirov.ru/otkrytyy-byudzhet/dlya-spetsialistov/oblastnoy-byudzhet/%d0%9f%d0%bb%d0%b0%d0%bd%d0%b8%d1%80%d0%be%d0%b2%d0%b0%d0%bd%d0%b8%d0%b5%20%d0%b1%d1%8e%d0%b4%d0%b6%d0%b5%d1%82%d0%b0/" TargetMode="External"/><Relationship Id="rId108" Type="http://schemas.openxmlformats.org/officeDocument/2006/relationships/hyperlink" Target="https://minfin.saratov.gov.ru/budget/zakon-o-byudzhete/zakon-ob-oblastnom-byudzhete/zakon-ob-oblastnom-byudzhete-2021-2023-g" TargetMode="External"/><Relationship Id="rId124" Type="http://schemas.openxmlformats.org/officeDocument/2006/relationships/hyperlink" Target="https://r-19.ru/authorities/ministry-of-finance-of-the-republic-of-khakassia/docs/7701/108060.html" TargetMode="External"/><Relationship Id="rId129" Type="http://schemas.openxmlformats.org/officeDocument/2006/relationships/hyperlink" Target="http://openbudget.gfu.ru/budget/law_project/" TargetMode="External"/><Relationship Id="rId54" Type="http://schemas.openxmlformats.org/officeDocument/2006/relationships/hyperlink" Target="http://www.lenoblzaks.ru/static/single/-rus-common-zakact-/loprojects" TargetMode="External"/><Relationship Id="rId70" Type="http://schemas.openxmlformats.org/officeDocument/2006/relationships/hyperlink" Target="https://astroblduma.ru/vm/zakonodat_deyat/ProjectZakonAO/11203" TargetMode="External"/><Relationship Id="rId75" Type="http://schemas.openxmlformats.org/officeDocument/2006/relationships/hyperlink" Target="http://zsro.ru/lawmaking/project/" TargetMode="External"/><Relationship Id="rId91" Type="http://schemas.openxmlformats.org/officeDocument/2006/relationships/hyperlink" Target="https://gossov.tatarstan.ru/activity/lawmaking/zakon_project?bill_id=175" TargetMode="External"/><Relationship Id="rId96" Type="http://schemas.openxmlformats.org/officeDocument/2006/relationships/hyperlink" Target="http://mfin.permkrai.ru/execution/proekt/mater/2020/10/" TargetMode="External"/><Relationship Id="rId140" Type="http://schemas.openxmlformats.org/officeDocument/2006/relationships/hyperlink" Target="http://www.zsamur.ru/section/list/10948/31" TargetMode="External"/><Relationship Id="rId145" Type="http://schemas.openxmlformats.org/officeDocument/2006/relationships/hyperlink" Target="https://openbudget.sakhminfin.ru/Menu/Page/585" TargetMode="External"/><Relationship Id="rId161" Type="http://schemas.openxmlformats.org/officeDocument/2006/relationships/hyperlink" Target="https://www.zskuzbass.ru/zakonotvorchestvo/proektyi-normativnyix-pravovyix-aktov-kemerovskoj-oblasti" TargetMode="External"/><Relationship Id="rId166" Type="http://schemas.openxmlformats.org/officeDocument/2006/relationships/hyperlink" Target="https://dtf.avo.ru/proekty-zakonov-vladimirskoj-oblasti" TargetMode="External"/><Relationship Id="rId182" Type="http://schemas.openxmlformats.org/officeDocument/2006/relationships/hyperlink" Target="http://www.gsrm.ru/bills/4972/" TargetMode="External"/><Relationship Id="rId187" Type="http://schemas.openxmlformats.org/officeDocument/2006/relationships/hyperlink" Target="https://minfin.75.ru/byudzhet/konsolidirovannyy-kraevoy-byudzhet/proekty-zakonov-o-byudzhete-kraya" TargetMode="External"/><Relationship Id="rId1" Type="http://schemas.openxmlformats.org/officeDocument/2006/relationships/hyperlink" Target="http://kurskduma.ru/proekts/index.php" TargetMode="External"/><Relationship Id="rId6" Type="http://schemas.openxmlformats.org/officeDocument/2006/relationships/hyperlink" Target="https://dvinaland.ru/budget/zakon/" TargetMode="External"/><Relationship Id="rId212" Type="http://schemas.openxmlformats.org/officeDocument/2006/relationships/hyperlink" Target="http://old-gs.cap.ru/SiteMap.aspx?id=2917250" TargetMode="External"/><Relationship Id="rId23" Type="http://schemas.openxmlformats.org/officeDocument/2006/relationships/hyperlink" Target="http://budget.sakha.gov.ru/ebudget/Menu/Page/215" TargetMode="External"/><Relationship Id="rId28" Type="http://schemas.openxmlformats.org/officeDocument/2006/relationships/hyperlink" Target="https://duma.mos.ru/ru/40/regulation_projects/corebofs002080000nb3mf7d2btjvc48" TargetMode="External"/><Relationship Id="rId49" Type="http://schemas.openxmlformats.org/officeDocument/2006/relationships/hyperlink" Target="http://www.karelia-zs.ru/zakonodatelstvo_rk/proekty/502vi/" TargetMode="External"/><Relationship Id="rId114" Type="http://schemas.openxmlformats.org/officeDocument/2006/relationships/hyperlink" Target="http://info.mfural.ru/ebudget/Menu/Page/1" TargetMode="External"/><Relationship Id="rId119" Type="http://schemas.openxmlformats.org/officeDocument/2006/relationships/hyperlink" Target="https://depfin.admhmao.ru/otkrytyy-byudzhet/" TargetMode="External"/><Relationship Id="rId44" Type="http://schemas.openxmlformats.org/officeDocument/2006/relationships/hyperlink" Target="http://duma.yar.ru/service/projects/zp202672.html" TargetMode="External"/><Relationship Id="rId60" Type="http://schemas.openxmlformats.org/officeDocument/2006/relationships/hyperlink" Target="http://duma.novreg.ru/action/projects/" TargetMode="External"/><Relationship Id="rId65" Type="http://schemas.openxmlformats.org/officeDocument/2006/relationships/hyperlink" Target="http://www.assembly.spb.ru/ndoc/doc/0/777341674" TargetMode="External"/><Relationship Id="rId81" Type="http://schemas.openxmlformats.org/officeDocument/2006/relationships/hyperlink" Target="https://www.mfri.ru/index.php/open-budget/proekt-byudzheta-i-materialy-k-nemu" TargetMode="External"/><Relationship Id="rId86" Type="http://schemas.openxmlformats.org/officeDocument/2006/relationships/hyperlink" Target="http://www.mfsk.ru/law/proekty-zakonovsk" TargetMode="External"/><Relationship Id="rId130" Type="http://schemas.openxmlformats.org/officeDocument/2006/relationships/hyperlink" Target="http://www.omsk-parlament.ru/?sid=2940" TargetMode="External"/><Relationship Id="rId135" Type="http://schemas.openxmlformats.org/officeDocument/2006/relationships/hyperlink" Target="http://budget.govrb.ru/ebudget/Menu/Page/179" TargetMode="External"/><Relationship Id="rId151" Type="http://schemas.openxmlformats.org/officeDocument/2006/relationships/hyperlink" Target="https://parlament09.ru/antikorrup/expertiza/" TargetMode="External"/><Relationship Id="rId156" Type="http://schemas.openxmlformats.org/officeDocument/2006/relationships/hyperlink" Target="http://forcitizens.ru/ob/dokumenty/proekt-byudzheta-i-materialy-k-nemu/2021-god" TargetMode="External"/><Relationship Id="rId177" Type="http://schemas.openxmlformats.org/officeDocument/2006/relationships/hyperlink" Target="https://www.govvrn.ru/npafin?p_p_id=Foldersanddocuments_WAR_foldersanddocumentsportlet&amp;p_p_lifecycle=0&amp;p_p_state=normal&amp;p_p_mode=view&amp;folderId=6609618" TargetMode="External"/><Relationship Id="rId198" Type="http://schemas.openxmlformats.org/officeDocument/2006/relationships/hyperlink" Target="http://open.minfin74.ru/" TargetMode="External"/><Relationship Id="rId172" Type="http://schemas.openxmlformats.org/officeDocument/2006/relationships/hyperlink" Target="http://zseao.ru/search-zakonoproekt/" TargetMode="External"/><Relationship Id="rId193" Type="http://schemas.openxmlformats.org/officeDocument/2006/relationships/hyperlink" Target="https://ob.sev.gov.ru/dokumenty/project-zakona-o-budgete" TargetMode="External"/><Relationship Id="rId202" Type="http://schemas.openxmlformats.org/officeDocument/2006/relationships/hyperlink" Target="http://www.zsto.ru/index.php/739a50c4-47c1-81fa-060e-2232105925f8/5f51608f-f613-3c85-ce9f-e9a9410d8fa4" TargetMode="External"/><Relationship Id="rId207" Type="http://schemas.openxmlformats.org/officeDocument/2006/relationships/hyperlink" Target="http://df.ivanovoobl.ru/regionalnye-finansy/zakon-ob-oblastnom-byudzhete/proekt-zakona-o-byudzhete/" TargetMode="External"/><Relationship Id="rId13" Type="http://schemas.openxmlformats.org/officeDocument/2006/relationships/hyperlink" Target="http://elkurultay.ru/deyatelnost/zakonotvorchestvo" TargetMode="External"/><Relationship Id="rId18" Type="http://schemas.openxmlformats.org/officeDocument/2006/relationships/hyperlink" Target="http://mfnso.nso.ru/page/3777" TargetMode="External"/><Relationship Id="rId39" Type="http://schemas.openxmlformats.org/officeDocument/2006/relationships/hyperlink" Target="https://minfin.tularegion.ru/activities/" TargetMode="External"/><Relationship Id="rId109" Type="http://schemas.openxmlformats.org/officeDocument/2006/relationships/hyperlink" Target="https://minfin.saratov.gov.ru/docs" TargetMode="External"/><Relationship Id="rId34" Type="http://schemas.openxmlformats.org/officeDocument/2006/relationships/hyperlink" Target="https://minfin-rzn.ru/portal/Show/Category/6?ItemId=17" TargetMode="External"/><Relationship Id="rId50" Type="http://schemas.openxmlformats.org/officeDocument/2006/relationships/hyperlink" Target="http://minfin.karelia.ru/sostavlenie-bjudzheta-na-2021-2023-gody/" TargetMode="External"/><Relationship Id="rId55" Type="http://schemas.openxmlformats.org/officeDocument/2006/relationships/hyperlink" Target="https://finance.lenobl.ru/ru/pravovaya-baza/oblastnoe-zakondatelstvo/byudzhet-lo/oblastnoj-byudzhet-leningradskoj-oblasti-na-2021-god-i-na-planovyj-per/" TargetMode="External"/><Relationship Id="rId76" Type="http://schemas.openxmlformats.org/officeDocument/2006/relationships/hyperlink" Target="http://budget.permkrai.ru/" TargetMode="External"/><Relationship Id="rId97" Type="http://schemas.openxmlformats.org/officeDocument/2006/relationships/hyperlink" Target="http://zakon.zsperm.ru/?q=%E1%FE%E4%E6%E5%F2&amp;how=d" TargetMode="External"/><Relationship Id="rId104" Type="http://schemas.openxmlformats.org/officeDocument/2006/relationships/hyperlink" Target="http://finance.pnzreg.ru/docs/np/?ELEMENT_ID=1966" TargetMode="External"/><Relationship Id="rId120" Type="http://schemas.openxmlformats.org/officeDocument/2006/relationships/hyperlink" Target="https://www.dumahmao.ru/budget2021-2023/lawsprojects/" TargetMode="External"/><Relationship Id="rId125" Type="http://schemas.openxmlformats.org/officeDocument/2006/relationships/hyperlink" Target="http://fin22.ru/projects/p2020/" TargetMode="External"/><Relationship Id="rId141" Type="http://schemas.openxmlformats.org/officeDocument/2006/relationships/hyperlink" Target="http://ob.fin.amurobl.ru/dokumenty/proekt_zakon/oblastnoi/2021" TargetMode="External"/><Relationship Id="rId146" Type="http://schemas.openxmlformats.org/officeDocument/2006/relationships/hyperlink" Target="http://www.oblsovet.ru/legislation/" TargetMode="External"/><Relationship Id="rId167" Type="http://schemas.openxmlformats.org/officeDocument/2006/relationships/hyperlink" Target="http://minfin01-maykop.ru/Show/Category/12?page=1&amp;ItemId=58&amp;filterYear=2020" TargetMode="External"/><Relationship Id="rId188" Type="http://schemas.openxmlformats.org/officeDocument/2006/relationships/hyperlink" Target="https://&#1086;&#1090;&#1082;&#1088;&#1099;&#1090;&#1099;&#1081;&#1073;&#1102;&#1076;&#1078;&#1077;&#1090;.&#1079;&#1072;&#1073;&#1072;&#1081;&#1082;&#1072;&#1083;&#1100;&#1089;&#1082;&#1080;&#1081;&#1082;&#1088;&#1072;&#1081;.&#1088;&#1092;/portal/Page/BudgLaw?project=1&amp;ItemId=13&amp;show_title=on" TargetMode="External"/><Relationship Id="rId7" Type="http://schemas.openxmlformats.org/officeDocument/2006/relationships/hyperlink" Target="http://duma39.ru/activity/zakon/draft/" TargetMode="External"/><Relationship Id="rId71" Type="http://schemas.openxmlformats.org/officeDocument/2006/relationships/hyperlink" Target="https://minfin.astrobl.ru/site-page/materialy-proekta" TargetMode="External"/><Relationship Id="rId92" Type="http://schemas.openxmlformats.org/officeDocument/2006/relationships/hyperlink" Target="http://www.udmgossovet.ru/doc/6sozyvsess/29ses/index.htm" TargetMode="External"/><Relationship Id="rId162" Type="http://schemas.openxmlformats.org/officeDocument/2006/relationships/hyperlink" Target="https://www.ofukem.ru/budget/projects2021-2023/" TargetMode="External"/><Relationship Id="rId183" Type="http://schemas.openxmlformats.org/officeDocument/2006/relationships/hyperlink" Target="https://www.minfinrm.ru/norm-akty-new/" TargetMode="External"/><Relationship Id="rId213" Type="http://schemas.openxmlformats.org/officeDocument/2006/relationships/hyperlink" Target="http://www.kubzsk.ru/pravo/" TargetMode="External"/><Relationship Id="rId2" Type="http://schemas.openxmlformats.org/officeDocument/2006/relationships/hyperlink" Target="https://www.mosoblduma.ru/Zakoni/Zakonoprecti_Moskovskoj_oblasti/item/328417/" TargetMode="External"/><Relationship Id="rId29" Type="http://schemas.openxmlformats.org/officeDocument/2006/relationships/hyperlink" Target="https://www.mos.ru/findep/" TargetMode="External"/><Relationship Id="rId24" Type="http://schemas.openxmlformats.org/officeDocument/2006/relationships/hyperlink" Target="https://minfin.sakha.gov.ru/zakony-o-bjudzhete/2021-2023-gg/proekt-zakona-o-bjudzhete-2021-2023-gg" TargetMode="External"/><Relationship Id="rId40" Type="http://schemas.openxmlformats.org/officeDocument/2006/relationships/hyperlink" Target="https://www.tulaoblduma.ru/laws_intranet/laws_stages.asp%3FID=166363.html" TargetMode="External"/><Relationship Id="rId45" Type="http://schemas.openxmlformats.org/officeDocument/2006/relationships/hyperlink" Target="https://orel-region.ru/index.php?head=20&amp;part=25&amp;in=132" TargetMode="External"/><Relationship Id="rId66" Type="http://schemas.openxmlformats.org/officeDocument/2006/relationships/hyperlink" Target="https://fincom.gov.spb.ru/budget/info/acts/1" TargetMode="External"/><Relationship Id="rId87" Type="http://schemas.openxmlformats.org/officeDocument/2006/relationships/hyperlink" Target="https://openbudsk.ru/proekt-byudzheta-na-2021-god-i-planovyy-period-2022-i-2023-godov" TargetMode="External"/><Relationship Id="rId110" Type="http://schemas.openxmlformats.org/officeDocument/2006/relationships/hyperlink" Target="https://srd.ru/index.php/component/docs/?view=pr_zak&amp;id=1506&amp;menu=508&amp;selmenu=512" TargetMode="External"/><Relationship Id="rId115" Type="http://schemas.openxmlformats.org/officeDocument/2006/relationships/hyperlink" Target="http://zsso.ru/legislative/lawprojects/item/55682/" TargetMode="External"/><Relationship Id="rId131" Type="http://schemas.openxmlformats.org/officeDocument/2006/relationships/hyperlink" Target="http://budget.omsk.ifinmon.ru/" TargetMode="External"/><Relationship Id="rId136" Type="http://schemas.openxmlformats.org/officeDocument/2006/relationships/hyperlink" Target="http://hural-rb.ru/bankz/" TargetMode="External"/><Relationship Id="rId157" Type="http://schemas.openxmlformats.org/officeDocument/2006/relationships/hyperlink" Target="http://www.minfinchr.ru/respublikanskij-byudzhet/proekt-zakona-chechenskoj-respubliki-o-respublikanskom-byudzhete-na-ocherednoj-finansovyj-god-i-planovyj-period-s-prilozheniyami" TargetMode="External"/><Relationship Id="rId178" Type="http://schemas.openxmlformats.org/officeDocument/2006/relationships/hyperlink" Target="http://www.vrnoblduma.ru/dokumenty/proekty/pro.php?lid=2119" TargetMode="External"/><Relationship Id="rId61" Type="http://schemas.openxmlformats.org/officeDocument/2006/relationships/hyperlink" Target="http://portal.novkfo.ru/Menu/Page/85" TargetMode="External"/><Relationship Id="rId82" Type="http://schemas.openxmlformats.org/officeDocument/2006/relationships/hyperlink" Target="http://www.parlamentri.ru/index.php/zakonodatelnaya-deyatelnost/zakonoproekty-vnesennye-v-parlament" TargetMode="External"/><Relationship Id="rId152" Type="http://schemas.openxmlformats.org/officeDocument/2006/relationships/hyperlink" Target="http://minfin09.ru/category/2020-%d0%b3%d0%be%d0%b4/" TargetMode="External"/><Relationship Id="rId173" Type="http://schemas.openxmlformats.org/officeDocument/2006/relationships/hyperlink" Target="http://beldepfin.ru/dokumenty/vse-dokumenty/proekt-zakona-belgorodskoj-oblasti-ob-oblast2711/" TargetMode="External"/><Relationship Id="rId194" Type="http://schemas.openxmlformats.org/officeDocument/2006/relationships/hyperlink" Target="http://www.finupr.kurganobl.ru/index.php?test=praktdum" TargetMode="External"/><Relationship Id="rId199" Type="http://schemas.openxmlformats.org/officeDocument/2006/relationships/hyperlink" Target="http://iis.minfin.49gov.ru/ebudget/Menu/Page/88" TargetMode="External"/><Relationship Id="rId203" Type="http://schemas.openxmlformats.org/officeDocument/2006/relationships/hyperlink" Target="https://minfinkubani.ru/budget_execution/budget_law/" TargetMode="External"/><Relationship Id="rId208" Type="http://schemas.openxmlformats.org/officeDocument/2006/relationships/hyperlink" Target="https://www.ivoblduma.ru/zakony/proekty-zakonov/35140/" TargetMode="External"/><Relationship Id="rId19" Type="http://schemas.openxmlformats.org/officeDocument/2006/relationships/hyperlink" Target="https://openbudget.mfnso.ru/formirovanie-budgeta/zakon-o-byudzhete-i-proekt-zakona-o-byudzhete/2021-zakonbudget/proekt-zakona-ob-oblastnom-byudzhete-2021-god" TargetMode="External"/><Relationship Id="rId14" Type="http://schemas.openxmlformats.org/officeDocument/2006/relationships/hyperlink" Target="https://www.minfin-altai.ru/deyatelnost/proekt-byudzheta-zakony-o-byudzhete-zakony-ob-ispolnenii-byudzheta/2021-2023/proekt-zakona-o-byudzhete-.php" TargetMode="External"/><Relationship Id="rId30" Type="http://schemas.openxmlformats.org/officeDocument/2006/relationships/hyperlink" Target="https://duma32.ru/komitet-po-byudzhetu-nalogam-i-ekonomicheskoy-politike/" TargetMode="External"/><Relationship Id="rId35" Type="http://schemas.openxmlformats.org/officeDocument/2006/relationships/hyperlink" Target="http://www.zskaluga.ru/bills/wide/18324/ob_oblastnom_bjudzhete_na_2021_god_i_na_planovyj_period__2022_i_2023_godov_.html" TargetMode="External"/><Relationship Id="rId56" Type="http://schemas.openxmlformats.org/officeDocument/2006/relationships/hyperlink" Target="https://b4u.gov-murman.ru/" TargetMode="External"/><Relationship Id="rId77" Type="http://schemas.openxmlformats.org/officeDocument/2006/relationships/hyperlink" Target="https://minfin.donland.ru/activity/8081/?nav-documents=page-1" TargetMode="External"/><Relationship Id="rId100" Type="http://schemas.openxmlformats.org/officeDocument/2006/relationships/hyperlink" Target="http://minfin.orb.ru/&#1079;&#1072;&#1082;&#1086;&#1085;-&#1086;&#1073;-&#1086;&#1073;&#1083;&#1072;&#1089;&#1090;&#1085;&#1086;&#1084;-&#1073;&#1102;&#1076;&#1078;&#1077;&#1090;&#1077;/" TargetMode="External"/><Relationship Id="rId105" Type="http://schemas.openxmlformats.org/officeDocument/2006/relationships/hyperlink" Target="http://www.zspo.ru/legislative/bills/74751/" TargetMode="External"/><Relationship Id="rId126" Type="http://schemas.openxmlformats.org/officeDocument/2006/relationships/hyperlink" Target="http://www.akzs.ru/sessions/148/3147/" TargetMode="External"/><Relationship Id="rId147" Type="http://schemas.openxmlformats.org/officeDocument/2006/relationships/hyperlink" Target="https://ufin48.ru/Show/Category/?ItemId=16&amp;headingId=4" TargetMode="External"/><Relationship Id="rId168" Type="http://schemas.openxmlformats.org/officeDocument/2006/relationships/hyperlink" Target="https://www.gshra.ru/zak-deyat/proekty/proekty_1353.html" TargetMode="External"/><Relationship Id="rId8" Type="http://schemas.openxmlformats.org/officeDocument/2006/relationships/hyperlink" Target="http://minfin39.ru/budget/next_year/" TargetMode="External"/><Relationship Id="rId51" Type="http://schemas.openxmlformats.org/officeDocument/2006/relationships/hyperlink" Target="https://df.gov35.ru/otkrytyy-byudzhet/zakony-ob-oblastnom-byudzhete/2021/" TargetMode="External"/><Relationship Id="rId72" Type="http://schemas.openxmlformats.org/officeDocument/2006/relationships/hyperlink" Target="http://asozd.volgoduma.ru/index.php?option=com_asozd&amp;view=draftlaw&amp;id=686" TargetMode="External"/><Relationship Id="rId93" Type="http://schemas.openxmlformats.org/officeDocument/2006/relationships/hyperlink" Target="https://www.mfur.ru/budjet/formirovanie/2021-god.php" TargetMode="External"/><Relationship Id="rId98" Type="http://schemas.openxmlformats.org/officeDocument/2006/relationships/hyperlink" Target="http://budget.permkrai.ru/" TargetMode="External"/><Relationship Id="rId121" Type="http://schemas.openxmlformats.org/officeDocument/2006/relationships/hyperlink" Target="http://budget17.ru/" TargetMode="External"/><Relationship Id="rId142" Type="http://schemas.openxmlformats.org/officeDocument/2006/relationships/hyperlink" Target="https://www.fin.amurobl.ru/" TargetMode="External"/><Relationship Id="rId163" Type="http://schemas.openxmlformats.org/officeDocument/2006/relationships/hyperlink" Target="http://www.gsmari.ru/itog/pnpa.html" TargetMode="External"/><Relationship Id="rId184" Type="http://schemas.openxmlformats.org/officeDocument/2006/relationships/hyperlink" Target="http://monitoring.zspk.gov.ru/%D0%9F%D1%80%D0%BE%D0%B5%D0%BA%D1%82%20%D0%B7%D0%B0%D0%BA%D0%BE%D0%BD%D0%B0/2398534" TargetMode="External"/><Relationship Id="rId189" Type="http://schemas.openxmlformats.org/officeDocument/2006/relationships/hyperlink" Target="http://www.zaksobr-chita.ru/documents/proektyi_zakonov/2020_god/dekabr_2020_goda" TargetMode="External"/><Relationship Id="rId3" Type="http://schemas.openxmlformats.org/officeDocument/2006/relationships/hyperlink" Target="https://mef.mosreg.ru/dokumenty/antikorrupcionnaya-ekspertiza/26-10-2020-12-58-48-proekt-rasporyazheniya-pravitelstva-moskovskoy-obl" TargetMode="External"/><Relationship Id="rId214" Type="http://schemas.openxmlformats.org/officeDocument/2006/relationships/printerSettings" Target="../printerSettings/printerSettings11.bin"/><Relationship Id="rId25" Type="http://schemas.openxmlformats.org/officeDocument/2006/relationships/hyperlink" Target="https://iltumen.ru/documents" TargetMode="External"/><Relationship Id="rId46" Type="http://schemas.openxmlformats.org/officeDocument/2006/relationships/hyperlink" Target="http://depfin.orel-region.ru:8096/ebudget/Menu/Page/7" TargetMode="External"/><Relationship Id="rId67" Type="http://schemas.openxmlformats.org/officeDocument/2006/relationships/hyperlink" Target="https://budget.gov.spb.ru/steps" TargetMode="External"/><Relationship Id="rId116" Type="http://schemas.openxmlformats.org/officeDocument/2006/relationships/hyperlink" Target="https://minfin.midural.ru/document/category/23" TargetMode="External"/><Relationship Id="rId137" Type="http://schemas.openxmlformats.org/officeDocument/2006/relationships/hyperlink" Target="http://openbudget.kamgov.ru/Dashboard" TargetMode="External"/><Relationship Id="rId158" Type="http://schemas.openxmlformats.org/officeDocument/2006/relationships/hyperlink" Target="http://monitoring.yanao.ru/yamal/index.php" TargetMode="External"/><Relationship Id="rId20" Type="http://schemas.openxmlformats.org/officeDocument/2006/relationships/hyperlink" Target="http://open.findep.org/" TargetMode="External"/><Relationship Id="rId41" Type="http://schemas.openxmlformats.org/officeDocument/2006/relationships/hyperlink" Target="https://dfto.ru/index.php/razdel/razdely/proekt-zakona-o-byudzhete" TargetMode="External"/><Relationship Id="rId62" Type="http://schemas.openxmlformats.org/officeDocument/2006/relationships/hyperlink" Target="http://sobranie.pskov.ru/lawmaking/bills" TargetMode="External"/><Relationship Id="rId83" Type="http://schemas.openxmlformats.org/officeDocument/2006/relationships/hyperlink" Target="http://parlament.kbr.ru/zakonodatelnaya-deyatelnost/zakonoproekty-na-stadii-rassmotreniya/index.php?ELEMENT_ID=17741" TargetMode="External"/><Relationship Id="rId88" Type="http://schemas.openxmlformats.org/officeDocument/2006/relationships/hyperlink" Target="https://minfin.bashkortostan.ru/activity/2982/" TargetMode="External"/><Relationship Id="rId111" Type="http://schemas.openxmlformats.org/officeDocument/2006/relationships/hyperlink" Target="http://ufo.ulntc.ru/index.php?mgf=budget/open_budget&amp;slep=net" TargetMode="External"/><Relationship Id="rId132" Type="http://schemas.openxmlformats.org/officeDocument/2006/relationships/hyperlink" Target="http://mf.omskportal.ru/oiv/mf/otrasl/otkrbudg/proekt/2021-2023" TargetMode="External"/><Relationship Id="rId153" Type="http://schemas.openxmlformats.org/officeDocument/2006/relationships/hyperlink" Target="https://parliament-osetia.ru/index.php/main/bills/art/795" TargetMode="External"/><Relationship Id="rId174" Type="http://schemas.openxmlformats.org/officeDocument/2006/relationships/hyperlink" Target="http://www.belduma.ru/document/draft/draft_detail.php?fold=020&amp;fn=4371-20" TargetMode="External"/><Relationship Id="rId179" Type="http://schemas.openxmlformats.org/officeDocument/2006/relationships/hyperlink" Target="http://www.crimea.gov.ru/law-draft-card/6721" TargetMode="External"/><Relationship Id="rId195" Type="http://schemas.openxmlformats.org/officeDocument/2006/relationships/hyperlink" Target="http://www.kurganoblduma.ru/about/activity/doc/proekty/" TargetMode="External"/><Relationship Id="rId209" Type="http://schemas.openxmlformats.org/officeDocument/2006/relationships/hyperlink" Target="http://adm.rkursk.ru/index.php?id=693&amp;mat_id=112483" TargetMode="External"/><Relationship Id="rId190" Type="http://schemas.openxmlformats.org/officeDocument/2006/relationships/hyperlink" Target="https://www.tverfin.ru/np-baza/proekty-npa/" TargetMode="External"/><Relationship Id="rId204" Type="http://schemas.openxmlformats.org/officeDocument/2006/relationships/hyperlink" Target="https://openbudget23region.ru/o-byudzhete/dokumenty/ministerstvo-finansov-krasnodarskogo-kraya" TargetMode="External"/><Relationship Id="rId15" Type="http://schemas.openxmlformats.org/officeDocument/2006/relationships/hyperlink" Target="http://minfin.krskstate.ru/openbudget/law" TargetMode="External"/><Relationship Id="rId36" Type="http://schemas.openxmlformats.org/officeDocument/2006/relationships/hyperlink" Target="http://admoblkaluga.ru/main/work/finances/budget/2021-2023.php" TargetMode="External"/><Relationship Id="rId57" Type="http://schemas.openxmlformats.org/officeDocument/2006/relationships/hyperlink" Target="https://duma-murman.ru/deyatelnost/zakonodatelnaya-deyatelnost/proekty-zakonov-murmanskoy-oblasti/proekty-2020/" TargetMode="External"/><Relationship Id="rId106" Type="http://schemas.openxmlformats.org/officeDocument/2006/relationships/hyperlink" Target="http://minfin-samara.ru/proekty-zakonov-o-byudzhete/" TargetMode="External"/><Relationship Id="rId127" Type="http://schemas.openxmlformats.org/officeDocument/2006/relationships/hyperlink" Target="https://eparlament.irzs.ru/Doc/pasport?id=3648" TargetMode="External"/><Relationship Id="rId10" Type="http://schemas.openxmlformats.org/officeDocument/2006/relationships/hyperlink" Target="http://mf.nnov.ru/index.php?option=com_k2&amp;view=item&amp;id=1880:normativnye-pravovye-akty-i-drugie-materialy-po-razrabotke-proekta-oblastnogo-byudzheta-na-2021-2023-gody&amp;Itemid=553" TargetMode="External"/><Relationship Id="rId31" Type="http://schemas.openxmlformats.org/officeDocument/2006/relationships/hyperlink" Target="https://bryanskoblfin.ru/Show/Content/2577?ParentItemId=4" TargetMode="External"/><Relationship Id="rId52" Type="http://schemas.openxmlformats.org/officeDocument/2006/relationships/hyperlink" Target="https://www.vologdazso.ru/actions/legislative_activity/draft-laws/index.php?docid=TXpRNE1ESXhNa0UwVFc=" TargetMode="External"/><Relationship Id="rId73" Type="http://schemas.openxmlformats.org/officeDocument/2006/relationships/hyperlink" Target="http://volgafin.volgograd.ru/norms/acts/17251/" TargetMode="External"/><Relationship Id="rId78" Type="http://schemas.openxmlformats.org/officeDocument/2006/relationships/hyperlink" Target="http://minfinrd.ru/deyatelnost/statistika-i-otchety/byudzhet" TargetMode="External"/><Relationship Id="rId94" Type="http://schemas.openxmlformats.org/officeDocument/2006/relationships/hyperlink" Target="https://nk.cap.ru/projects?tab=all" TargetMode="External"/><Relationship Id="rId99" Type="http://schemas.openxmlformats.org/officeDocument/2006/relationships/hyperlink" Target="http://www.zsko.ru/documents/lawmaking/" TargetMode="External"/><Relationship Id="rId101" Type="http://schemas.openxmlformats.org/officeDocument/2006/relationships/hyperlink" Target="http://budget.orb.ru/" TargetMode="External"/><Relationship Id="rId122" Type="http://schemas.openxmlformats.org/officeDocument/2006/relationships/hyperlink" Target="https://minfin.rtyva.ru/node/14457/" TargetMode="External"/><Relationship Id="rId143" Type="http://schemas.openxmlformats.org/officeDocument/2006/relationships/hyperlink" Target="http://sakhminfin.ru/" TargetMode="External"/><Relationship Id="rId148" Type="http://schemas.openxmlformats.org/officeDocument/2006/relationships/hyperlink" Target="http://www.finsmol.ru/pbudget/nJkSD8Sj" TargetMode="External"/><Relationship Id="rId164" Type="http://schemas.openxmlformats.org/officeDocument/2006/relationships/hyperlink" Target="http://mari-el.gov.ru/minfin/Pages/projects.aspx" TargetMode="External"/><Relationship Id="rId169" Type="http://schemas.openxmlformats.org/officeDocument/2006/relationships/hyperlink" Target="http://minfin.kalmregion.ru/deyatelnost/byudzhet-respubliki-kalmykiya/proekt-respublikanskogo-byudzheta-na-ocherednoy-finansovyy-god-i-planovyy-period-/" TargetMode="External"/><Relationship Id="rId185" Type="http://schemas.openxmlformats.org/officeDocument/2006/relationships/hyperlink" Target="https://primorsky.ru/authorities/executive-agencies/departments/finance/laws.php" TargetMode="External"/><Relationship Id="rId4" Type="http://schemas.openxmlformats.org/officeDocument/2006/relationships/hyperlink" Target="https://budget.mosreg.ru/byudzhet-dlya-grazhdan/proekt-zakona-o-byudzhete-moskovskoj-oblasti/" TargetMode="External"/><Relationship Id="rId9" Type="http://schemas.openxmlformats.org/officeDocument/2006/relationships/hyperlink" Target="https://www.zsno.ru/law/bills-and-draft-resolutions/pending-bills/index.php?ELEMENT_ID=236338" TargetMode="External"/><Relationship Id="rId180" Type="http://schemas.openxmlformats.org/officeDocument/2006/relationships/hyperlink" Target="http://budget.rk.ifinmon.ru/dokumenty/proekt-zakona-o-byudzhete" TargetMode="External"/><Relationship Id="rId210" Type="http://schemas.openxmlformats.org/officeDocument/2006/relationships/hyperlink" Target="http://portal.tverfin.ru/Show/Category/44?page=1&amp;ItemId=594" TargetMode="External"/><Relationship Id="rId26" Type="http://schemas.openxmlformats.org/officeDocument/2006/relationships/hyperlink" Target="http://www.duma.khv.ru/Monitoring5/%D0%9F%D1%80%D0%BE%D0%B5%D0%BA%D1%82%20%D0%B7%D0%B0%D0%BA%D0%BE%D0%BD%D0%B0/2376585" TargetMode="External"/><Relationship Id="rId47" Type="http://schemas.openxmlformats.org/officeDocument/2006/relationships/hyperlink" Target="http://oreloblsovet.ru/legislation/proektyi-zakonov/53-zasedanie.html" TargetMode="External"/><Relationship Id="rId68" Type="http://schemas.openxmlformats.org/officeDocument/2006/relationships/hyperlink" Target="http://www.sdnao.ru/documents/bills/detail.php?ID=32023" TargetMode="External"/><Relationship Id="rId89" Type="http://schemas.openxmlformats.org/officeDocument/2006/relationships/hyperlink" Target="http://gsrb.ru/ru/lawmaking/budget-2021/" TargetMode="External"/><Relationship Id="rId112" Type="http://schemas.openxmlformats.org/officeDocument/2006/relationships/hyperlink" Target="http://ufo.ulntc.ru:8080/dokumenty/proekt-zakona-o-byudzhete" TargetMode="External"/><Relationship Id="rId133" Type="http://schemas.openxmlformats.org/officeDocument/2006/relationships/hyperlink" Target="http://www.khural.org/info/finansy/108/" TargetMode="External"/><Relationship Id="rId154" Type="http://schemas.openxmlformats.org/officeDocument/2006/relationships/hyperlink" Target="http://minfin.alania.gov.ru/index.php/documents/651" TargetMode="External"/><Relationship Id="rId175" Type="http://schemas.openxmlformats.org/officeDocument/2006/relationships/hyperlink" Target="https://tambovoblduma.ru/zakonoproekty/zakonoproekty-vnesennye-v-oblastnuyu-dumu/noyabr/" TargetMode="External"/><Relationship Id="rId196" Type="http://schemas.openxmlformats.org/officeDocument/2006/relationships/hyperlink" Target="https://www.zs74.ru/npa-base" TargetMode="External"/><Relationship Id="rId200" Type="http://schemas.openxmlformats.org/officeDocument/2006/relationships/hyperlink" Target="https://www.magoblduma.ru/documents/" TargetMode="External"/><Relationship Id="rId16" Type="http://schemas.openxmlformats.org/officeDocument/2006/relationships/hyperlink" Target="https://www.sobranie.info/lawsinfo.php?UID=17422"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http://public.duma72.ru/Public/BillDossier/3033" TargetMode="External"/><Relationship Id="rId21" Type="http://schemas.openxmlformats.org/officeDocument/2006/relationships/hyperlink" Target="http://budget.sakha.gov.ru/ebudget/Menu/Page/215" TargetMode="External"/><Relationship Id="rId42" Type="http://schemas.openxmlformats.org/officeDocument/2006/relationships/hyperlink" Target="http://budget76.ru/" TargetMode="External"/><Relationship Id="rId63" Type="http://schemas.openxmlformats.org/officeDocument/2006/relationships/hyperlink" Target="http://www.assembly.spb.ru/ndoc/doc/0/777341674" TargetMode="External"/><Relationship Id="rId84" Type="http://schemas.openxmlformats.org/officeDocument/2006/relationships/hyperlink" Target="https://pravitelstvo.kbr.ru/oigv/minfin/npi/proekty_normativnyh_i_pravovyh_aktov.php?postid=32096" TargetMode="External"/><Relationship Id="rId138" Type="http://schemas.openxmlformats.org/officeDocument/2006/relationships/hyperlink" Target="http://www.zaksobr.kamchatka.ru/events/Zakony/Proekty-Zakonov-Kamchatskogo-kraya/" TargetMode="External"/><Relationship Id="rId159" Type="http://schemas.openxmlformats.org/officeDocument/2006/relationships/hyperlink" Target="http://monitoring.yanao.ru/yamal/index.php" TargetMode="External"/><Relationship Id="rId170" Type="http://schemas.openxmlformats.org/officeDocument/2006/relationships/hyperlink" Target="http://www.huralrk.ru/deyatelnost/zakonodatelnaya-deyatelnost/zakonoproekty/item/2015-0157-6-o-respublikanskom-byudzhete-na-2021-god-i-na-planovyj-period-2022-i-2023-godov.html" TargetMode="External"/><Relationship Id="rId191" Type="http://schemas.openxmlformats.org/officeDocument/2006/relationships/hyperlink" Target="https://www.tverfin.ru/np-baza/proekty-npa/" TargetMode="External"/><Relationship Id="rId205" Type="http://schemas.openxmlformats.org/officeDocument/2006/relationships/hyperlink" Target="http://portal.tverfin.ru/Show/Category/44?page=1&amp;ItemId=594" TargetMode="External"/><Relationship Id="rId107" Type="http://schemas.openxmlformats.org/officeDocument/2006/relationships/hyperlink" Target="https://budget.minfin-samara.ru/dokumenty/proekt-zakona-o-byudzhete-samarskoj-oblasti/2016-2/" TargetMode="External"/><Relationship Id="rId11" Type="http://schemas.openxmlformats.org/officeDocument/2006/relationships/hyperlink" Target="http://elkurultay.ru/deyatelnost/zakonotvorchestvo" TargetMode="External"/><Relationship Id="rId32" Type="http://schemas.openxmlformats.org/officeDocument/2006/relationships/hyperlink" Target="https://minfin.ryazangov.ru/documents/draft_documents/2020/index.php" TargetMode="External"/><Relationship Id="rId37" Type="http://schemas.openxmlformats.org/officeDocument/2006/relationships/hyperlink" Target="http://kosoblduma.ru/laws/pzko/" TargetMode="External"/><Relationship Id="rId53" Type="http://schemas.openxmlformats.org/officeDocument/2006/relationships/hyperlink" Target="http://www.lenoblzaks.ru/static/single/-rus-common-zakact-/loprojects" TargetMode="External"/><Relationship Id="rId58" Type="http://schemas.openxmlformats.org/officeDocument/2006/relationships/hyperlink" Target="http://duma.novreg.ru/action/projects/" TargetMode="External"/><Relationship Id="rId74" Type="http://schemas.openxmlformats.org/officeDocument/2006/relationships/hyperlink" Target="http://portal-ob.volgafin.ru/dokumenty/zakon_o_byudzhete/2020" TargetMode="External"/><Relationship Id="rId79" Type="http://schemas.openxmlformats.org/officeDocument/2006/relationships/hyperlink" Target="http://open.minfinrd.ru/" TargetMode="External"/><Relationship Id="rId102" Type="http://schemas.openxmlformats.org/officeDocument/2006/relationships/hyperlink" Target="http://zaksob.ru/activity/zakonotvorcheskaya-deyatelnost/proekty-oblastnykh-zakonov-i-postanovleniy/" TargetMode="External"/><Relationship Id="rId123" Type="http://schemas.openxmlformats.org/officeDocument/2006/relationships/hyperlink" Target="http://www.vskhakasia.ru/lawmaking/projects/1539" TargetMode="External"/><Relationship Id="rId128" Type="http://schemas.openxmlformats.org/officeDocument/2006/relationships/hyperlink" Target="https://irkobl.ru/sites/minfin/activity/obl/" TargetMode="External"/><Relationship Id="rId144" Type="http://schemas.openxmlformats.org/officeDocument/2006/relationships/hyperlink" Target="https://openbudget.sakhminfin.ru/Menu/Page/585" TargetMode="External"/><Relationship Id="rId149" Type="http://schemas.openxmlformats.org/officeDocument/2006/relationships/hyperlink" Target="http://www.finsmol.ru/pbudget/nJkSD8Sj" TargetMode="External"/><Relationship Id="rId5" Type="http://schemas.openxmlformats.org/officeDocument/2006/relationships/hyperlink" Target="https://budget.mosreg.ru/byudzhet-dlya-grazhdan/proekt-zakona-o-byudzhete-moskovskoj-oblasti/" TargetMode="External"/><Relationship Id="rId90" Type="http://schemas.openxmlformats.org/officeDocument/2006/relationships/hyperlink" Target="http://minfin.tatarstan.ru/rus/proekt-byudzheta-i-materiali-k-nemu-845677.htm" TargetMode="External"/><Relationship Id="rId95" Type="http://schemas.openxmlformats.org/officeDocument/2006/relationships/hyperlink" Target="https://budget.cap.ru/Show/Category/287?ItemId=894" TargetMode="External"/><Relationship Id="rId160" Type="http://schemas.openxmlformats.org/officeDocument/2006/relationships/hyperlink" Target="https://www.yamalfin.ru/index.php?option=com_content&amp;view=article&amp;id=3778:2020-11-02-11-29-35&amp;catid=174:2020-11-02-11-10-47&amp;Itemid=131" TargetMode="External"/><Relationship Id="rId165" Type="http://schemas.openxmlformats.org/officeDocument/2006/relationships/hyperlink" Target="https://www.zsvo.ru/documents/36/" TargetMode="External"/><Relationship Id="rId181" Type="http://schemas.openxmlformats.org/officeDocument/2006/relationships/hyperlink" Target="https://minfin.rk.gov.ru/ru/structure/2020_12_01_11_12_biudzhet_na_2021_god_i_na_planovyi_period_2022_2023_godov" TargetMode="External"/><Relationship Id="rId186" Type="http://schemas.openxmlformats.org/officeDocument/2006/relationships/hyperlink" Target="https://ebudget.primorsky.ru/Show/Content/3330" TargetMode="External"/><Relationship Id="rId211" Type="http://schemas.openxmlformats.org/officeDocument/2006/relationships/hyperlink" Target="http://www.kubzsk.ru/pravo/" TargetMode="External"/><Relationship Id="rId22" Type="http://schemas.openxmlformats.org/officeDocument/2006/relationships/hyperlink" Target="https://minfin.sakha.gov.ru/zakony-o-bjudzhete/2021-2023-gg/proekt-zakona-o-bjudzhete-2021-2023-gg" TargetMode="External"/><Relationship Id="rId27" Type="http://schemas.openxmlformats.org/officeDocument/2006/relationships/hyperlink" Target="https://www.mos.ru/findep/" TargetMode="External"/><Relationship Id="rId43" Type="http://schemas.openxmlformats.org/officeDocument/2006/relationships/hyperlink" Target="http://duma.yar.ru/service/projects/zp202672.html" TargetMode="External"/><Relationship Id="rId48" Type="http://schemas.openxmlformats.org/officeDocument/2006/relationships/hyperlink" Target="http://www.karelia-zs.ru/zakonodatelstvo_rk/proekty/502vi/" TargetMode="External"/><Relationship Id="rId64" Type="http://schemas.openxmlformats.org/officeDocument/2006/relationships/hyperlink" Target="https://fincom.gov.spb.ru/budget/info/acts/1" TargetMode="External"/><Relationship Id="rId69" Type="http://schemas.openxmlformats.org/officeDocument/2006/relationships/hyperlink" Target="https://minfin.astrobl.ru/site-page/materialy-proekta" TargetMode="External"/><Relationship Id="rId113" Type="http://schemas.openxmlformats.org/officeDocument/2006/relationships/hyperlink" Target="http://www.zsuo.ru/zakony/proekty/43-zakonotvorchestvo/zakony/proekty/15754-79292020.html" TargetMode="External"/><Relationship Id="rId118" Type="http://schemas.openxmlformats.org/officeDocument/2006/relationships/hyperlink" Target="https://admtyumen.ru/ogv_ru/finance/finance/bugjet/more.htm?id=11877868@cmsArticle" TargetMode="External"/><Relationship Id="rId134" Type="http://schemas.openxmlformats.org/officeDocument/2006/relationships/hyperlink" Target="http://budget.govrb.ru/ebudget/Menu/Page/179" TargetMode="External"/><Relationship Id="rId139" Type="http://schemas.openxmlformats.org/officeDocument/2006/relationships/hyperlink" Target="http://www.zsamur.ru/section/list/10948/31" TargetMode="External"/><Relationship Id="rId80" Type="http://schemas.openxmlformats.org/officeDocument/2006/relationships/hyperlink" Target="http://nsrd.ru/dokumenty/proekti_normativno_pravovih_aktov" TargetMode="External"/><Relationship Id="rId85" Type="http://schemas.openxmlformats.org/officeDocument/2006/relationships/hyperlink" Target="http://www.dumask.ru/law/zakonodatelnaya-deyatelnost/zakonoproekty-i-inye-pravovye-akty-nakhodyashchiesya-na-rassmotrenii.html" TargetMode="External"/><Relationship Id="rId150" Type="http://schemas.openxmlformats.org/officeDocument/2006/relationships/hyperlink" Target="https://minfin.rkomi.ru/deyatelnost/zakony-respubliki-komi-proekty-zakonov-o-respublikanskom-byudjete-respubliki-komi-i-vnesenii-izmeneniy-v-nego/byudjet-na-2021-2023-gody" TargetMode="External"/><Relationship Id="rId155" Type="http://schemas.openxmlformats.org/officeDocument/2006/relationships/hyperlink" Target="http://minfin.alania.gov.ru/index.php/documents/651" TargetMode="External"/><Relationship Id="rId171" Type="http://schemas.openxmlformats.org/officeDocument/2006/relationships/hyperlink" Target="http://www.eao.ru/isp-vlast/finansovoe-upravlenie-pravitelstva/byudzhet/" TargetMode="External"/><Relationship Id="rId176" Type="http://schemas.openxmlformats.org/officeDocument/2006/relationships/hyperlink" Target="https://fin.tmbreg.ru/6347/8130/9639.html" TargetMode="External"/><Relationship Id="rId192" Type="http://schemas.openxmlformats.org/officeDocument/2006/relationships/hyperlink" Target="https://sevzakon.ru/view/laws/bank_zakonoproektov/" TargetMode="External"/><Relationship Id="rId197" Type="http://schemas.openxmlformats.org/officeDocument/2006/relationships/hyperlink" Target="https://www.zs74.ru/npa-base" TargetMode="External"/><Relationship Id="rId206" Type="http://schemas.openxmlformats.org/officeDocument/2006/relationships/hyperlink" Target="http://egov-buryatia.ru/minfin/activities/documents/proekty-zakonov-i-inykh-npa/index.php?bitrix_include_areas=N&amp;clear_cache=Y" TargetMode="External"/><Relationship Id="rId201" Type="http://schemas.openxmlformats.org/officeDocument/2006/relationships/hyperlink" Target="https://www.magoblduma.ru/documents/" TargetMode="External"/><Relationship Id="rId12" Type="http://schemas.openxmlformats.org/officeDocument/2006/relationships/hyperlink" Target="https://www.minfin-altai.ru/deyatelnost/proekt-byudzheta-zakony-o-byudzhete-zakony-ob-ispolnenii-byudzheta/2021-2023/proekt-zakona-o-byudzhete-.php" TargetMode="External"/><Relationship Id="rId17" Type="http://schemas.openxmlformats.org/officeDocument/2006/relationships/hyperlink" Target="https://openbudget.mfnso.ru/formirovanie-budgeta/zakon-o-byudzhete-i-proekt-zakona-o-byudzhete/2021-zakonbudget/proekt-zakona-ob-oblastnom-byudzhete-2021-god" TargetMode="External"/><Relationship Id="rId33" Type="http://schemas.openxmlformats.org/officeDocument/2006/relationships/hyperlink" Target="https://minfin-rzn.ru/portal/Show/Category/6?ItemId=17" TargetMode="External"/><Relationship Id="rId38" Type="http://schemas.openxmlformats.org/officeDocument/2006/relationships/hyperlink" Target="https://minfin.tularegion.ru/activities/" TargetMode="External"/><Relationship Id="rId59" Type="http://schemas.openxmlformats.org/officeDocument/2006/relationships/hyperlink" Target="http://portal.novkfo.ru/Menu/Page/85" TargetMode="External"/><Relationship Id="rId103" Type="http://schemas.openxmlformats.org/officeDocument/2006/relationships/hyperlink" Target="http://www.minfin.kirov.ru/otkrytyy-byudzhet/dlya-spetsialistov/oblastnoy-byudzhet/%d0%9f%d0%bb%d0%b0%d0%bd%d0%b8%d1%80%d0%be%d0%b2%d0%b0%d0%bd%d0%b8%d0%b5%20%d0%b1%d1%8e%d0%b4%d0%b6%d0%b5%d1%82%d0%b0/" TargetMode="External"/><Relationship Id="rId108" Type="http://schemas.openxmlformats.org/officeDocument/2006/relationships/hyperlink" Target="https://minfin.saratov.gov.ru/budget/zakon-o-byudzhete/zakon-ob-oblastnom-byudzhete/zakon-ob-oblastnom-byudzhete-2021-2023-g" TargetMode="External"/><Relationship Id="rId124" Type="http://schemas.openxmlformats.org/officeDocument/2006/relationships/hyperlink" Target="https://r-19.ru/authorities/ministry-of-finance-of-the-republic-of-khakassia/docs/7701/108060.html" TargetMode="External"/><Relationship Id="rId129" Type="http://schemas.openxmlformats.org/officeDocument/2006/relationships/hyperlink" Target="http://openbudget.gfu.ru/budget/law_project/" TargetMode="External"/><Relationship Id="rId54" Type="http://schemas.openxmlformats.org/officeDocument/2006/relationships/hyperlink" Target="https://finance.lenobl.ru/ru/pravovaya-baza/oblastnoe-zakondatelstvo/byudzhet-lo/oblastnoj-byudzhet-leningradskoj-oblasti-na-2021-god-i-na-planovyj-per/" TargetMode="External"/><Relationship Id="rId70" Type="http://schemas.openxmlformats.org/officeDocument/2006/relationships/hyperlink" Target="https://minfinkubani.ru/budget_execution/budget_law/" TargetMode="External"/><Relationship Id="rId75" Type="http://schemas.openxmlformats.org/officeDocument/2006/relationships/hyperlink" Target="http://zsro.ru/lawmaking/project/" TargetMode="External"/><Relationship Id="rId91" Type="http://schemas.openxmlformats.org/officeDocument/2006/relationships/hyperlink" Target="https://gossov.tatarstan.ru/activity/lawmaking/zakon_project?bill_id=175" TargetMode="External"/><Relationship Id="rId96" Type="http://schemas.openxmlformats.org/officeDocument/2006/relationships/hyperlink" Target="http://mfin.permkrai.ru/execution/proekt/mater/2020/10/" TargetMode="External"/><Relationship Id="rId140" Type="http://schemas.openxmlformats.org/officeDocument/2006/relationships/hyperlink" Target="http://ob.fin.amurobl.ru/dokumenty/proekt_zakon/oblastnoi/2021" TargetMode="External"/><Relationship Id="rId145" Type="http://schemas.openxmlformats.org/officeDocument/2006/relationships/hyperlink" Target="http://df.ivanovoobl.ru/regionalnye-finansy/zakon-ob-oblastnom-byudzhete/proekt-zakona-o-byudzhete/" TargetMode="External"/><Relationship Id="rId161" Type="http://schemas.openxmlformats.org/officeDocument/2006/relationships/hyperlink" Target="https://zs.yanao.ru/activity/10637/?nav-documents=page-1" TargetMode="External"/><Relationship Id="rId166" Type="http://schemas.openxmlformats.org/officeDocument/2006/relationships/hyperlink" Target="https://dtf.avo.ru/proekty-zakonov-vladimirskoj-oblasti" TargetMode="External"/><Relationship Id="rId182" Type="http://schemas.openxmlformats.org/officeDocument/2006/relationships/hyperlink" Target="http://www.gsrm.ru/bills/4972/" TargetMode="External"/><Relationship Id="rId187" Type="http://schemas.openxmlformats.org/officeDocument/2006/relationships/hyperlink" Target="https://minfin.75.ru/byudzhet/konsolidirovannyy-kraevoy-byudzhet/proekty-zakonov-o-byudzhete-kraya" TargetMode="External"/><Relationship Id="rId1" Type="http://schemas.openxmlformats.org/officeDocument/2006/relationships/hyperlink" Target="http://kurskduma.ru/proekts/index.php" TargetMode="External"/><Relationship Id="rId6" Type="http://schemas.openxmlformats.org/officeDocument/2006/relationships/hyperlink" Target="http://www.aosd.ru/?dir=budget&amp;act=budget" TargetMode="External"/><Relationship Id="rId212" Type="http://schemas.openxmlformats.org/officeDocument/2006/relationships/printerSettings" Target="../printerSettings/printerSettings12.bin"/><Relationship Id="rId23" Type="http://schemas.openxmlformats.org/officeDocument/2006/relationships/hyperlink" Target="https://iltumen.ru/documents" TargetMode="External"/><Relationship Id="rId28" Type="http://schemas.openxmlformats.org/officeDocument/2006/relationships/hyperlink" Target="https://budget.mos.ru/BudgetAttachements_2021_2023" TargetMode="External"/><Relationship Id="rId49" Type="http://schemas.openxmlformats.org/officeDocument/2006/relationships/hyperlink" Target="http://minfin.karelia.ru/sostavlenie-bjudzheta-na-2021-2023-gody/" TargetMode="External"/><Relationship Id="rId114" Type="http://schemas.openxmlformats.org/officeDocument/2006/relationships/hyperlink" Target="http://info.mfural.ru/ebudget/Menu/Page/1" TargetMode="External"/><Relationship Id="rId119" Type="http://schemas.openxmlformats.org/officeDocument/2006/relationships/hyperlink" Target="https://depfin.admhmao.ru/otkrytyy-byudzhet/" TargetMode="External"/><Relationship Id="rId44" Type="http://schemas.openxmlformats.org/officeDocument/2006/relationships/hyperlink" Target="https://orel-region.ru/index.php?head=20&amp;part=25&amp;in=132" TargetMode="External"/><Relationship Id="rId60" Type="http://schemas.openxmlformats.org/officeDocument/2006/relationships/hyperlink" Target="http://sobranie.pskov.ru/lawmaking/bills" TargetMode="External"/><Relationship Id="rId65" Type="http://schemas.openxmlformats.org/officeDocument/2006/relationships/hyperlink" Target="https://budget.gov.spb.ru/steps" TargetMode="External"/><Relationship Id="rId81" Type="http://schemas.openxmlformats.org/officeDocument/2006/relationships/hyperlink" Target="https://www.mfri.ru/index.php/open-budget/proekt-byudzheta-i-materialy-k-nemu" TargetMode="External"/><Relationship Id="rId86" Type="http://schemas.openxmlformats.org/officeDocument/2006/relationships/hyperlink" Target="http://www.mfsk.ru/law/proekty-zakonovsk" TargetMode="External"/><Relationship Id="rId130" Type="http://schemas.openxmlformats.org/officeDocument/2006/relationships/hyperlink" Target="http://www.omsk-parlament.ru/?sid=2940" TargetMode="External"/><Relationship Id="rId135" Type="http://schemas.openxmlformats.org/officeDocument/2006/relationships/hyperlink" Target="http://hural-rb.ru/bankz/" TargetMode="External"/><Relationship Id="rId151" Type="http://schemas.openxmlformats.org/officeDocument/2006/relationships/hyperlink" Target="http://gsrk1.rkomi.ru/Sessions/Default.aspx" TargetMode="External"/><Relationship Id="rId156" Type="http://schemas.openxmlformats.org/officeDocument/2006/relationships/hyperlink" Target="http://www.parlamentchr.ru/deyatelnost/zakonoproekty-nakhodyashchiesya-na-rassmotrenii" TargetMode="External"/><Relationship Id="rId177" Type="http://schemas.openxmlformats.org/officeDocument/2006/relationships/hyperlink" Target="https://www.govvrn.ru/npafin?p_p_id=Foldersanddocuments_WAR_foldersanddocumentsportlet&amp;p_p_lifecycle=0&amp;p_p_state=normal&amp;p_p_mode=view&amp;folderId=6609618" TargetMode="External"/><Relationship Id="rId198" Type="http://schemas.openxmlformats.org/officeDocument/2006/relationships/hyperlink" Target="http://www.minfin74.ru/mBudget/project/" TargetMode="External"/><Relationship Id="rId172" Type="http://schemas.openxmlformats.org/officeDocument/2006/relationships/hyperlink" Target="http://zseao.ru/search-zakonoproekt/" TargetMode="External"/><Relationship Id="rId193" Type="http://schemas.openxmlformats.org/officeDocument/2006/relationships/hyperlink" Target="https://fin.sev.gov.ru/deytelnost/" TargetMode="External"/><Relationship Id="rId202" Type="http://schemas.openxmlformats.org/officeDocument/2006/relationships/hyperlink" Target="https://minfin.49gov.ru/documents/?doc_type=1" TargetMode="External"/><Relationship Id="rId207" Type="http://schemas.openxmlformats.org/officeDocument/2006/relationships/hyperlink" Target="http://mf.nnov.ru/index.php?option=com_k2&amp;view=item&amp;id=1880:normativnye-pravovye-akty-i-drugie-materialy-po-razrabotke-proekta-oblastnogo-byudzheta-na-2021-2023-gody&amp;Itemid=553" TargetMode="External"/><Relationship Id="rId13" Type="http://schemas.openxmlformats.org/officeDocument/2006/relationships/hyperlink" Target="http://minfin.krskstate.ru/openbudget/law" TargetMode="External"/><Relationship Id="rId18" Type="http://schemas.openxmlformats.org/officeDocument/2006/relationships/hyperlink" Target="http://open.findep.org/" TargetMode="External"/><Relationship Id="rId39" Type="http://schemas.openxmlformats.org/officeDocument/2006/relationships/hyperlink" Target="https://www.tulaoblduma.ru/laws_intranet/laws_stages.asp%3FID=166363.html" TargetMode="External"/><Relationship Id="rId109" Type="http://schemas.openxmlformats.org/officeDocument/2006/relationships/hyperlink" Target="https://minfin.saratov.gov.ru/docs" TargetMode="External"/><Relationship Id="rId34" Type="http://schemas.openxmlformats.org/officeDocument/2006/relationships/hyperlink" Target="http://www.zskaluga.ru/bills/wide/18324/ob_oblastnom_bjudzhete_na_2021_god_i_na_planovyj_period__2022_i_2023_godov_.html" TargetMode="External"/><Relationship Id="rId50" Type="http://schemas.openxmlformats.org/officeDocument/2006/relationships/hyperlink" Target="https://df.gov35.ru/otkrytyy-byudzhet/zakony-ob-oblastnom-byudzhete/2021/" TargetMode="External"/><Relationship Id="rId55" Type="http://schemas.openxmlformats.org/officeDocument/2006/relationships/hyperlink" Target="https://b4u.gov-murman.ru/" TargetMode="External"/><Relationship Id="rId76" Type="http://schemas.openxmlformats.org/officeDocument/2006/relationships/hyperlink" Target="http://budget.permkrai.ru/" TargetMode="External"/><Relationship Id="rId97" Type="http://schemas.openxmlformats.org/officeDocument/2006/relationships/hyperlink" Target="http://zakon.zsperm.ru/?q=%E1%FE%E4%E6%E5%F2&amp;how=d" TargetMode="External"/><Relationship Id="rId104" Type="http://schemas.openxmlformats.org/officeDocument/2006/relationships/hyperlink" Target="http://finance.pnzreg.ru/docs/np/?ELEMENT_ID=1966" TargetMode="External"/><Relationship Id="rId120" Type="http://schemas.openxmlformats.org/officeDocument/2006/relationships/hyperlink" Target="https://www.dumahmao.ru/budget2021-2023/lawsprojects/" TargetMode="External"/><Relationship Id="rId125" Type="http://schemas.openxmlformats.org/officeDocument/2006/relationships/hyperlink" Target="http://fin22.ru/projects/p2020/" TargetMode="External"/><Relationship Id="rId141" Type="http://schemas.openxmlformats.org/officeDocument/2006/relationships/hyperlink" Target="https://www.fin.amurobl.ru/" TargetMode="External"/><Relationship Id="rId146" Type="http://schemas.openxmlformats.org/officeDocument/2006/relationships/hyperlink" Target="https://www.ivoblduma.ru/zakony/proekty-zakonov/35140/" TargetMode="External"/><Relationship Id="rId167" Type="http://schemas.openxmlformats.org/officeDocument/2006/relationships/hyperlink" Target="http://minfin01-maykop.ru/Show/Category/12?page=1&amp;ItemId=58&amp;filterYear=2020" TargetMode="External"/><Relationship Id="rId188" Type="http://schemas.openxmlformats.org/officeDocument/2006/relationships/hyperlink" Target="https://&#1086;&#1090;&#1082;&#1088;&#1099;&#1090;&#1099;&#1081;&#1073;&#1102;&#1076;&#1078;&#1077;&#1090;.&#1079;&#1072;&#1073;&#1072;&#1081;&#1082;&#1072;&#1083;&#1100;&#1089;&#1082;&#1080;&#1081;&#1082;&#1088;&#1072;&#1081;.&#1088;&#1092;/portal/Page/BudgLaw?project=1&amp;ItemId=13&amp;show_title=on" TargetMode="External"/><Relationship Id="rId7" Type="http://schemas.openxmlformats.org/officeDocument/2006/relationships/hyperlink" Target="https://dvinaland.ru/budget/zakon/" TargetMode="External"/><Relationship Id="rId71" Type="http://schemas.openxmlformats.org/officeDocument/2006/relationships/hyperlink" Target="https://openbudget23region.ru/o-byudzhete/dokumenty/ministerstvo-finansov-krasnodarskogo-kraya" TargetMode="External"/><Relationship Id="rId92" Type="http://schemas.openxmlformats.org/officeDocument/2006/relationships/hyperlink" Target="http://www.udmgossovet.ru/doc/6sozyvsess/29ses/index.htm" TargetMode="External"/><Relationship Id="rId162" Type="http://schemas.openxmlformats.org/officeDocument/2006/relationships/hyperlink" Target="https://www.zskuzbass.ru/zakonotvorchestvo/proektyi-normativnyix-pravovyix-aktov-kemerovskoj-oblasti" TargetMode="External"/><Relationship Id="rId183" Type="http://schemas.openxmlformats.org/officeDocument/2006/relationships/hyperlink" Target="https://www.minfinrm.ru/norm-akty-new/" TargetMode="External"/><Relationship Id="rId2" Type="http://schemas.openxmlformats.org/officeDocument/2006/relationships/hyperlink" Target="http://adm.rkursk.ru/index.php?id=693&amp;mat_id=112483" TargetMode="External"/><Relationship Id="rId29" Type="http://schemas.openxmlformats.org/officeDocument/2006/relationships/hyperlink" Target="https://duma32.ru/komitet-po-byudzhetu-nalogam-i-ekonomicheskoy-politike/" TargetMode="External"/><Relationship Id="rId24" Type="http://schemas.openxmlformats.org/officeDocument/2006/relationships/hyperlink" Target="http://www.duma.khv.ru/Monitoring5/%D0%9F%D1%80%D0%BE%D0%B5%D0%BA%D1%82%20%D0%B7%D0%B0%D0%BA%D0%BE%D0%BD%D0%B0/2376585" TargetMode="External"/><Relationship Id="rId40" Type="http://schemas.openxmlformats.org/officeDocument/2006/relationships/hyperlink" Target="https://dfto.ru/index.php/razdel/razdely/proekt-zakona-o-byudzhete" TargetMode="External"/><Relationship Id="rId45" Type="http://schemas.openxmlformats.org/officeDocument/2006/relationships/hyperlink" Target="http://depfin.orel-region.ru:8096/ebudget/Menu/Page/7" TargetMode="External"/><Relationship Id="rId66" Type="http://schemas.openxmlformats.org/officeDocument/2006/relationships/hyperlink" Target="http://www.sdnao.ru/documents/bills/detail.php?ID=32023" TargetMode="External"/><Relationship Id="rId87" Type="http://schemas.openxmlformats.org/officeDocument/2006/relationships/hyperlink" Target="https://openbudsk.ru/proekt-byudzheta-na-2021-god-i-planovyy-period-2022-i-2023-godov" TargetMode="External"/><Relationship Id="rId110" Type="http://schemas.openxmlformats.org/officeDocument/2006/relationships/hyperlink" Target="https://srd.ru/index.php/component/docs/?view=pr_zak&amp;id=1506&amp;menu=508&amp;selmenu=512" TargetMode="External"/><Relationship Id="rId115" Type="http://schemas.openxmlformats.org/officeDocument/2006/relationships/hyperlink" Target="http://zsso.ru/legislative/lawprojects/item/55682/" TargetMode="External"/><Relationship Id="rId131" Type="http://schemas.openxmlformats.org/officeDocument/2006/relationships/hyperlink" Target="http://budget.omsk.ifinmon.ru/" TargetMode="External"/><Relationship Id="rId136" Type="http://schemas.openxmlformats.org/officeDocument/2006/relationships/hyperlink" Target="http://openbudget.kamgov.ru/Dashboard" TargetMode="External"/><Relationship Id="rId157" Type="http://schemas.openxmlformats.org/officeDocument/2006/relationships/hyperlink" Target="http://forcitizens.ru/ob/dokumenty/proekt-byudzheta-i-materialy-k-nemu/2021-god" TargetMode="External"/><Relationship Id="rId178" Type="http://schemas.openxmlformats.org/officeDocument/2006/relationships/hyperlink" Target="http://www.vrnoblduma.ru/dokumenty/proekty/pro.php?lid=2119" TargetMode="External"/><Relationship Id="rId61" Type="http://schemas.openxmlformats.org/officeDocument/2006/relationships/hyperlink" Target="http://finance.pskov.ru/proekty" TargetMode="External"/><Relationship Id="rId82" Type="http://schemas.openxmlformats.org/officeDocument/2006/relationships/hyperlink" Target="http://www.parlamentri.ru/index.php/zakonodatelnaya-deyatelnost/zakonoproekty-vnesennye-v-parlament" TargetMode="External"/><Relationship Id="rId152" Type="http://schemas.openxmlformats.org/officeDocument/2006/relationships/hyperlink" Target="https://parlament09.ru/antikorrup/expertiza/" TargetMode="External"/><Relationship Id="rId173" Type="http://schemas.openxmlformats.org/officeDocument/2006/relationships/hyperlink" Target="http://beldepfin.ru/dokumenty/vse-dokumenty/proekt-zakona-belgorodskoj-oblasti-ob-oblast2711/" TargetMode="External"/><Relationship Id="rId194" Type="http://schemas.openxmlformats.org/officeDocument/2006/relationships/hyperlink" Target="https://ob.sev.gov.ru/dokumenty/project-zakona-o-budgete" TargetMode="External"/><Relationship Id="rId199" Type="http://schemas.openxmlformats.org/officeDocument/2006/relationships/hyperlink" Target="http://open.minfin74.ru/" TargetMode="External"/><Relationship Id="rId203" Type="http://schemas.openxmlformats.org/officeDocument/2006/relationships/hyperlink" Target="http://chaogov.ru/otkrytyy-byudzhet/zakon-o-byudzhete.php" TargetMode="External"/><Relationship Id="rId208" Type="http://schemas.openxmlformats.org/officeDocument/2006/relationships/hyperlink" Target="http://mf.nnov.ru:8025/primi-uchastie/predlozheniya-po-byudzhetu" TargetMode="External"/><Relationship Id="rId19" Type="http://schemas.openxmlformats.org/officeDocument/2006/relationships/hyperlink" Target="https://duma.tomsk.ru/content/oblastnoi_bjudzhet_na_2021_2023_g" TargetMode="External"/><Relationship Id="rId14" Type="http://schemas.openxmlformats.org/officeDocument/2006/relationships/hyperlink" Target="https://www.sobranie.info/lawsinfo.php?UID=17422" TargetMode="External"/><Relationship Id="rId30" Type="http://schemas.openxmlformats.org/officeDocument/2006/relationships/hyperlink" Target="https://bryanskoblfin.ru/Show/Content/2577?ParentItemId=4" TargetMode="External"/><Relationship Id="rId35" Type="http://schemas.openxmlformats.org/officeDocument/2006/relationships/hyperlink" Target="http://admoblkaluga.ru/main/work/finances/budget/2021-2023.php" TargetMode="External"/><Relationship Id="rId56" Type="http://schemas.openxmlformats.org/officeDocument/2006/relationships/hyperlink" Target="https://minfin.gov-murman.ru/open-budget/regional_budget/law_of_budget_projects/2021/" TargetMode="External"/><Relationship Id="rId77" Type="http://schemas.openxmlformats.org/officeDocument/2006/relationships/hyperlink" Target="https://minfin.donland.ru/activity/8081/?nav-documents=page-1" TargetMode="External"/><Relationship Id="rId100" Type="http://schemas.openxmlformats.org/officeDocument/2006/relationships/hyperlink" Target="http://minfin.orb.ru/&#1079;&#1072;&#1082;&#1086;&#1085;-&#1086;&#1073;-&#1086;&#1073;&#1083;&#1072;&#1089;&#1090;&#1085;&#1086;&#1084;-&#1073;&#1102;&#1076;&#1078;&#1077;&#1090;&#1077;/" TargetMode="External"/><Relationship Id="rId105" Type="http://schemas.openxmlformats.org/officeDocument/2006/relationships/hyperlink" Target="http://www.zspo.ru/legislative/bills/74751/" TargetMode="External"/><Relationship Id="rId126" Type="http://schemas.openxmlformats.org/officeDocument/2006/relationships/hyperlink" Target="http://www.akzs.ru/sessions/148/3147/" TargetMode="External"/><Relationship Id="rId147" Type="http://schemas.openxmlformats.org/officeDocument/2006/relationships/hyperlink" Target="http://www.oblsovet.ru/legislation/" TargetMode="External"/><Relationship Id="rId168" Type="http://schemas.openxmlformats.org/officeDocument/2006/relationships/hyperlink" Target="https://www.gshra.ru/zak-deyat/proekty/proekty_1353.html" TargetMode="External"/><Relationship Id="rId8" Type="http://schemas.openxmlformats.org/officeDocument/2006/relationships/hyperlink" Target="http://duma39.ru/activity/zakon/draft/" TargetMode="External"/><Relationship Id="rId51" Type="http://schemas.openxmlformats.org/officeDocument/2006/relationships/hyperlink" Target="https://www.vologdazso.ru/actions/legislative_activity/draft-laws/index.php?docid=TXpRNE1ESXhNa0UwVFc=" TargetMode="External"/><Relationship Id="rId72" Type="http://schemas.openxmlformats.org/officeDocument/2006/relationships/hyperlink" Target="http://asozd.volgoduma.ru/index.php?option=com_asozd&amp;view=draftlaw&amp;id=686" TargetMode="External"/><Relationship Id="rId93" Type="http://schemas.openxmlformats.org/officeDocument/2006/relationships/hyperlink" Target="https://www.mfur.ru/budjet/formirovanie/2021-god.php" TargetMode="External"/><Relationship Id="rId98" Type="http://schemas.openxmlformats.org/officeDocument/2006/relationships/hyperlink" Target="http://budget.permkrai.ru/" TargetMode="External"/><Relationship Id="rId121" Type="http://schemas.openxmlformats.org/officeDocument/2006/relationships/hyperlink" Target="http://budget17.ru/" TargetMode="External"/><Relationship Id="rId142" Type="http://schemas.openxmlformats.org/officeDocument/2006/relationships/hyperlink" Target="http://sakhminfin.ru/" TargetMode="External"/><Relationship Id="rId163" Type="http://schemas.openxmlformats.org/officeDocument/2006/relationships/hyperlink" Target="https://www.ofukem.ru/budget/projects2021-2023/" TargetMode="External"/><Relationship Id="rId184" Type="http://schemas.openxmlformats.org/officeDocument/2006/relationships/hyperlink" Target="http://monitoring.zspk.gov.ru/%D0%9F%D1%80%D0%BE%D0%B5%D0%BA%D1%82%20%D0%B7%D0%B0%D0%BA%D0%BE%D0%BD%D0%B0/2398534" TargetMode="External"/><Relationship Id="rId189" Type="http://schemas.openxmlformats.org/officeDocument/2006/relationships/hyperlink" Target="http://www.zaksobr-chita.ru/documents/proektyi_zakonov/2020_god/dekabr_2020_goda" TargetMode="External"/><Relationship Id="rId3" Type="http://schemas.openxmlformats.org/officeDocument/2006/relationships/hyperlink" Target="https://www.mosoblduma.ru/Zakoni/Zakonoprecti_Moskovskoj_oblasti/item/328417/" TargetMode="External"/><Relationship Id="rId25" Type="http://schemas.openxmlformats.org/officeDocument/2006/relationships/hyperlink" Target="https://minfin.khabkrai.ru/portal/Menu/Page/1141" TargetMode="External"/><Relationship Id="rId46" Type="http://schemas.openxmlformats.org/officeDocument/2006/relationships/hyperlink" Target="http://oreloblsovet.ru/legislation/proektyi-zakonov/53-zasedanie.html" TargetMode="External"/><Relationship Id="rId67" Type="http://schemas.openxmlformats.org/officeDocument/2006/relationships/hyperlink" Target="http://dfei.adm-nao.ru/zakony-o-byudzhete/" TargetMode="External"/><Relationship Id="rId116" Type="http://schemas.openxmlformats.org/officeDocument/2006/relationships/hyperlink" Target="https://minfin.midural.ru/document/category/23" TargetMode="External"/><Relationship Id="rId137" Type="http://schemas.openxmlformats.org/officeDocument/2006/relationships/hyperlink" Target="https://www.kamgov.ru/minfin/budzet-2021" TargetMode="External"/><Relationship Id="rId158" Type="http://schemas.openxmlformats.org/officeDocument/2006/relationships/hyperlink" Target="http://www.minfinchr.ru/respublikanskij-byudzhet/proekt-zakona-chechenskoj-respubliki-o-respublikanskom-byudzhete-na-ocherednoj-finansovyj-god-i-planovyj-period-s-prilozheniyami" TargetMode="External"/><Relationship Id="rId20" Type="http://schemas.openxmlformats.org/officeDocument/2006/relationships/hyperlink" Target="https://depfin.tomsk.gov.ru/proekt-oblastnogo-bjudzheta-" TargetMode="External"/><Relationship Id="rId41" Type="http://schemas.openxmlformats.org/officeDocument/2006/relationships/hyperlink" Target="https://www.yarregion.ru/depts/depfin/tmpPages/docs.aspx" TargetMode="External"/><Relationship Id="rId62" Type="http://schemas.openxmlformats.org/officeDocument/2006/relationships/hyperlink" Target="http://bks.pskov.ru/ebudget/Show/Category/10?ItemId=257" TargetMode="External"/><Relationship Id="rId83" Type="http://schemas.openxmlformats.org/officeDocument/2006/relationships/hyperlink" Target="http://parlament.kbr.ru/zakonodatelnaya-deyatelnost/zakonoproekty-na-stadii-rassmotreniya/index.php?ELEMENT_ID=17741" TargetMode="External"/><Relationship Id="rId88" Type="http://schemas.openxmlformats.org/officeDocument/2006/relationships/hyperlink" Target="https://minfin.bashkortostan.ru/activity/2982/" TargetMode="External"/><Relationship Id="rId111" Type="http://schemas.openxmlformats.org/officeDocument/2006/relationships/hyperlink" Target="http://ufo.ulntc.ru/index.php?mgf=budget/open_budget&amp;slep=net" TargetMode="External"/><Relationship Id="rId132" Type="http://schemas.openxmlformats.org/officeDocument/2006/relationships/hyperlink" Target="http://mf.omskportal.ru/oiv/mf/otrasl/otkrbudg/proekt/2021-2023" TargetMode="External"/><Relationship Id="rId153" Type="http://schemas.openxmlformats.org/officeDocument/2006/relationships/hyperlink" Target="http://minfin09.ru/category/2020-%d0%b3%d0%be%d0%b4/" TargetMode="External"/><Relationship Id="rId174" Type="http://schemas.openxmlformats.org/officeDocument/2006/relationships/hyperlink" Target="http://www.belduma.ru/document/draft/draft_detail.php?fold=020&amp;fn=4371-20" TargetMode="External"/><Relationship Id="rId179" Type="http://schemas.openxmlformats.org/officeDocument/2006/relationships/hyperlink" Target="http://www.crimea.gov.ru/law-draft-card/6721" TargetMode="External"/><Relationship Id="rId195" Type="http://schemas.openxmlformats.org/officeDocument/2006/relationships/hyperlink" Target="http://www.finupr.kurganobl.ru/index.php?test=praktdum" TargetMode="External"/><Relationship Id="rId209" Type="http://schemas.openxmlformats.org/officeDocument/2006/relationships/hyperlink" Target="https://bryanskoblfin.ru/open/Menu/Page/93" TargetMode="External"/><Relationship Id="rId190" Type="http://schemas.openxmlformats.org/officeDocument/2006/relationships/hyperlink" Target="http://www.zsto.ru/index.php/739a50c4-47c1-81fa-060e-2232105925f8/5f51608f-f613-3c85-ce9f-e9a9410d8fa4" TargetMode="External"/><Relationship Id="rId204" Type="http://schemas.openxmlformats.org/officeDocument/2006/relationships/hyperlink" Target="http://&#1076;&#1091;&#1084;&#1072;&#1095;&#1091;&#1082;&#1086;&#1090;&#1082;&#1080;.&#1088;&#1092;/" TargetMode="External"/><Relationship Id="rId15" Type="http://schemas.openxmlformats.org/officeDocument/2006/relationships/hyperlink" Target="http://zsnso.ru/579" TargetMode="External"/><Relationship Id="rId36" Type="http://schemas.openxmlformats.org/officeDocument/2006/relationships/hyperlink" Target="http://depfin.adm44.ru/info/law/proetjzko/" TargetMode="External"/><Relationship Id="rId57" Type="http://schemas.openxmlformats.org/officeDocument/2006/relationships/hyperlink" Target="https://minfin.novreg.ru/2021-god.html" TargetMode="External"/><Relationship Id="rId106" Type="http://schemas.openxmlformats.org/officeDocument/2006/relationships/hyperlink" Target="http://minfin-samara.ru/proekty-zakonov-o-byudzhete/" TargetMode="External"/><Relationship Id="rId127" Type="http://schemas.openxmlformats.org/officeDocument/2006/relationships/hyperlink" Target="https://eparlament.irzs.ru/Doc/pasport?id=3648" TargetMode="External"/><Relationship Id="rId10" Type="http://schemas.openxmlformats.org/officeDocument/2006/relationships/hyperlink" Target="http://www.open.minfin-altai.ru/" TargetMode="External"/><Relationship Id="rId31" Type="http://schemas.openxmlformats.org/officeDocument/2006/relationships/hyperlink" Target="http://www.rznoblduma.ru/index.php?option=com_content&amp;view=article&amp;id=177&amp;Itemid=125" TargetMode="External"/><Relationship Id="rId52" Type="http://schemas.openxmlformats.org/officeDocument/2006/relationships/hyperlink" Target="http://budget.lenobl.ru/documents/?page=0&amp;sortOrder=&amp;type=regionBudget&amp;sortName=&amp;sortDate=" TargetMode="External"/><Relationship Id="rId73" Type="http://schemas.openxmlformats.org/officeDocument/2006/relationships/hyperlink" Target="http://volgafin.volgograd.ru/norms/acts/17251/" TargetMode="External"/><Relationship Id="rId78" Type="http://schemas.openxmlformats.org/officeDocument/2006/relationships/hyperlink" Target="http://minfinrd.ru/deyatelnost/statistika-i-otchety/byudzhet" TargetMode="External"/><Relationship Id="rId94" Type="http://schemas.openxmlformats.org/officeDocument/2006/relationships/hyperlink" Target="https://nk.cap.ru/projects?tab=all" TargetMode="External"/><Relationship Id="rId99" Type="http://schemas.openxmlformats.org/officeDocument/2006/relationships/hyperlink" Target="http://www.zsko.ru/documents/lawmaking/" TargetMode="External"/><Relationship Id="rId101" Type="http://schemas.openxmlformats.org/officeDocument/2006/relationships/hyperlink" Target="http://budget.orb.ru/" TargetMode="External"/><Relationship Id="rId122" Type="http://schemas.openxmlformats.org/officeDocument/2006/relationships/hyperlink" Target="https://minfin.rtyva.ru/node/14457/" TargetMode="External"/><Relationship Id="rId143" Type="http://schemas.openxmlformats.org/officeDocument/2006/relationships/hyperlink" Target="http://www.dumasakhalin.ru/activity/sessions" TargetMode="External"/><Relationship Id="rId148" Type="http://schemas.openxmlformats.org/officeDocument/2006/relationships/hyperlink" Target="https://ufin48.ru/Show/Category/?ItemId=16&amp;headingId=4" TargetMode="External"/><Relationship Id="rId164" Type="http://schemas.openxmlformats.org/officeDocument/2006/relationships/hyperlink" Target="http://mari-el.gov.ru/minfin/Pages/projects.aspx" TargetMode="External"/><Relationship Id="rId169" Type="http://schemas.openxmlformats.org/officeDocument/2006/relationships/hyperlink" Target="http://minfin.kalmregion.ru/deyatelnost/byudzhet-respubliki-kalmykiya/proekt-respublikanskogo-byudzheta-na-ocherednoy-finansovyy-god-i-planovyy-period-/" TargetMode="External"/><Relationship Id="rId185" Type="http://schemas.openxmlformats.org/officeDocument/2006/relationships/hyperlink" Target="https://primorsky.ru/authorities/executive-agencies/departments/finance/laws.php" TargetMode="External"/><Relationship Id="rId4" Type="http://schemas.openxmlformats.org/officeDocument/2006/relationships/hyperlink" Target="https://mef.mosreg.ru/dokumenty/antikorrupcionnaya-ekspertiza/26-10-2020-12-58-48-proekt-rasporyazheniya-pravitelstva-moskovskoy-obl" TargetMode="External"/><Relationship Id="rId9" Type="http://schemas.openxmlformats.org/officeDocument/2006/relationships/hyperlink" Target="http://minfin39.ru/budget/next_year/" TargetMode="External"/><Relationship Id="rId180" Type="http://schemas.openxmlformats.org/officeDocument/2006/relationships/hyperlink" Target="http://budget.rk.ifinmon.ru/dokumenty/proekt-zakona-o-byudzhete" TargetMode="External"/><Relationship Id="rId210" Type="http://schemas.openxmlformats.org/officeDocument/2006/relationships/hyperlink" Target="http://old-gs.cap.ru/SiteMap.aspx?id=2917250" TargetMode="External"/><Relationship Id="rId26" Type="http://schemas.openxmlformats.org/officeDocument/2006/relationships/hyperlink" Target="https://duma.mos.ru/ru/40/regulation_projects/corebofs002080000nb3mf7d2btjvc48" TargetMode="External"/><Relationship Id="rId47" Type="http://schemas.openxmlformats.org/officeDocument/2006/relationships/hyperlink" Target="http://budget.karelia.ru/byudzhet/dokumenty/2020-god" TargetMode="External"/><Relationship Id="rId68" Type="http://schemas.openxmlformats.org/officeDocument/2006/relationships/hyperlink" Target="https://astroblduma.ru/vm/zakonodat_deyat/ProjectZakonAO/11203" TargetMode="External"/><Relationship Id="rId89" Type="http://schemas.openxmlformats.org/officeDocument/2006/relationships/hyperlink" Target="http://gsrb.ru/ru/lawmaking/budget-2021/" TargetMode="External"/><Relationship Id="rId112" Type="http://schemas.openxmlformats.org/officeDocument/2006/relationships/hyperlink" Target="http://ufo.ulntc.ru:8080/dokumenty/proekt-zakona-o-byudzhete" TargetMode="External"/><Relationship Id="rId133" Type="http://schemas.openxmlformats.org/officeDocument/2006/relationships/hyperlink" Target="http://www.khural.org/info/finansy/108/" TargetMode="External"/><Relationship Id="rId154" Type="http://schemas.openxmlformats.org/officeDocument/2006/relationships/hyperlink" Target="https://parliament-osetia.ru/index.php/main/bills/art/795" TargetMode="External"/><Relationship Id="rId175" Type="http://schemas.openxmlformats.org/officeDocument/2006/relationships/hyperlink" Target="https://tambovoblduma.ru/zakonoproekty/zakonoproekty-vnesennye-v-oblastnuyu-dumu/noyabr/" TargetMode="External"/><Relationship Id="rId196" Type="http://schemas.openxmlformats.org/officeDocument/2006/relationships/hyperlink" Target="http://www.kurganoblduma.ru/about/activity/doc/proekty/" TargetMode="External"/><Relationship Id="rId200" Type="http://schemas.openxmlformats.org/officeDocument/2006/relationships/hyperlink" Target="http://iis.minfin.49gov.ru/ebudget/Menu/Page/88" TargetMode="External"/><Relationship Id="rId16" Type="http://schemas.openxmlformats.org/officeDocument/2006/relationships/hyperlink" Target="http://mfnso.nso.ru/page/3777" TargetMode="External"/></Relationships>
</file>

<file path=xl/worksheets/_rels/sheet13.xml.rels><?xml version="1.0" encoding="UTF-8" standalone="yes"?>
<Relationships xmlns="http://schemas.openxmlformats.org/package/2006/relationships"><Relationship Id="rId117" Type="http://schemas.openxmlformats.org/officeDocument/2006/relationships/hyperlink" Target="http://www.akzs.ru/sessions/148/3147/" TargetMode="External"/><Relationship Id="rId21" Type="http://schemas.openxmlformats.org/officeDocument/2006/relationships/hyperlink" Target="https://duma.tomsk.ru/content/oblastnoi_bjudzhet_na_2021_2023_g" TargetMode="External"/><Relationship Id="rId42" Type="http://schemas.openxmlformats.org/officeDocument/2006/relationships/hyperlink" Target="https://orel-region.ru/index.php?head=20&amp;part=25&amp;in=132" TargetMode="External"/><Relationship Id="rId63" Type="http://schemas.openxmlformats.org/officeDocument/2006/relationships/hyperlink" Target="http://asozd.volgoduma.ru/index.php?option=com_asozd&amp;view=draftlaw&amp;id=686" TargetMode="External"/><Relationship Id="rId84" Type="http://schemas.openxmlformats.org/officeDocument/2006/relationships/hyperlink" Target="https://www.mfur.ru/budjet/formirovanie/2021-god.php" TargetMode="External"/><Relationship Id="rId138" Type="http://schemas.openxmlformats.org/officeDocument/2006/relationships/hyperlink" Target="https://ufin48.ru/Show/Category/?ItemId=16&amp;headingId=4" TargetMode="External"/><Relationship Id="rId159" Type="http://schemas.openxmlformats.org/officeDocument/2006/relationships/hyperlink" Target="https://www.gshra.ru/zak-deyat/proekty/proekty_1353.html" TargetMode="External"/><Relationship Id="rId170" Type="http://schemas.openxmlformats.org/officeDocument/2006/relationships/hyperlink" Target="http://www.crimea.gov.ru/law-draft-card/6721" TargetMode="External"/><Relationship Id="rId191" Type="http://schemas.openxmlformats.org/officeDocument/2006/relationships/hyperlink" Target="http://chaogov.ru/otkrytyy-byudzhet/zakon-o-byudzhete.php" TargetMode="External"/><Relationship Id="rId196" Type="http://schemas.openxmlformats.org/officeDocument/2006/relationships/hyperlink" Target="https://www.sobranie.info/lawsinfo.php?UID=17422" TargetMode="External"/><Relationship Id="rId200" Type="http://schemas.openxmlformats.org/officeDocument/2006/relationships/hyperlink" Target="http://www.kubzsk.ru/pravo/" TargetMode="External"/><Relationship Id="rId16" Type="http://schemas.openxmlformats.org/officeDocument/2006/relationships/hyperlink" Target="http://minfin.krskstate.ru/openbudget/law" TargetMode="External"/><Relationship Id="rId107" Type="http://schemas.openxmlformats.org/officeDocument/2006/relationships/hyperlink" Target="https://minfin.midural.ru/document/category/23" TargetMode="External"/><Relationship Id="rId11" Type="http://schemas.openxmlformats.org/officeDocument/2006/relationships/hyperlink" Target="http://mf.nnov.ru/index.php?option=com_k2&amp;view=item&amp;id=1880:normativnye-pravovye-akty-i-drugie-materialy-po-razrabotke-proekta-oblastnogo-byudzheta-na-2021-2023-gody&amp;Itemid=553" TargetMode="External"/><Relationship Id="rId32" Type="http://schemas.openxmlformats.org/officeDocument/2006/relationships/hyperlink" Target="http://www.zskaluga.ru/bills/wide/18324/ob_oblastnom_bjudzhete_na_2021_god_i_na_planovyj_period__2022_i_2023_godov_.html" TargetMode="External"/><Relationship Id="rId37" Type="http://schemas.openxmlformats.org/officeDocument/2006/relationships/hyperlink" Target="https://www.tulaoblduma.ru/laws_intranet/laws_stages.asp%3FID=166363.html" TargetMode="External"/><Relationship Id="rId53" Type="http://schemas.openxmlformats.org/officeDocument/2006/relationships/hyperlink" Target="https://minfin.novreg.ru/2021-god.html" TargetMode="External"/><Relationship Id="rId58" Type="http://schemas.openxmlformats.org/officeDocument/2006/relationships/hyperlink" Target="http://bks.pskov.ru/ebudget/Show/Category/10?ItemId=257" TargetMode="External"/><Relationship Id="rId74" Type="http://schemas.openxmlformats.org/officeDocument/2006/relationships/hyperlink" Target="http://parlament.kbr.ru/zakonodatelnaya-deyatelnost/zakonoproekty-na-stadii-rassmotreniya/index.php?ELEMENT_ID=17741" TargetMode="External"/><Relationship Id="rId79" Type="http://schemas.openxmlformats.org/officeDocument/2006/relationships/hyperlink" Target="http://minfin.tatarstan.ru/rus/proekt-byudzheta-i-materiali-k-nemu-845677.htm" TargetMode="External"/><Relationship Id="rId102" Type="http://schemas.openxmlformats.org/officeDocument/2006/relationships/hyperlink" Target="http://ufo.ulntc.ru:8080/dokumenty/proekt-zakona-o-byudzhete" TargetMode="External"/><Relationship Id="rId123" Type="http://schemas.openxmlformats.org/officeDocument/2006/relationships/hyperlink" Target="http://mf.omskportal.ru/oiv/mf/otrasl/otkrbudg/proekt/2021-2023" TargetMode="External"/><Relationship Id="rId128" Type="http://schemas.openxmlformats.org/officeDocument/2006/relationships/hyperlink" Target="http://openbudget.kamgov.ru/Dashboard" TargetMode="External"/><Relationship Id="rId144" Type="http://schemas.openxmlformats.org/officeDocument/2006/relationships/hyperlink" Target="https://parlament09.ru/antikorrup/expertiza/" TargetMode="External"/><Relationship Id="rId149" Type="http://schemas.openxmlformats.org/officeDocument/2006/relationships/hyperlink" Target="http://forcitizens.ru/ob/dokumenty/proekt-byudzheta-i-materialy-k-nemu/2021-god" TargetMode="External"/><Relationship Id="rId5" Type="http://schemas.openxmlformats.org/officeDocument/2006/relationships/hyperlink" Target="https://budget.mosreg.ru/byudzhet-dlya-grazhdan/proekt-zakona-o-byudzhete-moskovskoj-oblasti/" TargetMode="External"/><Relationship Id="rId90" Type="http://schemas.openxmlformats.org/officeDocument/2006/relationships/hyperlink" Target="http://minfin.orb.ru/&#1079;&#1072;&#1082;&#1086;&#1085;-&#1086;&#1073;-&#1086;&#1073;&#1083;&#1072;&#1089;&#1090;&#1085;&#1086;&#1084;-&#1073;&#1102;&#1076;&#1078;&#1077;&#1090;&#1077;/" TargetMode="External"/><Relationship Id="rId95" Type="http://schemas.openxmlformats.org/officeDocument/2006/relationships/hyperlink" Target="http://www.zspo.ru/legislative/bills/74751/" TargetMode="External"/><Relationship Id="rId160" Type="http://schemas.openxmlformats.org/officeDocument/2006/relationships/hyperlink" Target="http://minfin.kalmregion.ru/deyatelnost/byudzhet-respubliki-kalmykiya/proekt-respublikanskogo-byudzheta-na-ocherednoy-finansovyy-god-i-planovyy-period-/" TargetMode="External"/><Relationship Id="rId165" Type="http://schemas.openxmlformats.org/officeDocument/2006/relationships/hyperlink" Target="http://www.belduma.ru/document/draft/draft_detail.php?fold=020&amp;fn=4371-20" TargetMode="External"/><Relationship Id="rId181" Type="http://schemas.openxmlformats.org/officeDocument/2006/relationships/hyperlink" Target="http://portal.tverfin.ru/Menu/Page/641" TargetMode="External"/><Relationship Id="rId186" Type="http://schemas.openxmlformats.org/officeDocument/2006/relationships/hyperlink" Target="https://www.zs74.ru/npa-base" TargetMode="External"/><Relationship Id="rId22" Type="http://schemas.openxmlformats.org/officeDocument/2006/relationships/hyperlink" Target="https://depfin.tomsk.gov.ru/proekt-oblastnogo-bjudzheta-" TargetMode="External"/><Relationship Id="rId27" Type="http://schemas.openxmlformats.org/officeDocument/2006/relationships/hyperlink" Target="https://duma32.ru/komitet-po-byudzhetu-nalogam-i-ekonomicheskoy-politike/" TargetMode="External"/><Relationship Id="rId43" Type="http://schemas.openxmlformats.org/officeDocument/2006/relationships/hyperlink" Target="http://depfin.orel-region.ru:8096/ebudget/Menu/Page/7" TargetMode="External"/><Relationship Id="rId48" Type="http://schemas.openxmlformats.org/officeDocument/2006/relationships/hyperlink" Target="https://df.gov35.ru/otkrytyy-byudzhet/zakony-ob-oblastnom-byudzhete/2021/" TargetMode="External"/><Relationship Id="rId64" Type="http://schemas.openxmlformats.org/officeDocument/2006/relationships/hyperlink" Target="http://volgafin.volgograd.ru/norms/acts/17251/" TargetMode="External"/><Relationship Id="rId69" Type="http://schemas.openxmlformats.org/officeDocument/2006/relationships/hyperlink" Target="http://minfinrd.ru/deyatelnost/statistika-i-otchety/byudzhet" TargetMode="External"/><Relationship Id="rId113" Type="http://schemas.openxmlformats.org/officeDocument/2006/relationships/hyperlink" Target="https://minfin.rtyva.ru/node/14457/" TargetMode="External"/><Relationship Id="rId118" Type="http://schemas.openxmlformats.org/officeDocument/2006/relationships/hyperlink" Target="https://eparlament.irzs.ru/Doc/pasport?id=3648" TargetMode="External"/><Relationship Id="rId134" Type="http://schemas.openxmlformats.org/officeDocument/2006/relationships/hyperlink" Target="http://sakhminfin.ru/" TargetMode="External"/><Relationship Id="rId139" Type="http://schemas.openxmlformats.org/officeDocument/2006/relationships/hyperlink" Target="http://www.finsmol.ru/pbudget/nJkSD8Sj" TargetMode="External"/><Relationship Id="rId80" Type="http://schemas.openxmlformats.org/officeDocument/2006/relationships/hyperlink" Target="https://gossov.tatarstan.ru/activity/lawmaking/zakon_project?bill_id=175" TargetMode="External"/><Relationship Id="rId85" Type="http://schemas.openxmlformats.org/officeDocument/2006/relationships/hyperlink" Target="https://budget.cap.ru/Show/Category/287?ItemId=894" TargetMode="External"/><Relationship Id="rId150" Type="http://schemas.openxmlformats.org/officeDocument/2006/relationships/hyperlink" Target="http://www.minfinchr.ru/respublikanskij-byudzhet/proekt-zakona-chechenskoj-respubliki-o-respublikanskom-byudzhete-na-ocherednoj-finansovyj-god-i-planovyj-period-s-prilozheniyami" TargetMode="External"/><Relationship Id="rId155" Type="http://schemas.openxmlformats.org/officeDocument/2006/relationships/hyperlink" Target="http://mari-el.gov.ru/minfin/Pages/projects.aspx" TargetMode="External"/><Relationship Id="rId171" Type="http://schemas.openxmlformats.org/officeDocument/2006/relationships/hyperlink" Target="http://budget.rk.ifinmon.ru/dokumenty/proekt-zakona-o-byudzhete" TargetMode="External"/><Relationship Id="rId176" Type="http://schemas.openxmlformats.org/officeDocument/2006/relationships/hyperlink" Target="https://primorsky.ru/authorities/executive-agencies/departments/finance/laws.php" TargetMode="External"/><Relationship Id="rId192" Type="http://schemas.openxmlformats.org/officeDocument/2006/relationships/hyperlink" Target="http://&#1076;&#1091;&#1084;&#1072;&#1095;&#1091;&#1082;&#1086;&#1090;&#1082;&#1080;.&#1088;&#1092;/" TargetMode="External"/><Relationship Id="rId197" Type="http://schemas.openxmlformats.org/officeDocument/2006/relationships/hyperlink" Target="https://www.zskuzbass.ru/zakonotvorchestvo/proektyi-normativnyix-pravovyix-aktov-kemerovskoj-oblasti" TargetMode="External"/><Relationship Id="rId201" Type="http://schemas.openxmlformats.org/officeDocument/2006/relationships/printerSettings" Target="../printerSettings/printerSettings13.bin"/><Relationship Id="rId12" Type="http://schemas.openxmlformats.org/officeDocument/2006/relationships/hyperlink" Target="http://mf.nnov.ru:8025/primi-uchastie/predlozheniya-po-byudzhetu" TargetMode="External"/><Relationship Id="rId17" Type="http://schemas.openxmlformats.org/officeDocument/2006/relationships/hyperlink" Target="http://zsnso.ru/579" TargetMode="External"/><Relationship Id="rId33" Type="http://schemas.openxmlformats.org/officeDocument/2006/relationships/hyperlink" Target="http://admoblkaluga.ru/main/work/finances/budget/2021-2023.php" TargetMode="External"/><Relationship Id="rId38" Type="http://schemas.openxmlformats.org/officeDocument/2006/relationships/hyperlink" Target="https://dfto.ru/index.php/razdel/razdely/proekt-zakona-o-byudzhete" TargetMode="External"/><Relationship Id="rId59" Type="http://schemas.openxmlformats.org/officeDocument/2006/relationships/hyperlink" Target="https://astroblduma.ru/vm/zakonodat_deyat/ProjectZakonAO/11203" TargetMode="External"/><Relationship Id="rId103" Type="http://schemas.openxmlformats.org/officeDocument/2006/relationships/hyperlink" Target="http://www.zsuo.ru/zakony/proekty/43-zakonotvorchestvo/zakony/proekty/15754-79292020.html" TargetMode="External"/><Relationship Id="rId108" Type="http://schemas.openxmlformats.org/officeDocument/2006/relationships/hyperlink" Target="http://public.duma72.ru/Public/BillDossier/3033" TargetMode="External"/><Relationship Id="rId124" Type="http://schemas.openxmlformats.org/officeDocument/2006/relationships/hyperlink" Target="http://www.khural.org/info/finansy/108/" TargetMode="External"/><Relationship Id="rId129" Type="http://schemas.openxmlformats.org/officeDocument/2006/relationships/hyperlink" Target="https://www.kamgov.ru/minfin/budzet-2021" TargetMode="External"/><Relationship Id="rId54" Type="http://schemas.openxmlformats.org/officeDocument/2006/relationships/hyperlink" Target="http://duma.novreg.ru/action/projects/" TargetMode="External"/><Relationship Id="rId70" Type="http://schemas.openxmlformats.org/officeDocument/2006/relationships/hyperlink" Target="http://open.minfinrd.ru/" TargetMode="External"/><Relationship Id="rId75" Type="http://schemas.openxmlformats.org/officeDocument/2006/relationships/hyperlink" Target="https://pravitelstvo.kbr.ru/oigv/minfin/npi/proekty_normativnyh_i_pravovyh_aktov.php?postid=32096" TargetMode="External"/><Relationship Id="rId91" Type="http://schemas.openxmlformats.org/officeDocument/2006/relationships/hyperlink" Target="http://budget.orb.ru/" TargetMode="External"/><Relationship Id="rId96" Type="http://schemas.openxmlformats.org/officeDocument/2006/relationships/hyperlink" Target="http://minfin-samara.ru/proekty-zakonov-o-byudzhete/" TargetMode="External"/><Relationship Id="rId140" Type="http://schemas.openxmlformats.org/officeDocument/2006/relationships/hyperlink" Target="https://minfin.rkomi.ru/deyatelnost/zakony-respubliki-komi-proekty-zakonov-o-respublikanskom-byudjete-respubliki-komi-i-vnesenii-izmeneniy-v-nego/byudjet-na-2021-2023-gody" TargetMode="External"/><Relationship Id="rId145" Type="http://schemas.openxmlformats.org/officeDocument/2006/relationships/hyperlink" Target="http://minfin09.ru/category/2020-%d0%b3%d0%be%d0%b4/" TargetMode="External"/><Relationship Id="rId161" Type="http://schemas.openxmlformats.org/officeDocument/2006/relationships/hyperlink" Target="http://www.huralrk.ru/deyatelnost/zakonodatelnaya-deyatelnost/zakonoproekty/item/2015-0157-6-o-respublikanskom-byudzhete-na-2021-god-i-na-planovyj-period-2022-i-2023-godov.html" TargetMode="External"/><Relationship Id="rId166" Type="http://schemas.openxmlformats.org/officeDocument/2006/relationships/hyperlink" Target="https://tambovoblduma.ru/zakonoproekty/zakonoproekty-vnesennye-v-oblastnuyu-dumu/noyabr/" TargetMode="External"/><Relationship Id="rId182" Type="http://schemas.openxmlformats.org/officeDocument/2006/relationships/hyperlink" Target="http://www.zsto.ru/index.php/739a50c4-47c1-81fa-060e-2232105925f8/5f51608f-f613-3c85-ce9f-e9a9410d8fa4" TargetMode="External"/><Relationship Id="rId187" Type="http://schemas.openxmlformats.org/officeDocument/2006/relationships/hyperlink" Target="http://open.minfin74.ru/" TargetMode="External"/><Relationship Id="rId1" Type="http://schemas.openxmlformats.org/officeDocument/2006/relationships/hyperlink" Target="http://kurskduma.ru/proekts/index.php" TargetMode="External"/><Relationship Id="rId6" Type="http://schemas.openxmlformats.org/officeDocument/2006/relationships/hyperlink" Target="http://www.aosd.ru/?dir=budget&amp;act=budget" TargetMode="External"/><Relationship Id="rId23" Type="http://schemas.openxmlformats.org/officeDocument/2006/relationships/hyperlink" Target="http://budget.sakha.gov.ru/ebudget/Menu/Page/215" TargetMode="External"/><Relationship Id="rId28" Type="http://schemas.openxmlformats.org/officeDocument/2006/relationships/hyperlink" Target="https://bryanskoblfin.ru/Show/Content/2577?ParentItemId=4" TargetMode="External"/><Relationship Id="rId49" Type="http://schemas.openxmlformats.org/officeDocument/2006/relationships/hyperlink" Target="https://www.vologdazso.ru/actions/legislative_activity/draft-laws/index.php?docid=TXpRNE1ESXhNa0UwVFc=" TargetMode="External"/><Relationship Id="rId114" Type="http://schemas.openxmlformats.org/officeDocument/2006/relationships/hyperlink" Target="http://www.vskhakasia.ru/lawmaking/projects/1539" TargetMode="External"/><Relationship Id="rId119" Type="http://schemas.openxmlformats.org/officeDocument/2006/relationships/hyperlink" Target="https://irkobl.ru/sites/minfin/activity/obl/" TargetMode="External"/><Relationship Id="rId44" Type="http://schemas.openxmlformats.org/officeDocument/2006/relationships/hyperlink" Target="http://oreloblsovet.ru/legislation/proektyi-zakonov/53-zasedanie.html" TargetMode="External"/><Relationship Id="rId60" Type="http://schemas.openxmlformats.org/officeDocument/2006/relationships/hyperlink" Target="https://minfin.astrobl.ru/site-page/materialy-proekta" TargetMode="External"/><Relationship Id="rId65" Type="http://schemas.openxmlformats.org/officeDocument/2006/relationships/hyperlink" Target="http://portal-ob.volgafin.ru/dokumenty/zakon_o_byudzhete/2020" TargetMode="External"/><Relationship Id="rId81" Type="http://schemas.openxmlformats.org/officeDocument/2006/relationships/hyperlink" Target="https://minfin.bashkortostan.ru/activity/2982/" TargetMode="External"/><Relationship Id="rId86" Type="http://schemas.openxmlformats.org/officeDocument/2006/relationships/hyperlink" Target="http://mfin.permkrai.ru/execution/proekt/mater/2020/10/" TargetMode="External"/><Relationship Id="rId130" Type="http://schemas.openxmlformats.org/officeDocument/2006/relationships/hyperlink" Target="http://www.zaksobr.kamchatka.ru/events/Zakony/Proekty-Zakonov-Kamchatskogo-kraya/" TargetMode="External"/><Relationship Id="rId135" Type="http://schemas.openxmlformats.org/officeDocument/2006/relationships/hyperlink" Target="http://www.dumasakhalin.ru/activity/sessions" TargetMode="External"/><Relationship Id="rId151" Type="http://schemas.openxmlformats.org/officeDocument/2006/relationships/hyperlink" Target="http://monitoring.yanao.ru/yamal/index.php" TargetMode="External"/><Relationship Id="rId156" Type="http://schemas.openxmlformats.org/officeDocument/2006/relationships/hyperlink" Target="https://www.zsvo.ru/documents/36/" TargetMode="External"/><Relationship Id="rId177" Type="http://schemas.openxmlformats.org/officeDocument/2006/relationships/hyperlink" Target="https://ebudget.primorsky.ru/Show/Content/3330" TargetMode="External"/><Relationship Id="rId198" Type="http://schemas.openxmlformats.org/officeDocument/2006/relationships/hyperlink" Target="https://www.ofukem.ru/budget/projects2021-2023/15370/" TargetMode="External"/><Relationship Id="rId172" Type="http://schemas.openxmlformats.org/officeDocument/2006/relationships/hyperlink" Target="https://minfin.rk.gov.ru/ru/structure/2020_12_01_11_12_biudzhet_na_2021_god_i_na_planovyi_period_2022_2023_godov" TargetMode="External"/><Relationship Id="rId193" Type="http://schemas.openxmlformats.org/officeDocument/2006/relationships/hyperlink" Target="http://df.ivanovoobl.ru/regionalnye-finansy/zakon-ob-oblastnom-byudzhete/proekt-zakona-o-byudzhete/" TargetMode="External"/><Relationship Id="rId13" Type="http://schemas.openxmlformats.org/officeDocument/2006/relationships/hyperlink" Target="http://www.open.minfin-altai.ru/" TargetMode="External"/><Relationship Id="rId18" Type="http://schemas.openxmlformats.org/officeDocument/2006/relationships/hyperlink" Target="http://mfnso.nso.ru/page/3777" TargetMode="External"/><Relationship Id="rId39" Type="http://schemas.openxmlformats.org/officeDocument/2006/relationships/hyperlink" Target="https://www.yarregion.ru/depts/depfin/tmpPages/docs.aspx" TargetMode="External"/><Relationship Id="rId109" Type="http://schemas.openxmlformats.org/officeDocument/2006/relationships/hyperlink" Target="https://admtyumen.ru/ogv_ru/finance/finance/bugjet/more.htm?id=11877868@cmsArticle" TargetMode="External"/><Relationship Id="rId34" Type="http://schemas.openxmlformats.org/officeDocument/2006/relationships/hyperlink" Target="http://depfin.adm44.ru/info/law/proetjzko/" TargetMode="External"/><Relationship Id="rId50" Type="http://schemas.openxmlformats.org/officeDocument/2006/relationships/hyperlink" Target="http://budget.lenobl.ru/documents/?page=0&amp;sortOrder=&amp;type=regionBudget&amp;sortName=&amp;sortDate=" TargetMode="External"/><Relationship Id="rId55" Type="http://schemas.openxmlformats.org/officeDocument/2006/relationships/hyperlink" Target="http://portal.novkfo.ru/Menu/Page/85" TargetMode="External"/><Relationship Id="rId76" Type="http://schemas.openxmlformats.org/officeDocument/2006/relationships/hyperlink" Target="http://www.dumask.ru/law/zakonodatelnaya-deyatelnost/zakonoproekty-i-inye-pravovye-akty-nakhodyashchiesya-na-rassmotrenii.html" TargetMode="External"/><Relationship Id="rId97" Type="http://schemas.openxmlformats.org/officeDocument/2006/relationships/hyperlink" Target="https://budget.minfin-samara.ru/dokumenty/proekt-zakona-o-byudzhete-samarskoj-oblasti/2016-2/" TargetMode="External"/><Relationship Id="rId104" Type="http://schemas.openxmlformats.org/officeDocument/2006/relationships/hyperlink" Target="http://asozd.samgd.ru/bills/3135/" TargetMode="External"/><Relationship Id="rId120" Type="http://schemas.openxmlformats.org/officeDocument/2006/relationships/hyperlink" Target="http://openbudget.gfu.ru/budget/law_project/" TargetMode="External"/><Relationship Id="rId125" Type="http://schemas.openxmlformats.org/officeDocument/2006/relationships/hyperlink" Target="http://egov-buryatia.ru/minfin/activities/documents/proekty-zakonov-i-inykh-npa/index.php?bitrix_include_areas=N&amp;clear_cache=Y" TargetMode="External"/><Relationship Id="rId141" Type="http://schemas.openxmlformats.org/officeDocument/2006/relationships/hyperlink" Target="http://gsrk1.rkomi.ru/Sessions/Default.aspx" TargetMode="External"/><Relationship Id="rId146" Type="http://schemas.openxmlformats.org/officeDocument/2006/relationships/hyperlink" Target="https://parliament-osetia.ru/index.php/main/bills/art/795" TargetMode="External"/><Relationship Id="rId167" Type="http://schemas.openxmlformats.org/officeDocument/2006/relationships/hyperlink" Target="https://fin.tmbreg.ru/6347/8130/9639.html" TargetMode="External"/><Relationship Id="rId188" Type="http://schemas.openxmlformats.org/officeDocument/2006/relationships/hyperlink" Target="http://iis.minfin.49gov.ru/ebudget/Menu/Page/88" TargetMode="External"/><Relationship Id="rId7" Type="http://schemas.openxmlformats.org/officeDocument/2006/relationships/hyperlink" Target="https://dvinaland.ru/budget/zakon/" TargetMode="External"/><Relationship Id="rId71" Type="http://schemas.openxmlformats.org/officeDocument/2006/relationships/hyperlink" Target="http://nsrd.ru/dokumenty/proekti_normativno_pravovih_aktov" TargetMode="External"/><Relationship Id="rId92" Type="http://schemas.openxmlformats.org/officeDocument/2006/relationships/hyperlink" Target="http://zaksob.ru/activity/zakonotvorcheskaya-deyatelnost/proekty-oblastnykh-zakonov-i-postanovleniy/" TargetMode="External"/><Relationship Id="rId162" Type="http://schemas.openxmlformats.org/officeDocument/2006/relationships/hyperlink" Target="http://www.eao.ru/isp-vlast/finansovoe-upravlenie-pravitelstva/byudzhet/" TargetMode="External"/><Relationship Id="rId183" Type="http://schemas.openxmlformats.org/officeDocument/2006/relationships/hyperlink" Target="https://www.tverfin.ru/np-baza/proekty-npa/" TargetMode="External"/><Relationship Id="rId2" Type="http://schemas.openxmlformats.org/officeDocument/2006/relationships/hyperlink" Target="http://adm.rkursk.ru/index.php?id=693&amp;mat_id=112483" TargetMode="External"/><Relationship Id="rId29" Type="http://schemas.openxmlformats.org/officeDocument/2006/relationships/hyperlink" Target="http://www.rznoblduma.ru/index.php?option=com_content&amp;view=article&amp;id=177&amp;Itemid=125" TargetMode="External"/><Relationship Id="rId24" Type="http://schemas.openxmlformats.org/officeDocument/2006/relationships/hyperlink" Target="https://minfin.sakha.gov.ru/zakony-o-bjudzhete/2021-2023-gg/proekt-zakona-o-bjudzhete-2021-2023-gg" TargetMode="External"/><Relationship Id="rId40" Type="http://schemas.openxmlformats.org/officeDocument/2006/relationships/hyperlink" Target="http://budget76.ru/" TargetMode="External"/><Relationship Id="rId45" Type="http://schemas.openxmlformats.org/officeDocument/2006/relationships/hyperlink" Target="http://budget.karelia.ru/byudzhet/dokumenty/2020-god" TargetMode="External"/><Relationship Id="rId66" Type="http://schemas.openxmlformats.org/officeDocument/2006/relationships/hyperlink" Target="http://zsro.ru/lawmaking/project/" TargetMode="External"/><Relationship Id="rId87" Type="http://schemas.openxmlformats.org/officeDocument/2006/relationships/hyperlink" Target="http://zakon.zsperm.ru/?q=%E1%FE%E4%E6%E5%F2&amp;how=d" TargetMode="External"/><Relationship Id="rId110" Type="http://schemas.openxmlformats.org/officeDocument/2006/relationships/hyperlink" Target="https://depfin.admhmao.ru/otkrytyy-byudzhet/" TargetMode="External"/><Relationship Id="rId115" Type="http://schemas.openxmlformats.org/officeDocument/2006/relationships/hyperlink" Target="https://r-19.ru/authorities/ministry-of-finance-of-the-republic-of-khakassia/docs/7701/108060.html" TargetMode="External"/><Relationship Id="rId131" Type="http://schemas.openxmlformats.org/officeDocument/2006/relationships/hyperlink" Target="http://www.zsamur.ru/section/list/10948/31" TargetMode="External"/><Relationship Id="rId136" Type="http://schemas.openxmlformats.org/officeDocument/2006/relationships/hyperlink" Target="https://openbudget.sakhminfin.ru/Menu/Page/585" TargetMode="External"/><Relationship Id="rId157" Type="http://schemas.openxmlformats.org/officeDocument/2006/relationships/hyperlink" Target="https://dtf.avo.ru/proekty-zakonov-vladimirskoj-oblasti" TargetMode="External"/><Relationship Id="rId178" Type="http://schemas.openxmlformats.org/officeDocument/2006/relationships/hyperlink" Target="https://minfin.75.ru/byudzhet/konsolidirovannyy-kraevoy-byudzhet/proekty-zakonov-o-byudzhete-kraya" TargetMode="External"/><Relationship Id="rId61" Type="http://schemas.openxmlformats.org/officeDocument/2006/relationships/hyperlink" Target="https://minfinkubani.ru/budget_execution/budget_law/" TargetMode="External"/><Relationship Id="rId82" Type="http://schemas.openxmlformats.org/officeDocument/2006/relationships/hyperlink" Target="http://gsrb.ru/ru/lawmaking/budget-2021/" TargetMode="External"/><Relationship Id="rId152" Type="http://schemas.openxmlformats.org/officeDocument/2006/relationships/hyperlink" Target="https://www.yamalfin.ru/index.php?option=com_content&amp;view=article&amp;id=3778:2020-11-02-11-29-35&amp;catid=174:2020-11-02-11-10-47&amp;Itemid=131" TargetMode="External"/><Relationship Id="rId173" Type="http://schemas.openxmlformats.org/officeDocument/2006/relationships/hyperlink" Target="http://www.gsrm.ru/bills/4972/" TargetMode="External"/><Relationship Id="rId194" Type="http://schemas.openxmlformats.org/officeDocument/2006/relationships/hyperlink" Target="http://dfei.adm-nao.ru/zakony-o-byudzhete/" TargetMode="External"/><Relationship Id="rId199" Type="http://schemas.openxmlformats.org/officeDocument/2006/relationships/hyperlink" Target="https://bryanskoblfin.ru/open/Menu/Page/93" TargetMode="External"/><Relationship Id="rId19" Type="http://schemas.openxmlformats.org/officeDocument/2006/relationships/hyperlink" Target="https://openbudget.mfnso.ru/formirovanie-budgeta/zakon-o-byudzhete-i-proekt-zakona-o-byudzhete/2021-zakonbudget/proekt-zakona-ob-oblastnom-byudzhete-2021-god" TargetMode="External"/><Relationship Id="rId14" Type="http://schemas.openxmlformats.org/officeDocument/2006/relationships/hyperlink" Target="http://elkurultay.ru/deyatelnost/zakonotvorchestvo" TargetMode="External"/><Relationship Id="rId30" Type="http://schemas.openxmlformats.org/officeDocument/2006/relationships/hyperlink" Target="https://minfin.ryazangov.ru/documents/draft_documents/2020/index.php" TargetMode="External"/><Relationship Id="rId35" Type="http://schemas.openxmlformats.org/officeDocument/2006/relationships/hyperlink" Target="http://kosoblduma.ru/laws/pzko/" TargetMode="External"/><Relationship Id="rId56" Type="http://schemas.openxmlformats.org/officeDocument/2006/relationships/hyperlink" Target="http://sobranie.pskov.ru/lawmaking/bills" TargetMode="External"/><Relationship Id="rId77" Type="http://schemas.openxmlformats.org/officeDocument/2006/relationships/hyperlink" Target="http://www.mfsk.ru/law/proekty-zakonovsk" TargetMode="External"/><Relationship Id="rId100" Type="http://schemas.openxmlformats.org/officeDocument/2006/relationships/hyperlink" Target="https://srd.ru/index.php/component/docs/?view=pr_zak&amp;id=1506&amp;menu=508&amp;selmenu=512" TargetMode="External"/><Relationship Id="rId105" Type="http://schemas.openxmlformats.org/officeDocument/2006/relationships/hyperlink" Target="http://info.mfural.ru/ebudget/Menu/Page/1" TargetMode="External"/><Relationship Id="rId126" Type="http://schemas.openxmlformats.org/officeDocument/2006/relationships/hyperlink" Target="http://budget.govrb.ru/ebudget/Menu/Page/179" TargetMode="External"/><Relationship Id="rId147" Type="http://schemas.openxmlformats.org/officeDocument/2006/relationships/hyperlink" Target="http://minfin.alania.gov.ru/index.php/documents/651" TargetMode="External"/><Relationship Id="rId168" Type="http://schemas.openxmlformats.org/officeDocument/2006/relationships/hyperlink" Target="https://www.govvrn.ru/npafin?p_p_id=Foldersanddocuments_WAR_foldersanddocumentsportlet&amp;p_p_lifecycle=0&amp;p_p_state=normal&amp;p_p_mode=view&amp;folderId=6609618" TargetMode="External"/><Relationship Id="rId8" Type="http://schemas.openxmlformats.org/officeDocument/2006/relationships/hyperlink" Target="http://duma39.ru/activity/zakon/draft/" TargetMode="External"/><Relationship Id="rId51" Type="http://schemas.openxmlformats.org/officeDocument/2006/relationships/hyperlink" Target="http://www.lenoblzaks.ru/static/single/-rus-common-zakact-/loprojects" TargetMode="External"/><Relationship Id="rId72" Type="http://schemas.openxmlformats.org/officeDocument/2006/relationships/hyperlink" Target="https://www.mfri.ru/index.php/open-budget/proekt-byudzheta-i-materialy-k-nemu" TargetMode="External"/><Relationship Id="rId93" Type="http://schemas.openxmlformats.org/officeDocument/2006/relationships/hyperlink" Target="http://www.minfin.kirov.ru/otkrytyy-byudzhet/dlya-spetsialistov/oblastnoy-byudzhet/%d0%9f%d0%bb%d0%b0%d0%bd%d0%b8%d1%80%d0%be%d0%b2%d0%b0%d0%bd%d0%b8%d0%b5%20%d0%b1%d1%8e%d0%b4%d0%b6%d0%b5%d1%82%d0%b0/" TargetMode="External"/><Relationship Id="rId98" Type="http://schemas.openxmlformats.org/officeDocument/2006/relationships/hyperlink" Target="https://minfin.saratov.gov.ru/budget/zakon-o-byudzhete/zakon-ob-oblastnom-byudzhete/zakon-ob-oblastnom-byudzhete-2021-2023-g" TargetMode="External"/><Relationship Id="rId121" Type="http://schemas.openxmlformats.org/officeDocument/2006/relationships/hyperlink" Target="http://www.omsk-parlament.ru/?sid=2940" TargetMode="External"/><Relationship Id="rId142" Type="http://schemas.openxmlformats.org/officeDocument/2006/relationships/hyperlink" Target="https://b4u.gov-murman.ru/" TargetMode="External"/><Relationship Id="rId163" Type="http://schemas.openxmlformats.org/officeDocument/2006/relationships/hyperlink" Target="http://zseao.ru/search-zakonoproekt/" TargetMode="External"/><Relationship Id="rId184" Type="http://schemas.openxmlformats.org/officeDocument/2006/relationships/hyperlink" Target="http://www.finupr.kurganobl.ru/index.php?test=praktdum" TargetMode="External"/><Relationship Id="rId189" Type="http://schemas.openxmlformats.org/officeDocument/2006/relationships/hyperlink" Target="https://www.magoblduma.ru/documents/" TargetMode="External"/><Relationship Id="rId3" Type="http://schemas.openxmlformats.org/officeDocument/2006/relationships/hyperlink" Target="https://www.mosoblduma.ru/Zakoni/Zakonoprecti_Moskovskoj_oblasti/item/328417/" TargetMode="External"/><Relationship Id="rId25" Type="http://schemas.openxmlformats.org/officeDocument/2006/relationships/hyperlink" Target="http://www.duma.khv.ru/Monitoring5/%D0%9F%D1%80%D0%BE%D0%B5%D0%BA%D1%82%20%D0%B7%D0%B0%D0%BA%D0%BE%D0%BD%D0%B0/2376585" TargetMode="External"/><Relationship Id="rId46" Type="http://schemas.openxmlformats.org/officeDocument/2006/relationships/hyperlink" Target="http://www.karelia-zs.ru/zakonodatelstvo_rk/proekty/502vi/" TargetMode="External"/><Relationship Id="rId67" Type="http://schemas.openxmlformats.org/officeDocument/2006/relationships/hyperlink" Target="http://budget.permkrai.ru/" TargetMode="External"/><Relationship Id="rId116" Type="http://schemas.openxmlformats.org/officeDocument/2006/relationships/hyperlink" Target="http://fin22.ru/projects/p2020/" TargetMode="External"/><Relationship Id="rId137" Type="http://schemas.openxmlformats.org/officeDocument/2006/relationships/hyperlink" Target="https://www.ivoblduma.ru/zakony/proekty-zakonov/35140/" TargetMode="External"/><Relationship Id="rId158" Type="http://schemas.openxmlformats.org/officeDocument/2006/relationships/hyperlink" Target="http://minfin01-maykop.ru/Show/Category/12?page=1&amp;ItemId=58&amp;filterYear=2020" TargetMode="External"/><Relationship Id="rId20" Type="http://schemas.openxmlformats.org/officeDocument/2006/relationships/hyperlink" Target="http://open.findep.org/" TargetMode="External"/><Relationship Id="rId41" Type="http://schemas.openxmlformats.org/officeDocument/2006/relationships/hyperlink" Target="http://duma.yar.ru/service/projects/zp202672.html" TargetMode="External"/><Relationship Id="rId62" Type="http://schemas.openxmlformats.org/officeDocument/2006/relationships/hyperlink" Target="https://openbudget23region.ru/o-byudzhete/dokumenty/ministerstvo-finansov-krasnodarskogo-kraya" TargetMode="External"/><Relationship Id="rId83" Type="http://schemas.openxmlformats.org/officeDocument/2006/relationships/hyperlink" Target="http://www.udmgossovet.ru/doc/6sozyvsess/29ses/index.htm" TargetMode="External"/><Relationship Id="rId88" Type="http://schemas.openxmlformats.org/officeDocument/2006/relationships/hyperlink" Target="http://budget.permkrai.ru/" TargetMode="External"/><Relationship Id="rId111" Type="http://schemas.openxmlformats.org/officeDocument/2006/relationships/hyperlink" Target="https://www.dumahmao.ru/budget2021-2023/lawsprojects/" TargetMode="External"/><Relationship Id="rId132" Type="http://schemas.openxmlformats.org/officeDocument/2006/relationships/hyperlink" Target="http://ob.fin.amurobl.ru/dokumenty/proekt_zakon/oblastnoi/2021" TargetMode="External"/><Relationship Id="rId153" Type="http://schemas.openxmlformats.org/officeDocument/2006/relationships/hyperlink" Target="https://zs.yanao.ru/activity/10637/?nav-documents=page-1" TargetMode="External"/><Relationship Id="rId174" Type="http://schemas.openxmlformats.org/officeDocument/2006/relationships/hyperlink" Target="https://www.minfinrm.ru/norm-akty-new/" TargetMode="External"/><Relationship Id="rId179" Type="http://schemas.openxmlformats.org/officeDocument/2006/relationships/hyperlink" Target="https://&#1086;&#1090;&#1082;&#1088;&#1099;&#1090;&#1099;&#1081;&#1073;&#1102;&#1076;&#1078;&#1077;&#1090;.&#1079;&#1072;&#1073;&#1072;&#1081;&#1082;&#1072;&#1083;&#1100;&#1089;&#1082;&#1080;&#1081;&#1082;&#1088;&#1072;&#1081;.&#1088;&#1092;/portal/Page/BudgLaw?project=1&amp;ItemId=13&amp;show_title=on" TargetMode="External"/><Relationship Id="rId195" Type="http://schemas.openxmlformats.org/officeDocument/2006/relationships/hyperlink" Target="http://www.sdnao.ru/documents/bills/detail.php?ID=32023" TargetMode="External"/><Relationship Id="rId190" Type="http://schemas.openxmlformats.org/officeDocument/2006/relationships/hyperlink" Target="https://minfin.49gov.ru/documents/?doc_type=1" TargetMode="External"/><Relationship Id="rId15" Type="http://schemas.openxmlformats.org/officeDocument/2006/relationships/hyperlink" Target="https://www.minfin-altai.ru/deyatelnost/proekt-byudzheta-zakony-o-byudzhete-zakony-ob-ispolnenii-byudzheta/2021-2023/proekt-zakona-o-byudzhete-.php" TargetMode="External"/><Relationship Id="rId36" Type="http://schemas.openxmlformats.org/officeDocument/2006/relationships/hyperlink" Target="https://minfin.tularegion.ru/activities/" TargetMode="External"/><Relationship Id="rId57" Type="http://schemas.openxmlformats.org/officeDocument/2006/relationships/hyperlink" Target="http://finance.pskov.ru/proekty" TargetMode="External"/><Relationship Id="rId106" Type="http://schemas.openxmlformats.org/officeDocument/2006/relationships/hyperlink" Target="http://zsso.ru/legislative/lawprojects/item/55682/" TargetMode="External"/><Relationship Id="rId127" Type="http://schemas.openxmlformats.org/officeDocument/2006/relationships/hyperlink" Target="http://hural-rb.ru/bankz/" TargetMode="External"/><Relationship Id="rId10" Type="http://schemas.openxmlformats.org/officeDocument/2006/relationships/hyperlink" Target="https://www.zsno.ru/law/bills-and-draft-resolutions/pending-bills/index.php?ELEMENT_ID=236338" TargetMode="External"/><Relationship Id="rId31" Type="http://schemas.openxmlformats.org/officeDocument/2006/relationships/hyperlink" Target="https://minfin-rzn.ru/portal/Show/Category/6?ItemId=17" TargetMode="External"/><Relationship Id="rId52" Type="http://schemas.openxmlformats.org/officeDocument/2006/relationships/hyperlink" Target="https://finance.lenobl.ru/ru/pravovaya-baza/oblastnoe-zakondatelstvo/byudzhet-lo/oblastnoj-byudzhet-leningradskoj-oblasti-na-2021-god-i-na-planovyj-per/" TargetMode="External"/><Relationship Id="rId73" Type="http://schemas.openxmlformats.org/officeDocument/2006/relationships/hyperlink" Target="http://www.parlamentri.ru/index.php/zakonodatelnaya-deyatelnost/zakonoproekty-vnesennye-v-parlament" TargetMode="External"/><Relationship Id="rId78" Type="http://schemas.openxmlformats.org/officeDocument/2006/relationships/hyperlink" Target="https://openbudsk.ru/proekt-byudzheta-na-2021-god-i-planovyy-period-2022-i-2023-godov" TargetMode="External"/><Relationship Id="rId94" Type="http://schemas.openxmlformats.org/officeDocument/2006/relationships/hyperlink" Target="http://finance.pnzreg.ru/docs/np/?ELEMENT_ID=1966" TargetMode="External"/><Relationship Id="rId99" Type="http://schemas.openxmlformats.org/officeDocument/2006/relationships/hyperlink" Target="https://minfin.saratov.gov.ru/docs" TargetMode="External"/><Relationship Id="rId101" Type="http://schemas.openxmlformats.org/officeDocument/2006/relationships/hyperlink" Target="http://ufo.ulntc.ru/index.php?mgf=budget/open_budget&amp;slep=net" TargetMode="External"/><Relationship Id="rId122" Type="http://schemas.openxmlformats.org/officeDocument/2006/relationships/hyperlink" Target="http://budget.omsk.ifinmon.ru/" TargetMode="External"/><Relationship Id="rId143" Type="http://schemas.openxmlformats.org/officeDocument/2006/relationships/hyperlink" Target="https://minfin.gov-murman.ru/open-budget/regional_budget/law_of_budget_projects/2021/" TargetMode="External"/><Relationship Id="rId148" Type="http://schemas.openxmlformats.org/officeDocument/2006/relationships/hyperlink" Target="http://www.parlamentchr.ru/deyatelnost/zakonoproekty-nakhodyashchiesya-na-rassmotrenii" TargetMode="External"/><Relationship Id="rId164" Type="http://schemas.openxmlformats.org/officeDocument/2006/relationships/hyperlink" Target="http://beldepfin.ru/dokumenty/vse-dokumenty/proekt-zakona-belgorodskoj-oblasti-ob-oblast2711/" TargetMode="External"/><Relationship Id="rId169" Type="http://schemas.openxmlformats.org/officeDocument/2006/relationships/hyperlink" Target="http://www.vrnoblduma.ru/dokumenty/proekty/pro.php?lid=2119" TargetMode="External"/><Relationship Id="rId185" Type="http://schemas.openxmlformats.org/officeDocument/2006/relationships/hyperlink" Target="http://www.kurganoblduma.ru/about/activity/doc/proekty/" TargetMode="External"/><Relationship Id="rId4" Type="http://schemas.openxmlformats.org/officeDocument/2006/relationships/hyperlink" Target="https://mef.mosreg.ru/dokumenty/antikorrupcionnaya-ekspertiza/26-10-2020-12-58-48-proekt-rasporyazheniya-pravitelstva-moskovskoy-obl" TargetMode="External"/><Relationship Id="rId9" Type="http://schemas.openxmlformats.org/officeDocument/2006/relationships/hyperlink" Target="http://minfin39.ru/budget/next_year/" TargetMode="External"/><Relationship Id="rId180" Type="http://schemas.openxmlformats.org/officeDocument/2006/relationships/hyperlink" Target="http://www.zaksobr-chita.ru/documents/proektyi_zakonov/2020_god/dekabr_2020_goda" TargetMode="External"/><Relationship Id="rId26" Type="http://schemas.openxmlformats.org/officeDocument/2006/relationships/hyperlink" Target="https://minfin.khabkrai.ru/portal/Menu/Page/1141" TargetMode="External"/><Relationship Id="rId47" Type="http://schemas.openxmlformats.org/officeDocument/2006/relationships/hyperlink" Target="http://minfin.karelia.ru/sostavlenie-bjudzheta-na-2021-2023-gody/" TargetMode="External"/><Relationship Id="rId68" Type="http://schemas.openxmlformats.org/officeDocument/2006/relationships/hyperlink" Target="https://minfin.donland.ru/activity/8081/?nav-documents=page-1" TargetMode="External"/><Relationship Id="rId89" Type="http://schemas.openxmlformats.org/officeDocument/2006/relationships/hyperlink" Target="http://www.zsko.ru/documents/lawmaking/" TargetMode="External"/><Relationship Id="rId112" Type="http://schemas.openxmlformats.org/officeDocument/2006/relationships/hyperlink" Target="http://budget17.ru/" TargetMode="External"/><Relationship Id="rId133" Type="http://schemas.openxmlformats.org/officeDocument/2006/relationships/hyperlink" Target="https://www.fin.amurobl.ru/" TargetMode="External"/><Relationship Id="rId154" Type="http://schemas.openxmlformats.org/officeDocument/2006/relationships/hyperlink" Target="http://www.gsmari.ru/itog/pnpa_2020.html" TargetMode="External"/><Relationship Id="rId175" Type="http://schemas.openxmlformats.org/officeDocument/2006/relationships/hyperlink" Target="http://monitoring.zspk.gov.ru/%D0%9F%D1%80%D0%BE%D0%B5%D0%BA%D1%82%20%D0%B7%D0%B0%D0%BA%D0%BE%D0%BD%D0%B0/2398534" TargetMode="External"/></Relationships>
</file>

<file path=xl/worksheets/_rels/sheet14.xml.rels><?xml version="1.0" encoding="UTF-8" standalone="yes"?>
<Relationships xmlns="http://schemas.openxmlformats.org/package/2006/relationships"><Relationship Id="rId117" Type="http://schemas.openxmlformats.org/officeDocument/2006/relationships/hyperlink" Target="https://rifoms.ru/normativnye-dokumenty" TargetMode="External"/><Relationship Id="rId21" Type="http://schemas.openxmlformats.org/officeDocument/2006/relationships/hyperlink" Target="https://minfin.ryazangov.ru/documents/draft_documents/2020/index.php" TargetMode="External"/><Relationship Id="rId42" Type="http://schemas.openxmlformats.org/officeDocument/2006/relationships/hyperlink" Target="https://www.ttfoms.tomsk.ru/document/ee8a794d-4a7e-4998-8715-84e64aea816e" TargetMode="External"/><Relationship Id="rId63" Type="http://schemas.openxmlformats.org/officeDocument/2006/relationships/hyperlink" Target="https://omstula.ru/documents/lastdocs/" TargetMode="External"/><Relationship Id="rId84" Type="http://schemas.openxmlformats.org/officeDocument/2006/relationships/hyperlink" Target="http://duma.novreg.ru/action/projects/" TargetMode="External"/><Relationship Id="rId138" Type="http://schemas.openxmlformats.org/officeDocument/2006/relationships/hyperlink" Target="https://www.tfoms18.ru/normbase/regionalnyie-normativnyie-dokumentyi.html" TargetMode="External"/><Relationship Id="rId159" Type="http://schemas.openxmlformats.org/officeDocument/2006/relationships/hyperlink" Target="https://minfin.saratov.gov.ru/docs" TargetMode="External"/><Relationship Id="rId170" Type="http://schemas.openxmlformats.org/officeDocument/2006/relationships/hyperlink" Target="http://tfoms.ru/normativnye-dokumenty/regionalnye/" TargetMode="External"/><Relationship Id="rId191" Type="http://schemas.openxmlformats.org/officeDocument/2006/relationships/hyperlink" Target="http://www.khural.org/info/finansy/108/" TargetMode="External"/><Relationship Id="rId205" Type="http://schemas.openxmlformats.org/officeDocument/2006/relationships/hyperlink" Target="http://sakhminfin.ru/" TargetMode="External"/><Relationship Id="rId226" Type="http://schemas.openxmlformats.org/officeDocument/2006/relationships/hyperlink" Target="https://www.ofukem.ru/budget/projects2021-2023/" TargetMode="External"/><Relationship Id="rId247" Type="http://schemas.openxmlformats.org/officeDocument/2006/relationships/hyperlink" Target="https://minfin.rk.gov.ru/ru/structure/2020_12_01_11_12_biudzhet_na_2021_god_i_na_planovyi_period_2022_2023_godov" TargetMode="External"/><Relationship Id="rId107" Type="http://schemas.openxmlformats.org/officeDocument/2006/relationships/hyperlink" Target="http://zsro.ru/lawmaking/project/" TargetMode="External"/><Relationship Id="rId268" Type="http://schemas.openxmlformats.org/officeDocument/2006/relationships/hyperlink" Target="https://ob.sev.gov.ru/dokumenty/project-zakona-o-budgete" TargetMode="External"/><Relationship Id="rId11" Type="http://schemas.openxmlformats.org/officeDocument/2006/relationships/hyperlink" Target="http://kurskduma.ru/proekts/index.php" TargetMode="External"/><Relationship Id="rId32" Type="http://schemas.openxmlformats.org/officeDocument/2006/relationships/hyperlink" Target="http://elkurultay.ru/deyatelnost/zakonotvorchestvo" TargetMode="External"/><Relationship Id="rId53" Type="http://schemas.openxmlformats.org/officeDocument/2006/relationships/hyperlink" Target="https://duma.mos.ru/ru/40/regulation_projects/corebofs002080000nb3n1k31so1g38o" TargetMode="External"/><Relationship Id="rId74" Type="http://schemas.openxmlformats.org/officeDocument/2006/relationships/hyperlink" Target="http://budget.lenobl.ru/documents/?page=0&amp;sortOrder=&amp;type=regionBudget&amp;sortName=&amp;sortDate=" TargetMode="External"/><Relationship Id="rId128" Type="http://schemas.openxmlformats.org/officeDocument/2006/relationships/hyperlink" Target="https://minfin.bashkortostan.ru/activity/2982/" TargetMode="External"/><Relationship Id="rId149" Type="http://schemas.openxmlformats.org/officeDocument/2006/relationships/hyperlink" Target="http://budget.orb.ru/" TargetMode="External"/><Relationship Id="rId5" Type="http://schemas.openxmlformats.org/officeDocument/2006/relationships/hyperlink" Target="https://duma32.ru/komitet-po-byudzhetu-nalogam-i-ekonomicheskoy-politike/" TargetMode="External"/><Relationship Id="rId95" Type="http://schemas.openxmlformats.org/officeDocument/2006/relationships/hyperlink" Target="http://wp.ofomsnao.ru/%d1%80%d0%b5%d0%b3%d0%b8%d0%be%d0%bd%d0%b0%d0%bb%d1%8c%d0%bd%d1%8b%d0%b5/" TargetMode="External"/><Relationship Id="rId160" Type="http://schemas.openxmlformats.org/officeDocument/2006/relationships/hyperlink" Target="https://minfin.saratov.gov.ru/budget/zakon-o-byudzhete/zakon-ob-oblastnom-byudzhete/zakon-ob-oblastnom-byudzhete-2021-2023-g" TargetMode="External"/><Relationship Id="rId181" Type="http://schemas.openxmlformats.org/officeDocument/2006/relationships/hyperlink" Target="https://www.tfoms22.ru/docs/" TargetMode="External"/><Relationship Id="rId216" Type="http://schemas.openxmlformats.org/officeDocument/2006/relationships/hyperlink" Target="https://www.&#1090;&#1092;&#1086;&#1084;&#1089;09.&#1088;&#1092;/o-fonde/protivodejstvie-korrupcii/" TargetMode="External"/><Relationship Id="rId237" Type="http://schemas.openxmlformats.org/officeDocument/2006/relationships/hyperlink" Target="http://zseao.ru/akt/o-byudzhete-territorialnogo-fonda-obyazatelnogo-meditsinskogo-strahovaniya-evrejskoj-avtonomnoj-oblasti-na-2021-god-i-na-planovyj-period-2022-i-2023-godov" TargetMode="External"/><Relationship Id="rId258" Type="http://schemas.openxmlformats.org/officeDocument/2006/relationships/hyperlink" Target="http://www.omspk.ru/services/dokumenty-administratsii-primorskogo-kraya/?SHOWALL_1=1" TargetMode="External"/><Relationship Id="rId279" Type="http://schemas.openxmlformats.org/officeDocument/2006/relationships/hyperlink" Target="https://www.magoblduma.ru/documents/" TargetMode="External"/><Relationship Id="rId22" Type="http://schemas.openxmlformats.org/officeDocument/2006/relationships/hyperlink" Target="https://tfoms-rzn.ru/index.php?option=com_content&amp;view=article&amp;id=23&amp;Itemid=189" TargetMode="External"/><Relationship Id="rId43" Type="http://schemas.openxmlformats.org/officeDocument/2006/relationships/hyperlink" Target="http://hural-rb.ru/bankz/" TargetMode="External"/><Relationship Id="rId64" Type="http://schemas.openxmlformats.org/officeDocument/2006/relationships/hyperlink" Target="https://www.yarregion.ru/depts/depfin/tmpPages/docs.aspx" TargetMode="External"/><Relationship Id="rId118" Type="http://schemas.openxmlformats.org/officeDocument/2006/relationships/hyperlink" Target="https://pravitelstvo.kbr.ru/oigv/minfin/npi/proekty_normativnyh_i_pravovyh_aktov.php?postid=32096" TargetMode="External"/><Relationship Id="rId139" Type="http://schemas.openxmlformats.org/officeDocument/2006/relationships/hyperlink" Target="https://nk.cap.ru/projects?tab=all" TargetMode="External"/><Relationship Id="rId85" Type="http://schemas.openxmlformats.org/officeDocument/2006/relationships/hyperlink" Target="http://bks.pskov.ru/ebudget/Show/Category/10?ItemId=257" TargetMode="External"/><Relationship Id="rId150" Type="http://schemas.openxmlformats.org/officeDocument/2006/relationships/hyperlink" Target="http://www.zspo.ru/legislative/bills/74750/" TargetMode="External"/><Relationship Id="rId171" Type="http://schemas.openxmlformats.org/officeDocument/2006/relationships/hyperlink" Target="https://admtyumen.ru/ogv_ru/finance/finance/bugjet/more.htm?id=11877868@cmsArticle" TargetMode="External"/><Relationship Id="rId192" Type="http://schemas.openxmlformats.org/officeDocument/2006/relationships/hyperlink" Target="http://tfoms-sakhalin.ru/showarticle.php?article=1-budzhet" TargetMode="External"/><Relationship Id="rId206" Type="http://schemas.openxmlformats.org/officeDocument/2006/relationships/hyperlink" Target="https://openbudget.sakhminfin.ru/Menu/Page/589" TargetMode="External"/><Relationship Id="rId227" Type="http://schemas.openxmlformats.org/officeDocument/2006/relationships/hyperlink" Target="https://www.zskuzbass.ru/zakonotvorchestvo/proektyi-normativnyix-pravovyix-aktov-kemerovskoj-oblasti" TargetMode="External"/><Relationship Id="rId248" Type="http://schemas.openxmlformats.org/officeDocument/2006/relationships/hyperlink" Target="http://tfomsrk.ru/regionalnye" TargetMode="External"/><Relationship Id="rId269" Type="http://schemas.openxmlformats.org/officeDocument/2006/relationships/hyperlink" Target="https://www.sevtfoms.ru/" TargetMode="External"/><Relationship Id="rId12" Type="http://schemas.openxmlformats.org/officeDocument/2006/relationships/hyperlink" Target="http://adm.rkursk.ru/index.php?id=693&amp;mat_id=112483" TargetMode="External"/><Relationship Id="rId33" Type="http://schemas.openxmlformats.org/officeDocument/2006/relationships/hyperlink" Target="http://minfin.krskstate.ru/openbudget/law" TargetMode="External"/><Relationship Id="rId108" Type="http://schemas.openxmlformats.org/officeDocument/2006/relationships/hyperlink" Target="http://budget.permkrai.ru/" TargetMode="External"/><Relationship Id="rId129" Type="http://schemas.openxmlformats.org/officeDocument/2006/relationships/hyperlink" Target="http://mari-el.gov.ru/minfin/DocLib2/proektzakonaobudgete2020_%D1%84%D0%BE%D0%BC%D1%81.aspx" TargetMode="External"/><Relationship Id="rId280" Type="http://schemas.openxmlformats.org/officeDocument/2006/relationships/hyperlink" Target="http://chaogov.ru/otkrytyy-byudzhet/zakon-o-byudzhete.php" TargetMode="External"/><Relationship Id="rId54" Type="http://schemas.openxmlformats.org/officeDocument/2006/relationships/hyperlink" Target="https://minfin-rzn.ru/portal/Show/Category/6?ItemId=17" TargetMode="External"/><Relationship Id="rId75" Type="http://schemas.openxmlformats.org/officeDocument/2006/relationships/hyperlink" Target="http://www.lenoblzaks.ru/static/single/-rus-common-zakact-/loprojects" TargetMode="External"/><Relationship Id="rId96" Type="http://schemas.openxmlformats.org/officeDocument/2006/relationships/hyperlink" Target="https://minfin.astrobl.ru/site-page/materialy-proekta" TargetMode="External"/><Relationship Id="rId140" Type="http://schemas.openxmlformats.org/officeDocument/2006/relationships/hyperlink" Target="https://budget.cap.ru/Show/Category/287?ItemId=894" TargetMode="External"/><Relationship Id="rId161" Type="http://schemas.openxmlformats.org/officeDocument/2006/relationships/hyperlink" Target="http://www.zsuo.ru/zakony/proekty/43-zakonotvorchestvo/zakony/proekty/15757-79412020.html" TargetMode="External"/><Relationship Id="rId182" Type="http://schemas.openxmlformats.org/officeDocument/2006/relationships/hyperlink" Target="http://fin22.ru/projects/p2020/" TargetMode="External"/><Relationship Id="rId217" Type="http://schemas.openxmlformats.org/officeDocument/2006/relationships/hyperlink" Target="https://parliament-osetia.ru/index.php/main/bills/art/791" TargetMode="External"/><Relationship Id="rId6" Type="http://schemas.openxmlformats.org/officeDocument/2006/relationships/hyperlink" Target="http://&#1090;&#1092;&#1086;&#1084;&#1089;&#1073;&#1088;&#1082;.&#1088;&#1092;/" TargetMode="External"/><Relationship Id="rId238" Type="http://schemas.openxmlformats.org/officeDocument/2006/relationships/hyperlink" Target="http://www.tfomseao.ru/norm/" TargetMode="External"/><Relationship Id="rId259" Type="http://schemas.openxmlformats.org/officeDocument/2006/relationships/hyperlink" Target="https://minfin.75.ru/byudzhet/konsolidirovannyy-kraevoy-byudzhet/proekty-zakonov-o-byudzhete-kraya" TargetMode="External"/><Relationship Id="rId23" Type="http://schemas.openxmlformats.org/officeDocument/2006/relationships/hyperlink" Target="http://www.aosd.ru/?dir=budget&amp;act=budget" TargetMode="External"/><Relationship Id="rId119" Type="http://schemas.openxmlformats.org/officeDocument/2006/relationships/hyperlink" Target="http://parlament.kbr.ru/zakonodatelnaya-deyatelnost/zakonoproekty-na-stadii-rassmotreniya/" TargetMode="External"/><Relationship Id="rId270" Type="http://schemas.openxmlformats.org/officeDocument/2006/relationships/hyperlink" Target="http://www.finupr.kurganobl.ru/index.php?test=praktdum" TargetMode="External"/><Relationship Id="rId44" Type="http://schemas.openxmlformats.org/officeDocument/2006/relationships/hyperlink" Target="http://budget.sakha.gov.ru/ebudget/Menu/Page/215" TargetMode="External"/><Relationship Id="rId65" Type="http://schemas.openxmlformats.org/officeDocument/2006/relationships/hyperlink" Target="http://budget76.ru/" TargetMode="External"/><Relationship Id="rId86" Type="http://schemas.openxmlformats.org/officeDocument/2006/relationships/hyperlink" Target="http://finance.pskov.ru/proekty" TargetMode="External"/><Relationship Id="rId130" Type="http://schemas.openxmlformats.org/officeDocument/2006/relationships/hyperlink" Target="http://www.rfoms.mari-el.ru/normdoc/normdoc_rme/zrme/" TargetMode="External"/><Relationship Id="rId151" Type="http://schemas.openxmlformats.org/officeDocument/2006/relationships/hyperlink" Target="http://finance.pnzreg.ru/docs/np/" TargetMode="External"/><Relationship Id="rId172" Type="http://schemas.openxmlformats.org/officeDocument/2006/relationships/hyperlink" Target="https://www.dumahmao.ru/budget2021-2023/lawsprojects/" TargetMode="External"/><Relationship Id="rId193" Type="http://schemas.openxmlformats.org/officeDocument/2006/relationships/hyperlink" Target="http://egov-buryatia.ru/minfin/activities/documents/proekty-zakonov-i-inykh-npa/index.php?bitrix_include_areas=N&amp;clear_cache=Y" TargetMode="External"/><Relationship Id="rId207" Type="http://schemas.openxmlformats.org/officeDocument/2006/relationships/hyperlink" Target="http://df.ivanovoobl.ru/regionalnye-finansy/zakon-ob-oblastnom-byudzhete/proekt-zakona-o-byudzhete/" TargetMode="External"/><Relationship Id="rId228" Type="http://schemas.openxmlformats.org/officeDocument/2006/relationships/hyperlink" Target="https://www.kemoms.ru/dokumenty/regionalnye/" TargetMode="External"/><Relationship Id="rId249" Type="http://schemas.openxmlformats.org/officeDocument/2006/relationships/hyperlink" Target="http://www.crimea.gov.ru/law-draft-card/6722" TargetMode="External"/><Relationship Id="rId13" Type="http://schemas.openxmlformats.org/officeDocument/2006/relationships/hyperlink" Target="https://kurskoms.ru/" TargetMode="External"/><Relationship Id="rId18" Type="http://schemas.openxmlformats.org/officeDocument/2006/relationships/hyperlink" Target="https://orel-region.ru/index.php?head=20&amp;part=25&amp;in=132" TargetMode="External"/><Relationship Id="rId39" Type="http://schemas.openxmlformats.org/officeDocument/2006/relationships/hyperlink" Target="http://open.findep.org/" TargetMode="External"/><Relationship Id="rId109" Type="http://schemas.openxmlformats.org/officeDocument/2006/relationships/hyperlink" Target="https://minfin.donland.ru/activity/8081/?nav-documents=page-1" TargetMode="External"/><Relationship Id="rId260" Type="http://schemas.openxmlformats.org/officeDocument/2006/relationships/hyperlink" Target="https://&#1086;&#1090;&#1082;&#1088;&#1099;&#1090;&#1099;&#1081;&#1073;&#1102;&#1076;&#1078;&#1077;&#1090;.&#1079;&#1072;&#1073;&#1072;&#1081;&#1082;&#1072;&#1083;&#1100;&#1089;&#1082;&#1080;&#1081;&#1082;&#1088;&#1072;&#1081;.&#1088;&#1092;/portal/Page/BudgLaw?project=1&amp;ItemId=13&amp;show_title=on" TargetMode="External"/><Relationship Id="rId265" Type="http://schemas.openxmlformats.org/officeDocument/2006/relationships/hyperlink" Target="http://www.tveroms.ru/Home/SharedDocuments" TargetMode="External"/><Relationship Id="rId281" Type="http://schemas.openxmlformats.org/officeDocument/2006/relationships/hyperlink" Target="http://&#1076;&#1091;&#1084;&#1072;&#1095;&#1091;&#1082;&#1086;&#1090;&#1082;&#1080;.&#1088;&#1092;/" TargetMode="External"/><Relationship Id="rId286" Type="http://schemas.openxmlformats.org/officeDocument/2006/relationships/hyperlink" Target="http://zaksob.ru/activity/zakonotvorcheskaya-deyatelnost/proekty-oblastnykh-zakonov-i-postanovleniy/" TargetMode="External"/><Relationship Id="rId34" Type="http://schemas.openxmlformats.org/officeDocument/2006/relationships/hyperlink" Target="https://www.krasmed.ru/docs/region.php" TargetMode="External"/><Relationship Id="rId50" Type="http://schemas.openxmlformats.org/officeDocument/2006/relationships/hyperlink" Target="http://www.khfoms.ru/docs/region/laws/" TargetMode="External"/><Relationship Id="rId55" Type="http://schemas.openxmlformats.org/officeDocument/2006/relationships/hyperlink" Target="http://admoblkaluga.ru/main/work/finances/budget/2021-2023.php" TargetMode="External"/><Relationship Id="rId76" Type="http://schemas.openxmlformats.org/officeDocument/2006/relationships/hyperlink" Target="https://finance.lenobl.ru/ru/pravovaya-baza/oblastnoe-zakondatelstvo/byudzhet-lo/oblastnoj-byudzhet-leningradskoj-oblasti-na-2021-god-i-na-planovyj-per/" TargetMode="External"/><Relationship Id="rId97" Type="http://schemas.openxmlformats.org/officeDocument/2006/relationships/hyperlink" Target="https://www.astroblduma.ru/documents/o-byudzhete-territorialnogo-fonda-obyazatelnogo-meditsinskogo-strakhovaniya/" TargetMode="External"/><Relationship Id="rId104" Type="http://schemas.openxmlformats.org/officeDocument/2006/relationships/hyperlink" Target="http://volgafin.volgograd.ru/norms/acts/17251/" TargetMode="External"/><Relationship Id="rId120" Type="http://schemas.openxmlformats.org/officeDocument/2006/relationships/hyperlink" Target="https://tfomskbr.ru/ispolzovanie-sredstv-nsz/normativnye-dokumenty" TargetMode="External"/><Relationship Id="rId125" Type="http://schemas.openxmlformats.org/officeDocument/2006/relationships/hyperlink" Target="https://www.tfoms.nnov.ru/index.php?id=4" TargetMode="External"/><Relationship Id="rId141" Type="http://schemas.openxmlformats.org/officeDocument/2006/relationships/hyperlink" Target="http://chuvtfoms.ru/%D1%80%D0%B5%D0%B3%D0%B8%D0%BE%D0%BD%D0%B0%D0%BB%D1%8C%D0%BD%D1%8B%D0%B5-%D0%B4%D0%BE%D0%BA%D1%83%D0%BC%D0%B5%D0%BD%D1%82%D1%8B/" TargetMode="External"/><Relationship Id="rId146" Type="http://schemas.openxmlformats.org/officeDocument/2006/relationships/hyperlink" Target="http://www.minfin.kirov.ru/otkrytyy-byudzhet/dlya-spetsialistov/oblastnoy-byudzhet/%d0%9f%d0%bb%d0%b0%d0%bd%d0%b8%d1%80%d0%be%d0%b2%d0%b0%d0%bd%d0%b8%d0%b5%20%d0%b1%d1%8e%d0%b4%d0%b6%d0%b5%d1%82%d0%b0/" TargetMode="External"/><Relationship Id="rId167" Type="http://schemas.openxmlformats.org/officeDocument/2006/relationships/hyperlink" Target="http://info.mfural.ru/ebudget/Menu/Page/1" TargetMode="External"/><Relationship Id="rId188" Type="http://schemas.openxmlformats.org/officeDocument/2006/relationships/hyperlink" Target="http://www.omsk-parlament.ru/?sid=2940" TargetMode="External"/><Relationship Id="rId7" Type="http://schemas.openxmlformats.org/officeDocument/2006/relationships/hyperlink" Target="https://dtf.avo.ru/proekty-zakonov-vladimirskoj-oblasti" TargetMode="External"/><Relationship Id="rId71" Type="http://schemas.openxmlformats.org/officeDocument/2006/relationships/hyperlink" Target="https://df.gov35.ru/otkrytyy-byudzhet/zakony-ob-oblastnom-byudzhete/2021/" TargetMode="External"/><Relationship Id="rId92" Type="http://schemas.openxmlformats.org/officeDocument/2006/relationships/hyperlink" Target="https://spboms.ru/page/docs" TargetMode="External"/><Relationship Id="rId162" Type="http://schemas.openxmlformats.org/officeDocument/2006/relationships/hyperlink" Target="http://ultfoms.ru/zakony.html" TargetMode="External"/><Relationship Id="rId183" Type="http://schemas.openxmlformats.org/officeDocument/2006/relationships/hyperlink" Target="http://www.omsomsk.ru/blog/article/antikorrupcionnaya-ekspertiza" TargetMode="External"/><Relationship Id="rId213" Type="http://schemas.openxmlformats.org/officeDocument/2006/relationships/hyperlink" Target="https://minfin.rkomi.ru/deyatelnost/zakony-respubliki-komi-proekty-zakonov-o-respublikanskom-byudjete-respubliki-komi-i-vnesenii-izmeneniy-v-nego/byudjet-na-2021-2023-gody" TargetMode="External"/><Relationship Id="rId218" Type="http://schemas.openxmlformats.org/officeDocument/2006/relationships/hyperlink" Target="http://www.omsalania.ru/" TargetMode="External"/><Relationship Id="rId234" Type="http://schemas.openxmlformats.org/officeDocument/2006/relationships/hyperlink" Target="http://kalmfoms.ru/Normatives_Reg.html" TargetMode="External"/><Relationship Id="rId239" Type="http://schemas.openxmlformats.org/officeDocument/2006/relationships/hyperlink" Target="http://beldepfin.ru/dokumenty/vse-dokumenty/proekt-zakona-belgorodskoj-oblasti-ob-oblast2711/" TargetMode="External"/><Relationship Id="rId2" Type="http://schemas.openxmlformats.org/officeDocument/2006/relationships/hyperlink" Target="http://oreloblsovet.ru/legislation/proektyi-zakonov/53-zasedanie.html" TargetMode="External"/><Relationship Id="rId29" Type="http://schemas.openxmlformats.org/officeDocument/2006/relationships/hyperlink" Target="http://www.open.minfin-altai.ru/" TargetMode="External"/><Relationship Id="rId250" Type="http://schemas.openxmlformats.org/officeDocument/2006/relationships/hyperlink" Target="https://www.minfinrm.ru/norm-akty-new/" TargetMode="External"/><Relationship Id="rId255" Type="http://schemas.openxmlformats.org/officeDocument/2006/relationships/hyperlink" Target="https://primorsky.ru/authorities/executive-agencies/departments/finance/laws.php" TargetMode="External"/><Relationship Id="rId271" Type="http://schemas.openxmlformats.org/officeDocument/2006/relationships/hyperlink" Target="http://www.ktfoms.orbitel.ru/index.php?page=38" TargetMode="External"/><Relationship Id="rId276" Type="http://schemas.openxmlformats.org/officeDocument/2006/relationships/hyperlink" Target="http://iis.minfin.49gov.ru/ebudget/Menu/Page/88" TargetMode="External"/><Relationship Id="rId24" Type="http://schemas.openxmlformats.org/officeDocument/2006/relationships/hyperlink" Target="https://dvinaland.ru/budget/zakon/" TargetMode="External"/><Relationship Id="rId40" Type="http://schemas.openxmlformats.org/officeDocument/2006/relationships/hyperlink" Target="https://duma.tomsk.ru/content/oblastnoi_bjudzhet_na_2021_2023_g" TargetMode="External"/><Relationship Id="rId45" Type="http://schemas.openxmlformats.org/officeDocument/2006/relationships/hyperlink" Target="https://minfin.sakha.gov.ru/zakony-o-bjudzhete/2021-2023-gg/proekt-zakona-o-bjudzhete-2021-2023-gg" TargetMode="External"/><Relationship Id="rId66" Type="http://schemas.openxmlformats.org/officeDocument/2006/relationships/hyperlink" Target="http://www.yartfoms.ru/active/budget.php" TargetMode="External"/><Relationship Id="rId87" Type="http://schemas.openxmlformats.org/officeDocument/2006/relationships/hyperlink" Target="http://sobranie.pskov.ru/lawmaking/bills" TargetMode="External"/><Relationship Id="rId110" Type="http://schemas.openxmlformats.org/officeDocument/2006/relationships/hyperlink" Target="http://rostov-tfoms.ru/dokumenty/normativnaya-baza" TargetMode="External"/><Relationship Id="rId115" Type="http://schemas.openxmlformats.org/officeDocument/2006/relationships/hyperlink" Target="https://www.mfri.ru/index.php/open-budget/proekt-byudzheta-i-materialy-k-nemu" TargetMode="External"/><Relationship Id="rId131" Type="http://schemas.openxmlformats.org/officeDocument/2006/relationships/hyperlink" Target="http://minfin.orb.ru/%D0%B7%D0%B0%D0%BA%D0%BE%D0%BD-%D0%BE%D0%B1-%D0%BE%D0%B1%D0%BB%D0%B0%D1%81%D1%82%D0%BD%D0%BE%D0%BC-%D0%B1%D1%8E%D0%B4%D0%B6%D0%B5%D1%82%D0%B5/" TargetMode="External"/><Relationship Id="rId136" Type="http://schemas.openxmlformats.org/officeDocument/2006/relationships/hyperlink" Target="https://www.mfur.ru/budjet/formirovanie/2021-god.php" TargetMode="External"/><Relationship Id="rId157" Type="http://schemas.openxmlformats.org/officeDocument/2006/relationships/hyperlink" Target="https://srd.ru/index.php/component/docs/?view=pr_zak&amp;id=1507&amp;menu=508&amp;selmenu=512" TargetMode="External"/><Relationship Id="rId178" Type="http://schemas.openxmlformats.org/officeDocument/2006/relationships/hyperlink" Target="http://tfomsrh.ru/legislation.php" TargetMode="External"/><Relationship Id="rId61" Type="http://schemas.openxmlformats.org/officeDocument/2006/relationships/hyperlink" Target="https://minfin.tularegion.ru/activities/" TargetMode="External"/><Relationship Id="rId82" Type="http://schemas.openxmlformats.org/officeDocument/2006/relationships/hyperlink" Target="https://minfin.novreg.ru/2021-god.html" TargetMode="External"/><Relationship Id="rId152" Type="http://schemas.openxmlformats.org/officeDocument/2006/relationships/hyperlink" Target="http://www.omspenza.ru/doc-20.html" TargetMode="External"/><Relationship Id="rId173" Type="http://schemas.openxmlformats.org/officeDocument/2006/relationships/hyperlink" Target="https://www.ofoms.ru/news/docs/2020" TargetMode="External"/><Relationship Id="rId194" Type="http://schemas.openxmlformats.org/officeDocument/2006/relationships/hyperlink" Target="http://www.tfomsrb.ru/dok/npdii/rb/proj" TargetMode="External"/><Relationship Id="rId199" Type="http://schemas.openxmlformats.org/officeDocument/2006/relationships/hyperlink" Target="https://www.kamgov.ru/minfin/budzet-2021" TargetMode="External"/><Relationship Id="rId203" Type="http://schemas.openxmlformats.org/officeDocument/2006/relationships/hyperlink" Target="https://www.fin.amurobl.ru/" TargetMode="External"/><Relationship Id="rId208" Type="http://schemas.openxmlformats.org/officeDocument/2006/relationships/hyperlink" Target="https://ufin48.ru/Show/Category/?ItemId=16&amp;headingId=4" TargetMode="External"/><Relationship Id="rId229" Type="http://schemas.openxmlformats.org/officeDocument/2006/relationships/hyperlink" Target="https://tfoms33.ru/documents/regional-normativie-law-documents/2-uncategorised/479-proekty-zakonov-vladimirskoj-oblasti" TargetMode="External"/><Relationship Id="rId19" Type="http://schemas.openxmlformats.org/officeDocument/2006/relationships/hyperlink" Target="http://depfin.orel-region.ru:8096/ebudget/Menu/Page/7" TargetMode="External"/><Relationship Id="rId224" Type="http://schemas.openxmlformats.org/officeDocument/2006/relationships/hyperlink" Target="https://www.yamalfin.ru/index.php?option=com_content&amp;view=article&amp;id=3778:2020-11-02-11-29-35&amp;catid=174:2020-11-02-11-10-47&amp;Itemid=131" TargetMode="External"/><Relationship Id="rId240" Type="http://schemas.openxmlformats.org/officeDocument/2006/relationships/hyperlink" Target="https://www.belfoms.ru/subjektov_rf.htm" TargetMode="External"/><Relationship Id="rId245" Type="http://schemas.openxmlformats.org/officeDocument/2006/relationships/hyperlink" Target="https://www.omsvrn.ru/pages/documents/8" TargetMode="External"/><Relationship Id="rId261" Type="http://schemas.openxmlformats.org/officeDocument/2006/relationships/hyperlink" Target="http://www.zaksobr-chita.ru/documents/proektyi_zakonov/2020_god/dekabr_2020_goda" TargetMode="External"/><Relationship Id="rId266" Type="http://schemas.openxmlformats.org/officeDocument/2006/relationships/hyperlink" Target="https://sevzakon.ru/view/laws/bank_zakonoproektov/" TargetMode="External"/><Relationship Id="rId287" Type="http://schemas.openxmlformats.org/officeDocument/2006/relationships/hyperlink" Target="http://old.kurganoblduma.ru/about/activity/doc/upzp/index.php?Reg=3556" TargetMode="External"/><Relationship Id="rId14" Type="http://schemas.openxmlformats.org/officeDocument/2006/relationships/hyperlink" Target="https://budget.mosreg.ru/byudzhet-dlya-grazhdan/proekt-zakona-o-byudzhete-moskovskoj-oblasti/" TargetMode="External"/><Relationship Id="rId30" Type="http://schemas.openxmlformats.org/officeDocument/2006/relationships/hyperlink" Target="https://www.minfin-altai.ru/deyatelnost/proekt-byudzheta-zakony-o-byudzhete-zakony-ob-ispolnenii-byudzheta/2021-2023/proekt-zakona-o-byudzhete-.php" TargetMode="External"/><Relationship Id="rId35" Type="http://schemas.openxmlformats.org/officeDocument/2006/relationships/hyperlink" Target="http://zsnso.ru/579" TargetMode="External"/><Relationship Id="rId56" Type="http://schemas.openxmlformats.org/officeDocument/2006/relationships/hyperlink" Target="http://www.zskaluga.ru/bills/wide/18334/o_bjudzhete_territorialnogo_fonda_objazatelnogo_medicinskogo_strahovanija_kaluzhskoj_oblasti_na_2021_god_i_na_planovyj_period_2022_i_2023_godov.html" TargetMode="External"/><Relationship Id="rId77" Type="http://schemas.openxmlformats.org/officeDocument/2006/relationships/hyperlink" Target="https://lofoms.spb.ru/doc_reg" TargetMode="External"/><Relationship Id="rId100" Type="http://schemas.openxmlformats.org/officeDocument/2006/relationships/hyperlink" Target="https://minfinkubani.ru/budget_execution/budget_law/" TargetMode="External"/><Relationship Id="rId105" Type="http://schemas.openxmlformats.org/officeDocument/2006/relationships/hyperlink" Target="http://portal-ob.volgafin.ru/dokumenty/zakon_o_byudzhete/2020" TargetMode="External"/><Relationship Id="rId126" Type="http://schemas.openxmlformats.org/officeDocument/2006/relationships/hyperlink" Target="http://mf.nnov.ru:8025/primi-uchastie/predlozheniya-po-byudzhetu" TargetMode="External"/><Relationship Id="rId147" Type="http://schemas.openxmlformats.org/officeDocument/2006/relationships/hyperlink" Target="http://kotfoms.kirov.ru/?action=nd" TargetMode="External"/><Relationship Id="rId168" Type="http://schemas.openxmlformats.org/officeDocument/2006/relationships/hyperlink" Target="https://minfin.midural.ru/document/category/23" TargetMode="External"/><Relationship Id="rId282" Type="http://schemas.openxmlformats.org/officeDocument/2006/relationships/hyperlink" Target="http://www.belduma.ru/document/draft/detail.php?god=2020&amp;prj=all" TargetMode="External"/><Relationship Id="rId8" Type="http://schemas.openxmlformats.org/officeDocument/2006/relationships/hyperlink" Target="https://www.zsvo.ru/documents/37/" TargetMode="External"/><Relationship Id="rId51" Type="http://schemas.openxmlformats.org/officeDocument/2006/relationships/hyperlink" Target="https://www.mos.ru/findep/" TargetMode="External"/><Relationship Id="rId72" Type="http://schemas.openxmlformats.org/officeDocument/2006/relationships/hyperlink" Target="http://new.oms35.ru/document/territorialn/pr_gosgaranti_budget" TargetMode="External"/><Relationship Id="rId93" Type="http://schemas.openxmlformats.org/officeDocument/2006/relationships/hyperlink" Target="http://dfei.adm-nao.ru/zakony-o-byudzhete/" TargetMode="External"/><Relationship Id="rId98" Type="http://schemas.openxmlformats.org/officeDocument/2006/relationships/hyperlink" Target="http://www.astfond.ru/citizens/regionalnye/" TargetMode="External"/><Relationship Id="rId121" Type="http://schemas.openxmlformats.org/officeDocument/2006/relationships/hyperlink" Target="http://www.dumask.ru/law/zakonodatelnaya-deyatelnost/zakonoproekty-i-inye-pravovye-akty-nakhodyashchiesya-na-rassmotrenii.html" TargetMode="External"/><Relationship Id="rId142" Type="http://schemas.openxmlformats.org/officeDocument/2006/relationships/hyperlink" Target="http://mfin.permkrai.ru/execution/proekt/mater/2020/10/" TargetMode="External"/><Relationship Id="rId163" Type="http://schemas.openxmlformats.org/officeDocument/2006/relationships/hyperlink" Target="http://ufo.ulntc.ru/index.php?mgf=budget/open_budget&amp;slep=net" TargetMode="External"/><Relationship Id="rId184" Type="http://schemas.openxmlformats.org/officeDocument/2006/relationships/hyperlink" Target="https://eparlament.irzs.ru/Doc/pasport?id=3649" TargetMode="External"/><Relationship Id="rId189" Type="http://schemas.openxmlformats.org/officeDocument/2006/relationships/hyperlink" Target="http://mf.omskportal.ru/oiv/mf/otrasl/otkrbudg/proekt/2021-2023" TargetMode="External"/><Relationship Id="rId219" Type="http://schemas.openxmlformats.org/officeDocument/2006/relationships/hyperlink" Target="http://minfin.alania.gov.ru/index.php/documents/651" TargetMode="External"/><Relationship Id="rId3" Type="http://schemas.openxmlformats.org/officeDocument/2006/relationships/hyperlink" Target="http://duma.yar.ru/service/projects/zp202673.html" TargetMode="External"/><Relationship Id="rId214" Type="http://schemas.openxmlformats.org/officeDocument/2006/relationships/hyperlink" Target="http://komifoms.ru/normativnye-dokumenty/normativnye-pravovye-dokumenty-respubliki-komi" TargetMode="External"/><Relationship Id="rId230" Type="http://schemas.openxmlformats.org/officeDocument/2006/relationships/hyperlink" Target="http://minfin01-maykop.ru/Show/Category/12?page=1&amp;ItemId=58&amp;filterYear=2020" TargetMode="External"/><Relationship Id="rId235" Type="http://schemas.openxmlformats.org/officeDocument/2006/relationships/hyperlink" Target="http://www.huralrk.ru/deyatelnost/zakonodatelnaya-deyatelnost/zakonoproekty/item/1997-0158-6-o-byudzhete-territorialnogo-fonda-obyazatelnogo-meditsinskogo-strakhovaniya-respubliki-kalmykiya-na-2021-god-i-na-planovyj-period-2022-i-2023-godov.html" TargetMode="External"/><Relationship Id="rId251" Type="http://schemas.openxmlformats.org/officeDocument/2006/relationships/hyperlink" Target="http://tfomsrm.ru/map.php" TargetMode="External"/><Relationship Id="rId256" Type="http://schemas.openxmlformats.org/officeDocument/2006/relationships/hyperlink" Target="https://ebudget.primorsky.ru/Show/Content/3330" TargetMode="External"/><Relationship Id="rId277" Type="http://schemas.openxmlformats.org/officeDocument/2006/relationships/hyperlink" Target="https://minfin.49gov.ru/documents/?doc_type=1" TargetMode="External"/><Relationship Id="rId25" Type="http://schemas.openxmlformats.org/officeDocument/2006/relationships/hyperlink" Target="https://www2.arhofoms.ru/it/base/Forms/AllItems.aspx" TargetMode="External"/><Relationship Id="rId46" Type="http://schemas.openxmlformats.org/officeDocument/2006/relationships/hyperlink" Target="http://www.sakhaoms.ru/documents/2" TargetMode="External"/><Relationship Id="rId67" Type="http://schemas.openxmlformats.org/officeDocument/2006/relationships/hyperlink" Target="http://budget.karelia.ru/byudzhet/dokumenty/2020-god" TargetMode="External"/><Relationship Id="rId116" Type="http://schemas.openxmlformats.org/officeDocument/2006/relationships/hyperlink" Target="http://www.parlamentri.ru/index.php/zakonodatelnaya-deyatelnost/zakonoproekty-vnesennye-v-parlament" TargetMode="External"/><Relationship Id="rId137" Type="http://schemas.openxmlformats.org/officeDocument/2006/relationships/hyperlink" Target="http://www.udmgossovet.ru/doc/6sozyvsess/29ses/index.htm" TargetMode="External"/><Relationship Id="rId158" Type="http://schemas.openxmlformats.org/officeDocument/2006/relationships/hyperlink" Target="http://www.sartfoms.ru/normativ/ndocsar.htm" TargetMode="External"/><Relationship Id="rId272" Type="http://schemas.openxmlformats.org/officeDocument/2006/relationships/hyperlink" Target="http://www.minfin74.ru/mBudget/project/" TargetMode="External"/><Relationship Id="rId20" Type="http://schemas.openxmlformats.org/officeDocument/2006/relationships/hyperlink" Target="http://www.rznoblduma.ru/index.php?option=com_content&amp;view=article&amp;id=177&amp;Itemid=125" TargetMode="External"/><Relationship Id="rId41" Type="http://schemas.openxmlformats.org/officeDocument/2006/relationships/hyperlink" Target="https://depfin.tomsk.gov.ru/proekt-oblastnogo-bjudzheta-" TargetMode="External"/><Relationship Id="rId62" Type="http://schemas.openxmlformats.org/officeDocument/2006/relationships/hyperlink" Target="https://dfto.ru/index.php/razdel/razdely/proekt-zakona-o-byudzhete" TargetMode="External"/><Relationship Id="rId83" Type="http://schemas.openxmlformats.org/officeDocument/2006/relationships/hyperlink" Target="http://portal.novkfo.ru/Menu/Page/85" TargetMode="External"/><Relationship Id="rId88" Type="http://schemas.openxmlformats.org/officeDocument/2006/relationships/hyperlink" Target="http://www.ptfoms.ru/page/20/21/" TargetMode="External"/><Relationship Id="rId111" Type="http://schemas.openxmlformats.org/officeDocument/2006/relationships/hyperlink" Target="https://tfomssk.ru/documents/list.php?arrFilter_ff%5BSECTION_ID%5D=110&amp;arrFilter_pf%5Bsigner%5D=202&amp;set_filter=Y" TargetMode="External"/><Relationship Id="rId132" Type="http://schemas.openxmlformats.org/officeDocument/2006/relationships/hyperlink" Target="https://tfoms-rb.ru/ru/node/6729" TargetMode="External"/><Relationship Id="rId153" Type="http://schemas.openxmlformats.org/officeDocument/2006/relationships/hyperlink" Target="https://samtfoms.ru/%D0%B4%D0%BE%D0%BA%D1%83%D0%BC%D0%B5%D0%BD%D1%82%D1%8B" TargetMode="External"/><Relationship Id="rId174" Type="http://schemas.openxmlformats.org/officeDocument/2006/relationships/hyperlink" Target="https://minfin.rtyva.ru/node/14457/" TargetMode="External"/><Relationship Id="rId179" Type="http://schemas.openxmlformats.org/officeDocument/2006/relationships/hyperlink" Target="https://r-19.ru/authorities/ministry-of-finance-of-the-republic-of-khakassia/docs/7701/108060.html" TargetMode="External"/><Relationship Id="rId195" Type="http://schemas.openxmlformats.org/officeDocument/2006/relationships/hyperlink" Target="http://budget.govrb.ru/ebudget/Menu/Page/179" TargetMode="External"/><Relationship Id="rId209" Type="http://schemas.openxmlformats.org/officeDocument/2006/relationships/hyperlink" Target="http://www.ofoms48.ru/zakonodatelnaya_baza/" TargetMode="External"/><Relationship Id="rId190" Type="http://schemas.openxmlformats.org/officeDocument/2006/relationships/hyperlink" Target="http://budget.omsk.ifinmon.ru/" TargetMode="External"/><Relationship Id="rId204" Type="http://schemas.openxmlformats.org/officeDocument/2006/relationships/hyperlink" Target="http://www.dumasakhalin.ru/activity/sessions" TargetMode="External"/><Relationship Id="rId220" Type="http://schemas.openxmlformats.org/officeDocument/2006/relationships/hyperlink" Target="http://www.parlamentchr.ru/deyatelnost/zakonoproekty-nakhodyashchiesya-na-rassmotrenii" TargetMode="External"/><Relationship Id="rId225" Type="http://schemas.openxmlformats.org/officeDocument/2006/relationships/hyperlink" Target="https://www.webfoms.ru/document/document/index?page=1&amp;per-page=100" TargetMode="External"/><Relationship Id="rId241" Type="http://schemas.openxmlformats.org/officeDocument/2006/relationships/hyperlink" Target="https://fin.tmbreg.ru/6347/8130/9639.html" TargetMode="External"/><Relationship Id="rId246" Type="http://schemas.openxmlformats.org/officeDocument/2006/relationships/hyperlink" Target="http://budget.rk.ifinmon.ru/dokumenty/proekt-zakona-o-byudzhete" TargetMode="External"/><Relationship Id="rId267" Type="http://schemas.openxmlformats.org/officeDocument/2006/relationships/hyperlink" Target="https://fin.sev.gov.ru/deytelnost/" TargetMode="External"/><Relationship Id="rId288" Type="http://schemas.openxmlformats.org/officeDocument/2006/relationships/printerSettings" Target="../printerSettings/printerSettings14.bin"/><Relationship Id="rId15" Type="http://schemas.openxmlformats.org/officeDocument/2006/relationships/hyperlink" Target="https://mef.mosreg.ru/dokumenty/antikorrupcionnaya-ekspertiza?utm_referrer=https%3A%2F%2Fmef.mosreg.ru%2Fdokumenty%2Fantikorrupcionnaya-ekspertiza%2F26-10-2020-12-58-48-proekt-rasporyazheniya-pravitelstva-moskovskoy-obl" TargetMode="External"/><Relationship Id="rId36" Type="http://schemas.openxmlformats.org/officeDocument/2006/relationships/hyperlink" Target="http://mfnso.nso.ru/page/3777" TargetMode="External"/><Relationship Id="rId57" Type="http://schemas.openxmlformats.org/officeDocument/2006/relationships/hyperlink" Target="https://oms-kaluga.ru/documents/normativnye-dokumenty-kaluzhskoy-oblasti/postanovleniya-pravitelstva-kaluzhskoy-oblasti" TargetMode="External"/><Relationship Id="rId106" Type="http://schemas.openxmlformats.org/officeDocument/2006/relationships/hyperlink" Target="https://volgatfoms.ru/anorm_vodocs.html" TargetMode="External"/><Relationship Id="rId127" Type="http://schemas.openxmlformats.org/officeDocument/2006/relationships/hyperlink" Target="http://mf.nnov.ru/index.php?option=com_k2&amp;view=item&amp;id=1880:normativnye-pravovye-akty-i-drugie-materialy-po-razrabotke-proekta-oblastnogo-byudzheta-na-2021-2023-gody&amp;Itemid=553" TargetMode="External"/><Relationship Id="rId262" Type="http://schemas.openxmlformats.org/officeDocument/2006/relationships/hyperlink" Target="http://zabtfoms.ru/" TargetMode="External"/><Relationship Id="rId283" Type="http://schemas.openxmlformats.org/officeDocument/2006/relationships/hyperlink" Target="http://kosoblduma.ru/laws/pzko/?id=1070" TargetMode="External"/><Relationship Id="rId10" Type="http://schemas.openxmlformats.org/officeDocument/2006/relationships/hyperlink" Target="http://tfoms.ivanovo.ru/dokumenty/regionalnye-dokumenty.html" TargetMode="External"/><Relationship Id="rId31" Type="http://schemas.openxmlformats.org/officeDocument/2006/relationships/hyperlink" Target="http://www.tfomsra.ru/about/protivodeystvie-korruptsii/expertiza/3952/" TargetMode="External"/><Relationship Id="rId52" Type="http://schemas.openxmlformats.org/officeDocument/2006/relationships/hyperlink" Target="https://www.mgfoms.ru/documents/proyekti-aktov" TargetMode="External"/><Relationship Id="rId73" Type="http://schemas.openxmlformats.org/officeDocument/2006/relationships/hyperlink" Target="https://www.vologdazso.ru/actions/legislative_activity/draft-laws/index.php?docid=TXpRNE1ETTVNRUUwVFc=" TargetMode="External"/><Relationship Id="rId78" Type="http://schemas.openxmlformats.org/officeDocument/2006/relationships/hyperlink" Target="https://b4u.gov-murman.ru/" TargetMode="External"/><Relationship Id="rId94" Type="http://schemas.openxmlformats.org/officeDocument/2006/relationships/hyperlink" Target="http://www.sdnao.ru/documents/bills/detail.php?ID=32025" TargetMode="External"/><Relationship Id="rId99" Type="http://schemas.openxmlformats.org/officeDocument/2006/relationships/hyperlink" Target="http://www.kubzsk.ru/pravo/" TargetMode="External"/><Relationship Id="rId101" Type="http://schemas.openxmlformats.org/officeDocument/2006/relationships/hyperlink" Target="https://openbudget23region.ru/o-byudzhete/dokumenty/ministerstvo-finansov-krasnodarskogo-kraya" TargetMode="External"/><Relationship Id="rId122" Type="http://schemas.openxmlformats.org/officeDocument/2006/relationships/hyperlink" Target="http://www.mfsk.ru/law/proekty-zakonovsk" TargetMode="External"/><Relationship Id="rId143" Type="http://schemas.openxmlformats.org/officeDocument/2006/relationships/hyperlink" Target="http://budget.permkrai.ru/" TargetMode="External"/><Relationship Id="rId148" Type="http://schemas.openxmlformats.org/officeDocument/2006/relationships/hyperlink" Target="https://www.orenfoms.ru/documents/regional/Budjet/" TargetMode="External"/><Relationship Id="rId164" Type="http://schemas.openxmlformats.org/officeDocument/2006/relationships/hyperlink" Target="http://ufo.ulntc.ru:8080/dokumenty/proekt-zakona-o-byudzhete" TargetMode="External"/><Relationship Id="rId169" Type="http://schemas.openxmlformats.org/officeDocument/2006/relationships/hyperlink" Target="http://public.duma72.ru/Public/BillDossier/3032" TargetMode="External"/><Relationship Id="rId185" Type="http://schemas.openxmlformats.org/officeDocument/2006/relationships/hyperlink" Target="http://www.irkoms.ru/" TargetMode="External"/><Relationship Id="rId4" Type="http://schemas.openxmlformats.org/officeDocument/2006/relationships/hyperlink" Target="https://bryanskoblfin.ru/Show/Content/2577?ParentItemId=4" TargetMode="External"/><Relationship Id="rId9" Type="http://schemas.openxmlformats.org/officeDocument/2006/relationships/hyperlink" Target="https://www.ivoblduma.ru/zakony/proekty-zakonov/35122/" TargetMode="External"/><Relationship Id="rId180" Type="http://schemas.openxmlformats.org/officeDocument/2006/relationships/hyperlink" Target="http://www.akzs.ru/sessions/148/3148/" TargetMode="External"/><Relationship Id="rId210" Type="http://schemas.openxmlformats.org/officeDocument/2006/relationships/hyperlink" Target="http://www.smoloblduma.ru/zpr/index.php?SECTION_ID=&amp;ELEMENT_ID=52264" TargetMode="External"/><Relationship Id="rId215" Type="http://schemas.openxmlformats.org/officeDocument/2006/relationships/hyperlink" Target="https://parlament09.ru/antikorrup/expertiza/p11roekt-zakona-kchr-o-byudzhete-territorialnogo-fonda-obyazatelnogo-meditsinskogo-strakhovaniya-karach/" TargetMode="External"/><Relationship Id="rId236" Type="http://schemas.openxmlformats.org/officeDocument/2006/relationships/hyperlink" Target="http://www.eao.ru/isp-vlast/finansovoe-upravlenie-pravitelstva/byudzhet/" TargetMode="External"/><Relationship Id="rId257" Type="http://schemas.openxmlformats.org/officeDocument/2006/relationships/hyperlink" Target="http://monitoring.zspk.gov.ru/%D0%9F%D1%80%D0%BE%D0%B5%D0%BA%D1%82%20%D0%B7%D0%B0%D0%BA%D0%BE%D0%BD%D0%B0/2403273" TargetMode="External"/><Relationship Id="rId278" Type="http://schemas.openxmlformats.org/officeDocument/2006/relationships/hyperlink" Target="http://www.tfoms.magadan.ru/documents/magadan/133-2016-10-17-23-56-44.html" TargetMode="External"/><Relationship Id="rId26" Type="http://schemas.openxmlformats.org/officeDocument/2006/relationships/hyperlink" Target="http://duma39.ru/activity/zakon/draft/" TargetMode="External"/><Relationship Id="rId231" Type="http://schemas.openxmlformats.org/officeDocument/2006/relationships/hyperlink" Target="https://www.gshra.ru/zak-deyat/proekty/proekty_1356.html" TargetMode="External"/><Relationship Id="rId252" Type="http://schemas.openxmlformats.org/officeDocument/2006/relationships/hyperlink" Target="http://www.fomsrd.ru/npa_oms/regionalnye/" TargetMode="External"/><Relationship Id="rId273" Type="http://schemas.openxmlformats.org/officeDocument/2006/relationships/hyperlink" Target="http://open.minfin74.ru/" TargetMode="External"/><Relationship Id="rId47" Type="http://schemas.openxmlformats.org/officeDocument/2006/relationships/hyperlink" Target="https://www.sobranie.info/lawsinfo.php?UID=17425" TargetMode="External"/><Relationship Id="rId68" Type="http://schemas.openxmlformats.org/officeDocument/2006/relationships/hyperlink" Target="http://minfin.karelia.ru/sostavlenie-bjudzheta-na-2021-2023-gody/" TargetMode="External"/><Relationship Id="rId89" Type="http://schemas.openxmlformats.org/officeDocument/2006/relationships/hyperlink" Target="https://fincom.gov.spb.ru/budget/info/acts/1" TargetMode="External"/><Relationship Id="rId112" Type="http://schemas.openxmlformats.org/officeDocument/2006/relationships/hyperlink" Target="http://minfinrd.ru/deyatelnost/statistika-i-otchety/byudzhet" TargetMode="External"/><Relationship Id="rId133" Type="http://schemas.openxmlformats.org/officeDocument/2006/relationships/hyperlink" Target="http://minfin.tatarstan.ru/rus/proekt-byudzheta-i-materiali-k-nemu-845677.htm" TargetMode="External"/><Relationship Id="rId154" Type="http://schemas.openxmlformats.org/officeDocument/2006/relationships/hyperlink" Target="http://asozd.samgd.ru/bills/3136/" TargetMode="External"/><Relationship Id="rId175" Type="http://schemas.openxmlformats.org/officeDocument/2006/relationships/hyperlink" Target="http://budget17.ru/" TargetMode="External"/><Relationship Id="rId196" Type="http://schemas.openxmlformats.org/officeDocument/2006/relationships/hyperlink" Target="http://www.zaksobr.kamchatka.ru/events/Zakony/Proekty-Zakonov-Kamchatskogo-kraya/" TargetMode="External"/><Relationship Id="rId200" Type="http://schemas.openxmlformats.org/officeDocument/2006/relationships/hyperlink" Target="http://www.zsamur.ru/section/list/10948/31" TargetMode="External"/><Relationship Id="rId16" Type="http://schemas.openxmlformats.org/officeDocument/2006/relationships/hyperlink" Target="http://www.mofoms.ru/documents/projects/" TargetMode="External"/><Relationship Id="rId221" Type="http://schemas.openxmlformats.org/officeDocument/2006/relationships/hyperlink" Target="http://www.minfinchr.ru/respublikanskij-byudzhet/proekt-zakona-chechenskoj-respubliki-o-respublikanskom-byudzhete-na-ocherednoj-finansovyj-god-i-planovyj-period-s-prilozheniyami" TargetMode="External"/><Relationship Id="rId242" Type="http://schemas.openxmlformats.org/officeDocument/2006/relationships/hyperlink" Target="http://tofoms.ru/index.php?option=com_boss&amp;task=show_content&amp;catid=1&amp;contentid=64&amp;directory=1" TargetMode="External"/><Relationship Id="rId263" Type="http://schemas.openxmlformats.org/officeDocument/2006/relationships/hyperlink" Target="http://portal.tverfin.ru/Menu/Page/641" TargetMode="External"/><Relationship Id="rId284" Type="http://schemas.openxmlformats.org/officeDocument/2006/relationships/hyperlink" Target="https://bryanskoblfin.ru/open/Menu/Page/93" TargetMode="External"/><Relationship Id="rId37" Type="http://schemas.openxmlformats.org/officeDocument/2006/relationships/hyperlink" Target="https://openbudget.mfnso.ru/formirovanie-budgeta/zakon-o-byudzhete-i-proekt-zakona-o-byudzhete/2021-zakonbudget/proekt-zakona-ob-oblastnom-byudzhete-2021-god" TargetMode="External"/><Relationship Id="rId58" Type="http://schemas.openxmlformats.org/officeDocument/2006/relationships/hyperlink" Target="http://depfin.adm44.ru/info/law/proetjzko/" TargetMode="External"/><Relationship Id="rId79" Type="http://schemas.openxmlformats.org/officeDocument/2006/relationships/hyperlink" Target="https://duma-murman.ru/deyatelnost/zakonodatelnaya-deyatelnost/proekty-zakonov-murmanskoy-oblasti/proekty-2020/" TargetMode="External"/><Relationship Id="rId102" Type="http://schemas.openxmlformats.org/officeDocument/2006/relationships/hyperlink" Target="http://kubanoms.ru/zakon" TargetMode="External"/><Relationship Id="rId123" Type="http://schemas.openxmlformats.org/officeDocument/2006/relationships/hyperlink" Target="https://openbudsk.ru/proekt-byudzheta-na-2021-god-i-planovyy-period-2022-i-2023-godov" TargetMode="External"/><Relationship Id="rId144" Type="http://schemas.openxmlformats.org/officeDocument/2006/relationships/hyperlink" Target="http://www.pofoms.ru/RegRefInfo/RegInfo/Pages/Default.aspx" TargetMode="External"/><Relationship Id="rId90" Type="http://schemas.openxmlformats.org/officeDocument/2006/relationships/hyperlink" Target="https://budget.gov.spb.ru/steps" TargetMode="External"/><Relationship Id="rId165" Type="http://schemas.openxmlformats.org/officeDocument/2006/relationships/hyperlink" Target="http://zsso.ru/legislative/lawprojects/item/55683/" TargetMode="External"/><Relationship Id="rId186" Type="http://schemas.openxmlformats.org/officeDocument/2006/relationships/hyperlink" Target="https://irkobl.ru/sites/minfin/activity/obl/" TargetMode="External"/><Relationship Id="rId211" Type="http://schemas.openxmlformats.org/officeDocument/2006/relationships/hyperlink" Target="http://smolfoms.ru/oms-v-smolenskoy-oblasti/byudzhet/" TargetMode="External"/><Relationship Id="rId232" Type="http://schemas.openxmlformats.org/officeDocument/2006/relationships/hyperlink" Target="http://arfoms.ru/documents/index.php?SECTION_ID=127" TargetMode="External"/><Relationship Id="rId253" Type="http://schemas.openxmlformats.org/officeDocument/2006/relationships/hyperlink" Target="https://chtfoms.ru/" TargetMode="External"/><Relationship Id="rId274" Type="http://schemas.openxmlformats.org/officeDocument/2006/relationships/hyperlink" Target="http://foms74.ru/page/regionalnyie_dokumentyi" TargetMode="External"/><Relationship Id="rId27" Type="http://schemas.openxmlformats.org/officeDocument/2006/relationships/hyperlink" Target="http://minfin39.ru/budget/next_year/" TargetMode="External"/><Relationship Id="rId48" Type="http://schemas.openxmlformats.org/officeDocument/2006/relationships/hyperlink" Target="https://minfin.khabkrai.ru/portal/Menu/Page/1141" TargetMode="External"/><Relationship Id="rId69" Type="http://schemas.openxmlformats.org/officeDocument/2006/relationships/hyperlink" Target="http://www.karelia-zs.ru/zakonodatelstvo_rk/proekty/503vi/" TargetMode="External"/><Relationship Id="rId113" Type="http://schemas.openxmlformats.org/officeDocument/2006/relationships/hyperlink" Target="http://open.minfinrd.ru/" TargetMode="External"/><Relationship Id="rId134" Type="http://schemas.openxmlformats.org/officeDocument/2006/relationships/hyperlink" Target="https://gossov.tatarstan.ru/activity/lawmaking/zakon_project?bill_id=176" TargetMode="External"/><Relationship Id="rId80" Type="http://schemas.openxmlformats.org/officeDocument/2006/relationships/hyperlink" Target="https://minfin.gov-murman.ru/open-budget/regional_budget/law_of_budget_projects/2021/" TargetMode="External"/><Relationship Id="rId155" Type="http://schemas.openxmlformats.org/officeDocument/2006/relationships/hyperlink" Target="https://minfin-samara.ru/proekty-zakonov-o-byudzhete/" TargetMode="External"/><Relationship Id="rId176" Type="http://schemas.openxmlformats.org/officeDocument/2006/relationships/hyperlink" Target="http://www.fomstuva.ru/index.php/ru/respublikanskie/zakony-respubliki-tyva" TargetMode="External"/><Relationship Id="rId197" Type="http://schemas.openxmlformats.org/officeDocument/2006/relationships/hyperlink" Target="https://kamtfoms.ru/normativnye_dokumenty/proekty_aktov/" TargetMode="External"/><Relationship Id="rId201" Type="http://schemas.openxmlformats.org/officeDocument/2006/relationships/hyperlink" Target="http://www.aofoms.ru/index.php?c=normbase&amp;p=tfomsAO" TargetMode="External"/><Relationship Id="rId222" Type="http://schemas.openxmlformats.org/officeDocument/2006/relationships/hyperlink" Target="http://forcitizens.ru/ob/dokumenty/proekt-byudzheta-i-materialy-k-nemu/2021-god" TargetMode="External"/><Relationship Id="rId243" Type="http://schemas.openxmlformats.org/officeDocument/2006/relationships/hyperlink" Target="https://www.govvrn.ru/npafin?p_p_id=Foldersanddocuments_WAR_foldersanddocumentsportlet&amp;p_p_lifecycle=0&amp;p_p_state=normal&amp;p_p_mode=view&amp;folderId=6609618" TargetMode="External"/><Relationship Id="rId264" Type="http://schemas.openxmlformats.org/officeDocument/2006/relationships/hyperlink" Target="https://www.tverfin.ru/np-baza/proekty-npa/" TargetMode="External"/><Relationship Id="rId285" Type="http://schemas.openxmlformats.org/officeDocument/2006/relationships/hyperlink" Target="https://zsto.ru/index.php/739a50c4-47c1-81fa-060e-2232105925f8/5f51608f-f613-3c85-ce9f-e9a9410d8fa4/11448-sovet201204" TargetMode="External"/><Relationship Id="rId17" Type="http://schemas.openxmlformats.org/officeDocument/2006/relationships/hyperlink" Target="http://www.oreltfoms.ru/index.php/2011-03-05-05-49-31" TargetMode="External"/><Relationship Id="rId38" Type="http://schemas.openxmlformats.org/officeDocument/2006/relationships/hyperlink" Target="https://www.novofoms.ru/regulatory_documents/list_doc/" TargetMode="External"/><Relationship Id="rId59" Type="http://schemas.openxmlformats.org/officeDocument/2006/relationships/hyperlink" Target="http://oms44.ru/dokumenty/normativnye-pravovye-dokumenty-kostromskoj-oblasti" TargetMode="External"/><Relationship Id="rId103" Type="http://schemas.openxmlformats.org/officeDocument/2006/relationships/hyperlink" Target="http://asozd.volgoduma.ru/index.php?option=com_asozd&amp;view=draftlaw&amp;id=686" TargetMode="External"/><Relationship Id="rId124" Type="http://schemas.openxmlformats.org/officeDocument/2006/relationships/hyperlink" Target="https://www.zsno.ru/law/bills-and-draft-resolutions/pending-bills/index.php?ELEMENT_ID=236336" TargetMode="External"/><Relationship Id="rId70" Type="http://schemas.openxmlformats.org/officeDocument/2006/relationships/hyperlink" Target="http://oms.karelia.ru/normativnye-dokumenty/regulatory_documents_constituent.php" TargetMode="External"/><Relationship Id="rId91" Type="http://schemas.openxmlformats.org/officeDocument/2006/relationships/hyperlink" Target="http://www.assembly.spb.ru/ndoc/doc/0/777341707" TargetMode="External"/><Relationship Id="rId145" Type="http://schemas.openxmlformats.org/officeDocument/2006/relationships/hyperlink" Target="http://www.zsko.ru/documents/lawmaking/index.php?ID=30791" TargetMode="External"/><Relationship Id="rId166" Type="http://schemas.openxmlformats.org/officeDocument/2006/relationships/hyperlink" Target="http://www.tfoms.e-burg.ru/documents/?arrFilter_78=2396732099&amp;arrFilter_80_MIN=&amp;arrFilter_80_MAX=&amp;NOMER=&amp;set_filter=%CF%EE%EA%E0%E7%E0%F2%FC" TargetMode="External"/><Relationship Id="rId187" Type="http://schemas.openxmlformats.org/officeDocument/2006/relationships/hyperlink" Target="http://openbudget.gfu.ru/budget/law_project/" TargetMode="External"/><Relationship Id="rId1" Type="http://schemas.openxmlformats.org/officeDocument/2006/relationships/hyperlink" Target="https://www.mosoblduma.ru/Zakoni/Zakonoprecti_Moskovskoj_oblasti/item/328423/" TargetMode="External"/><Relationship Id="rId212" Type="http://schemas.openxmlformats.org/officeDocument/2006/relationships/hyperlink" Target="http://www.finsmol.ru/pbudget/nJkSD8Sj" TargetMode="External"/><Relationship Id="rId233" Type="http://schemas.openxmlformats.org/officeDocument/2006/relationships/hyperlink" Target="http://minfin.kalmregion.ru/deyatelnost/byudzhet-respubliki-kalmykiya/proekt-respublikanskogo-byudzheta-na-ocherednoy-finansovyy-god-i-planovyy-period-/" TargetMode="External"/><Relationship Id="rId254" Type="http://schemas.openxmlformats.org/officeDocument/2006/relationships/hyperlink" Target="https://tambovoblduma.ru/zakonoproekty/zakonoproekty-vnesennye-v-oblastnuyu-dumu/dekabr-2020/" TargetMode="External"/><Relationship Id="rId28" Type="http://schemas.openxmlformats.org/officeDocument/2006/relationships/hyperlink" Target="http://www.tfoms39.ru/base/" TargetMode="External"/><Relationship Id="rId49" Type="http://schemas.openxmlformats.org/officeDocument/2006/relationships/hyperlink" Target="http://www.duma.khv.ru/Monitoring5/%D0%9F%D1%80%D0%BE%D0%B5%D0%BA%D1%82%20%D0%B7%D0%B0%D0%BA%D0%BE%D0%BD%D0%B0/2376565" TargetMode="External"/><Relationship Id="rId114" Type="http://schemas.openxmlformats.org/officeDocument/2006/relationships/hyperlink" Target="http://nsrd.ru/dokumenty/proekti_normativno_pravovih_aktov" TargetMode="External"/><Relationship Id="rId275" Type="http://schemas.openxmlformats.org/officeDocument/2006/relationships/hyperlink" Target="https://www.zs74.ru/npa-base" TargetMode="External"/><Relationship Id="rId60" Type="http://schemas.openxmlformats.org/officeDocument/2006/relationships/hyperlink" Target="https://www.tulaoblduma.ru/laws_intranet/laws_stages.asp%3FID=166364.html" TargetMode="External"/><Relationship Id="rId81" Type="http://schemas.openxmlformats.org/officeDocument/2006/relationships/hyperlink" Target="http://www.omsmurm.ru/Home/Page?menuItem=156&amp;pageId=33" TargetMode="External"/><Relationship Id="rId135" Type="http://schemas.openxmlformats.org/officeDocument/2006/relationships/hyperlink" Target="http://www.fomsrt.ru/documents/rt/zakon_rt/?arrFilter_ff%5BCODE%5D=&amp;set_filter=Y" TargetMode="External"/><Relationship Id="rId156" Type="http://schemas.openxmlformats.org/officeDocument/2006/relationships/hyperlink" Target="https://budget.minfin-samara.ru/dokumenty/proekt-zakona-o-byudzhete-samarskoj-oblasti/2016-2/" TargetMode="External"/><Relationship Id="rId177" Type="http://schemas.openxmlformats.org/officeDocument/2006/relationships/hyperlink" Target="https://vs19.ru/lawmaking/projects/1538" TargetMode="External"/><Relationship Id="rId198" Type="http://schemas.openxmlformats.org/officeDocument/2006/relationships/hyperlink" Target="http://openbudget.kamgov.ru/Dashboard" TargetMode="External"/><Relationship Id="rId202" Type="http://schemas.openxmlformats.org/officeDocument/2006/relationships/hyperlink" Target="http://ob.fin.amurobl.ru/dokumenty/proekt_zakon/oblastnoi/2021" TargetMode="External"/><Relationship Id="rId223" Type="http://schemas.openxmlformats.org/officeDocument/2006/relationships/hyperlink" Target="http://monitoring.yanao.ru/yamal/index.php" TargetMode="External"/><Relationship Id="rId244" Type="http://schemas.openxmlformats.org/officeDocument/2006/relationships/hyperlink" Target="http://www.vrnoblduma.ru/dokumenty/proekty/pro.php?lid=2120" TargetMode="External"/></Relationships>
</file>

<file path=xl/worksheets/_rels/sheet15.xml.rels><?xml version="1.0" encoding="UTF-8" standalone="yes"?>
<Relationships xmlns="http://schemas.openxmlformats.org/package/2006/relationships"><Relationship Id="rId117" Type="http://schemas.openxmlformats.org/officeDocument/2006/relationships/hyperlink" Target="http://zsso.ru/legislative/lawprojects/item/55682/" TargetMode="External"/><Relationship Id="rId21" Type="http://schemas.openxmlformats.org/officeDocument/2006/relationships/hyperlink" Target="https://openbudget.mfnso.ru/formirovanie-budgeta/zakon-o-byudzhete-i-proekt-zakona-o-byudzhete/2021-zakonbudget/proekt-zakona-ob-oblastnom-byudzhete-2021-god" TargetMode="External"/><Relationship Id="rId42" Type="http://schemas.openxmlformats.org/officeDocument/2006/relationships/hyperlink" Target="https://dfto.ru/index.php/razdel/razdely/proekt-zakona-o-byudzhete" TargetMode="External"/><Relationship Id="rId63" Type="http://schemas.openxmlformats.org/officeDocument/2006/relationships/hyperlink" Target="http://sobranie.pskov.ru/lawmaking/bills" TargetMode="External"/><Relationship Id="rId84" Type="http://schemas.openxmlformats.org/officeDocument/2006/relationships/hyperlink" Target="https://www.mfri.ru/index.php/open-budget/proekt-byudzheta-i-materialy-k-nemu" TargetMode="External"/><Relationship Id="rId138" Type="http://schemas.openxmlformats.org/officeDocument/2006/relationships/hyperlink" Target="http://hural-rb.ru/bankz/" TargetMode="External"/><Relationship Id="rId159" Type="http://schemas.openxmlformats.org/officeDocument/2006/relationships/hyperlink" Target="http://www.minfinchr.ru/respublikanskij-byudzhet/proekt-zakona-chechenskoj-respubliki-o-respublikanskom-byudzhete-na-ocherednoj-finansovyj-god-i-planovyj-period-s-prilozheniyami" TargetMode="External"/><Relationship Id="rId170" Type="http://schemas.openxmlformats.org/officeDocument/2006/relationships/hyperlink" Target="http://minfin01-maykop.ru/Show/Category/12?page=1&amp;ItemId=58&amp;filterYear=2020" TargetMode="External"/><Relationship Id="rId191" Type="http://schemas.openxmlformats.org/officeDocument/2006/relationships/hyperlink" Target="http://www.zaksobr-chita.ru/documents/proektyi_zakonov/2020_god/dekabr_2020_goda" TargetMode="External"/><Relationship Id="rId205" Type="http://schemas.openxmlformats.org/officeDocument/2006/relationships/hyperlink" Target="https://minfinkubani.ru/budget_citizens/budget_brochure/diagramm_gr.php" TargetMode="External"/><Relationship Id="rId107" Type="http://schemas.openxmlformats.org/officeDocument/2006/relationships/hyperlink" Target="http://www.zspo.ru/legislative/bills/74751/" TargetMode="External"/><Relationship Id="rId11" Type="http://schemas.openxmlformats.org/officeDocument/2006/relationships/hyperlink" Target="http://minfin39.ru/budget/next_year/" TargetMode="External"/><Relationship Id="rId32" Type="http://schemas.openxmlformats.org/officeDocument/2006/relationships/hyperlink" Target="https://duma32.ru/komitet-po-byudzhetu-nalogam-i-ekonomicheskoy-politike/" TargetMode="External"/><Relationship Id="rId37" Type="http://schemas.openxmlformats.org/officeDocument/2006/relationships/hyperlink" Target="http://admoblkaluga.ru/main/work/finances/budget/2021-2023.php" TargetMode="External"/><Relationship Id="rId53" Type="http://schemas.openxmlformats.org/officeDocument/2006/relationships/hyperlink" Target="https://www.vologdazso.ru/actions/legislative_activity/draft-laws/index.php?docid=TXpRNE1ESXhNa0UwVFc=" TargetMode="External"/><Relationship Id="rId58" Type="http://schemas.openxmlformats.org/officeDocument/2006/relationships/hyperlink" Target="https://duma-murman.ru/deyatelnost/zakonodatelnaya-deyatelnost/proekty-zakonov-murmanskoy-oblasti/proekty-2020/" TargetMode="External"/><Relationship Id="rId74" Type="http://schemas.openxmlformats.org/officeDocument/2006/relationships/hyperlink" Target="https://minfin.astrobl.ru/site-page/materialy-proekta" TargetMode="External"/><Relationship Id="rId79" Type="http://schemas.openxmlformats.org/officeDocument/2006/relationships/hyperlink" Target="http://budget.permkrai.ru/" TargetMode="External"/><Relationship Id="rId102" Type="http://schemas.openxmlformats.org/officeDocument/2006/relationships/hyperlink" Target="http://www.zsko.ru/documents/lawmaking/" TargetMode="External"/><Relationship Id="rId123" Type="http://schemas.openxmlformats.org/officeDocument/2006/relationships/hyperlink" Target="http://budget17.ru/" TargetMode="External"/><Relationship Id="rId128" Type="http://schemas.openxmlformats.org/officeDocument/2006/relationships/hyperlink" Target="http://www.akzs.ru/sessions/148/3147/" TargetMode="External"/><Relationship Id="rId144" Type="http://schemas.openxmlformats.org/officeDocument/2006/relationships/hyperlink" Target="https://www.fin.amurobl.ru/" TargetMode="External"/><Relationship Id="rId149" Type="http://schemas.openxmlformats.org/officeDocument/2006/relationships/hyperlink" Target="https://www.ivoblduma.ru/zakony/proekty-zakonov/35140/" TargetMode="External"/><Relationship Id="rId5" Type="http://schemas.openxmlformats.org/officeDocument/2006/relationships/hyperlink" Target="https://www.mosoblduma.ru/Zakoni/Zakonoprecti_Moskovskoj_oblasti/item/328417/" TargetMode="External"/><Relationship Id="rId90" Type="http://schemas.openxmlformats.org/officeDocument/2006/relationships/hyperlink" Target="https://openbudsk.ru/proekt-byudzheta-na-2021-god-i-planovyy-period-2022-i-2023-godov" TargetMode="External"/><Relationship Id="rId95" Type="http://schemas.openxmlformats.org/officeDocument/2006/relationships/hyperlink" Target="http://www.udmgossovet.ru/doc/6sozyvsess/29ses/index.htm" TargetMode="External"/><Relationship Id="rId160" Type="http://schemas.openxmlformats.org/officeDocument/2006/relationships/hyperlink" Target="http://monitoring.yanao.ru/yamal/index.php" TargetMode="External"/><Relationship Id="rId165" Type="http://schemas.openxmlformats.org/officeDocument/2006/relationships/hyperlink" Target="http://www.gsmari.ru/itog/pnpa.html" TargetMode="External"/><Relationship Id="rId181" Type="http://schemas.openxmlformats.org/officeDocument/2006/relationships/hyperlink" Target="http://www.vrnoblduma.ru/dokumenty/proekty/pro.php?lid=2119" TargetMode="External"/><Relationship Id="rId186" Type="http://schemas.openxmlformats.org/officeDocument/2006/relationships/hyperlink" Target="http://monitoring.zspk.gov.ru/%D0%9F%D1%80%D0%BE%D0%B5%D0%BA%D1%82%20%D0%B7%D0%B0%D0%BA%D0%BE%D0%BD%D0%B0/2398534" TargetMode="External"/><Relationship Id="rId211" Type="http://schemas.openxmlformats.org/officeDocument/2006/relationships/hyperlink" Target="https://minfin.ryazangov.ru/documents/draft_documents/proekty/2020/index.php" TargetMode="External"/><Relationship Id="rId22" Type="http://schemas.openxmlformats.org/officeDocument/2006/relationships/hyperlink" Target="http://open.findep.org/" TargetMode="External"/><Relationship Id="rId27" Type="http://schemas.openxmlformats.org/officeDocument/2006/relationships/hyperlink" Target="http://www.duma.khv.ru/Monitoring5/%D0%9F%D1%80%D0%BE%D0%B5%D0%BA%D1%82%20%D0%B7%D0%B0%D0%BA%D0%BE%D0%BD%D0%B0/2376585" TargetMode="External"/><Relationship Id="rId43" Type="http://schemas.openxmlformats.org/officeDocument/2006/relationships/hyperlink" Target="https://www.yarregion.ru/depts/depfin/tmpPages/docs.aspx" TargetMode="External"/><Relationship Id="rId48" Type="http://schemas.openxmlformats.org/officeDocument/2006/relationships/hyperlink" Target="http://oreloblsovet.ru/legislation/proektyi-zakonov/53-zasedanie.html" TargetMode="External"/><Relationship Id="rId64" Type="http://schemas.openxmlformats.org/officeDocument/2006/relationships/hyperlink" Target="http://finance.pskov.ru/proekty" TargetMode="External"/><Relationship Id="rId69" Type="http://schemas.openxmlformats.org/officeDocument/2006/relationships/hyperlink" Target="http://www.sdnao.ru/documents/bills/detail.php?ID=32023" TargetMode="External"/><Relationship Id="rId113" Type="http://schemas.openxmlformats.org/officeDocument/2006/relationships/hyperlink" Target="http://ufo.ulntc.ru/index.php?mgf=budget/open_budget&amp;slep=net" TargetMode="External"/><Relationship Id="rId118" Type="http://schemas.openxmlformats.org/officeDocument/2006/relationships/hyperlink" Target="https://minfin.midural.ru/document/category/23" TargetMode="External"/><Relationship Id="rId134" Type="http://schemas.openxmlformats.org/officeDocument/2006/relationships/hyperlink" Target="http://mf.omskportal.ru/oiv/mf/otrasl/otkrbudg/proekt/2021-2023" TargetMode="External"/><Relationship Id="rId139" Type="http://schemas.openxmlformats.org/officeDocument/2006/relationships/hyperlink" Target="http://openbudget.kamgov.ru/Dashboard" TargetMode="External"/><Relationship Id="rId80" Type="http://schemas.openxmlformats.org/officeDocument/2006/relationships/hyperlink" Target="https://minfin.donland.ru/activity/8081/?nav-documents=page-1" TargetMode="External"/><Relationship Id="rId85" Type="http://schemas.openxmlformats.org/officeDocument/2006/relationships/hyperlink" Target="http://www.parlamentri.ru/index.php/zakonodatelnaya-deyatelnost/zakonoproekty-vnesennye-v-parlament" TargetMode="External"/><Relationship Id="rId150" Type="http://schemas.openxmlformats.org/officeDocument/2006/relationships/hyperlink" Target="https://ufin48.ru/Show/Category/?ItemId=16&amp;headingId=4" TargetMode="External"/><Relationship Id="rId155" Type="http://schemas.openxmlformats.org/officeDocument/2006/relationships/hyperlink" Target="https://parliament-osetia.ru/index.php/main/bills/art/795" TargetMode="External"/><Relationship Id="rId171" Type="http://schemas.openxmlformats.org/officeDocument/2006/relationships/hyperlink" Target="https://www.gshra.ru/zak-deyat/proekty/proekty_1353.html" TargetMode="External"/><Relationship Id="rId176" Type="http://schemas.openxmlformats.org/officeDocument/2006/relationships/hyperlink" Target="http://beldepfin.ru/dokumenty/vse-dokumenty/proekt-zakona-belgorodskoj-oblasti-ob-oblast2711/" TargetMode="External"/><Relationship Id="rId192" Type="http://schemas.openxmlformats.org/officeDocument/2006/relationships/hyperlink" Target="http://www.zsto.ru/index.php/739a50c4-47c1-81fa-060e-2232105925f8/5f51608f-f613-3c85-ce9f-e9a9410d8fa4" TargetMode="External"/><Relationship Id="rId197" Type="http://schemas.openxmlformats.org/officeDocument/2006/relationships/hyperlink" Target="http://www.finupr.kurganobl.ru/index.php?test=praktdum" TargetMode="External"/><Relationship Id="rId206" Type="http://schemas.openxmlformats.org/officeDocument/2006/relationships/hyperlink" Target="http://minfin09.ru/category/load/%d0%b1%d1%8e%d0%b4%d0%b6%d0%b5%d1%82-%d1%80%d0%b5%d1%81%d0%bf%d1%83%d0%b1%d0%bb%d0%b8%d0%ba%d0%b8/2021/" TargetMode="External"/><Relationship Id="rId201" Type="http://schemas.openxmlformats.org/officeDocument/2006/relationships/hyperlink" Target="http://open.minfin74.ru/" TargetMode="External"/><Relationship Id="rId12" Type="http://schemas.openxmlformats.org/officeDocument/2006/relationships/hyperlink" Target="http://mf.nnov.ru/index.php?option=com_k2&amp;view=item&amp;id=1880:normativnye-pravovye-akty-i-drugie-materialy-po-razrabotke-proekta-oblastnogo-byudzheta-na-2021-2023-gody&amp;Itemid=553" TargetMode="External"/><Relationship Id="rId17" Type="http://schemas.openxmlformats.org/officeDocument/2006/relationships/hyperlink" Target="http://minfin.krskstate.ru/openbudget/law" TargetMode="External"/><Relationship Id="rId33" Type="http://schemas.openxmlformats.org/officeDocument/2006/relationships/hyperlink" Target="https://bryanskoblfin.ru/Show/Content/2577?ParentItemId=4" TargetMode="External"/><Relationship Id="rId38" Type="http://schemas.openxmlformats.org/officeDocument/2006/relationships/hyperlink" Target="http://kosoblduma.ru/laws/pzko/" TargetMode="External"/><Relationship Id="rId59" Type="http://schemas.openxmlformats.org/officeDocument/2006/relationships/hyperlink" Target="https://minfin.gov-murman.ru/open-budget/regional_budget/law_of_budget_projects/2021/" TargetMode="External"/><Relationship Id="rId103" Type="http://schemas.openxmlformats.org/officeDocument/2006/relationships/hyperlink" Target="http://minfin.orb.ru/&#1079;&#1072;&#1082;&#1086;&#1085;-&#1086;&#1073;-&#1086;&#1073;&#1083;&#1072;&#1089;&#1090;&#1085;&#1086;&#1084;-&#1073;&#1102;&#1076;&#1078;&#1077;&#1090;&#1077;/" TargetMode="External"/><Relationship Id="rId108" Type="http://schemas.openxmlformats.org/officeDocument/2006/relationships/hyperlink" Target="http://minfin-samara.ru/proekty-zakonov-o-byudzhete/" TargetMode="External"/><Relationship Id="rId124" Type="http://schemas.openxmlformats.org/officeDocument/2006/relationships/hyperlink" Target="https://minfin.rtyva.ru/node/14457/" TargetMode="External"/><Relationship Id="rId129" Type="http://schemas.openxmlformats.org/officeDocument/2006/relationships/hyperlink" Target="https://eparlament.irzs.ru/Doc/pasport?id=3648" TargetMode="External"/><Relationship Id="rId54" Type="http://schemas.openxmlformats.org/officeDocument/2006/relationships/hyperlink" Target="http://budget.lenobl.ru/documents/?page=0&amp;sortOrder=&amp;type=regionBudget&amp;sortName=&amp;sortDate=" TargetMode="External"/><Relationship Id="rId70" Type="http://schemas.openxmlformats.org/officeDocument/2006/relationships/hyperlink" Target="http://dfei.adm-nao.ru/zakony-o-byudzhete/" TargetMode="External"/><Relationship Id="rId75" Type="http://schemas.openxmlformats.org/officeDocument/2006/relationships/hyperlink" Target="http://asozd.volgoduma.ru/index.php?option=com_asozd&amp;view=draftlaw&amp;id=686" TargetMode="External"/><Relationship Id="rId91" Type="http://schemas.openxmlformats.org/officeDocument/2006/relationships/hyperlink" Target="https://minfin.bashkortostan.ru/activity/2982/" TargetMode="External"/><Relationship Id="rId96" Type="http://schemas.openxmlformats.org/officeDocument/2006/relationships/hyperlink" Target="https://www.mfur.ru/budjet/formirovanie/2021-god.php" TargetMode="External"/><Relationship Id="rId140" Type="http://schemas.openxmlformats.org/officeDocument/2006/relationships/hyperlink" Target="https://www.kamgov.ru/minfin/budzet-2021" TargetMode="External"/><Relationship Id="rId145" Type="http://schemas.openxmlformats.org/officeDocument/2006/relationships/hyperlink" Target="http://sakhminfin.ru/" TargetMode="External"/><Relationship Id="rId161" Type="http://schemas.openxmlformats.org/officeDocument/2006/relationships/hyperlink" Target="https://www.yamalfin.ru/index.php?option=com_content&amp;view=article&amp;id=3778:2020-11-02-11-29-35&amp;catid=174:2020-11-02-11-10-47&amp;Itemid=131" TargetMode="External"/><Relationship Id="rId166" Type="http://schemas.openxmlformats.org/officeDocument/2006/relationships/hyperlink" Target="http://mari-el.gov.ru/minfin/Pages/projects.aspx" TargetMode="External"/><Relationship Id="rId182" Type="http://schemas.openxmlformats.org/officeDocument/2006/relationships/hyperlink" Target="http://www.crimea.gov.ru/law-draft-card/6721" TargetMode="External"/><Relationship Id="rId187" Type="http://schemas.openxmlformats.org/officeDocument/2006/relationships/hyperlink" Target="https://primorsky.ru/authorities/executive-agencies/departments/finance/laws.php" TargetMode="External"/><Relationship Id="rId1" Type="http://schemas.openxmlformats.org/officeDocument/2006/relationships/hyperlink" Target="https://www.zsvo.ru/documents/36/" TargetMode="External"/><Relationship Id="rId6" Type="http://schemas.openxmlformats.org/officeDocument/2006/relationships/hyperlink" Target="https://mef.mosreg.ru/dokumenty/antikorrupcionnaya-ekspertiza/26-10-2020-12-58-48-proekt-rasporyazheniya-pravitelstva-moskovskoy-obl" TargetMode="External"/><Relationship Id="rId212" Type="http://schemas.openxmlformats.org/officeDocument/2006/relationships/hyperlink" Target="https://www.zsno.ru/law/laws-of-region-and-decisions/laws/index.php?ELEMENT_ID=331797" TargetMode="External"/><Relationship Id="rId23" Type="http://schemas.openxmlformats.org/officeDocument/2006/relationships/hyperlink" Target="https://duma.tomsk.ru/content/oblastnoi_bjudzhet_na_2021_2023_g" TargetMode="External"/><Relationship Id="rId28" Type="http://schemas.openxmlformats.org/officeDocument/2006/relationships/hyperlink" Target="https://minfin.khabkrai.ru/portal/Menu/Page/1141" TargetMode="External"/><Relationship Id="rId49" Type="http://schemas.openxmlformats.org/officeDocument/2006/relationships/hyperlink" Target="http://budget.karelia.ru/byudzhet/dokumenty/2020-god" TargetMode="External"/><Relationship Id="rId114" Type="http://schemas.openxmlformats.org/officeDocument/2006/relationships/hyperlink" Target="http://ufo.ulntc.ru:8080/dokumenty/proekt-zakona-o-byudzhete" TargetMode="External"/><Relationship Id="rId119" Type="http://schemas.openxmlformats.org/officeDocument/2006/relationships/hyperlink" Target="http://public.duma72.ru/Public/BillDossier/3033" TargetMode="External"/><Relationship Id="rId44" Type="http://schemas.openxmlformats.org/officeDocument/2006/relationships/hyperlink" Target="http://budget76.ru/" TargetMode="External"/><Relationship Id="rId60" Type="http://schemas.openxmlformats.org/officeDocument/2006/relationships/hyperlink" Target="https://minfin.novreg.ru/2021-god.html" TargetMode="External"/><Relationship Id="rId65" Type="http://schemas.openxmlformats.org/officeDocument/2006/relationships/hyperlink" Target="http://bks.pskov.ru/ebudget/Show/Category/10?ItemId=257" TargetMode="External"/><Relationship Id="rId81" Type="http://schemas.openxmlformats.org/officeDocument/2006/relationships/hyperlink" Target="http://minfinrd.ru/deyatelnost/statistika-i-otchety/byudzhet" TargetMode="External"/><Relationship Id="rId86" Type="http://schemas.openxmlformats.org/officeDocument/2006/relationships/hyperlink" Target="http://parlament.kbr.ru/zakonodatelnaya-deyatelnost/zakonoproekty-na-stadii-rassmotreniya/index.php?ELEMENT_ID=17741" TargetMode="External"/><Relationship Id="rId130" Type="http://schemas.openxmlformats.org/officeDocument/2006/relationships/hyperlink" Target="https://irkobl.ru/sites/minfin/activity/obl/" TargetMode="External"/><Relationship Id="rId135" Type="http://schemas.openxmlformats.org/officeDocument/2006/relationships/hyperlink" Target="http://www.khural.org/info/finansy/108/" TargetMode="External"/><Relationship Id="rId151" Type="http://schemas.openxmlformats.org/officeDocument/2006/relationships/hyperlink" Target="http://www.finsmol.ru/pbudget/nJkSD8Sj" TargetMode="External"/><Relationship Id="rId156" Type="http://schemas.openxmlformats.org/officeDocument/2006/relationships/hyperlink" Target="http://minfin.alania.gov.ru/index.php/documents/651" TargetMode="External"/><Relationship Id="rId177" Type="http://schemas.openxmlformats.org/officeDocument/2006/relationships/hyperlink" Target="http://www.belduma.ru/document/draft/draft_detail.php?fold=020&amp;fn=4371-20" TargetMode="External"/><Relationship Id="rId198" Type="http://schemas.openxmlformats.org/officeDocument/2006/relationships/hyperlink" Target="http://www.kurganoblduma.ru/about/activity/doc/proekty/" TargetMode="External"/><Relationship Id="rId172" Type="http://schemas.openxmlformats.org/officeDocument/2006/relationships/hyperlink" Target="http://minfin.kalmregion.ru/deyatelnost/byudzhet-respubliki-kalmykiya/proekt-respublikanskogo-byudzheta-na-ocherednoy-finansovyy-god-i-planovyy-period-/" TargetMode="External"/><Relationship Id="rId193" Type="http://schemas.openxmlformats.org/officeDocument/2006/relationships/hyperlink" Target="https://www.tverfin.ru/np-baza/proekty-npa/" TargetMode="External"/><Relationship Id="rId202" Type="http://schemas.openxmlformats.org/officeDocument/2006/relationships/hyperlink" Target="http://iis.minfin.49gov.ru/ebudget/Menu/Page/88" TargetMode="External"/><Relationship Id="rId207" Type="http://schemas.openxmlformats.org/officeDocument/2006/relationships/hyperlink" Target="http://chaogov.ru/otkrytyy-byudzhet/zakon-o-byudzhete.php" TargetMode="External"/><Relationship Id="rId13" Type="http://schemas.openxmlformats.org/officeDocument/2006/relationships/hyperlink" Target="http://mf.nnov.ru:8025/primi-uchastie/predlozheniya-po-byudzhetu" TargetMode="External"/><Relationship Id="rId18" Type="http://schemas.openxmlformats.org/officeDocument/2006/relationships/hyperlink" Target="https://www.sobranie.info/lawsinfo.php?UID=17422" TargetMode="External"/><Relationship Id="rId39" Type="http://schemas.openxmlformats.org/officeDocument/2006/relationships/hyperlink" Target="http://depfin.adm44.ru/info/law/proetjzko/" TargetMode="External"/><Relationship Id="rId109" Type="http://schemas.openxmlformats.org/officeDocument/2006/relationships/hyperlink" Target="https://budget.minfin-samara.ru/dokumenty/proekt-zakona-o-byudzhete-samarskoj-oblasti/2016-2/" TargetMode="External"/><Relationship Id="rId34" Type="http://schemas.openxmlformats.org/officeDocument/2006/relationships/hyperlink" Target="http://www.rznoblduma.ru/index.php?option=com_content&amp;view=article&amp;id=177&amp;Itemid=125" TargetMode="External"/><Relationship Id="rId50" Type="http://schemas.openxmlformats.org/officeDocument/2006/relationships/hyperlink" Target="http://www.karelia-zs.ru/zakonodatelstvo_rk/proekty/502vi/" TargetMode="External"/><Relationship Id="rId55" Type="http://schemas.openxmlformats.org/officeDocument/2006/relationships/hyperlink" Target="http://www.lenoblzaks.ru/static/single/-rus-common-zakact-/loprojects" TargetMode="External"/><Relationship Id="rId76" Type="http://schemas.openxmlformats.org/officeDocument/2006/relationships/hyperlink" Target="http://volgafin.volgograd.ru/norms/acts/17251/" TargetMode="External"/><Relationship Id="rId97" Type="http://schemas.openxmlformats.org/officeDocument/2006/relationships/hyperlink" Target="https://nk.cap.ru/projects?tab=all" TargetMode="External"/><Relationship Id="rId104" Type="http://schemas.openxmlformats.org/officeDocument/2006/relationships/hyperlink" Target="http://budget.orb.ru/" TargetMode="External"/><Relationship Id="rId120" Type="http://schemas.openxmlformats.org/officeDocument/2006/relationships/hyperlink" Target="https://admtyumen.ru/ogv_ru/finance/finance/bugjet/more.htm?id=11877868@cmsArticle" TargetMode="External"/><Relationship Id="rId125" Type="http://schemas.openxmlformats.org/officeDocument/2006/relationships/hyperlink" Target="http://www.vskhakasia.ru/lawmaking/projects/1539" TargetMode="External"/><Relationship Id="rId141" Type="http://schemas.openxmlformats.org/officeDocument/2006/relationships/hyperlink" Target="http://www.zaksobr.kamchatka.ru/events/Zakony/Proekty-Zakonov-Kamchatskogo-kraya/" TargetMode="External"/><Relationship Id="rId146" Type="http://schemas.openxmlformats.org/officeDocument/2006/relationships/hyperlink" Target="http://www.dumasakhalin.ru/activity/sessions" TargetMode="External"/><Relationship Id="rId167" Type="http://schemas.openxmlformats.org/officeDocument/2006/relationships/hyperlink" Target="http://www.smoloblduma.ru/zpr/index.php?SECTION_ID=&amp;ELEMENT_ID=52262" TargetMode="External"/><Relationship Id="rId188" Type="http://schemas.openxmlformats.org/officeDocument/2006/relationships/hyperlink" Target="https://ebudget.primorsky.ru/Show/Content/3330" TargetMode="External"/><Relationship Id="rId7" Type="http://schemas.openxmlformats.org/officeDocument/2006/relationships/hyperlink" Target="https://budget.mosreg.ru/byudzhet-dlya-grazhdan/proekt-zakona-o-byudzhete-moskovskoj-oblasti/" TargetMode="External"/><Relationship Id="rId71" Type="http://schemas.openxmlformats.org/officeDocument/2006/relationships/hyperlink" Target="http://www.kubzsk.ru/pravo/" TargetMode="External"/><Relationship Id="rId92" Type="http://schemas.openxmlformats.org/officeDocument/2006/relationships/hyperlink" Target="http://gsrb.ru/ru/lawmaking/budget-2021/" TargetMode="External"/><Relationship Id="rId162" Type="http://schemas.openxmlformats.org/officeDocument/2006/relationships/hyperlink" Target="https://zs.yanao.ru/activity/10637/?nav-documents=page-1" TargetMode="External"/><Relationship Id="rId183" Type="http://schemas.openxmlformats.org/officeDocument/2006/relationships/hyperlink" Target="http://budget.rk.ifinmon.ru/dokumenty/proekt-zakona-o-byudzhete" TargetMode="External"/><Relationship Id="rId213" Type="http://schemas.openxmlformats.org/officeDocument/2006/relationships/printerSettings" Target="../printerSettings/printerSettings15.bin"/><Relationship Id="rId2" Type="http://schemas.openxmlformats.org/officeDocument/2006/relationships/hyperlink" Target="https://dtf.avo.ru/proekty-zakonov-vladimirskoj-oblasti" TargetMode="External"/><Relationship Id="rId29" Type="http://schemas.openxmlformats.org/officeDocument/2006/relationships/hyperlink" Target="https://duma.mos.ru/ru/40/regulation_projects/corebofs002080000nb3mf7d2btjvc48" TargetMode="External"/><Relationship Id="rId24" Type="http://schemas.openxmlformats.org/officeDocument/2006/relationships/hyperlink" Target="https://depfin.tomsk.gov.ru/proekt-oblastnogo-bjudzheta-" TargetMode="External"/><Relationship Id="rId40" Type="http://schemas.openxmlformats.org/officeDocument/2006/relationships/hyperlink" Target="https://minfin.tularegion.ru/activities/" TargetMode="External"/><Relationship Id="rId45" Type="http://schemas.openxmlformats.org/officeDocument/2006/relationships/hyperlink" Target="http://duma.yar.ru/service/projects/zp202672.html" TargetMode="External"/><Relationship Id="rId66" Type="http://schemas.openxmlformats.org/officeDocument/2006/relationships/hyperlink" Target="http://www.assembly.spb.ru/ndoc/doc/0/777341674" TargetMode="External"/><Relationship Id="rId87" Type="http://schemas.openxmlformats.org/officeDocument/2006/relationships/hyperlink" Target="https://pravitelstvo.kbr.ru/oigv/minfin/npi/proekty_normativnyh_i_pravovyh_aktov.php?postid=32096" TargetMode="External"/><Relationship Id="rId110" Type="http://schemas.openxmlformats.org/officeDocument/2006/relationships/hyperlink" Target="https://minfin.saratov.gov.ru/budget/zakon-o-byudzhete/zakon-ob-oblastnom-byudzhete/zakon-ob-oblastnom-byudzhete-2021-2023-g" TargetMode="External"/><Relationship Id="rId115" Type="http://schemas.openxmlformats.org/officeDocument/2006/relationships/hyperlink" Target="http://www.zsuo.ru/zakony/proekty/43-zakonotvorchestvo/zakony/proekty/15754-79292020.html" TargetMode="External"/><Relationship Id="rId131" Type="http://schemas.openxmlformats.org/officeDocument/2006/relationships/hyperlink" Target="http://openbudget.gfu.ru/budget/law_project/" TargetMode="External"/><Relationship Id="rId136" Type="http://schemas.openxmlformats.org/officeDocument/2006/relationships/hyperlink" Target="http://egov-buryatia.ru/minfin/activities/documents/proekty-zakonov-i-inykh-npa/index.php?bitrix_include_areas=N&amp;clear_cache=Y" TargetMode="External"/><Relationship Id="rId157" Type="http://schemas.openxmlformats.org/officeDocument/2006/relationships/hyperlink" Target="http://www.parlamentchr.ru/deyatelnost/zakonoproekty-nakhodyashchiesya-na-rassmotrenii" TargetMode="External"/><Relationship Id="rId178" Type="http://schemas.openxmlformats.org/officeDocument/2006/relationships/hyperlink" Target="https://tambovoblduma.ru/zakonoproekty/zakonoproekty-vnesennye-v-oblastnuyu-dumu/noyabr/" TargetMode="External"/><Relationship Id="rId61" Type="http://schemas.openxmlformats.org/officeDocument/2006/relationships/hyperlink" Target="http://duma.novreg.ru/action/projects/" TargetMode="External"/><Relationship Id="rId82" Type="http://schemas.openxmlformats.org/officeDocument/2006/relationships/hyperlink" Target="http://open.minfinrd.ru/" TargetMode="External"/><Relationship Id="rId152" Type="http://schemas.openxmlformats.org/officeDocument/2006/relationships/hyperlink" Target="https://minfin.rkomi.ru/deyatelnost/zakony-respubliki-komi-proekty-zakonov-o-respublikanskom-byudjete-respubliki-komi-i-vnesenii-izmeneniy-v-nego/byudjet-na-2021-2023-gody" TargetMode="External"/><Relationship Id="rId173" Type="http://schemas.openxmlformats.org/officeDocument/2006/relationships/hyperlink" Target="http://www.huralrk.ru/deyatelnost/zakonodatelnaya-deyatelnost/zakonoproekty/item/2015-0157-6-o-respublikanskom-byudzhete-na-2021-god-i-na-planovyj-period-2022-i-2023-godov.html" TargetMode="External"/><Relationship Id="rId194" Type="http://schemas.openxmlformats.org/officeDocument/2006/relationships/hyperlink" Target="https://sevzakon.ru/view/laws/bank_zakonoproektov/" TargetMode="External"/><Relationship Id="rId199" Type="http://schemas.openxmlformats.org/officeDocument/2006/relationships/hyperlink" Target="https://www.zs74.ru/npa-base" TargetMode="External"/><Relationship Id="rId203" Type="http://schemas.openxmlformats.org/officeDocument/2006/relationships/hyperlink" Target="https://www.magoblduma.ru/documents/" TargetMode="External"/><Relationship Id="rId208" Type="http://schemas.openxmlformats.org/officeDocument/2006/relationships/hyperlink" Target="http://&#1076;&#1091;&#1084;&#1072;&#1095;&#1091;&#1082;&#1086;&#1090;&#1082;&#1080;.&#1088;&#1092;/" TargetMode="External"/><Relationship Id="rId19" Type="http://schemas.openxmlformats.org/officeDocument/2006/relationships/hyperlink" Target="http://zsnso.ru/579" TargetMode="External"/><Relationship Id="rId14" Type="http://schemas.openxmlformats.org/officeDocument/2006/relationships/hyperlink" Target="http://www.open.minfin-altai.ru/" TargetMode="External"/><Relationship Id="rId30" Type="http://schemas.openxmlformats.org/officeDocument/2006/relationships/hyperlink" Target="https://www.mos.ru/findep/" TargetMode="External"/><Relationship Id="rId35" Type="http://schemas.openxmlformats.org/officeDocument/2006/relationships/hyperlink" Target="https://minfin-rzn.ru/portal/Show/Category/6?ItemId=17" TargetMode="External"/><Relationship Id="rId56" Type="http://schemas.openxmlformats.org/officeDocument/2006/relationships/hyperlink" Target="https://finance.lenobl.ru/ru/pravovaya-baza/oblastnoe-zakondatelstvo/byudzhet-lo/oblastnoj-byudzhet-leningradskoj-oblasti-na-2021-god-i-na-planovyj-per/" TargetMode="External"/><Relationship Id="rId77" Type="http://schemas.openxmlformats.org/officeDocument/2006/relationships/hyperlink" Target="http://portal-ob.volgafin.ru/dokumenty/zakon_o_byudzhete/2020" TargetMode="External"/><Relationship Id="rId100" Type="http://schemas.openxmlformats.org/officeDocument/2006/relationships/hyperlink" Target="http://zakon.zsperm.ru/?q=%E1%FE%E4%E6%E5%F2&amp;how=d" TargetMode="External"/><Relationship Id="rId105" Type="http://schemas.openxmlformats.org/officeDocument/2006/relationships/hyperlink" Target="http://zaksob.ru/activity/zakonotvorcheskaya-deyatelnost/proekty-oblastnykh-zakonov-i-postanovleniy/" TargetMode="External"/><Relationship Id="rId126" Type="http://schemas.openxmlformats.org/officeDocument/2006/relationships/hyperlink" Target="https://r-19.ru/authorities/ministry-of-finance-of-the-republic-of-khakassia/docs/7701/108060.html" TargetMode="External"/><Relationship Id="rId147" Type="http://schemas.openxmlformats.org/officeDocument/2006/relationships/hyperlink" Target="https://openbudget.sakhminfin.ru/Menu/Page/585" TargetMode="External"/><Relationship Id="rId168" Type="http://schemas.openxmlformats.org/officeDocument/2006/relationships/hyperlink" Target="http://www.minfin.kirov.ru/otkrytyy-byudzhet/dlya-spetsialistov/oblastnoy-byudzhet/%d0%9f%d0%bb%d0%b0%d0%bd%d0%b8%d1%80%d0%be%d0%b2%d0%b0%d0%bd%d0%b8%d0%b5%20%d0%b1%d1%8e%d0%b4%d0%b6%d0%b5%d1%82%d0%b0/" TargetMode="External"/><Relationship Id="rId8" Type="http://schemas.openxmlformats.org/officeDocument/2006/relationships/hyperlink" Target="http://www.aosd.ru/?dir=budget&amp;act=budget" TargetMode="External"/><Relationship Id="rId51" Type="http://schemas.openxmlformats.org/officeDocument/2006/relationships/hyperlink" Target="http://minfin.karelia.ru/sostavlenie-bjudzheta-na-2021-2023-gody/" TargetMode="External"/><Relationship Id="rId72" Type="http://schemas.openxmlformats.org/officeDocument/2006/relationships/hyperlink" Target="https://openbudget23region.ru/o-byudzhete/dokumenty/ministerstvo-finansov-krasnodarskogo-kraya" TargetMode="External"/><Relationship Id="rId93" Type="http://schemas.openxmlformats.org/officeDocument/2006/relationships/hyperlink" Target="http://minfin.tatarstan.ru/rus/proekt-byudzheta-i-materiali-k-nemu-845677.htm" TargetMode="External"/><Relationship Id="rId98" Type="http://schemas.openxmlformats.org/officeDocument/2006/relationships/hyperlink" Target="https://budget.cap.ru/Show/Category/287?ItemId=894" TargetMode="External"/><Relationship Id="rId121" Type="http://schemas.openxmlformats.org/officeDocument/2006/relationships/hyperlink" Target="https://depfin.admhmao.ru/otkrytyy-byudzhet/" TargetMode="External"/><Relationship Id="rId142" Type="http://schemas.openxmlformats.org/officeDocument/2006/relationships/hyperlink" Target="http://www.zsamur.ru/section/list/10948/31" TargetMode="External"/><Relationship Id="rId163" Type="http://schemas.openxmlformats.org/officeDocument/2006/relationships/hyperlink" Target="https://www.zskuzbass.ru/zakonotvorchestvo/proektyi-normativnyix-pravovyix-aktov-kemerovskoj-oblasti" TargetMode="External"/><Relationship Id="rId184" Type="http://schemas.openxmlformats.org/officeDocument/2006/relationships/hyperlink" Target="https://minfin.rk.gov.ru/ru/structure/2020_12_01_11_12_biudzhet_na_2021_god_i_na_planovyi_period_2022_2023_godov" TargetMode="External"/><Relationship Id="rId189" Type="http://schemas.openxmlformats.org/officeDocument/2006/relationships/hyperlink" Target="https://minfin.75.ru/byudzhet/konsolidirovannyy-kraevoy-byudzhet/proekty-zakonov-o-byudzhete-kraya" TargetMode="External"/><Relationship Id="rId3" Type="http://schemas.openxmlformats.org/officeDocument/2006/relationships/hyperlink" Target="http://kurskduma.ru/proekts/index.php" TargetMode="External"/><Relationship Id="rId25" Type="http://schemas.openxmlformats.org/officeDocument/2006/relationships/hyperlink" Target="http://budget.sakha.gov.ru/ebudget/Menu/Page/215" TargetMode="External"/><Relationship Id="rId46" Type="http://schemas.openxmlformats.org/officeDocument/2006/relationships/hyperlink" Target="https://orel-region.ru/index.php?head=20&amp;part=25&amp;in=132" TargetMode="External"/><Relationship Id="rId67" Type="http://schemas.openxmlformats.org/officeDocument/2006/relationships/hyperlink" Target="https://fincom.gov.spb.ru/budget/info/acts/1" TargetMode="External"/><Relationship Id="rId116" Type="http://schemas.openxmlformats.org/officeDocument/2006/relationships/hyperlink" Target="http://info.mfural.ru/ebudget/Menu/Page/1" TargetMode="External"/><Relationship Id="rId137" Type="http://schemas.openxmlformats.org/officeDocument/2006/relationships/hyperlink" Target="http://budget.govrb.ru/ebudget/Menu/Page/179" TargetMode="External"/><Relationship Id="rId158" Type="http://schemas.openxmlformats.org/officeDocument/2006/relationships/hyperlink" Target="http://forcitizens.ru/ob/dokumenty/proekt-byudzheta-i-materialy-k-nemu/2021-god" TargetMode="External"/><Relationship Id="rId20" Type="http://schemas.openxmlformats.org/officeDocument/2006/relationships/hyperlink" Target="http://mfnso.nso.ru/page/3777" TargetMode="External"/><Relationship Id="rId41" Type="http://schemas.openxmlformats.org/officeDocument/2006/relationships/hyperlink" Target="https://www.tulaoblduma.ru/laws_intranet/laws_stages.asp%3FID=166363.html" TargetMode="External"/><Relationship Id="rId62" Type="http://schemas.openxmlformats.org/officeDocument/2006/relationships/hyperlink" Target="http://portal.novkfo.ru/Menu/Page/85" TargetMode="External"/><Relationship Id="rId83" Type="http://schemas.openxmlformats.org/officeDocument/2006/relationships/hyperlink" Target="http://nsrd.ru/dokumenty/proekti_normativno_pravovih_aktov" TargetMode="External"/><Relationship Id="rId88" Type="http://schemas.openxmlformats.org/officeDocument/2006/relationships/hyperlink" Target="http://www.dumask.ru/law/zakonodatelnaya-deyatelnost/zakonoproekty-i-inye-pravovye-akty-nakhodyashchiesya-na-rassmotrenii.html" TargetMode="External"/><Relationship Id="rId111" Type="http://schemas.openxmlformats.org/officeDocument/2006/relationships/hyperlink" Target="https://minfin.saratov.gov.ru/docs" TargetMode="External"/><Relationship Id="rId132" Type="http://schemas.openxmlformats.org/officeDocument/2006/relationships/hyperlink" Target="http://www.omsk-parlament.ru/?sid=2940" TargetMode="External"/><Relationship Id="rId153" Type="http://schemas.openxmlformats.org/officeDocument/2006/relationships/hyperlink" Target="http://gsrk1.rkomi.ru/Sessions/Default.aspx" TargetMode="External"/><Relationship Id="rId174" Type="http://schemas.openxmlformats.org/officeDocument/2006/relationships/hyperlink" Target="http://www.eao.ru/isp-vlast/finansovoe-upravlenie-pravitelstva/byudzhet/" TargetMode="External"/><Relationship Id="rId179" Type="http://schemas.openxmlformats.org/officeDocument/2006/relationships/hyperlink" Target="https://fin.tmbreg.ru/6347/8130/9639.html" TargetMode="External"/><Relationship Id="rId195" Type="http://schemas.openxmlformats.org/officeDocument/2006/relationships/hyperlink" Target="https://fin.sev.gov.ru/deytelnost/" TargetMode="External"/><Relationship Id="rId209" Type="http://schemas.openxmlformats.org/officeDocument/2006/relationships/hyperlink" Target="http://portal.tverfin.ru/Show/Category/44?ItemId=594" TargetMode="External"/><Relationship Id="rId190" Type="http://schemas.openxmlformats.org/officeDocument/2006/relationships/hyperlink" Target="https://&#1086;&#1090;&#1082;&#1088;&#1099;&#1090;&#1099;&#1081;&#1073;&#1102;&#1076;&#1078;&#1077;&#1090;.&#1079;&#1072;&#1073;&#1072;&#1081;&#1082;&#1072;&#1083;&#1100;&#1089;&#1082;&#1080;&#1081;&#1082;&#1088;&#1072;&#1081;.&#1088;&#1092;/portal/Page/BudgLaw?project=1&amp;ItemId=13&amp;show_title=on" TargetMode="External"/><Relationship Id="rId204" Type="http://schemas.openxmlformats.org/officeDocument/2006/relationships/hyperlink" Target="https://minfin.49gov.ru/documents/?doc_type=1" TargetMode="External"/><Relationship Id="rId15" Type="http://schemas.openxmlformats.org/officeDocument/2006/relationships/hyperlink" Target="http://elkurultay.ru/deyatelnost/zakonotvorchestvo" TargetMode="External"/><Relationship Id="rId36" Type="http://schemas.openxmlformats.org/officeDocument/2006/relationships/hyperlink" Target="http://www.zskaluga.ru/bills/wide/18324/ob_oblastnom_bjudzhete_na_2021_god_i_na_planovyj_period__2022_i_2023_godov_.html" TargetMode="External"/><Relationship Id="rId57" Type="http://schemas.openxmlformats.org/officeDocument/2006/relationships/hyperlink" Target="https://b4u.gov-murman.ru/" TargetMode="External"/><Relationship Id="rId106" Type="http://schemas.openxmlformats.org/officeDocument/2006/relationships/hyperlink" Target="http://finance.pnzreg.ru/docs/np/?ELEMENT_ID=1966" TargetMode="External"/><Relationship Id="rId127" Type="http://schemas.openxmlformats.org/officeDocument/2006/relationships/hyperlink" Target="http://fin22.ru/projects/p2020/" TargetMode="External"/><Relationship Id="rId10" Type="http://schemas.openxmlformats.org/officeDocument/2006/relationships/hyperlink" Target="http://duma39.ru/activity/zakon/draft/" TargetMode="External"/><Relationship Id="rId31" Type="http://schemas.openxmlformats.org/officeDocument/2006/relationships/hyperlink" Target="https://budget.mos.ru/BudgetAttachements_2021_2023" TargetMode="External"/><Relationship Id="rId52" Type="http://schemas.openxmlformats.org/officeDocument/2006/relationships/hyperlink" Target="https://df.gov35.ru/otkrytyy-byudzhet/zakony-ob-oblastnom-byudzhete/2021/" TargetMode="External"/><Relationship Id="rId73" Type="http://schemas.openxmlformats.org/officeDocument/2006/relationships/hyperlink" Target="https://astroblduma.ru/vm/zakonodat_deyat/ProjectZakonAO/11203" TargetMode="External"/><Relationship Id="rId78" Type="http://schemas.openxmlformats.org/officeDocument/2006/relationships/hyperlink" Target="http://zsro.ru/lawmaking/project/" TargetMode="External"/><Relationship Id="rId94" Type="http://schemas.openxmlformats.org/officeDocument/2006/relationships/hyperlink" Target="https://gossov.tatarstan.ru/activity/lawmaking/zakon_project?bill_id=175" TargetMode="External"/><Relationship Id="rId99" Type="http://schemas.openxmlformats.org/officeDocument/2006/relationships/hyperlink" Target="http://mfin.permkrai.ru/execution/proekt/mater/2020/10/" TargetMode="External"/><Relationship Id="rId101" Type="http://schemas.openxmlformats.org/officeDocument/2006/relationships/hyperlink" Target="http://budget.permkrai.ru/" TargetMode="External"/><Relationship Id="rId122" Type="http://schemas.openxmlformats.org/officeDocument/2006/relationships/hyperlink" Target="https://www.dumahmao.ru/budget2021-2023/lawsprojects/" TargetMode="External"/><Relationship Id="rId143" Type="http://schemas.openxmlformats.org/officeDocument/2006/relationships/hyperlink" Target="http://ob.fin.amurobl.ru/dokumenty/proekt_zakon/oblastnoi/2021" TargetMode="External"/><Relationship Id="rId148" Type="http://schemas.openxmlformats.org/officeDocument/2006/relationships/hyperlink" Target="http://df.ivanovoobl.ru/regionalnye-finansy/zakon-ob-oblastnom-byudzhete/proekt-zakona-o-byudzhete/" TargetMode="External"/><Relationship Id="rId164" Type="http://schemas.openxmlformats.org/officeDocument/2006/relationships/hyperlink" Target="https://www.ofukem.ru/budget/projects2021-2023/" TargetMode="External"/><Relationship Id="rId169" Type="http://schemas.openxmlformats.org/officeDocument/2006/relationships/hyperlink" Target="http://asozd.samgd.ru/bills/3135/" TargetMode="External"/><Relationship Id="rId185" Type="http://schemas.openxmlformats.org/officeDocument/2006/relationships/hyperlink" Target="https://www.minfinrm.ru/norm-akty-new/" TargetMode="External"/><Relationship Id="rId4" Type="http://schemas.openxmlformats.org/officeDocument/2006/relationships/hyperlink" Target="http://adm.rkursk.ru/index.php?id=693&amp;mat_id=112483" TargetMode="External"/><Relationship Id="rId9" Type="http://schemas.openxmlformats.org/officeDocument/2006/relationships/hyperlink" Target="https://dvinaland.ru/budget/zakon/" TargetMode="External"/><Relationship Id="rId180" Type="http://schemas.openxmlformats.org/officeDocument/2006/relationships/hyperlink" Target="https://www.govvrn.ru/npafin?p_p_id=Foldersanddocuments_WAR_foldersanddocumentsportlet&amp;p_p_lifecycle=0&amp;p_p_state=normal&amp;p_p_mode=view&amp;folderId=6609618" TargetMode="External"/><Relationship Id="rId210" Type="http://schemas.openxmlformats.org/officeDocument/2006/relationships/hyperlink" Target="https://bryanskoblfin.ru/open/Menu/Page/93" TargetMode="External"/><Relationship Id="rId26" Type="http://schemas.openxmlformats.org/officeDocument/2006/relationships/hyperlink" Target="https://minfin.sakha.gov.ru/zakony-o-bjudzhete/2021-2023-gg/proekt-zakona-o-bjudzhete-2021-2023-gg" TargetMode="External"/><Relationship Id="rId47" Type="http://schemas.openxmlformats.org/officeDocument/2006/relationships/hyperlink" Target="http://depfin.orel-region.ru:8096/ebudget/Menu/Page/7" TargetMode="External"/><Relationship Id="rId68" Type="http://schemas.openxmlformats.org/officeDocument/2006/relationships/hyperlink" Target="https://budget.gov.spb.ru/steps" TargetMode="External"/><Relationship Id="rId89" Type="http://schemas.openxmlformats.org/officeDocument/2006/relationships/hyperlink" Target="http://www.mfsk.ru/law/proekty-zakonovsk" TargetMode="External"/><Relationship Id="rId112" Type="http://schemas.openxmlformats.org/officeDocument/2006/relationships/hyperlink" Target="https://srd.ru/index.php/component/docs/?view=pr_zak&amp;id=1506&amp;menu=508&amp;selmenu=512" TargetMode="External"/><Relationship Id="rId133" Type="http://schemas.openxmlformats.org/officeDocument/2006/relationships/hyperlink" Target="http://budget.omsk.ifinmon.ru/" TargetMode="External"/><Relationship Id="rId154" Type="http://schemas.openxmlformats.org/officeDocument/2006/relationships/hyperlink" Target="https://parlament09.ru/antikorrup/expertiza/" TargetMode="External"/><Relationship Id="rId175" Type="http://schemas.openxmlformats.org/officeDocument/2006/relationships/hyperlink" Target="http://zseao.ru/search-zakonoproekt/" TargetMode="External"/><Relationship Id="rId196" Type="http://schemas.openxmlformats.org/officeDocument/2006/relationships/hyperlink" Target="https://ob.sev.gov.ru/dokumenty/project-zakona-o-budgete" TargetMode="External"/><Relationship Id="rId200" Type="http://schemas.openxmlformats.org/officeDocument/2006/relationships/hyperlink" Target="http://www.minfin74.ru/mBudget/project/" TargetMode="External"/><Relationship Id="rId16" Type="http://schemas.openxmlformats.org/officeDocument/2006/relationships/hyperlink" Target="https://www.minfin-altai.ru/deyatelnost/proekt-byudzheta-zakony-o-byudzhete-zakony-ob-ispolnenii-byudzheta/2021-2023/proekt-zakona-o-byudzhete-.php"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df.ivanovoobl.ru/regionalnye-finansy/publichnye-slushaniya/informatsiya-o-provedenii-publichnykh-slushaniy/" TargetMode="External"/><Relationship Id="rId13" Type="http://schemas.openxmlformats.org/officeDocument/2006/relationships/hyperlink" Target="http://www.kosoblduma.ru/press/article/Predlojheniia_v_biudjhet_2021.html" TargetMode="External"/><Relationship Id="rId18" Type="http://schemas.openxmlformats.org/officeDocument/2006/relationships/hyperlink" Target="https://www.parliament-osetia.ru/index.php/main/search/art/12865" TargetMode="External"/><Relationship Id="rId26" Type="http://schemas.openxmlformats.org/officeDocument/2006/relationships/printerSettings" Target="../printerSettings/printerSettings16.bin"/><Relationship Id="rId3" Type="http://schemas.openxmlformats.org/officeDocument/2006/relationships/hyperlink" Target="http://df.ivanovoobl.ru/regionalnye-finansy/publichnye-slushaniya/informatsiya-o-provedenii-publichnykh-slushaniy/" TargetMode="External"/><Relationship Id="rId21" Type="http://schemas.openxmlformats.org/officeDocument/2006/relationships/hyperlink" Target="http://khural.org/docs/resolutions/7102/" TargetMode="External"/><Relationship Id="rId7" Type="http://schemas.openxmlformats.org/officeDocument/2006/relationships/hyperlink" Target="http://df.ivanovoobl.ru/regionalnye-finansy/publichnye-slushaniya/informatsiya-o-provedenii-publichnykh-slushaniy/" TargetMode="External"/><Relationship Id="rId12" Type="http://schemas.openxmlformats.org/officeDocument/2006/relationships/hyperlink" Target="http://beldepfin.ru/publications/materialy-k-proektu-zakona-ob-oblastnom-byud2711/" TargetMode="External"/><Relationship Id="rId17" Type="http://schemas.openxmlformats.org/officeDocument/2006/relationships/hyperlink" Target="https://pravitelstvo.kbr.ru/oigv/minfin/npi/proekty_normativnyh_i_pravovyh_aktov.php?postid=32096" TargetMode="External"/><Relationship Id="rId25" Type="http://schemas.openxmlformats.org/officeDocument/2006/relationships/hyperlink" Target="http://www.zaksobr-chita.ru/news/7197" TargetMode="External"/><Relationship Id="rId2" Type="http://schemas.openxmlformats.org/officeDocument/2006/relationships/hyperlink" Target="http://df.ivanovoobl.ru/regionalnye-finansy/publichnye-slushaniya/informatsiya-o-provedenii-publichnykh-slushaniy/" TargetMode="External"/><Relationship Id="rId16" Type="http://schemas.openxmlformats.org/officeDocument/2006/relationships/hyperlink" Target="https://tambovoblduma.ru/zakonotvorcheskaya-deyatelnost/publichnye-slushaniya/2020-god/o-byudzhete-tambovskoy-oblasti-na-2021-god-i-planovyy-period-2022-i-2023-godov/" TargetMode="External"/><Relationship Id="rId20" Type="http://schemas.openxmlformats.org/officeDocument/2006/relationships/hyperlink" Target="http://www.zsuo.ru/arkhiv-analiticheskikh-materialov/15828-p-r-o-t-o-k-o-l-publichnykh-slushanij-po-proektu-zakona-ulyanovskoj-oblasti-ob-oblastnom-byudzhete-ulyanovskoj-oblasti-na-2021-god-i-na-planovyj-period-2022-i-2023-godov.html" TargetMode="External"/><Relationship Id="rId1" Type="http://schemas.openxmlformats.org/officeDocument/2006/relationships/hyperlink" Target="http://df.ivanovoobl.ru/regionalnye-finansy/publichnye-slushaniya/informatsiya-o-provedenii-publichnykh-slushaniy/" TargetMode="External"/><Relationship Id="rId6" Type="http://schemas.openxmlformats.org/officeDocument/2006/relationships/hyperlink" Target="http://df.ivanovoobl.ru/regionalnye-finansy/publichnye-slushaniya/informatsiya-o-provedenii-publichnykh-slushaniy/" TargetMode="External"/><Relationship Id="rId11" Type="http://schemas.openxmlformats.org/officeDocument/2006/relationships/hyperlink" Target="http://www.zskaluga.ru/news_legislature/wide/18336/12_nojabrja_sostojatsja_publichnye_slushanija_po_proektu_zakona_ob_oblastnom_bjudzhete_na_2021_god_i_na_planovyj_period_2022_i_2023_godov_.html" TargetMode="External"/><Relationship Id="rId24" Type="http://schemas.openxmlformats.org/officeDocument/2006/relationships/hyperlink" Target="https://www.zskuzbass.ru/deyatelnost-parlamenta/otkryityij-byudzhet/publichnyie-slushaniya" TargetMode="External"/><Relationship Id="rId5" Type="http://schemas.openxmlformats.org/officeDocument/2006/relationships/hyperlink" Target="http://df.ivanovoobl.ru/regionalnye-finansy/publichnye-slushaniya/informatsiya-o-provedenii-publichnykh-slushaniy/" TargetMode="External"/><Relationship Id="rId15" Type="http://schemas.openxmlformats.org/officeDocument/2006/relationships/hyperlink" Target="http://www.smoloblduma.ru/work/seminar.php" TargetMode="External"/><Relationship Id="rId23" Type="http://schemas.openxmlformats.org/officeDocument/2006/relationships/hyperlink" Target="http://www.akzs.ru/news/main/2020/10/21/20378/" TargetMode="External"/><Relationship Id="rId10" Type="http://schemas.openxmlformats.org/officeDocument/2006/relationships/hyperlink" Target="https://belregion.ru/press/news/index.php?ID=46267&amp;sphrase_id=224886" TargetMode="External"/><Relationship Id="rId19" Type="http://schemas.openxmlformats.org/officeDocument/2006/relationships/hyperlink" Target="https://minfin.bashkortostan.ru/documents/active/320473/" TargetMode="External"/><Relationship Id="rId4" Type="http://schemas.openxmlformats.org/officeDocument/2006/relationships/hyperlink" Target="http://df.ivanovoobl.ru/regionalnye-finansy/publichnye-slushaniya/informatsiya-o-provedenii-publichnykh-slushaniy/" TargetMode="External"/><Relationship Id="rId9" Type="http://schemas.openxmlformats.org/officeDocument/2006/relationships/hyperlink" Target="http://www.bryanskobl.ru/news/2020/11/09/12343" TargetMode="External"/><Relationship Id="rId14" Type="http://schemas.openxmlformats.org/officeDocument/2006/relationships/hyperlink" Target="http://www.oblsovet.ru/legislation/hearing/" TargetMode="External"/><Relationship Id="rId22" Type="http://schemas.openxmlformats.org/officeDocument/2006/relationships/hyperlink" Target="https://vs19.ru/press-centr/news/16881-publichnye-slushaniya-po-proektu-respublikanskogo-byudzheta-2021-naznacheny-na-18-noyabry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s://depfin.tomsk.gov.ru/proekt-oblastnogo-bjudzheta-" TargetMode="External"/><Relationship Id="rId21" Type="http://schemas.openxmlformats.org/officeDocument/2006/relationships/hyperlink" Target="http://asozd.samgd.ru/bills/3135/" TargetMode="External"/><Relationship Id="rId34" Type="http://schemas.openxmlformats.org/officeDocument/2006/relationships/hyperlink" Target="https://www.mosoblduma.ru/Zakoni/Zakonoprecti_Moskovskoj_oblasti/item/328417/" TargetMode="External"/><Relationship Id="rId42" Type="http://schemas.openxmlformats.org/officeDocument/2006/relationships/hyperlink" Target="http://mf.omskportal.ru/oiv/mf/otrasl/otkrbudg/proekt/2021-2023" TargetMode="External"/><Relationship Id="rId47" Type="http://schemas.openxmlformats.org/officeDocument/2006/relationships/hyperlink" Target="http://www.omsk-parlament.ru/?sid=2940" TargetMode="External"/><Relationship Id="rId50" Type="http://schemas.openxmlformats.org/officeDocument/2006/relationships/hyperlink" Target="https://www.eao.ru/isp-vlast/departament-finansov-pravitelstva-evreyskoy-avtonomnoy-oblasti/byudzhet/" TargetMode="External"/><Relationship Id="rId55" Type="http://schemas.openxmlformats.org/officeDocument/2006/relationships/hyperlink" Target="https://b4u.gov-murman.ru/budget_guides/" TargetMode="External"/><Relationship Id="rId63" Type="http://schemas.openxmlformats.org/officeDocument/2006/relationships/hyperlink" Target="https://minfin.ryazangov.ru/documents/draft_documents/proekty/2020/index.php" TargetMode="External"/><Relationship Id="rId68" Type="http://schemas.openxmlformats.org/officeDocument/2006/relationships/hyperlink" Target="https://openbudget23region.ru/o-byudzhete/dokumenty/ministerstvo-finansov-krasnodarskogo-kraya" TargetMode="External"/><Relationship Id="rId76" Type="http://schemas.openxmlformats.org/officeDocument/2006/relationships/hyperlink" Target="http://old.kurganoblduma.ru/about/activity/doc/upzp/index.php" TargetMode="External"/><Relationship Id="rId84" Type="http://schemas.openxmlformats.org/officeDocument/2006/relationships/hyperlink" Target="https://www.magoblduma.ru/documents/" TargetMode="External"/><Relationship Id="rId89" Type="http://schemas.openxmlformats.org/officeDocument/2006/relationships/hyperlink" Target="https://gossov.tatarstan.ru/activity/lawmaking/zakon_project?bill_id=175" TargetMode="External"/><Relationship Id="rId97" Type="http://schemas.openxmlformats.org/officeDocument/2006/relationships/hyperlink" Target="https://minfinkubani.ru/budget_execution/budget_law/" TargetMode="External"/><Relationship Id="rId7" Type="http://schemas.openxmlformats.org/officeDocument/2006/relationships/hyperlink" Target="http://ob.fin.amurobl.ru/dokumenty/proekt_zakon/oblastnoi/2021" TargetMode="External"/><Relationship Id="rId71" Type="http://schemas.openxmlformats.org/officeDocument/2006/relationships/hyperlink" Target="http://minfin.cap.ru/action/activity/byudzhet/respublikanskij-byudzhet-chuvashskoj-respubliki/2021-god/proekt-zakona-chuvashskoj-respubliki-o-respublikan" TargetMode="External"/><Relationship Id="rId92" Type="http://schemas.openxmlformats.org/officeDocument/2006/relationships/hyperlink" Target="https://bryanskoblfin.ru/open/Menu/Page/93" TargetMode="External"/><Relationship Id="rId2" Type="http://schemas.openxmlformats.org/officeDocument/2006/relationships/hyperlink" Target="https://ebudget.primorsky.ru/Show/Content/3330" TargetMode="External"/><Relationship Id="rId16" Type="http://schemas.openxmlformats.org/officeDocument/2006/relationships/hyperlink" Target="http://minfin09.ru/category/load/%d0%b1%d1%8e%d0%b4%d0%b6%d0%b5%d1%82-%d1%80%d0%b5%d1%81%d0%bf%d1%83%d0%b1%d0%bb%d0%b8%d0%ba%d0%b8/2021/" TargetMode="External"/><Relationship Id="rId29" Type="http://schemas.openxmlformats.org/officeDocument/2006/relationships/hyperlink" Target="https://&#1086;&#1090;&#1082;&#1088;&#1099;&#1090;&#1099;&#1081;&#1073;&#1102;&#1076;&#1078;&#1077;&#1090;.&#1079;&#1072;&#1073;&#1072;&#1081;&#1082;&#1072;&#1083;&#1100;&#1089;&#1082;&#1080;&#1081;&#1082;&#1088;&#1072;&#1081;.&#1088;&#1092;/portal/Page/BudgLaw?project=1&amp;ItemId=13&amp;show_title=on" TargetMode="External"/><Relationship Id="rId11" Type="http://schemas.openxmlformats.org/officeDocument/2006/relationships/hyperlink" Target="http://info.mfural.ru/ebudget/Menu/Page/1" TargetMode="External"/><Relationship Id="rId24" Type="http://schemas.openxmlformats.org/officeDocument/2006/relationships/hyperlink" Target="http://&#1076;&#1091;&#1084;&#1072;&#1095;&#1091;&#1082;&#1086;&#1090;&#1082;&#1080;.&#1088;&#1092;/documents/1.html" TargetMode="External"/><Relationship Id="rId32" Type="http://schemas.openxmlformats.org/officeDocument/2006/relationships/hyperlink" Target="https://duma32.ru/komitet-po-byudzhetu-nalogam-i-ekonomicheskoy-politike/" TargetMode="External"/><Relationship Id="rId37" Type="http://schemas.openxmlformats.org/officeDocument/2006/relationships/hyperlink" Target="https://ufin48.ru/Show/Category/63?ItemId=46&amp;headingId=4" TargetMode="External"/><Relationship Id="rId40" Type="http://schemas.openxmlformats.org/officeDocument/2006/relationships/hyperlink" Target="http://www.huralrk.ru/deyatelnost/zakonodatelnaya-deyatelnost/zakonoproekty/item/2015-0157-6-o-respublikanskom-byudzhete-na-2021-god-i-na-planovyj-period-2022-i-2023-godov.html" TargetMode="External"/><Relationship Id="rId45" Type="http://schemas.openxmlformats.org/officeDocument/2006/relationships/hyperlink" Target="https://www.ivoblduma.ru/zakony/proekty-zakonov/?year=2020&amp;PAGEN_1=2" TargetMode="External"/><Relationship Id="rId53" Type="http://schemas.openxmlformats.org/officeDocument/2006/relationships/hyperlink" Target="http://www.smoloblduma.ru/zpr/index.php?SECTION_ID=&amp;ELEMENT_ID=52262" TargetMode="External"/><Relationship Id="rId58" Type="http://schemas.openxmlformats.org/officeDocument/2006/relationships/hyperlink" Target="http://finance.pnzreg.ru/docs/np/?ELEMENT_ID=1966" TargetMode="External"/><Relationship Id="rId66" Type="http://schemas.openxmlformats.org/officeDocument/2006/relationships/hyperlink" Target="http://www.lenoblzaks.ru/static/single/-rus-common-zakact-/loprojects" TargetMode="External"/><Relationship Id="rId74" Type="http://schemas.openxmlformats.org/officeDocument/2006/relationships/hyperlink" Target="http://budget.orb.ru/" TargetMode="External"/><Relationship Id="rId79" Type="http://schemas.openxmlformats.org/officeDocument/2006/relationships/hyperlink" Target="https://eparlament.irzs.ru/Doc/pasport?id=3648" TargetMode="External"/><Relationship Id="rId87" Type="http://schemas.openxmlformats.org/officeDocument/2006/relationships/hyperlink" Target="http://sakhminfin.ru/" TargetMode="External"/><Relationship Id="rId5" Type="http://schemas.openxmlformats.org/officeDocument/2006/relationships/hyperlink" Target="http://openbudget.gfu.ru/budget/law_project/" TargetMode="External"/><Relationship Id="rId61" Type="http://schemas.openxmlformats.org/officeDocument/2006/relationships/hyperlink" Target="https://mef.mosreg.ru/dokumenty/antikorrupcionnaya-ekspertiza/26-10-2020-12-58-48-proekt-rasporyazheniya-pravitelstva-moskovskoy-obl" TargetMode="External"/><Relationship Id="rId82" Type="http://schemas.openxmlformats.org/officeDocument/2006/relationships/hyperlink" Target="http://openbudget.kamgov.ru/Dashboard" TargetMode="External"/><Relationship Id="rId90" Type="http://schemas.openxmlformats.org/officeDocument/2006/relationships/hyperlink" Target="https://www.zsvo.ru/documents/37/" TargetMode="External"/><Relationship Id="rId95" Type="http://schemas.openxmlformats.org/officeDocument/2006/relationships/hyperlink" Target="http://ufo.ulntc.ru:8080/dokumenty/proekt-zakona-o-byudzhete/2021" TargetMode="External"/><Relationship Id="rId19" Type="http://schemas.openxmlformats.org/officeDocument/2006/relationships/hyperlink" Target="https://www.e-mordovia.ru/otkrytye-dannye/normativnye-akty/teksty-proektov/" TargetMode="External"/><Relationship Id="rId14" Type="http://schemas.openxmlformats.org/officeDocument/2006/relationships/hyperlink" Target="https://www.astroblduma.ru/documents/o-byudzhete-astrakhanskoy-oblasti-na-2021-god-i-na-planovyy-period-2022-i-2023-godov/" TargetMode="External"/><Relationship Id="rId22" Type="http://schemas.openxmlformats.org/officeDocument/2006/relationships/hyperlink" Target="https://minfin-samara.ru/proekty-zakonov-o-byudzhete/" TargetMode="External"/><Relationship Id="rId27" Type="http://schemas.openxmlformats.org/officeDocument/2006/relationships/hyperlink" Target="http://open.findep.org/" TargetMode="External"/><Relationship Id="rId30" Type="http://schemas.openxmlformats.org/officeDocument/2006/relationships/hyperlink" Target="https://www.govvrn.ru/npafin?p_p_id=Foldersanddocuments_WAR_foldersanddocumentsportlet&amp;p_p_lifecycle=0&amp;p_p_state=normal&amp;p_p_mode=view&amp;folderId=6609618&amp;pageNumber=1" TargetMode="External"/><Relationship Id="rId35" Type="http://schemas.openxmlformats.org/officeDocument/2006/relationships/hyperlink" Target="http://www.zskaluga.ru/bills/116/npage/36" TargetMode="External"/><Relationship Id="rId43" Type="http://schemas.openxmlformats.org/officeDocument/2006/relationships/hyperlink" Target="http://www.udmgossovet.ru/doc/6sozyvsess/29ses/index.htm" TargetMode="External"/><Relationship Id="rId48" Type="http://schemas.openxmlformats.org/officeDocument/2006/relationships/hyperlink" Target="http://www.zspo.ru/legislative/bills/74751/" TargetMode="External"/><Relationship Id="rId56" Type="http://schemas.openxmlformats.org/officeDocument/2006/relationships/hyperlink" Target="http://volgafin.volgograd.ru/norms/acts/17251/" TargetMode="External"/><Relationship Id="rId64" Type="http://schemas.openxmlformats.org/officeDocument/2006/relationships/hyperlink" Target="http://duma.yar.ru/service/projects/zp202672.html" TargetMode="External"/><Relationship Id="rId69" Type="http://schemas.openxmlformats.org/officeDocument/2006/relationships/hyperlink" Target="https://parliament-osetia.ru/index.php/main/bills/art/795" TargetMode="External"/><Relationship Id="rId77" Type="http://schemas.openxmlformats.org/officeDocument/2006/relationships/hyperlink" Target="https://www.zs74.ru/npa-base" TargetMode="External"/><Relationship Id="rId100" Type="http://schemas.openxmlformats.org/officeDocument/2006/relationships/hyperlink" Target="https://minfin.saratov.gov.ru/budget/zakon-o-byudzhete/zakon-ob-oblastnom-byudzhete/zakon-ob-oblastnom-byudzhete-2021-2023-g" TargetMode="External"/><Relationship Id="rId8" Type="http://schemas.openxmlformats.org/officeDocument/2006/relationships/hyperlink" Target="https://openbudget.mfnso.ru/formirovanie-budgeta/zakon-o-byudzhete-i-proekt-zakona-o-byudzhete/2021-zakonbudget/proekt-zakona-ob-oblastnom-byudzhete-2021-god" TargetMode="External"/><Relationship Id="rId51" Type="http://schemas.openxmlformats.org/officeDocument/2006/relationships/hyperlink" Target="http://zseao.ru/search-zakonoproekt/" TargetMode="External"/><Relationship Id="rId72" Type="http://schemas.openxmlformats.org/officeDocument/2006/relationships/hyperlink" Target="http://budget.permkrai.ru/" TargetMode="External"/><Relationship Id="rId80" Type="http://schemas.openxmlformats.org/officeDocument/2006/relationships/hyperlink" Target="http://budget.omsk.ifinmon.ru/" TargetMode="External"/><Relationship Id="rId85" Type="http://schemas.openxmlformats.org/officeDocument/2006/relationships/hyperlink" Target="https://minfin.49gov.ru/documents/?doc_type=1" TargetMode="External"/><Relationship Id="rId93" Type="http://schemas.openxmlformats.org/officeDocument/2006/relationships/hyperlink" Target="http://www.gs.cap.ru/doc/laws?action=2f36d3bf-ba89-4dd8-a20a-cf58cc60db7a&amp;publicationstart=01.01.2020&amp;publicationend=31.12.2020&amp;page=2" TargetMode="External"/><Relationship Id="rId98" Type="http://schemas.openxmlformats.org/officeDocument/2006/relationships/hyperlink" Target="http://rznoblduma.ru/index.php?option=com_content&amp;view=article&amp;id=177&amp;Itemid=125" TargetMode="External"/><Relationship Id="rId3" Type="http://schemas.openxmlformats.org/officeDocument/2006/relationships/hyperlink" Target="https://budget.gov.spb.ru/" TargetMode="External"/><Relationship Id="rId12" Type="http://schemas.openxmlformats.org/officeDocument/2006/relationships/hyperlink" Target="http://ob.minfin.donland.ru:8088/budget" TargetMode="External"/><Relationship Id="rId17" Type="http://schemas.openxmlformats.org/officeDocument/2006/relationships/hyperlink" Target="https://parlament09.ru/services/zakonotvorchestvo/zakonoproekty/vi-sozyva/proekty-k-20-sessii-narogmgdnogo-sobraniya-parlamenta-kchr/" TargetMode="External"/><Relationship Id="rId25" Type="http://schemas.openxmlformats.org/officeDocument/2006/relationships/hyperlink" Target="http://&#1095;&#1091;&#1082;&#1086;&#1090;&#1082;&#1072;.&#1088;&#1092;/otkrytyy-byudzhet/zakon-o-byudzhete.php" TargetMode="External"/><Relationship Id="rId33" Type="http://schemas.openxmlformats.org/officeDocument/2006/relationships/hyperlink" Target="http://depfin.adm44.ru/info/law/proetjzko/" TargetMode="External"/><Relationship Id="rId38" Type="http://schemas.openxmlformats.org/officeDocument/2006/relationships/hyperlink" Target="http://adm.rkursk.ru/index.php?id=693&amp;mat_id=112483" TargetMode="External"/><Relationship Id="rId46" Type="http://schemas.openxmlformats.org/officeDocument/2006/relationships/hyperlink" Target="http://admoblkaluga.ru/main/work/finances/budget/2021-2023.php" TargetMode="External"/><Relationship Id="rId59" Type="http://schemas.openxmlformats.org/officeDocument/2006/relationships/hyperlink" Target="http://www.vskhakasia.ru/verhovny-sovet/sessions/question/2341" TargetMode="External"/><Relationship Id="rId67" Type="http://schemas.openxmlformats.org/officeDocument/2006/relationships/hyperlink" Target="http://www.sdnao.ru/documents/bills/detail.php?ID=32023" TargetMode="External"/><Relationship Id="rId20" Type="http://schemas.openxmlformats.org/officeDocument/2006/relationships/hyperlink" Target="http://www.minfin.kirov.ru/otkrytyy-byudzhet/dlya-spetsialistov/oblastnoy-byudzhet/&#1055;&#1083;&#1072;&#1085;&#1080;&#1088;&#1086;&#1074;&#1072;&#1085;&#1080;&#1077;%20&#1073;&#1102;&#1076;&#1078;&#1077;&#1090;&#1072;/" TargetMode="External"/><Relationship Id="rId41" Type="http://schemas.openxmlformats.org/officeDocument/2006/relationships/hyperlink" Target="https://admtyumen.ru/ogv_ru/finance/finance/bugjet/more.htm?id=11877868@cmsArticle" TargetMode="External"/><Relationship Id="rId54" Type="http://schemas.openxmlformats.org/officeDocument/2006/relationships/hyperlink" Target="http://portal.tverfin.ru/portal/Menu/Page/187" TargetMode="External"/><Relationship Id="rId62" Type="http://schemas.openxmlformats.org/officeDocument/2006/relationships/hyperlink" Target="https://minfin-rzn.ru/portal/Show/Category/6?ItemId=17" TargetMode="External"/><Relationship Id="rId70" Type="http://schemas.openxmlformats.org/officeDocument/2006/relationships/hyperlink" Target="http://www.gsmari.ru/itog/pnpa_2020.html" TargetMode="External"/><Relationship Id="rId75" Type="http://schemas.openxmlformats.org/officeDocument/2006/relationships/hyperlink" Target="http://ufo.ulntc.ru/index.php?mgf=budget/open_budget&amp;slep=net" TargetMode="External"/><Relationship Id="rId83" Type="http://schemas.openxmlformats.org/officeDocument/2006/relationships/hyperlink" Target="http://www.duma.khv.ru/Monitoring5/%D0%9F%D1%80%D0%BE%D0%B5%D0%BA%D1%82%20%D0%B7%D0%B0%D0%BA%D0%BE%D0%BD%D0%B0/2376585" TargetMode="External"/><Relationship Id="rId88" Type="http://schemas.openxmlformats.org/officeDocument/2006/relationships/hyperlink" Target="https://egov-buryatia.ru/minfin/activities/directions/respublikanskiy-byudzhet/proekty-zakonov/" TargetMode="External"/><Relationship Id="rId91" Type="http://schemas.openxmlformats.org/officeDocument/2006/relationships/hyperlink" Target="https://iltumen.ru/documents/38045" TargetMode="External"/><Relationship Id="rId96" Type="http://schemas.openxmlformats.org/officeDocument/2006/relationships/hyperlink" Target="http://www.parlamentchr.ru/deyatelnost/zakonoproekty-nakhodyashchiesya-na-rassmotrenii" TargetMode="External"/><Relationship Id="rId1" Type="http://schemas.openxmlformats.org/officeDocument/2006/relationships/hyperlink" Target="http://zakon.zsperm.ru/?q=%E1%FE%E4%E6%E5%F2&amp;how=d" TargetMode="External"/><Relationship Id="rId6" Type="http://schemas.openxmlformats.org/officeDocument/2006/relationships/hyperlink" Target="https://budget.mosreg.ru/byudzhet-dlya-grazhdan/proekt-zakona-o-byudzhete-moskovskoj-oblasti/" TargetMode="External"/><Relationship Id="rId15" Type="http://schemas.openxmlformats.org/officeDocument/2006/relationships/hyperlink" Target="http://nb44.ru/" TargetMode="External"/><Relationship Id="rId23" Type="http://schemas.openxmlformats.org/officeDocument/2006/relationships/hyperlink" Target="http://www.crimea.gov.ru/lawmaking-activity/budget/251202001" TargetMode="External"/><Relationship Id="rId28" Type="http://schemas.openxmlformats.org/officeDocument/2006/relationships/hyperlink" Target="https://www.kamgov.ru/minfin/budzet-2021" TargetMode="External"/><Relationship Id="rId36" Type="http://schemas.openxmlformats.org/officeDocument/2006/relationships/hyperlink" Target="http://kurskduma.ru/proekts/index.php" TargetMode="External"/><Relationship Id="rId49" Type="http://schemas.openxmlformats.org/officeDocument/2006/relationships/hyperlink" Target="http://www.kosoblduma.ru/laws/pzko/?page=2&amp;search%5Bstatus%5D=4&amp;module_path=&amp;url=" TargetMode="External"/><Relationship Id="rId57" Type="http://schemas.openxmlformats.org/officeDocument/2006/relationships/hyperlink" Target="https://sevzakon.ru/view/laws/bank/" TargetMode="External"/><Relationship Id="rId10" Type="http://schemas.openxmlformats.org/officeDocument/2006/relationships/hyperlink" Target="https://minfin.midural.ru/document/category/20" TargetMode="External"/><Relationship Id="rId31" Type="http://schemas.openxmlformats.org/officeDocument/2006/relationships/hyperlink" Target="http://www.vrnoblduma.ru/dokumenty/proekty/" TargetMode="External"/><Relationship Id="rId44" Type="http://schemas.openxmlformats.org/officeDocument/2006/relationships/hyperlink" Target="http://minfinrd.ru/proekty_pravovykh_aktov" TargetMode="External"/><Relationship Id="rId52" Type="http://schemas.openxmlformats.org/officeDocument/2006/relationships/hyperlink" Target="http://portal.minfinrd.ru/Show/Category/29?ItemId=116" TargetMode="External"/><Relationship Id="rId60" Type="http://schemas.openxmlformats.org/officeDocument/2006/relationships/hyperlink" Target="https://fin.amurobl.ru/pages/normativno-pravovye-akty/regionalnyy-uroven/proekty-zakonov-ao/" TargetMode="External"/><Relationship Id="rId65" Type="http://schemas.openxmlformats.org/officeDocument/2006/relationships/hyperlink" Target="http://gsrk1.rkomi.ru/Sessions/WebQuestionDetails.aspx?idPage=0&amp;idQuest=54212&amp;IdSessions=222&amp;typeQuest=0&amp;showQuests=false" TargetMode="External"/><Relationship Id="rId73" Type="http://schemas.openxmlformats.org/officeDocument/2006/relationships/hyperlink" Target="http://mfin.permkrai.ru/execution/proekt/proektzak/2020/" TargetMode="External"/><Relationship Id="rId78" Type="http://schemas.openxmlformats.org/officeDocument/2006/relationships/hyperlink" Target="https://zs.yanao.ru/documents/projects/?nav-documents=page-6" TargetMode="External"/><Relationship Id="rId81" Type="http://schemas.openxmlformats.org/officeDocument/2006/relationships/hyperlink" Target="http://budget.sakha.gov.ru/ebudget/Menu/Page/215" TargetMode="External"/><Relationship Id="rId86" Type="http://schemas.openxmlformats.org/officeDocument/2006/relationships/hyperlink" Target="http://www.dumasakhalin.ru/activity/sessions" TargetMode="External"/><Relationship Id="rId94" Type="http://schemas.openxmlformats.org/officeDocument/2006/relationships/hyperlink" Target="http://www.oblsovet.ru/legislation/budget/" TargetMode="External"/><Relationship Id="rId99" Type="http://schemas.openxmlformats.org/officeDocument/2006/relationships/hyperlink" Target="https://minfin.saratov.gov.ru/docs" TargetMode="External"/><Relationship Id="rId101" Type="http://schemas.openxmlformats.org/officeDocument/2006/relationships/printerSettings" Target="../printerSettings/printerSettings4.bin"/><Relationship Id="rId4" Type="http://schemas.openxmlformats.org/officeDocument/2006/relationships/hyperlink" Target="http://minfin.orb.ru/&#1079;&#1072;&#1082;&#1086;&#1085;-&#1086;&#1073;-&#1086;&#1073;&#1083;&#1072;&#1089;&#1090;&#1085;&#1086;&#1084;-&#1073;&#1102;&#1076;&#1078;&#1077;&#1090;&#1077;/" TargetMode="External"/><Relationship Id="rId9" Type="http://schemas.openxmlformats.org/officeDocument/2006/relationships/hyperlink" Target="http://iis.minfin.49gov.ru/ebudget/Menu/Page/88" TargetMode="External"/><Relationship Id="rId13" Type="http://schemas.openxmlformats.org/officeDocument/2006/relationships/hyperlink" Target="https://sobranie.pskov.ru/lawmaking/bills?title=&#1073;&#1102;&#1076;&#1078;&#1077;&#1090;" TargetMode="External"/><Relationship Id="rId18" Type="http://schemas.openxmlformats.org/officeDocument/2006/relationships/hyperlink" Target="http://mf.nnov.ru:8025/analitika/zakon-o-byudzhete/osnovnye-parametry-oblastnogo-byudzheta" TargetMode="External"/><Relationship Id="rId39" Type="http://schemas.openxmlformats.org/officeDocument/2006/relationships/hyperlink" Target="https://minfin.gov-murman.ru/open-budget/regional_budget/law_of_budget_projects/2021/"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depfin.admhmao.ru/otkrytyy-byudzhet/" TargetMode="External"/><Relationship Id="rId21" Type="http://schemas.openxmlformats.org/officeDocument/2006/relationships/hyperlink" Target="https://openbudget.mfnso.ru/formirovanie-budgeta/zakon-o-byudzhete-i-proekt-zakona-o-byudzhete/2021-zakonbudget/proekt-zakona-ob-oblastnom-byudzhete-2021-god" TargetMode="External"/><Relationship Id="rId42" Type="http://schemas.openxmlformats.org/officeDocument/2006/relationships/hyperlink" Target="http://duma.yar.ru/service/projects/zp202672.html" TargetMode="External"/><Relationship Id="rId63" Type="http://schemas.openxmlformats.org/officeDocument/2006/relationships/hyperlink" Target="http://www.assembly.spb.ru/ndoc/doc/0/777341674" TargetMode="External"/><Relationship Id="rId84" Type="http://schemas.openxmlformats.org/officeDocument/2006/relationships/hyperlink" Target="http://www.mfsk.ru/law/proekty-zakonovsk" TargetMode="External"/><Relationship Id="rId138" Type="http://schemas.openxmlformats.org/officeDocument/2006/relationships/hyperlink" Target="http://sakhminfin.ru/" TargetMode="External"/><Relationship Id="rId159" Type="http://schemas.openxmlformats.org/officeDocument/2006/relationships/hyperlink" Target="http://www.gsmari.ru/itog/pnpa.html" TargetMode="External"/><Relationship Id="rId170" Type="http://schemas.openxmlformats.org/officeDocument/2006/relationships/hyperlink" Target="https://www.govvrn.ru/npafin?p_p_id=Foldersanddocuments_WAR_foldersanddocumentsportlet&amp;p_p_lifecycle=0&amp;p_p_state=normal&amp;p_p_mode=view&amp;folderId=6609618" TargetMode="External"/><Relationship Id="rId191" Type="http://schemas.openxmlformats.org/officeDocument/2006/relationships/hyperlink" Target="https://www.zs74.ru/npa-base" TargetMode="External"/><Relationship Id="rId205" Type="http://schemas.openxmlformats.org/officeDocument/2006/relationships/hyperlink" Target="http://&#1076;&#1091;&#1084;&#1072;&#1095;&#1091;&#1082;&#1086;&#1090;&#1082;&#1080;.&#1088;&#1092;/" TargetMode="External"/><Relationship Id="rId107" Type="http://schemas.openxmlformats.org/officeDocument/2006/relationships/hyperlink" Target="https://minfin.saratov.gov.ru/budget/zakon-o-byudzhete/zakon-ob-oblastnom-byudzhete/zakon-ob-oblastnom-byudzhete-2021-2023-g" TargetMode="External"/><Relationship Id="rId11" Type="http://schemas.openxmlformats.org/officeDocument/2006/relationships/hyperlink" Target="https://dvinaland.ru/budget/zakon/" TargetMode="External"/><Relationship Id="rId32" Type="http://schemas.openxmlformats.org/officeDocument/2006/relationships/hyperlink" Target="https://minfin-rzn.ru/portal/Show/Category/6?ItemId=17" TargetMode="External"/><Relationship Id="rId37" Type="http://schemas.openxmlformats.org/officeDocument/2006/relationships/hyperlink" Target="https://minfin.tularegion.ru/activities/" TargetMode="External"/><Relationship Id="rId53" Type="http://schemas.openxmlformats.org/officeDocument/2006/relationships/hyperlink" Target="https://finance.lenobl.ru/ru/pravovaya-baza/oblastnoe-zakondatelstvo/byudzhet-lo/oblastnoj-byudzhet-leningradskoj-oblasti-na-2021-god-i-na-planovyj-per/" TargetMode="External"/><Relationship Id="rId58" Type="http://schemas.openxmlformats.org/officeDocument/2006/relationships/hyperlink" Target="http://duma.novreg.ru/action/projects/" TargetMode="External"/><Relationship Id="rId74" Type="http://schemas.openxmlformats.org/officeDocument/2006/relationships/hyperlink" Target="http://budget.permkrai.ru/" TargetMode="External"/><Relationship Id="rId79" Type="http://schemas.openxmlformats.org/officeDocument/2006/relationships/hyperlink" Target="https://www.mfri.ru/index.php/open-budget/proekt-byudzheta-i-materialy-k-nemu" TargetMode="External"/><Relationship Id="rId102" Type="http://schemas.openxmlformats.org/officeDocument/2006/relationships/hyperlink" Target="http://zaksob.ru/activity/zakonotvorcheskaya-deyatelnost/proekty-oblastnykh-zakonov-i-postanovleniy/" TargetMode="External"/><Relationship Id="rId123" Type="http://schemas.openxmlformats.org/officeDocument/2006/relationships/hyperlink" Target="http://fin22.ru/projects/p2020/" TargetMode="External"/><Relationship Id="rId128" Type="http://schemas.openxmlformats.org/officeDocument/2006/relationships/hyperlink" Target="http://www.omsk-parlament.ru/?sid=2940" TargetMode="External"/><Relationship Id="rId144" Type="http://schemas.openxmlformats.org/officeDocument/2006/relationships/hyperlink" Target="https://ufin48.ru/Show/Category/?ItemId=16&amp;headingId=4" TargetMode="External"/><Relationship Id="rId149" Type="http://schemas.openxmlformats.org/officeDocument/2006/relationships/hyperlink" Target="https://parliament-osetia.ru/index.php/main/bills/art/795" TargetMode="External"/><Relationship Id="rId5" Type="http://schemas.openxmlformats.org/officeDocument/2006/relationships/hyperlink" Target="http://kurskduma.ru/proekts/index.php" TargetMode="External"/><Relationship Id="rId90" Type="http://schemas.openxmlformats.org/officeDocument/2006/relationships/hyperlink" Target="https://gossov.tatarstan.ru/activity/lawmaking/zakon_project?bill_id=175" TargetMode="External"/><Relationship Id="rId95" Type="http://schemas.openxmlformats.org/officeDocument/2006/relationships/hyperlink" Target="https://budget.cap.ru/Show/Category/287?ItemId=894" TargetMode="External"/><Relationship Id="rId160" Type="http://schemas.openxmlformats.org/officeDocument/2006/relationships/hyperlink" Target="http://mari-el.gov.ru/minfin/Pages/projects.aspx" TargetMode="External"/><Relationship Id="rId165" Type="http://schemas.openxmlformats.org/officeDocument/2006/relationships/hyperlink" Target="http://zseao.ru/search-zakonoproekt/" TargetMode="External"/><Relationship Id="rId181" Type="http://schemas.openxmlformats.org/officeDocument/2006/relationships/hyperlink" Target="http://www.zaksobr-chita.ru/documents/proektyi_zakonov/2020_god/dekabr_2020_goda" TargetMode="External"/><Relationship Id="rId186" Type="http://schemas.openxmlformats.org/officeDocument/2006/relationships/hyperlink" Target="https://fin.sev.gov.ru/deytelnost/" TargetMode="External"/><Relationship Id="rId211" Type="http://schemas.openxmlformats.org/officeDocument/2006/relationships/printerSettings" Target="../printerSettings/printerSettings5.bin"/><Relationship Id="rId22" Type="http://schemas.openxmlformats.org/officeDocument/2006/relationships/hyperlink" Target="http://open.findep.org/" TargetMode="External"/><Relationship Id="rId27" Type="http://schemas.openxmlformats.org/officeDocument/2006/relationships/hyperlink" Target="http://www.duma.khv.ru/Monitoring5/%D0%9F%D1%80%D0%BE%D0%B5%D0%BA%D1%82%20%D0%B7%D0%B0%D0%BA%D0%BE%D0%BD%D0%B0/2376585" TargetMode="External"/><Relationship Id="rId43" Type="http://schemas.openxmlformats.org/officeDocument/2006/relationships/hyperlink" Target="https://orel-region.ru/index.php?head=20&amp;part=25&amp;in=132" TargetMode="External"/><Relationship Id="rId48" Type="http://schemas.openxmlformats.org/officeDocument/2006/relationships/hyperlink" Target="http://minfin.karelia.ru/sostavlenie-bjudzheta-na-2021-2023-gody/" TargetMode="External"/><Relationship Id="rId64" Type="http://schemas.openxmlformats.org/officeDocument/2006/relationships/hyperlink" Target="https://fincom.gov.spb.ru/budget/info/acts/1" TargetMode="External"/><Relationship Id="rId69" Type="http://schemas.openxmlformats.org/officeDocument/2006/relationships/hyperlink" Target="https://minfin.astrobl.ru/site-page/materialy-proekta" TargetMode="External"/><Relationship Id="rId113" Type="http://schemas.openxmlformats.org/officeDocument/2006/relationships/hyperlink" Target="http://info.mfural.ru/ebudget/Menu/Page/1" TargetMode="External"/><Relationship Id="rId118" Type="http://schemas.openxmlformats.org/officeDocument/2006/relationships/hyperlink" Target="https://www.dumahmao.ru/budget2021-2023/lawsprojects/" TargetMode="External"/><Relationship Id="rId134" Type="http://schemas.openxmlformats.org/officeDocument/2006/relationships/hyperlink" Target="http://hural-rb.ru/bankz/" TargetMode="External"/><Relationship Id="rId139" Type="http://schemas.openxmlformats.org/officeDocument/2006/relationships/hyperlink" Target="http://www.dumasakhalin.ru/activity/sessions" TargetMode="External"/><Relationship Id="rId80" Type="http://schemas.openxmlformats.org/officeDocument/2006/relationships/hyperlink" Target="http://www.parlamentri.ru/index.php/zakonodatelnaya-deyatelnost/zakonoproekty-vnesennye-v-parlament" TargetMode="External"/><Relationship Id="rId85" Type="http://schemas.openxmlformats.org/officeDocument/2006/relationships/hyperlink" Target="https://openbudsk.ru/proekt-byudzheta-na-2021-god-i-planovyy-period-2022-i-2023-godov" TargetMode="External"/><Relationship Id="rId150" Type="http://schemas.openxmlformats.org/officeDocument/2006/relationships/hyperlink" Target="http://minfin.alania.gov.ru/index.php/documents/651" TargetMode="External"/><Relationship Id="rId155" Type="http://schemas.openxmlformats.org/officeDocument/2006/relationships/hyperlink" Target="https://www.yamalfin.ru/index.php?option=com_content&amp;view=article&amp;id=3778:2020-11-02-11-29-35&amp;catid=174:2020-11-02-11-10-47&amp;Itemid=131" TargetMode="External"/><Relationship Id="rId171" Type="http://schemas.openxmlformats.org/officeDocument/2006/relationships/hyperlink" Target="http://www.vrnoblduma.ru/dokumenty/proekty/pro.php?lid=2119" TargetMode="External"/><Relationship Id="rId176" Type="http://schemas.openxmlformats.org/officeDocument/2006/relationships/hyperlink" Target="http://www.gsrm.ru/bills/4972/" TargetMode="External"/><Relationship Id="rId192" Type="http://schemas.openxmlformats.org/officeDocument/2006/relationships/hyperlink" Target="http://www.minfin74.ru/mBudget/project/" TargetMode="External"/><Relationship Id="rId197" Type="http://schemas.openxmlformats.org/officeDocument/2006/relationships/hyperlink" Target="https://minfin.ryazangov.ru/documents/draft_documents/2020/index.php" TargetMode="External"/><Relationship Id="rId206" Type="http://schemas.openxmlformats.org/officeDocument/2006/relationships/hyperlink" Target="https://admtyumen.ru/ogv_ru/finance/finance/bugjet.htm?f=6&amp;blk=11592155" TargetMode="External"/><Relationship Id="rId201" Type="http://schemas.openxmlformats.org/officeDocument/2006/relationships/hyperlink" Target="http://www.minfin.kirov.ru/otkrytyy-byudzhet/dlya-spetsialistov/oblastnoy-byudzhet/%d0%9f%d0%bb%d0%b0%d0%bd%d0%b8%d1%80%d0%be%d0%b2%d0%b0%d0%bd%d0%b8%d0%b5%20%d0%b1%d1%8e%d0%b4%d0%b6%d0%b5%d1%82%d0%b0/" TargetMode="External"/><Relationship Id="rId12" Type="http://schemas.openxmlformats.org/officeDocument/2006/relationships/hyperlink" Target="http://duma39.ru/activity/zakon/draft/" TargetMode="External"/><Relationship Id="rId17" Type="http://schemas.openxmlformats.org/officeDocument/2006/relationships/hyperlink" Target="http://minfin.krskstate.ru/openbudget/law" TargetMode="External"/><Relationship Id="rId33" Type="http://schemas.openxmlformats.org/officeDocument/2006/relationships/hyperlink" Target="http://www.zskaluga.ru/bills/wide/18324/ob_oblastnom_bjudzhete_na_2021_god_i_na_planovyj_period__2022_i_2023_godov_.html" TargetMode="External"/><Relationship Id="rId38" Type="http://schemas.openxmlformats.org/officeDocument/2006/relationships/hyperlink" Target="https://www.tulaoblduma.ru/laws_intranet/laws_stages.asp%3FID=166363.html" TargetMode="External"/><Relationship Id="rId59" Type="http://schemas.openxmlformats.org/officeDocument/2006/relationships/hyperlink" Target="http://portal.novkfo.ru/Menu/Page/85" TargetMode="External"/><Relationship Id="rId103" Type="http://schemas.openxmlformats.org/officeDocument/2006/relationships/hyperlink" Target="http://finance.pnzreg.ru/docs/np/?ELEMENT_ID=1966" TargetMode="External"/><Relationship Id="rId108" Type="http://schemas.openxmlformats.org/officeDocument/2006/relationships/hyperlink" Target="https://minfin.saratov.gov.ru/docs" TargetMode="External"/><Relationship Id="rId124" Type="http://schemas.openxmlformats.org/officeDocument/2006/relationships/hyperlink" Target="http://www.akzs.ru/sessions/148/3147/" TargetMode="External"/><Relationship Id="rId129" Type="http://schemas.openxmlformats.org/officeDocument/2006/relationships/hyperlink" Target="http://budget.omsk.ifinmon.ru/" TargetMode="External"/><Relationship Id="rId54" Type="http://schemas.openxmlformats.org/officeDocument/2006/relationships/hyperlink" Target="https://b4u.gov-murman.ru/" TargetMode="External"/><Relationship Id="rId70" Type="http://schemas.openxmlformats.org/officeDocument/2006/relationships/hyperlink" Target="http://asozd.volgoduma.ru/index.php?option=com_asozd&amp;view=draftlaw&amp;id=686" TargetMode="External"/><Relationship Id="rId75" Type="http://schemas.openxmlformats.org/officeDocument/2006/relationships/hyperlink" Target="https://minfin.donland.ru/activity/8081/?nav-documents=page-1" TargetMode="External"/><Relationship Id="rId91" Type="http://schemas.openxmlformats.org/officeDocument/2006/relationships/hyperlink" Target="http://www.udmgossovet.ru/doc/6sozyvsess/29ses/index.htm" TargetMode="External"/><Relationship Id="rId96" Type="http://schemas.openxmlformats.org/officeDocument/2006/relationships/hyperlink" Target="http://mfin.permkrai.ru/execution/proekt/mater/2020/10/" TargetMode="External"/><Relationship Id="rId140" Type="http://schemas.openxmlformats.org/officeDocument/2006/relationships/hyperlink" Target="https://openbudget.sakhminfin.ru/Menu/Page/585" TargetMode="External"/><Relationship Id="rId145" Type="http://schemas.openxmlformats.org/officeDocument/2006/relationships/hyperlink" Target="http://www.finsmol.ru/pbudget/nJkSD8Sj" TargetMode="External"/><Relationship Id="rId161" Type="http://schemas.openxmlformats.org/officeDocument/2006/relationships/hyperlink" Target="https://www.gshra.ru/zak-deyat/proekty/proekty_1353.html" TargetMode="External"/><Relationship Id="rId166" Type="http://schemas.openxmlformats.org/officeDocument/2006/relationships/hyperlink" Target="http://beldepfin.ru/dokumenty/vse-dokumenty/proekt-zakona-belgorodskoj-oblasti-ob-oblast2711/" TargetMode="External"/><Relationship Id="rId182" Type="http://schemas.openxmlformats.org/officeDocument/2006/relationships/hyperlink" Target="http://portal.tverfin.ru/Menu/Page/641" TargetMode="External"/><Relationship Id="rId187" Type="http://schemas.openxmlformats.org/officeDocument/2006/relationships/hyperlink" Target="https://ob.sev.gov.ru/dokumenty/project-zakona-o-budgete" TargetMode="External"/><Relationship Id="rId1" Type="http://schemas.openxmlformats.org/officeDocument/2006/relationships/hyperlink" Target="https://duma32.ru/komitet-po-byudzhetu-nalogam-i-ekonomicheskoy-politike/" TargetMode="External"/><Relationship Id="rId6" Type="http://schemas.openxmlformats.org/officeDocument/2006/relationships/hyperlink" Target="https://www.mosoblduma.ru/Zakoni/Zakonoprecti_Moskovskoj_oblasti/item/328417/" TargetMode="External"/><Relationship Id="rId23" Type="http://schemas.openxmlformats.org/officeDocument/2006/relationships/hyperlink" Target="https://duma.tomsk.ru/content/oblastnoi_bjudzhet_na_2021_2023_g" TargetMode="External"/><Relationship Id="rId28" Type="http://schemas.openxmlformats.org/officeDocument/2006/relationships/hyperlink" Target="https://minfin.khabkrai.ru/portal/Menu/Page/1141" TargetMode="External"/><Relationship Id="rId49" Type="http://schemas.openxmlformats.org/officeDocument/2006/relationships/hyperlink" Target="https://df.gov35.ru/otkrytyy-byudzhet/zakony-ob-oblastnom-byudzhete/2021/" TargetMode="External"/><Relationship Id="rId114" Type="http://schemas.openxmlformats.org/officeDocument/2006/relationships/hyperlink" Target="https://minfin.midural.ru/document/category/20" TargetMode="External"/><Relationship Id="rId119" Type="http://schemas.openxmlformats.org/officeDocument/2006/relationships/hyperlink" Target="http://budget17.ru/" TargetMode="External"/><Relationship Id="rId44" Type="http://schemas.openxmlformats.org/officeDocument/2006/relationships/hyperlink" Target="http://depfin.orel-region.ru:8096/ebudget/Menu/Page/7" TargetMode="External"/><Relationship Id="rId60" Type="http://schemas.openxmlformats.org/officeDocument/2006/relationships/hyperlink" Target="http://sobranie.pskov.ru/lawmaking/bills" TargetMode="External"/><Relationship Id="rId65" Type="http://schemas.openxmlformats.org/officeDocument/2006/relationships/hyperlink" Target="https://budget.gov.spb.ru/steps" TargetMode="External"/><Relationship Id="rId81" Type="http://schemas.openxmlformats.org/officeDocument/2006/relationships/hyperlink" Target="http://parlament.kbr.ru/zakonodatelnaya-deyatelnost/zakonoproekty-na-stadii-rassmotreniya/index.php?ELEMENT_ID=17741" TargetMode="External"/><Relationship Id="rId86" Type="http://schemas.openxmlformats.org/officeDocument/2006/relationships/hyperlink" Target="http://mf.nnov.ru:8025/primi-uchastie/predlozheniya-po-byudzhetu" TargetMode="External"/><Relationship Id="rId130" Type="http://schemas.openxmlformats.org/officeDocument/2006/relationships/hyperlink" Target="http://mf.omskportal.ru/oiv/mf/otrasl/otkrbudg/proekt/2021-2023" TargetMode="External"/><Relationship Id="rId135" Type="http://schemas.openxmlformats.org/officeDocument/2006/relationships/hyperlink" Target="http://www.zsamur.ru/section/list/10948/31" TargetMode="External"/><Relationship Id="rId151" Type="http://schemas.openxmlformats.org/officeDocument/2006/relationships/hyperlink" Target="http://www.parlamentchr.ru/deyatelnost/zakonoproekty-nakhodyashchiesya-na-rassmotrenii" TargetMode="External"/><Relationship Id="rId156" Type="http://schemas.openxmlformats.org/officeDocument/2006/relationships/hyperlink" Target="https://zs.yanao.ru/activity/10637/?nav-documents=page-1" TargetMode="External"/><Relationship Id="rId177" Type="http://schemas.openxmlformats.org/officeDocument/2006/relationships/hyperlink" Target="https://www.minfinrm.ru/norm-akty-new/" TargetMode="External"/><Relationship Id="rId198" Type="http://schemas.openxmlformats.org/officeDocument/2006/relationships/hyperlink" Target="http://www.crimea.gov.ru/lawmaking-activity/budget" TargetMode="External"/><Relationship Id="rId172" Type="http://schemas.openxmlformats.org/officeDocument/2006/relationships/hyperlink" Target="https://minfin.rk.gov.ru/ru/structure/2020_12_01_11_12_biudzhet_na_2021_god_i_na_planovyi_period_2022_2023_godov" TargetMode="External"/><Relationship Id="rId193" Type="http://schemas.openxmlformats.org/officeDocument/2006/relationships/hyperlink" Target="http://open.minfin74.ru/" TargetMode="External"/><Relationship Id="rId202" Type="http://schemas.openxmlformats.org/officeDocument/2006/relationships/hyperlink" Target="http://asozd.samgd.ru/bills/3135/" TargetMode="External"/><Relationship Id="rId207" Type="http://schemas.openxmlformats.org/officeDocument/2006/relationships/hyperlink" Target="http://www.zaksobr.kamchatka.ru/events/Zakony/Proekty-Zakonov-Kamchatskogo-kraya/" TargetMode="External"/><Relationship Id="rId13" Type="http://schemas.openxmlformats.org/officeDocument/2006/relationships/hyperlink" Target="http://minfin39.ru/budget/next_year/" TargetMode="External"/><Relationship Id="rId18" Type="http://schemas.openxmlformats.org/officeDocument/2006/relationships/hyperlink" Target="https://www.sobranie.info/lawsinfo.php?UID=17422" TargetMode="External"/><Relationship Id="rId39" Type="http://schemas.openxmlformats.org/officeDocument/2006/relationships/hyperlink" Target="https://dfto.ru/index.php/razdel/razdely/proekt-zakona-o-byudzhete" TargetMode="External"/><Relationship Id="rId109" Type="http://schemas.openxmlformats.org/officeDocument/2006/relationships/hyperlink" Target="https://srd.ru/index.php/component/docs/?view=pr_zak&amp;id=1506&amp;menu=508&amp;selmenu=512" TargetMode="External"/><Relationship Id="rId34" Type="http://schemas.openxmlformats.org/officeDocument/2006/relationships/hyperlink" Target="http://admoblkaluga.ru/main/work/finances/budget/2021-2023.php" TargetMode="External"/><Relationship Id="rId50" Type="http://schemas.openxmlformats.org/officeDocument/2006/relationships/hyperlink" Target="https://www.vologdazso.ru/actions/legislative_activity/draft-laws/index.php?docid=TXpRNE1ESXhNa0UwVFc=" TargetMode="External"/><Relationship Id="rId55" Type="http://schemas.openxmlformats.org/officeDocument/2006/relationships/hyperlink" Target="https://duma-murman.ru/deyatelnost/zakonodatelnaya-deyatelnost/proekty-zakonov-murmanskoy-oblasti/proekty-2020/" TargetMode="External"/><Relationship Id="rId76" Type="http://schemas.openxmlformats.org/officeDocument/2006/relationships/hyperlink" Target="http://minfinrd.ru/deyatelnost/statistika-i-otchety/byudzhet" TargetMode="External"/><Relationship Id="rId97" Type="http://schemas.openxmlformats.org/officeDocument/2006/relationships/hyperlink" Target="http://zakon.zsperm.ru/?q=%E1%FE%E4%E6%E5%F2&amp;how=d" TargetMode="External"/><Relationship Id="rId104" Type="http://schemas.openxmlformats.org/officeDocument/2006/relationships/hyperlink" Target="http://www.zspo.ru/legislative/bills/74751/" TargetMode="External"/><Relationship Id="rId120" Type="http://schemas.openxmlformats.org/officeDocument/2006/relationships/hyperlink" Target="https://minfin.rtyva.ru/node/14457/" TargetMode="External"/><Relationship Id="rId125" Type="http://schemas.openxmlformats.org/officeDocument/2006/relationships/hyperlink" Target="https://eparlament.irzs.ru/Doc/pasport?id=3648" TargetMode="External"/><Relationship Id="rId141" Type="http://schemas.openxmlformats.org/officeDocument/2006/relationships/hyperlink" Target="http://df.ivanovoobl.ru/regionalnye-finansy/zakon-ob-oblastnom-byudzhete/proekt-zakona-o-byudzhete/" TargetMode="External"/><Relationship Id="rId146" Type="http://schemas.openxmlformats.org/officeDocument/2006/relationships/hyperlink" Target="https://minfin.rkomi.ru/deyatelnost/zakony-respubliki-komi-proekty-zakonov-o-respublikanskom-byudjete-respubliki-komi-i-vnesenii-izmeneniy-v-nego/byudjet-na-2021-2023-gody" TargetMode="External"/><Relationship Id="rId167" Type="http://schemas.openxmlformats.org/officeDocument/2006/relationships/hyperlink" Target="http://www.belduma.ru/document/draft/draft_detail.php?fold=020&amp;fn=4371-20" TargetMode="External"/><Relationship Id="rId188" Type="http://schemas.openxmlformats.org/officeDocument/2006/relationships/hyperlink" Target="http://minfin01-maykop.ru/Show/Category/74?ItemId=272" TargetMode="External"/><Relationship Id="rId7" Type="http://schemas.openxmlformats.org/officeDocument/2006/relationships/hyperlink" Target="https://mef.mosreg.ru/dokumenty/antikorrupcionnaya-ekspertiza/26-10-2020-12-58-48-proekt-rasporyazheniya-pravitelstva-moskovskoy-obl" TargetMode="External"/><Relationship Id="rId71" Type="http://schemas.openxmlformats.org/officeDocument/2006/relationships/hyperlink" Target="http://volgafin.volgograd.ru/norms/acts/17251/" TargetMode="External"/><Relationship Id="rId92" Type="http://schemas.openxmlformats.org/officeDocument/2006/relationships/hyperlink" Target="https://www.mfur.ru/budjet/formirovanie/2021-god.php" TargetMode="External"/><Relationship Id="rId162" Type="http://schemas.openxmlformats.org/officeDocument/2006/relationships/hyperlink" Target="http://minfin.kalmregion.ru/deyatelnost/byudzhet-respubliki-kalmykiya/proekt-respublikanskogo-byudzheta-na-ocherednoy-finansovyy-god-i-planovyy-period-/" TargetMode="External"/><Relationship Id="rId183" Type="http://schemas.openxmlformats.org/officeDocument/2006/relationships/hyperlink" Target="http://www.zsto.ru/index.php/739a50c4-47c1-81fa-060e-2232105925f8/5f51608f-f613-3c85-ce9f-e9a9410d8fa4" TargetMode="External"/><Relationship Id="rId2" Type="http://schemas.openxmlformats.org/officeDocument/2006/relationships/hyperlink" Target="https://bryanskoblfin.ru/Show/Content/2577?ParentItemId=4" TargetMode="External"/><Relationship Id="rId29" Type="http://schemas.openxmlformats.org/officeDocument/2006/relationships/hyperlink" Target="https://duma.mos.ru/ru/40/regulation_projects/corebofs002080000nb3mf7d2btjvc48" TargetMode="External"/><Relationship Id="rId24" Type="http://schemas.openxmlformats.org/officeDocument/2006/relationships/hyperlink" Target="https://depfin.tomsk.gov.ru/proekt-oblastnogo-bjudzheta-" TargetMode="External"/><Relationship Id="rId40" Type="http://schemas.openxmlformats.org/officeDocument/2006/relationships/hyperlink" Target="https://www.yarregion.ru/depts/depfin/tmpPages/docs.aspx" TargetMode="External"/><Relationship Id="rId45" Type="http://schemas.openxmlformats.org/officeDocument/2006/relationships/hyperlink" Target="http://oreloblsovet.ru/legislation/proektyi-zakonov/53-zasedanie.html" TargetMode="External"/><Relationship Id="rId66" Type="http://schemas.openxmlformats.org/officeDocument/2006/relationships/hyperlink" Target="http://www.sdnao.ru/documents/bills/detail.php?ID=32023" TargetMode="External"/><Relationship Id="rId87" Type="http://schemas.openxmlformats.org/officeDocument/2006/relationships/hyperlink" Target="http://mf.nnov.ru/index.php?option=com_k2&amp;view=item&amp;id=1880:normativnye-pravovye-akty-i-drugie-materialy-po-razrabotke-proekta-oblastnogo-byudzheta-na-2021-2023-gody&amp;Itemid=553" TargetMode="External"/><Relationship Id="rId110" Type="http://schemas.openxmlformats.org/officeDocument/2006/relationships/hyperlink" Target="http://ufo.ulntc.ru/index.php?mgf=budget/open_budget&amp;slep=net" TargetMode="External"/><Relationship Id="rId115" Type="http://schemas.openxmlformats.org/officeDocument/2006/relationships/hyperlink" Target="http://zsso.ru/legislative/lawprojects/item/55682/" TargetMode="External"/><Relationship Id="rId131" Type="http://schemas.openxmlformats.org/officeDocument/2006/relationships/hyperlink" Target="http://www.khural.org/info/finansy/108/" TargetMode="External"/><Relationship Id="rId136" Type="http://schemas.openxmlformats.org/officeDocument/2006/relationships/hyperlink" Target="http://ob.fin.amurobl.ru/dokumenty/proekt_zakon/oblastnoi/2021" TargetMode="External"/><Relationship Id="rId157" Type="http://schemas.openxmlformats.org/officeDocument/2006/relationships/hyperlink" Target="https://www.zskuzbass.ru/zakonotvorchestvo/proektyi-normativnyix-pravovyix-aktov-kemerovskoj-oblasti" TargetMode="External"/><Relationship Id="rId178" Type="http://schemas.openxmlformats.org/officeDocument/2006/relationships/hyperlink" Target="http://www.smoloblduma.ru/zpr/index.php?SECTION_ID=&amp;ELEMENT_ID=52262" TargetMode="External"/><Relationship Id="rId61" Type="http://schemas.openxmlformats.org/officeDocument/2006/relationships/hyperlink" Target="http://finance.pskov.ru/proekty" TargetMode="External"/><Relationship Id="rId82" Type="http://schemas.openxmlformats.org/officeDocument/2006/relationships/hyperlink" Target="https://pravitelstvo.kbr.ru/oigv/minfin/npi/proekty_normativnyh_i_pravovyh_aktov.php?postid=32096" TargetMode="External"/><Relationship Id="rId152" Type="http://schemas.openxmlformats.org/officeDocument/2006/relationships/hyperlink" Target="http://forcitizens.ru/ob/dokumenty/proekt-byudzheta-i-materialy-k-nemu/2021-god" TargetMode="External"/><Relationship Id="rId173" Type="http://schemas.openxmlformats.org/officeDocument/2006/relationships/hyperlink" Target="http://budget.rk.ifinmon.ru/dokumenty/proekt-zakona-o-byudzhete" TargetMode="External"/><Relationship Id="rId194" Type="http://schemas.openxmlformats.org/officeDocument/2006/relationships/hyperlink" Target="http://iis.minfin.49gov.ru/ebudget/Menu/Page/88" TargetMode="External"/><Relationship Id="rId199" Type="http://schemas.openxmlformats.org/officeDocument/2006/relationships/hyperlink" Target="http://minfin09.ru/category/load/%d0%b1%d1%8e%d0%b4%d0%b6%d0%b5%d1%82-%d1%80%d0%b5%d1%81%d0%bf%d1%83%d0%b1%d0%bb%d0%b8%d0%ba%d0%b8/2021/" TargetMode="External"/><Relationship Id="rId203" Type="http://schemas.openxmlformats.org/officeDocument/2006/relationships/hyperlink" Target="https://ebudget.primorsky.ru/Show/Content/3375" TargetMode="External"/><Relationship Id="rId208" Type="http://schemas.openxmlformats.org/officeDocument/2006/relationships/hyperlink" Target="https://www.kamgov.ru/minfin/budzet-2021" TargetMode="External"/><Relationship Id="rId19" Type="http://schemas.openxmlformats.org/officeDocument/2006/relationships/hyperlink" Target="http://zsnso.ru/579" TargetMode="External"/><Relationship Id="rId14" Type="http://schemas.openxmlformats.org/officeDocument/2006/relationships/hyperlink" Target="http://www.open.minfin-altai.ru/" TargetMode="External"/><Relationship Id="rId30" Type="http://schemas.openxmlformats.org/officeDocument/2006/relationships/hyperlink" Target="https://www.mos.ru/findep/" TargetMode="External"/><Relationship Id="rId35" Type="http://schemas.openxmlformats.org/officeDocument/2006/relationships/hyperlink" Target="http://kosoblduma.ru/laws/pzko/" TargetMode="External"/><Relationship Id="rId56" Type="http://schemas.openxmlformats.org/officeDocument/2006/relationships/hyperlink" Target="https://minfin.gov-murman.ru/open-budget/regional_budget/law_of_budget_projects/2021/" TargetMode="External"/><Relationship Id="rId77" Type="http://schemas.openxmlformats.org/officeDocument/2006/relationships/hyperlink" Target="http://open.minfinrd.ru/" TargetMode="External"/><Relationship Id="rId100" Type="http://schemas.openxmlformats.org/officeDocument/2006/relationships/hyperlink" Target="http://minfin.orb.ru/&#1079;&#1072;&#1082;&#1086;&#1085;-&#1086;&#1073;-&#1086;&#1073;&#1083;&#1072;&#1089;&#1090;&#1085;&#1086;&#1084;-&#1073;&#1102;&#1076;&#1078;&#1077;&#1090;&#1077;/" TargetMode="External"/><Relationship Id="rId105" Type="http://schemas.openxmlformats.org/officeDocument/2006/relationships/hyperlink" Target="http://minfin-samara.ru/proekty-zakonov-o-byudzhete/" TargetMode="External"/><Relationship Id="rId126" Type="http://schemas.openxmlformats.org/officeDocument/2006/relationships/hyperlink" Target="https://irkobl.ru/sites/minfin/activity/obl/" TargetMode="External"/><Relationship Id="rId147" Type="http://schemas.openxmlformats.org/officeDocument/2006/relationships/hyperlink" Target="http://gsrk1.rkomi.ru/Sessions/Default.aspx" TargetMode="External"/><Relationship Id="rId168" Type="http://schemas.openxmlformats.org/officeDocument/2006/relationships/hyperlink" Target="https://tambovoblduma.ru/zakonoproekty/zakonoproekty-vnesennye-v-oblastnuyu-dumu/noyabr/" TargetMode="External"/><Relationship Id="rId8" Type="http://schemas.openxmlformats.org/officeDocument/2006/relationships/hyperlink" Target="https://budget.mosreg.ru/byudzhet-dlya-grazhdan/proekt-zakona-o-byudzhete-moskovskoj-oblasti/" TargetMode="External"/><Relationship Id="rId51" Type="http://schemas.openxmlformats.org/officeDocument/2006/relationships/hyperlink" Target="http://budget.lenobl.ru/documents/?page=0&amp;sortOrder=&amp;type=regionBudget&amp;sortName=&amp;sortDate=" TargetMode="External"/><Relationship Id="rId72" Type="http://schemas.openxmlformats.org/officeDocument/2006/relationships/hyperlink" Target="http://portal-ob.volgafin.ru/dokumenty/zakon_o_byudzhete/2020" TargetMode="External"/><Relationship Id="rId93" Type="http://schemas.openxmlformats.org/officeDocument/2006/relationships/hyperlink" Target="http://www.gs.cap.ru/doc/laws/2020/11/03/laws-108" TargetMode="External"/><Relationship Id="rId98" Type="http://schemas.openxmlformats.org/officeDocument/2006/relationships/hyperlink" Target="http://budget.permkrai.ru/" TargetMode="External"/><Relationship Id="rId121" Type="http://schemas.openxmlformats.org/officeDocument/2006/relationships/hyperlink" Target="http://www.vskhakasia.ru/lawmaking/projects/1539" TargetMode="External"/><Relationship Id="rId142" Type="http://schemas.openxmlformats.org/officeDocument/2006/relationships/hyperlink" Target="https://www.ivoblduma.ru/zakony/proekty-zakonov/35140/" TargetMode="External"/><Relationship Id="rId163" Type="http://schemas.openxmlformats.org/officeDocument/2006/relationships/hyperlink" Target="http://www.huralrk.ru/deyatelnost/zakonodatelnaya-deyatelnost/zakonoproekty/item/2015-0157-6-o-respublikanskom-byudzhete-na-2021-god-i-na-planovyj-period-2022-i-2023-godov.html" TargetMode="External"/><Relationship Id="rId184" Type="http://schemas.openxmlformats.org/officeDocument/2006/relationships/hyperlink" Target="https://www.tverfin.ru/np-baza/proekty-npa/" TargetMode="External"/><Relationship Id="rId189" Type="http://schemas.openxmlformats.org/officeDocument/2006/relationships/hyperlink" Target="http://www.finupr.kurganobl.ru/index.php?test=praktdum" TargetMode="External"/><Relationship Id="rId3" Type="http://schemas.openxmlformats.org/officeDocument/2006/relationships/hyperlink" Target="https://www.zsvo.ru/documents/36/" TargetMode="External"/><Relationship Id="rId25" Type="http://schemas.openxmlformats.org/officeDocument/2006/relationships/hyperlink" Target="http://budget.sakha.gov.ru/ebudget/Menu/Page/215" TargetMode="External"/><Relationship Id="rId46" Type="http://schemas.openxmlformats.org/officeDocument/2006/relationships/hyperlink" Target="http://budget.karelia.ru/byudzhet/dokumenty/2020-god" TargetMode="External"/><Relationship Id="rId67" Type="http://schemas.openxmlformats.org/officeDocument/2006/relationships/hyperlink" Target="http://dfei.adm-nao.ru/zakony-o-byudzhete/hronologiya-2021-g/" TargetMode="External"/><Relationship Id="rId116" Type="http://schemas.openxmlformats.org/officeDocument/2006/relationships/hyperlink" Target="http://public.duma72.ru/Public/BillDossier/3033" TargetMode="External"/><Relationship Id="rId137" Type="http://schemas.openxmlformats.org/officeDocument/2006/relationships/hyperlink" Target="https://www.fin.amurobl.ru/" TargetMode="External"/><Relationship Id="rId158" Type="http://schemas.openxmlformats.org/officeDocument/2006/relationships/hyperlink" Target="https://www.ofukem.ru/budget/projects2021-2023/" TargetMode="External"/><Relationship Id="rId20" Type="http://schemas.openxmlformats.org/officeDocument/2006/relationships/hyperlink" Target="http://mfnso.nso.ru/page/3777" TargetMode="External"/><Relationship Id="rId41" Type="http://schemas.openxmlformats.org/officeDocument/2006/relationships/hyperlink" Target="http://budget76.ru/" TargetMode="External"/><Relationship Id="rId62" Type="http://schemas.openxmlformats.org/officeDocument/2006/relationships/hyperlink" Target="http://bks.pskov.ru/ebudget/Show/Category/10?ItemId=257" TargetMode="External"/><Relationship Id="rId83" Type="http://schemas.openxmlformats.org/officeDocument/2006/relationships/hyperlink" Target="http://www.dumask.ru/law/zakonodatelnaya-deyatelnost/zakonoproekty-i-inye-pravovye-akty-nakhodyashchiesya-na-rassmotrenii.html" TargetMode="External"/><Relationship Id="rId88" Type="http://schemas.openxmlformats.org/officeDocument/2006/relationships/hyperlink" Target="http://gsrb.ru/ru/lawmaking/budget-2021/" TargetMode="External"/><Relationship Id="rId111" Type="http://schemas.openxmlformats.org/officeDocument/2006/relationships/hyperlink" Target="http://ufo.ulntc.ru:8080/dokumenty/proekt-zakona-o-byudzhete" TargetMode="External"/><Relationship Id="rId132" Type="http://schemas.openxmlformats.org/officeDocument/2006/relationships/hyperlink" Target="http://egov-buryatia.ru/minfin/activities/documents/proekty-zakonov-i-inykh-npa/index.php?bitrix_include_areas=N&amp;clear_cache=Y" TargetMode="External"/><Relationship Id="rId153" Type="http://schemas.openxmlformats.org/officeDocument/2006/relationships/hyperlink" Target="http://www.minfinchr.ru/respublikanskij-byudzhet/proekt-zakona-chechenskoj-respubliki-o-respublikanskom-byudzhete-na-ocherednoj-finansovyj-god-i-planovyj-period-s-prilozheniyami" TargetMode="External"/><Relationship Id="rId174" Type="http://schemas.openxmlformats.org/officeDocument/2006/relationships/hyperlink" Target="http://monitoring.zspk.gov.ru/%D0%9F%D1%80%D0%BE%D0%B5%D0%BA%D1%82%20%D0%B7%D0%B0%D0%BA%D0%BE%D0%BD%D0%B0/2398534" TargetMode="External"/><Relationship Id="rId179" Type="http://schemas.openxmlformats.org/officeDocument/2006/relationships/hyperlink" Target="https://minfin.75.ru/byudzhet/konsolidirovannyy-kraevoy-byudzhet/proekty-zakonov-o-byudzhete-kraya" TargetMode="External"/><Relationship Id="rId195" Type="http://schemas.openxmlformats.org/officeDocument/2006/relationships/hyperlink" Target="https://www.magoblduma.ru/documents/" TargetMode="External"/><Relationship Id="rId209" Type="http://schemas.openxmlformats.org/officeDocument/2006/relationships/hyperlink" Target="http://openbudget.kamgov.ru/Dashboard" TargetMode="External"/><Relationship Id="rId190" Type="http://schemas.openxmlformats.org/officeDocument/2006/relationships/hyperlink" Target="http://www.kurganoblduma.ru/about/activity/doc/proekty/" TargetMode="External"/><Relationship Id="rId204" Type="http://schemas.openxmlformats.org/officeDocument/2006/relationships/hyperlink" Target="http://chaogov.ru/otkrytyy-byudzhet/zakon-o-byudzhete.php" TargetMode="External"/><Relationship Id="rId15" Type="http://schemas.openxmlformats.org/officeDocument/2006/relationships/hyperlink" Target="http://elkurultay.ru/deyatelnost/zakonotvorchestvo" TargetMode="External"/><Relationship Id="rId36" Type="http://schemas.openxmlformats.org/officeDocument/2006/relationships/hyperlink" Target="http://depfin.adm44.ru/info/law/proetjzko/" TargetMode="External"/><Relationship Id="rId57" Type="http://schemas.openxmlformats.org/officeDocument/2006/relationships/hyperlink" Target="https://minfin.novreg.ru/2021-god.html" TargetMode="External"/><Relationship Id="rId106" Type="http://schemas.openxmlformats.org/officeDocument/2006/relationships/hyperlink" Target="https://budget.minfin-samara.ru/dokumenty/proekt-zakona-o-byudzhete-samarskoj-oblasti/2016-2/" TargetMode="External"/><Relationship Id="rId127" Type="http://schemas.openxmlformats.org/officeDocument/2006/relationships/hyperlink" Target="http://openbudget.gfu.ru/budget/law_project/" TargetMode="External"/><Relationship Id="rId10" Type="http://schemas.openxmlformats.org/officeDocument/2006/relationships/hyperlink" Target="http://www.aosd.ru/?dir=budget&amp;act=budget" TargetMode="External"/><Relationship Id="rId31" Type="http://schemas.openxmlformats.org/officeDocument/2006/relationships/hyperlink" Target="http://www.rznoblduma.ru/index.php?option=com_content&amp;view=article&amp;id=177&amp;Itemid=125" TargetMode="External"/><Relationship Id="rId52" Type="http://schemas.openxmlformats.org/officeDocument/2006/relationships/hyperlink" Target="http://www.lenoblzaks.ru/static/single/-rus-common-zakact-/loprojects" TargetMode="External"/><Relationship Id="rId73" Type="http://schemas.openxmlformats.org/officeDocument/2006/relationships/hyperlink" Target="http://zsro.ru/lawmaking/project/" TargetMode="External"/><Relationship Id="rId78" Type="http://schemas.openxmlformats.org/officeDocument/2006/relationships/hyperlink" Target="http://nsrd.ru/dokumenty/proekti_normativno_pravovih_aktov" TargetMode="External"/><Relationship Id="rId94" Type="http://schemas.openxmlformats.org/officeDocument/2006/relationships/hyperlink" Target="https://nk.cap.ru/projects?tab=all" TargetMode="External"/><Relationship Id="rId99" Type="http://schemas.openxmlformats.org/officeDocument/2006/relationships/hyperlink" Target="http://www.zsko.ru/documents/lawmaking/" TargetMode="External"/><Relationship Id="rId101" Type="http://schemas.openxmlformats.org/officeDocument/2006/relationships/hyperlink" Target="http://budget.orb.ru/" TargetMode="External"/><Relationship Id="rId122" Type="http://schemas.openxmlformats.org/officeDocument/2006/relationships/hyperlink" Target="https://r-19.ru/authorities/ministry-of-finance-of-the-republic-of-khakassia/docs/7701/108060.html" TargetMode="External"/><Relationship Id="rId143" Type="http://schemas.openxmlformats.org/officeDocument/2006/relationships/hyperlink" Target="http://www.oblsovet.ru/legislation/" TargetMode="External"/><Relationship Id="rId148" Type="http://schemas.openxmlformats.org/officeDocument/2006/relationships/hyperlink" Target="https://parlament09.ru/antikorrup/expertiza/" TargetMode="External"/><Relationship Id="rId164" Type="http://schemas.openxmlformats.org/officeDocument/2006/relationships/hyperlink" Target="http://www.eao.ru/isp-vlast/finansovoe-upravlenie-pravitelstva/byudzhet/" TargetMode="External"/><Relationship Id="rId169" Type="http://schemas.openxmlformats.org/officeDocument/2006/relationships/hyperlink" Target="https://fin.tmbreg.ru/6347/8130/9639.html" TargetMode="External"/><Relationship Id="rId185" Type="http://schemas.openxmlformats.org/officeDocument/2006/relationships/hyperlink" Target="https://sevzakon.ru/view/laws/bank_zakonoproektov/" TargetMode="External"/><Relationship Id="rId4" Type="http://schemas.openxmlformats.org/officeDocument/2006/relationships/hyperlink" Target="https://dtf.avo.ru/proekty-zakonov-vladimirskoj-oblasti" TargetMode="External"/><Relationship Id="rId9" Type="http://schemas.openxmlformats.org/officeDocument/2006/relationships/hyperlink" Target="http://adm.rkursk.ru/index.php?id=693&amp;mat_id=112483" TargetMode="External"/><Relationship Id="rId180" Type="http://schemas.openxmlformats.org/officeDocument/2006/relationships/hyperlink" Target="https://&#1086;&#1090;&#1082;&#1088;&#1099;&#1090;&#1099;&#1081;&#1073;&#1102;&#1076;&#1078;&#1077;&#1090;.&#1079;&#1072;&#1073;&#1072;&#1081;&#1082;&#1072;&#1083;&#1100;&#1089;&#1082;&#1080;&#1081;&#1082;&#1088;&#1072;&#1081;.&#1088;&#1092;/portal/Page/BudgLaw?project=1&amp;ItemId=13&amp;show_title=on" TargetMode="External"/><Relationship Id="rId210" Type="http://schemas.openxmlformats.org/officeDocument/2006/relationships/hyperlink" Target="https://bryanskoblfin.ru/open/Menu/Page/93" TargetMode="External"/><Relationship Id="rId26" Type="http://schemas.openxmlformats.org/officeDocument/2006/relationships/hyperlink" Target="https://minfin.sakha.gov.ru/zakony-o-bjudzhete/2021-2023-gg/proekt-zakona-o-bjudzhete-2021-2023-gg" TargetMode="External"/><Relationship Id="rId47" Type="http://schemas.openxmlformats.org/officeDocument/2006/relationships/hyperlink" Target="http://www.karelia-zs.ru/zakonodatelstvo_rk/proekty/502vi/" TargetMode="External"/><Relationship Id="rId68" Type="http://schemas.openxmlformats.org/officeDocument/2006/relationships/hyperlink" Target="https://openbudget23region.ru/o-byudzhete/dokumenty/ministerstvo-finansov-krasnodarskogo-kraya" TargetMode="External"/><Relationship Id="rId89" Type="http://schemas.openxmlformats.org/officeDocument/2006/relationships/hyperlink" Target="http://minfin.tatarstan.ru/rus/proekt-byudzheta-i-materiali-k-nemu-845677.htm" TargetMode="External"/><Relationship Id="rId112" Type="http://schemas.openxmlformats.org/officeDocument/2006/relationships/hyperlink" Target="http://www.zsuo.ru/zakony/proekty/43-zakonotvorchestvo/zakony/proekty/15754-79292020.html" TargetMode="External"/><Relationship Id="rId133" Type="http://schemas.openxmlformats.org/officeDocument/2006/relationships/hyperlink" Target="http://budget.govrb.ru/ebudget/Menu/Page/179" TargetMode="External"/><Relationship Id="rId154" Type="http://schemas.openxmlformats.org/officeDocument/2006/relationships/hyperlink" Target="http://monitoring.yanao.ru/yamal/index.php" TargetMode="External"/><Relationship Id="rId175" Type="http://schemas.openxmlformats.org/officeDocument/2006/relationships/hyperlink" Target="https://primorsky.ru/authorities/executive-agencies/departments/finance/laws.php" TargetMode="External"/><Relationship Id="rId196" Type="http://schemas.openxmlformats.org/officeDocument/2006/relationships/hyperlink" Target="https://minfin.49gov.ru/documents/?doc_type=1" TargetMode="External"/><Relationship Id="rId200" Type="http://schemas.openxmlformats.org/officeDocument/2006/relationships/hyperlink" Target="https://minfin.bashkortostan.ru/documents/active/316635/" TargetMode="External"/><Relationship Id="rId16" Type="http://schemas.openxmlformats.org/officeDocument/2006/relationships/hyperlink" Target="https://www.minfin-altai.ru/deyatelnost/proekt-byudzheta-zakony-o-byudzhete-zakony-ob-ispolnenii-byudzheta/2021-2023/proekt-zakona-o-byudzhete-.php"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dumahmao.ru/budget2021-2023/lawsprojects/" TargetMode="External"/><Relationship Id="rId21" Type="http://schemas.openxmlformats.org/officeDocument/2006/relationships/hyperlink" Target="http://mfnso.nso.ru/page/3777" TargetMode="External"/><Relationship Id="rId42" Type="http://schemas.openxmlformats.org/officeDocument/2006/relationships/hyperlink" Target="https://www.yarregion.ru/depts/depfin/tmpPages/docs.aspx" TargetMode="External"/><Relationship Id="rId63" Type="http://schemas.openxmlformats.org/officeDocument/2006/relationships/hyperlink" Target="http://www.assembly.spb.ru/ndoc/doc/0/777341674" TargetMode="External"/><Relationship Id="rId84" Type="http://schemas.openxmlformats.org/officeDocument/2006/relationships/hyperlink" Target="http://www.mfsk.ru/law/proekty-zakonovsk" TargetMode="External"/><Relationship Id="rId138" Type="http://schemas.openxmlformats.org/officeDocument/2006/relationships/hyperlink" Target="https://www.fin.amurobl.ru/" TargetMode="External"/><Relationship Id="rId159" Type="http://schemas.openxmlformats.org/officeDocument/2006/relationships/hyperlink" Target="http://www.gsmari.ru/itog/pnpa.html" TargetMode="External"/><Relationship Id="rId170" Type="http://schemas.openxmlformats.org/officeDocument/2006/relationships/hyperlink" Target="https://fin.tmbreg.ru/6347/8130/9639.html" TargetMode="External"/><Relationship Id="rId191" Type="http://schemas.openxmlformats.org/officeDocument/2006/relationships/hyperlink" Target="http://www.minfin74.ru/mBudget/project/" TargetMode="External"/><Relationship Id="rId205" Type="http://schemas.openxmlformats.org/officeDocument/2006/relationships/hyperlink" Target="http://minfin09.ru/category/load/&#1073;&#1102;&#1076;&#1078;&#1077;&#1090;-&#1088;&#1077;&#1089;&#1087;&#1091;&#1073;&#1083;&#1080;&#1082;&#1080;/2021/" TargetMode="External"/><Relationship Id="rId16" Type="http://schemas.openxmlformats.org/officeDocument/2006/relationships/hyperlink" Target="http://elkurultay.ru/deyatelnost/zakonotvorchestvo" TargetMode="External"/><Relationship Id="rId107" Type="http://schemas.openxmlformats.org/officeDocument/2006/relationships/hyperlink" Target="https://srd.ru/index.php/component/docs/?view=pr_zak&amp;id=1506&amp;menu=508&amp;selmenu=512" TargetMode="External"/><Relationship Id="rId11" Type="http://schemas.openxmlformats.org/officeDocument/2006/relationships/hyperlink" Target="http://duma39.ru/activity/zakon/draft/" TargetMode="External"/><Relationship Id="rId32" Type="http://schemas.openxmlformats.org/officeDocument/2006/relationships/hyperlink" Target="https://minfin.ryazangov.ru/documents/draft_documents/2020/index.php" TargetMode="External"/><Relationship Id="rId37" Type="http://schemas.openxmlformats.org/officeDocument/2006/relationships/hyperlink" Target="http://depfin.adm44.ru/info/law/proetjzko/" TargetMode="External"/><Relationship Id="rId53" Type="http://schemas.openxmlformats.org/officeDocument/2006/relationships/hyperlink" Target="http://budget.lenobl.ru/documents/?page=0&amp;sortOrder=&amp;type=regionBudget&amp;sortName=&amp;sortDate=" TargetMode="External"/><Relationship Id="rId58" Type="http://schemas.openxmlformats.org/officeDocument/2006/relationships/hyperlink" Target="https://minfin.novreg.ru/2021-god.html" TargetMode="External"/><Relationship Id="rId74" Type="http://schemas.openxmlformats.org/officeDocument/2006/relationships/hyperlink" Target="http://budget.permkrai.ru/" TargetMode="External"/><Relationship Id="rId79" Type="http://schemas.openxmlformats.org/officeDocument/2006/relationships/hyperlink" Target="https://www.mfri.ru/index.php/open-budget/proekt-byudzheta-i-materialy-k-nemu" TargetMode="External"/><Relationship Id="rId102" Type="http://schemas.openxmlformats.org/officeDocument/2006/relationships/hyperlink" Target="http://www.zspo.ru/legislative/bills/74751/" TargetMode="External"/><Relationship Id="rId123" Type="http://schemas.openxmlformats.org/officeDocument/2006/relationships/hyperlink" Target="http://www.akzs.ru/sessions/148/3147/" TargetMode="External"/><Relationship Id="rId128" Type="http://schemas.openxmlformats.org/officeDocument/2006/relationships/hyperlink" Target="http://mf.omskportal.ru/oiv/mf/otrasl/otkrbudg/proekt/2021-2023" TargetMode="External"/><Relationship Id="rId144" Type="http://schemas.openxmlformats.org/officeDocument/2006/relationships/hyperlink" Target="https://ufin48.ru/Show/Category/?ItemId=16&amp;headingId=4" TargetMode="External"/><Relationship Id="rId149" Type="http://schemas.openxmlformats.org/officeDocument/2006/relationships/hyperlink" Target="https://parliament-osetia.ru/index.php/main/bills/art/795" TargetMode="External"/><Relationship Id="rId5" Type="http://schemas.openxmlformats.org/officeDocument/2006/relationships/hyperlink" Target="http://kurskduma.ru/proekts/index.php" TargetMode="External"/><Relationship Id="rId90" Type="http://schemas.openxmlformats.org/officeDocument/2006/relationships/hyperlink" Target="https://www.mfur.ru/budjet/formirovanie/2021-god.php" TargetMode="External"/><Relationship Id="rId95" Type="http://schemas.openxmlformats.org/officeDocument/2006/relationships/hyperlink" Target="http://budget.permkrai.ru/" TargetMode="External"/><Relationship Id="rId160" Type="http://schemas.openxmlformats.org/officeDocument/2006/relationships/hyperlink" Target="http://mari-el.gov.ru/minfin/Pages/projects.aspx" TargetMode="External"/><Relationship Id="rId165" Type="http://schemas.openxmlformats.org/officeDocument/2006/relationships/hyperlink" Target="http://www.eao.ru/isp-vlast/finansovoe-upravlenie-pravitelstva/byudzhet/" TargetMode="External"/><Relationship Id="rId181" Type="http://schemas.openxmlformats.org/officeDocument/2006/relationships/hyperlink" Target="https://&#1086;&#1090;&#1082;&#1088;&#1099;&#1090;&#1099;&#1081;&#1073;&#1102;&#1076;&#1078;&#1077;&#1090;.&#1079;&#1072;&#1073;&#1072;&#1081;&#1082;&#1072;&#1083;&#1100;&#1089;&#1082;&#1080;&#1081;&#1082;&#1088;&#1072;&#1081;.&#1088;&#1092;/portal/Page/BudgLaw?project=1&amp;ItemId=13&amp;show_title=on" TargetMode="External"/><Relationship Id="rId186" Type="http://schemas.openxmlformats.org/officeDocument/2006/relationships/hyperlink" Target="https://fin.sev.gov.ru/deytelnost/" TargetMode="External"/><Relationship Id="rId22" Type="http://schemas.openxmlformats.org/officeDocument/2006/relationships/hyperlink" Target="https://openbudget.mfnso.ru/formirovanie-budgeta/zakon-o-byudzhete-i-proekt-zakona-o-byudzhete/2021-zakonbudget/proekt-zakona-ob-oblastnom-byudzhete-2021-god" TargetMode="External"/><Relationship Id="rId27" Type="http://schemas.openxmlformats.org/officeDocument/2006/relationships/hyperlink" Target="https://minfin.sakha.gov.ru/zakony-o-bjudzhete/2021-2023-gg/proekt-zakona-o-bjudzhete-2021-2023-gg" TargetMode="External"/><Relationship Id="rId43" Type="http://schemas.openxmlformats.org/officeDocument/2006/relationships/hyperlink" Target="http://budget76.ru/" TargetMode="External"/><Relationship Id="rId48" Type="http://schemas.openxmlformats.org/officeDocument/2006/relationships/hyperlink" Target="http://budget.karelia.ru/byudzhet/dokumenty/2020-god" TargetMode="External"/><Relationship Id="rId64" Type="http://schemas.openxmlformats.org/officeDocument/2006/relationships/hyperlink" Target="https://fincom.gov.spb.ru/budget/info/acts/1" TargetMode="External"/><Relationship Id="rId69" Type="http://schemas.openxmlformats.org/officeDocument/2006/relationships/hyperlink" Target="https://minfin.astrobl.ru/site-page/materialy-proekta" TargetMode="External"/><Relationship Id="rId113" Type="http://schemas.openxmlformats.org/officeDocument/2006/relationships/hyperlink" Target="https://minfin.midural.ru/document/category/23" TargetMode="External"/><Relationship Id="rId118" Type="http://schemas.openxmlformats.org/officeDocument/2006/relationships/hyperlink" Target="http://budget17.ru/" TargetMode="External"/><Relationship Id="rId134" Type="http://schemas.openxmlformats.org/officeDocument/2006/relationships/hyperlink" Target="https://www.kamgov.ru/minfin/budzet-2021" TargetMode="External"/><Relationship Id="rId139" Type="http://schemas.openxmlformats.org/officeDocument/2006/relationships/hyperlink" Target="http://sakhminfin.ru/" TargetMode="External"/><Relationship Id="rId80" Type="http://schemas.openxmlformats.org/officeDocument/2006/relationships/hyperlink" Target="http://www.parlamentri.ru/index.php/zakonodatelnaya-deyatelnost/zakonoproekty-vnesennye-v-parlament" TargetMode="External"/><Relationship Id="rId85" Type="http://schemas.openxmlformats.org/officeDocument/2006/relationships/hyperlink" Target="https://openbudsk.ru/proekt-byudzheta-na-2021-god-i-planovyy-period-2022-i-2023-godov" TargetMode="External"/><Relationship Id="rId150" Type="http://schemas.openxmlformats.org/officeDocument/2006/relationships/hyperlink" Target="http://minfin.alania.gov.ru/index.php/documents/651" TargetMode="External"/><Relationship Id="rId155" Type="http://schemas.openxmlformats.org/officeDocument/2006/relationships/hyperlink" Target="https://www.yamalfin.ru/index.php?option=com_content&amp;view=article&amp;id=3778:2020-11-02-11-29-35&amp;catid=174:2020-11-02-11-10-47&amp;Itemid=131" TargetMode="External"/><Relationship Id="rId171" Type="http://schemas.openxmlformats.org/officeDocument/2006/relationships/hyperlink" Target="https://www.govvrn.ru/npafin?p_p_id=Foldersanddocuments_WAR_foldersanddocumentsportlet&amp;p_p_lifecycle=0&amp;p_p_state=normal&amp;p_p_mode=view&amp;folderId=6609618" TargetMode="External"/><Relationship Id="rId176" Type="http://schemas.openxmlformats.org/officeDocument/2006/relationships/hyperlink" Target="https://www.minfinrm.ru/norm-akty-new/" TargetMode="External"/><Relationship Id="rId192" Type="http://schemas.openxmlformats.org/officeDocument/2006/relationships/hyperlink" Target="http://open.minfin74.ru/" TargetMode="External"/><Relationship Id="rId197" Type="http://schemas.openxmlformats.org/officeDocument/2006/relationships/hyperlink" Target="http://www.kubzsk.ru/pravo/" TargetMode="External"/><Relationship Id="rId206" Type="http://schemas.openxmlformats.org/officeDocument/2006/relationships/printerSettings" Target="../printerSettings/printerSettings6.bin"/><Relationship Id="rId201" Type="http://schemas.openxmlformats.org/officeDocument/2006/relationships/hyperlink" Target="http://portal.tverfin.ru/Show/Category/44?page=1&amp;ItemId=594" TargetMode="External"/><Relationship Id="rId12" Type="http://schemas.openxmlformats.org/officeDocument/2006/relationships/hyperlink" Target="http://minfin39.ru/budget/next_year/" TargetMode="External"/><Relationship Id="rId17" Type="http://schemas.openxmlformats.org/officeDocument/2006/relationships/hyperlink" Target="https://www.minfin-altai.ru/deyatelnost/proekt-byudzheta-zakony-o-byudzhete-zakony-ob-ispolnenii-byudzheta/2021-2023/proekt-zakona-o-byudzhete-.php" TargetMode="External"/><Relationship Id="rId33" Type="http://schemas.openxmlformats.org/officeDocument/2006/relationships/hyperlink" Target="http://www.rznoblduma.ru/index.php?option=com_content&amp;view=article&amp;id=177&amp;Itemid=125" TargetMode="External"/><Relationship Id="rId38" Type="http://schemas.openxmlformats.org/officeDocument/2006/relationships/hyperlink" Target="http://kosoblduma.ru/laws/pzko/" TargetMode="External"/><Relationship Id="rId59" Type="http://schemas.openxmlformats.org/officeDocument/2006/relationships/hyperlink" Target="http://portal.novkfo.ru/Menu/Page/85" TargetMode="External"/><Relationship Id="rId103" Type="http://schemas.openxmlformats.org/officeDocument/2006/relationships/hyperlink" Target="http://minfin-samara.ru/proekty-zakonov-o-byudzhete/" TargetMode="External"/><Relationship Id="rId108" Type="http://schemas.openxmlformats.org/officeDocument/2006/relationships/hyperlink" Target="http://ufo.ulntc.ru/index.php?mgf=budget/open_budget&amp;slep=net" TargetMode="External"/><Relationship Id="rId124" Type="http://schemas.openxmlformats.org/officeDocument/2006/relationships/hyperlink" Target="https://eparlament.irzs.ru/Doc/pasport?id=3648" TargetMode="External"/><Relationship Id="rId129" Type="http://schemas.openxmlformats.org/officeDocument/2006/relationships/hyperlink" Target="http://www.khural.org/info/finansy/108/" TargetMode="External"/><Relationship Id="rId54" Type="http://schemas.openxmlformats.org/officeDocument/2006/relationships/hyperlink" Target="http://www.lenoblzaks.ru/static/single/-rus-common-zakact-/loprojects" TargetMode="External"/><Relationship Id="rId70" Type="http://schemas.openxmlformats.org/officeDocument/2006/relationships/hyperlink" Target="http://asozd.volgoduma.ru/index.php?option=com_asozd&amp;view=draftlaw&amp;id=686" TargetMode="External"/><Relationship Id="rId75" Type="http://schemas.openxmlformats.org/officeDocument/2006/relationships/hyperlink" Target="https://minfin.donland.ru/activity/8081/?nav-documents=page-1" TargetMode="External"/><Relationship Id="rId91" Type="http://schemas.openxmlformats.org/officeDocument/2006/relationships/hyperlink" Target="https://nk.cap.ru/projects?tab=all" TargetMode="External"/><Relationship Id="rId96" Type="http://schemas.openxmlformats.org/officeDocument/2006/relationships/hyperlink" Target="http://www.zsko.ru/documents/lawmaking/" TargetMode="External"/><Relationship Id="rId140" Type="http://schemas.openxmlformats.org/officeDocument/2006/relationships/hyperlink" Target="http://www.dumasakhalin.ru/activity/sessions" TargetMode="External"/><Relationship Id="rId145" Type="http://schemas.openxmlformats.org/officeDocument/2006/relationships/hyperlink" Target="http://www.finsmol.ru/pbudget/nJkSD8Sj" TargetMode="External"/><Relationship Id="rId161" Type="http://schemas.openxmlformats.org/officeDocument/2006/relationships/hyperlink" Target="http://minfin01-maykop.ru/Show/Category/12?page=1&amp;ItemId=58&amp;filterYear=2020" TargetMode="External"/><Relationship Id="rId166" Type="http://schemas.openxmlformats.org/officeDocument/2006/relationships/hyperlink" Target="http://zseao.ru/search-zakonoproekt/" TargetMode="External"/><Relationship Id="rId182" Type="http://schemas.openxmlformats.org/officeDocument/2006/relationships/hyperlink" Target="http://www.zaksobr-chita.ru/documents/proektyi_zakonov/2020_god/dekabr_2020_goda" TargetMode="External"/><Relationship Id="rId187" Type="http://schemas.openxmlformats.org/officeDocument/2006/relationships/hyperlink" Target="https://ob.sev.gov.ru/dokumenty/project-zakona-o-budgete" TargetMode="External"/><Relationship Id="rId1" Type="http://schemas.openxmlformats.org/officeDocument/2006/relationships/hyperlink" Target="https://duma32.ru/komitet-po-byudzhetu-nalogam-i-ekonomicheskoy-politike/" TargetMode="External"/><Relationship Id="rId6" Type="http://schemas.openxmlformats.org/officeDocument/2006/relationships/hyperlink" Target="https://www.mosoblduma.ru/Zakoni/Zakonoprecti_Moskovskoj_oblasti/item/328417/" TargetMode="External"/><Relationship Id="rId23" Type="http://schemas.openxmlformats.org/officeDocument/2006/relationships/hyperlink" Target="http://open.findep.org/" TargetMode="External"/><Relationship Id="rId28" Type="http://schemas.openxmlformats.org/officeDocument/2006/relationships/hyperlink" Target="http://www.duma.khv.ru/Monitoring5/%D0%9F%D1%80%D0%BE%D0%B5%D0%BA%D1%82%20%D0%B7%D0%B0%D0%BA%D0%BE%D0%BD%D0%B0/2376585" TargetMode="External"/><Relationship Id="rId49" Type="http://schemas.openxmlformats.org/officeDocument/2006/relationships/hyperlink" Target="http://www.karelia-zs.ru/zakonodatelstvo_rk/proekty/502vi/" TargetMode="External"/><Relationship Id="rId114" Type="http://schemas.openxmlformats.org/officeDocument/2006/relationships/hyperlink" Target="http://public.duma72.ru/Public/BillDossier/3033" TargetMode="External"/><Relationship Id="rId119" Type="http://schemas.openxmlformats.org/officeDocument/2006/relationships/hyperlink" Target="https://minfin.rtyva.ru/node/14457/" TargetMode="External"/><Relationship Id="rId44" Type="http://schemas.openxmlformats.org/officeDocument/2006/relationships/hyperlink" Target="http://duma.yar.ru/service/projects/zp202672.html" TargetMode="External"/><Relationship Id="rId60" Type="http://schemas.openxmlformats.org/officeDocument/2006/relationships/hyperlink" Target="http://sobranie.pskov.ru/lawmaking/bills" TargetMode="External"/><Relationship Id="rId65" Type="http://schemas.openxmlformats.org/officeDocument/2006/relationships/hyperlink" Target="https://budget.gov.spb.ru/steps" TargetMode="External"/><Relationship Id="rId81" Type="http://schemas.openxmlformats.org/officeDocument/2006/relationships/hyperlink" Target="http://parlament.kbr.ru/zakonodatelnaya-deyatelnost/zakonoproekty-na-stadii-rassmotreniya/index.php?ELEMENT_ID=17741" TargetMode="External"/><Relationship Id="rId86" Type="http://schemas.openxmlformats.org/officeDocument/2006/relationships/hyperlink" Target="https://minfin.bashkortostan.ru/activity/2982/" TargetMode="External"/><Relationship Id="rId130" Type="http://schemas.openxmlformats.org/officeDocument/2006/relationships/hyperlink" Target="http://egov-buryatia.ru/minfin/activities/documents/proekty-zakonov-i-inykh-npa/index.php?bitrix_include_areas=N&amp;clear_cache=Y" TargetMode="External"/><Relationship Id="rId135" Type="http://schemas.openxmlformats.org/officeDocument/2006/relationships/hyperlink" Target="http://www.zaksobr.kamchatka.ru/events/Zakony/Proekty-Zakonov-Kamchatskogo-kraya/" TargetMode="External"/><Relationship Id="rId151" Type="http://schemas.openxmlformats.org/officeDocument/2006/relationships/hyperlink" Target="http://www.parlamentchr.ru/deyatelnost/zakonoproekty-nakhodyashchiesya-na-rassmotrenii" TargetMode="External"/><Relationship Id="rId156" Type="http://schemas.openxmlformats.org/officeDocument/2006/relationships/hyperlink" Target="https://zs.yanao.ru/activity/10637/?nav-documents=page-1" TargetMode="External"/><Relationship Id="rId177" Type="http://schemas.openxmlformats.org/officeDocument/2006/relationships/hyperlink" Target="http://monitoring.zspk.gov.ru/%D0%9F%D1%80%D0%BE%D0%B5%D0%BA%D1%82%20%D0%B7%D0%B0%D0%BA%D0%BE%D0%BD%D0%B0/2398534" TargetMode="External"/><Relationship Id="rId198" Type="http://schemas.openxmlformats.org/officeDocument/2006/relationships/hyperlink" Target="http://chaogov.ru/otkrytyy-byudzhet/zakon-o-byudzhete.php" TargetMode="External"/><Relationship Id="rId172" Type="http://schemas.openxmlformats.org/officeDocument/2006/relationships/hyperlink" Target="http://www.crimea.gov.ru/law-draft-card/6721" TargetMode="External"/><Relationship Id="rId193" Type="http://schemas.openxmlformats.org/officeDocument/2006/relationships/hyperlink" Target="http://iis.minfin.49gov.ru/ebudget/Menu/Page/88" TargetMode="External"/><Relationship Id="rId202" Type="http://schemas.openxmlformats.org/officeDocument/2006/relationships/hyperlink" Target="http://openbudget.gfu.ru/budget/law_project/" TargetMode="External"/><Relationship Id="rId13" Type="http://schemas.openxmlformats.org/officeDocument/2006/relationships/hyperlink" Target="http://mf.nnov.ru/index.php?option=com_k2&amp;view=item&amp;id=1880:normativnye-pravovye-akty-i-drugie-materialy-po-razrabotke-proekta-oblastnogo-byudzheta-na-2021-2023-gody&amp;Itemid=553" TargetMode="External"/><Relationship Id="rId18" Type="http://schemas.openxmlformats.org/officeDocument/2006/relationships/hyperlink" Target="http://minfin.krskstate.ru/openbudget/law" TargetMode="External"/><Relationship Id="rId39" Type="http://schemas.openxmlformats.org/officeDocument/2006/relationships/hyperlink" Target="https://minfin.tularegion.ru/activities/" TargetMode="External"/><Relationship Id="rId109" Type="http://schemas.openxmlformats.org/officeDocument/2006/relationships/hyperlink" Target="http://ufo.ulntc.ru:8080/dokumenty/proekt-zakona-o-byudzhete" TargetMode="External"/><Relationship Id="rId34" Type="http://schemas.openxmlformats.org/officeDocument/2006/relationships/hyperlink" Target="https://minfin-rzn.ru/portal/Show/Category/6?ItemId=17" TargetMode="External"/><Relationship Id="rId50" Type="http://schemas.openxmlformats.org/officeDocument/2006/relationships/hyperlink" Target="http://minfin.karelia.ru/sostavlenie-bjudzheta-na-2021-2023-gody/" TargetMode="External"/><Relationship Id="rId55" Type="http://schemas.openxmlformats.org/officeDocument/2006/relationships/hyperlink" Target="https://finance.lenobl.ru/ru/pravovaya-baza/oblastnoe-zakondatelstvo/byudzhet-lo/oblastnoj-byudzhet-leningradskoj-oblasti-na-2021-god-i-na-planovyj-per/" TargetMode="External"/><Relationship Id="rId76" Type="http://schemas.openxmlformats.org/officeDocument/2006/relationships/hyperlink" Target="http://minfinrd.ru/deyatelnost/statistika-i-otchety/byudzhet" TargetMode="External"/><Relationship Id="rId97" Type="http://schemas.openxmlformats.org/officeDocument/2006/relationships/hyperlink" Target="http://minfin.orb.ru/&#1079;&#1072;&#1082;&#1086;&#1085;-&#1086;&#1073;-&#1086;&#1073;&#1083;&#1072;&#1089;&#1090;&#1085;&#1086;&#1084;-&#1073;&#1102;&#1076;&#1078;&#1077;&#1090;&#1077;/" TargetMode="External"/><Relationship Id="rId104" Type="http://schemas.openxmlformats.org/officeDocument/2006/relationships/hyperlink" Target="https://budget.minfin-samara.ru/dokumenty/proekt-zakona-o-byudzhete-samarskoj-oblasti/2016-2/" TargetMode="External"/><Relationship Id="rId120" Type="http://schemas.openxmlformats.org/officeDocument/2006/relationships/hyperlink" Target="http://www.vskhakasia.ru/lawmaking/projects/1539" TargetMode="External"/><Relationship Id="rId125" Type="http://schemas.openxmlformats.org/officeDocument/2006/relationships/hyperlink" Target="https://irkobl.ru/sites/minfin/activity/obl/" TargetMode="External"/><Relationship Id="rId141" Type="http://schemas.openxmlformats.org/officeDocument/2006/relationships/hyperlink" Target="https://openbudget.sakhminfin.ru/Menu/Page/585" TargetMode="External"/><Relationship Id="rId146" Type="http://schemas.openxmlformats.org/officeDocument/2006/relationships/hyperlink" Target="https://minfin.rkomi.ru/deyatelnost/zakony-respubliki-komi-proekty-zakonov-o-respublikanskom-byudjete-respubliki-komi-i-vnesenii-izmeneniy-v-nego/byudjet-na-2021-2023-gody" TargetMode="External"/><Relationship Id="rId167" Type="http://schemas.openxmlformats.org/officeDocument/2006/relationships/hyperlink" Target="http://beldepfin.ru/dokumenty/vse-dokumenty/proekt-zakona-belgorodskoj-oblasti-ob-oblast2711/" TargetMode="External"/><Relationship Id="rId188" Type="http://schemas.openxmlformats.org/officeDocument/2006/relationships/hyperlink" Target="http://www.finupr.kurganobl.ru/index.php?test=praktdum" TargetMode="External"/><Relationship Id="rId7" Type="http://schemas.openxmlformats.org/officeDocument/2006/relationships/hyperlink" Target="https://mef.mosreg.ru/dokumenty/antikorrupcionnaya-ekspertiza/26-10-2020-12-58-48-proekt-rasporyazheniya-pravitelstva-moskovskoy-obl" TargetMode="External"/><Relationship Id="rId71" Type="http://schemas.openxmlformats.org/officeDocument/2006/relationships/hyperlink" Target="http://volgafin.volgograd.ru/norms/acts/17251/" TargetMode="External"/><Relationship Id="rId92" Type="http://schemas.openxmlformats.org/officeDocument/2006/relationships/hyperlink" Target="https://budget.cap.ru/Show/Category/287?ItemId=894" TargetMode="External"/><Relationship Id="rId162" Type="http://schemas.openxmlformats.org/officeDocument/2006/relationships/hyperlink" Target="https://www.gshra.ru/zak-deyat/proekty/proekty_1353.html" TargetMode="External"/><Relationship Id="rId183" Type="http://schemas.openxmlformats.org/officeDocument/2006/relationships/hyperlink" Target="http://www.zsto.ru/index.php/739a50c4-47c1-81fa-060e-2232105925f8/5f51608f-f613-3c85-ce9f-e9a9410d8fa4" TargetMode="External"/><Relationship Id="rId2" Type="http://schemas.openxmlformats.org/officeDocument/2006/relationships/hyperlink" Target="https://bryanskoblfin.ru/Show/Content/2577?ParentItemId=4" TargetMode="External"/><Relationship Id="rId29" Type="http://schemas.openxmlformats.org/officeDocument/2006/relationships/hyperlink" Target="https://minfin.khabkrai.ru/portal/Menu/Page/1141" TargetMode="External"/><Relationship Id="rId24" Type="http://schemas.openxmlformats.org/officeDocument/2006/relationships/hyperlink" Target="https://duma.tomsk.ru/content/oblastnoi_bjudzhet_na_2021_2023_g" TargetMode="External"/><Relationship Id="rId40" Type="http://schemas.openxmlformats.org/officeDocument/2006/relationships/hyperlink" Target="https://www.tulaoblduma.ru/laws_intranet/laws_stages.asp%3FID=166363.html" TargetMode="External"/><Relationship Id="rId45" Type="http://schemas.openxmlformats.org/officeDocument/2006/relationships/hyperlink" Target="https://orel-region.ru/index.php?head=20&amp;part=25&amp;in=132" TargetMode="External"/><Relationship Id="rId66" Type="http://schemas.openxmlformats.org/officeDocument/2006/relationships/hyperlink" Target="http://www.sdnao.ru/documents/bills/detail.php?ID=32023" TargetMode="External"/><Relationship Id="rId87" Type="http://schemas.openxmlformats.org/officeDocument/2006/relationships/hyperlink" Target="http://gsrb.ru/ru/lawmaking/budget-2021/" TargetMode="External"/><Relationship Id="rId110" Type="http://schemas.openxmlformats.org/officeDocument/2006/relationships/hyperlink" Target="http://www.zsuo.ru/zakony/proekty/43-zakonotvorchestvo/zakony/proekty/15754-79292020.html" TargetMode="External"/><Relationship Id="rId115" Type="http://schemas.openxmlformats.org/officeDocument/2006/relationships/hyperlink" Target="https://admtyumen.ru/ogv_ru/finance/finance/bugjet/more.htm?id=11877868@cmsArticle" TargetMode="External"/><Relationship Id="rId131" Type="http://schemas.openxmlformats.org/officeDocument/2006/relationships/hyperlink" Target="http://budget.govrb.ru/ebudget/Menu/Page/179" TargetMode="External"/><Relationship Id="rId136" Type="http://schemas.openxmlformats.org/officeDocument/2006/relationships/hyperlink" Target="http://www.zsamur.ru/section/list/10948/31" TargetMode="External"/><Relationship Id="rId157" Type="http://schemas.openxmlformats.org/officeDocument/2006/relationships/hyperlink" Target="https://www.zskuzbass.ru/zakonotvorchestvo/proektyi-normativnyix-pravovyix-aktov-kemerovskoj-oblasti" TargetMode="External"/><Relationship Id="rId178" Type="http://schemas.openxmlformats.org/officeDocument/2006/relationships/hyperlink" Target="https://primorsky.ru/authorities/executive-agencies/departments/finance/laws.php" TargetMode="External"/><Relationship Id="rId61" Type="http://schemas.openxmlformats.org/officeDocument/2006/relationships/hyperlink" Target="http://finance.pskov.ru/proekty" TargetMode="External"/><Relationship Id="rId82" Type="http://schemas.openxmlformats.org/officeDocument/2006/relationships/hyperlink" Target="https://pravitelstvo.kbr.ru/oigv/minfin/npi/proekty_normativnyh_i_pravovyh_aktov.php?postid=32096" TargetMode="External"/><Relationship Id="rId152" Type="http://schemas.openxmlformats.org/officeDocument/2006/relationships/hyperlink" Target="http://forcitizens.ru/ob/dokumenty/proekt-byudzheta-i-materialy-k-nemu/2021-god" TargetMode="External"/><Relationship Id="rId173" Type="http://schemas.openxmlformats.org/officeDocument/2006/relationships/hyperlink" Target="http://budget.rk.ifinmon.ru/dokumenty/proekt-zakona-o-byudzhete" TargetMode="External"/><Relationship Id="rId194" Type="http://schemas.openxmlformats.org/officeDocument/2006/relationships/hyperlink" Target="https://www.magoblduma.ru/documents/" TargetMode="External"/><Relationship Id="rId199" Type="http://schemas.openxmlformats.org/officeDocument/2006/relationships/hyperlink" Target="http://&#1076;&#1091;&#1084;&#1072;&#1095;&#1091;&#1082;&#1086;&#1090;&#1082;&#1080;.&#1088;&#1092;/" TargetMode="External"/><Relationship Id="rId203" Type="http://schemas.openxmlformats.org/officeDocument/2006/relationships/hyperlink" Target="http://www.udmgossovet.ru/doc/6sozyvsess/29ses/index.htm" TargetMode="External"/><Relationship Id="rId19" Type="http://schemas.openxmlformats.org/officeDocument/2006/relationships/hyperlink" Target="https://www.sobranie.info/lawsinfo.php?UID=17422" TargetMode="External"/><Relationship Id="rId14" Type="http://schemas.openxmlformats.org/officeDocument/2006/relationships/hyperlink" Target="http://mf.nnov.ru:8025/primi-uchastie/predlozheniya-po-byudzhetu" TargetMode="External"/><Relationship Id="rId30" Type="http://schemas.openxmlformats.org/officeDocument/2006/relationships/hyperlink" Target="https://duma.mos.ru/ru/40/regulation_projects/corebofs002080000nb3mf7d2btjvc48" TargetMode="External"/><Relationship Id="rId35" Type="http://schemas.openxmlformats.org/officeDocument/2006/relationships/hyperlink" Target="http://www.zskaluga.ru/bills/wide/18324/ob_oblastnom_bjudzhete_na_2021_god_i_na_planovyj_period__2022_i_2023_godov_.html" TargetMode="External"/><Relationship Id="rId56" Type="http://schemas.openxmlformats.org/officeDocument/2006/relationships/hyperlink" Target="https://b4u.gov-murman.ru/" TargetMode="External"/><Relationship Id="rId77" Type="http://schemas.openxmlformats.org/officeDocument/2006/relationships/hyperlink" Target="http://open.minfinrd.ru/" TargetMode="External"/><Relationship Id="rId100" Type="http://schemas.openxmlformats.org/officeDocument/2006/relationships/hyperlink" Target="http://www.minfin.kirov.ru/otkrytyy-byudzhet/dlya-spetsialistov/oblastnoy-byudzhet/%d0%9f%d0%bb%d0%b0%d0%bd%d0%b8%d1%80%d0%be%d0%b2%d0%b0%d0%bd%d0%b8%d0%b5%20%d0%b1%d1%8e%d0%b4%d0%b6%d0%b5%d1%82%d0%b0/" TargetMode="External"/><Relationship Id="rId105" Type="http://schemas.openxmlformats.org/officeDocument/2006/relationships/hyperlink" Target="https://minfin.saratov.gov.ru/budget/zakon-o-byudzhete/zakon-ob-oblastnom-byudzhete/zakon-ob-oblastnom-byudzhete-2021-2023-g" TargetMode="External"/><Relationship Id="rId126" Type="http://schemas.openxmlformats.org/officeDocument/2006/relationships/hyperlink" Target="http://www.omsk-parlament.ru/?sid=2940" TargetMode="External"/><Relationship Id="rId147" Type="http://schemas.openxmlformats.org/officeDocument/2006/relationships/hyperlink" Target="http://gsrk1.rkomi.ru/Sessions/Default.aspx" TargetMode="External"/><Relationship Id="rId168" Type="http://schemas.openxmlformats.org/officeDocument/2006/relationships/hyperlink" Target="http://www.belduma.ru/document/draft/draft_detail.php?fold=020&amp;fn=4371-20" TargetMode="External"/><Relationship Id="rId8" Type="http://schemas.openxmlformats.org/officeDocument/2006/relationships/hyperlink" Target="https://budget.mosreg.ru/byudzhet-dlya-grazhdan/proekt-zakona-o-byudzhete-moskovskoj-oblasti/" TargetMode="External"/><Relationship Id="rId51" Type="http://schemas.openxmlformats.org/officeDocument/2006/relationships/hyperlink" Target="https://df.gov35.ru/otkrytyy-byudzhet/zakony-ob-oblastnom-byudzhete/2021/" TargetMode="External"/><Relationship Id="rId72" Type="http://schemas.openxmlformats.org/officeDocument/2006/relationships/hyperlink" Target="http://portal-ob.volgafin.ru/dokumenty/zakon_o_byudzhete/2020" TargetMode="External"/><Relationship Id="rId93" Type="http://schemas.openxmlformats.org/officeDocument/2006/relationships/hyperlink" Target="http://mfin.permkrai.ru/execution/proekt/mater/2020/10/" TargetMode="External"/><Relationship Id="rId98" Type="http://schemas.openxmlformats.org/officeDocument/2006/relationships/hyperlink" Target="http://budget.orb.ru/" TargetMode="External"/><Relationship Id="rId121" Type="http://schemas.openxmlformats.org/officeDocument/2006/relationships/hyperlink" Target="https://r-19.ru/authorities/ministry-of-finance-of-the-republic-of-khakassia/docs/7701/108060.html" TargetMode="External"/><Relationship Id="rId142" Type="http://schemas.openxmlformats.org/officeDocument/2006/relationships/hyperlink" Target="http://df.ivanovoobl.ru/regionalnye-finansy/zakon-ob-oblastnom-byudzhete/proekt-zakona-o-byudzhete/" TargetMode="External"/><Relationship Id="rId163" Type="http://schemas.openxmlformats.org/officeDocument/2006/relationships/hyperlink" Target="http://minfin.kalmregion.ru/deyatelnost/byudzhet-respubliki-kalmykiya/proekt-respublikanskogo-byudzheta-na-ocherednoy-finansovyy-god-i-planovyy-period-/" TargetMode="External"/><Relationship Id="rId184" Type="http://schemas.openxmlformats.org/officeDocument/2006/relationships/hyperlink" Target="https://www.tverfin.ru/np-baza/proekty-npa/" TargetMode="External"/><Relationship Id="rId189" Type="http://schemas.openxmlformats.org/officeDocument/2006/relationships/hyperlink" Target="http://www.kurganoblduma.ru/about/activity/doc/proekty/" TargetMode="External"/><Relationship Id="rId3" Type="http://schemas.openxmlformats.org/officeDocument/2006/relationships/hyperlink" Target="https://www.zsvo.ru/documents/36/" TargetMode="External"/><Relationship Id="rId25" Type="http://schemas.openxmlformats.org/officeDocument/2006/relationships/hyperlink" Target="https://depfin.tomsk.gov.ru/proekt-oblastnogo-bjudzheta-" TargetMode="External"/><Relationship Id="rId46" Type="http://schemas.openxmlformats.org/officeDocument/2006/relationships/hyperlink" Target="http://depfin.orel-region.ru:8096/ebudget/Menu/Page/7" TargetMode="External"/><Relationship Id="rId67" Type="http://schemas.openxmlformats.org/officeDocument/2006/relationships/hyperlink" Target="http://dfei.adm-nao.ru/zakony-o-byudzhete/" TargetMode="External"/><Relationship Id="rId116" Type="http://schemas.openxmlformats.org/officeDocument/2006/relationships/hyperlink" Target="https://depfin.admhmao.ru/otkrytyy-byudzhet/" TargetMode="External"/><Relationship Id="rId137" Type="http://schemas.openxmlformats.org/officeDocument/2006/relationships/hyperlink" Target="http://ob.fin.amurobl.ru/dokumenty/proekt_zakon/oblastnoi/2021" TargetMode="External"/><Relationship Id="rId158" Type="http://schemas.openxmlformats.org/officeDocument/2006/relationships/hyperlink" Target="https://www.ofukem.ru/budget/projects2021-2023/" TargetMode="External"/><Relationship Id="rId20" Type="http://schemas.openxmlformats.org/officeDocument/2006/relationships/hyperlink" Target="http://zsnso.ru/579" TargetMode="External"/><Relationship Id="rId41" Type="http://schemas.openxmlformats.org/officeDocument/2006/relationships/hyperlink" Target="https://dfto.ru/index.php/razdel/razdely/proekt-zakona-o-byudzhete" TargetMode="External"/><Relationship Id="rId62" Type="http://schemas.openxmlformats.org/officeDocument/2006/relationships/hyperlink" Target="http://bks.pskov.ru/ebudget/Show/Category/10?ItemId=257" TargetMode="External"/><Relationship Id="rId83" Type="http://schemas.openxmlformats.org/officeDocument/2006/relationships/hyperlink" Target="http://www.dumask.ru/law/zakonodatelnaya-deyatelnost/zakonoproekty-i-inye-pravovye-akty-nakhodyashchiesya-na-rassmotrenii.html" TargetMode="External"/><Relationship Id="rId88" Type="http://schemas.openxmlformats.org/officeDocument/2006/relationships/hyperlink" Target="http://minfin.tatarstan.ru/rus/proekt-byudzheta-i-materiali-k-nemu-845677.htm" TargetMode="External"/><Relationship Id="rId111" Type="http://schemas.openxmlformats.org/officeDocument/2006/relationships/hyperlink" Target="http://info.mfural.ru/ebudget/Menu/Page/1" TargetMode="External"/><Relationship Id="rId132" Type="http://schemas.openxmlformats.org/officeDocument/2006/relationships/hyperlink" Target="http://hural-rb.ru/bankz/" TargetMode="External"/><Relationship Id="rId153" Type="http://schemas.openxmlformats.org/officeDocument/2006/relationships/hyperlink" Target="http://www.minfinchr.ru/respublikanskij-byudzhet/proekt-zakona-chechenskoj-respubliki-o-respublikanskom-byudzhete-na-ocherednoj-finansovyj-god-i-planovyj-period-s-prilozheniyami" TargetMode="External"/><Relationship Id="rId174" Type="http://schemas.openxmlformats.org/officeDocument/2006/relationships/hyperlink" Target="https://minfin.rk.gov.ru/ru/structure/2020_12_01_11_12_biudzhet_na_2021_god_i_na_planovyi_period_2022_2023_godov" TargetMode="External"/><Relationship Id="rId179" Type="http://schemas.openxmlformats.org/officeDocument/2006/relationships/hyperlink" Target="https://ebudget.primorsky.ru/Show/Content/3330" TargetMode="External"/><Relationship Id="rId195" Type="http://schemas.openxmlformats.org/officeDocument/2006/relationships/hyperlink" Target="https://minfin.49gov.ru/documents/?doc_type=1" TargetMode="External"/><Relationship Id="rId190" Type="http://schemas.openxmlformats.org/officeDocument/2006/relationships/hyperlink" Target="https://www.zs74.ru/npa-base" TargetMode="External"/><Relationship Id="rId204" Type="http://schemas.openxmlformats.org/officeDocument/2006/relationships/hyperlink" Target="https://bryanskoblfin.ru/open/Menu/Page/93" TargetMode="External"/><Relationship Id="rId15" Type="http://schemas.openxmlformats.org/officeDocument/2006/relationships/hyperlink" Target="http://www.open.minfin-altai.ru/" TargetMode="External"/><Relationship Id="rId36" Type="http://schemas.openxmlformats.org/officeDocument/2006/relationships/hyperlink" Target="http://admoblkaluga.ru/main/work/finances/budget/2021-2023.php" TargetMode="External"/><Relationship Id="rId57" Type="http://schemas.openxmlformats.org/officeDocument/2006/relationships/hyperlink" Target="https://minfin.gov-murman.ru/open-budget/regional_budget/law_of_budget_projects/2021/" TargetMode="External"/><Relationship Id="rId106" Type="http://schemas.openxmlformats.org/officeDocument/2006/relationships/hyperlink" Target="https://minfin.saratov.gov.ru/docs" TargetMode="External"/><Relationship Id="rId127" Type="http://schemas.openxmlformats.org/officeDocument/2006/relationships/hyperlink" Target="http://budget.omsk.ifinmon.ru/" TargetMode="External"/><Relationship Id="rId10" Type="http://schemas.openxmlformats.org/officeDocument/2006/relationships/hyperlink" Target="https://dvinaland.ru/budget/zakon/" TargetMode="External"/><Relationship Id="rId31" Type="http://schemas.openxmlformats.org/officeDocument/2006/relationships/hyperlink" Target="https://www.mos.ru/findep/" TargetMode="External"/><Relationship Id="rId52" Type="http://schemas.openxmlformats.org/officeDocument/2006/relationships/hyperlink" Target="https://www.vologdazso.ru/actions/legislative_activity/draft-laws/index.php?docid=TXpRNE1ESXhNa0UwVFc=" TargetMode="External"/><Relationship Id="rId73" Type="http://schemas.openxmlformats.org/officeDocument/2006/relationships/hyperlink" Target="http://zsro.ru/lawmaking/project/" TargetMode="External"/><Relationship Id="rId78" Type="http://schemas.openxmlformats.org/officeDocument/2006/relationships/hyperlink" Target="http://nsrd.ru/dokumenty/proekti_normativno_pravovih_aktov" TargetMode="External"/><Relationship Id="rId94" Type="http://schemas.openxmlformats.org/officeDocument/2006/relationships/hyperlink" Target="http://zakon.zsperm.ru/?q=%E1%FE%E4%E6%E5%F2&amp;how=d" TargetMode="External"/><Relationship Id="rId99" Type="http://schemas.openxmlformats.org/officeDocument/2006/relationships/hyperlink" Target="http://zaksob.ru/activity/zakonotvorcheskaya-deyatelnost/proekty-oblastnykh-zakonov-i-postanovleniy/" TargetMode="External"/><Relationship Id="rId101" Type="http://schemas.openxmlformats.org/officeDocument/2006/relationships/hyperlink" Target="http://finance.pnzreg.ru/docs/np/?ELEMENT_ID=1966" TargetMode="External"/><Relationship Id="rId122" Type="http://schemas.openxmlformats.org/officeDocument/2006/relationships/hyperlink" Target="http://fin22.ru/projects/p2020/" TargetMode="External"/><Relationship Id="rId143" Type="http://schemas.openxmlformats.org/officeDocument/2006/relationships/hyperlink" Target="https://www.ivoblduma.ru/zakony/proekty-zakonov/35140/" TargetMode="External"/><Relationship Id="rId148" Type="http://schemas.openxmlformats.org/officeDocument/2006/relationships/hyperlink" Target="https://parlament09.ru/antikorrup/expertiza/" TargetMode="External"/><Relationship Id="rId164" Type="http://schemas.openxmlformats.org/officeDocument/2006/relationships/hyperlink" Target="http://www.huralrk.ru/deyatelnost/zakonodatelnaya-deyatelnost/zakonoproekty/item/2015-0157-6-o-respublikanskom-byudzhete-na-2021-god-i-na-planovyj-period-2022-i-2023-godov.html" TargetMode="External"/><Relationship Id="rId169" Type="http://schemas.openxmlformats.org/officeDocument/2006/relationships/hyperlink" Target="https://tambovoblduma.ru/zakonoproekty/zakonoproekty-vnesennye-v-oblastnuyu-dumu/noyabr/" TargetMode="External"/><Relationship Id="rId185" Type="http://schemas.openxmlformats.org/officeDocument/2006/relationships/hyperlink" Target="https://sevzakon.ru/view/laws/bank_zakonoproektov/" TargetMode="External"/><Relationship Id="rId4" Type="http://schemas.openxmlformats.org/officeDocument/2006/relationships/hyperlink" Target="https://dtf.avo.ru/proekty-zakonov-vladimirskoj-oblasti" TargetMode="External"/><Relationship Id="rId9" Type="http://schemas.openxmlformats.org/officeDocument/2006/relationships/hyperlink" Target="http://www.aosd.ru/?dir=budget&amp;act=budget" TargetMode="External"/><Relationship Id="rId180" Type="http://schemas.openxmlformats.org/officeDocument/2006/relationships/hyperlink" Target="https://minfin.75.ru/byudzhet/konsolidirovannyy-kraevoy-byudzhet/proekty-zakonov-o-byudzhete-kraya" TargetMode="External"/><Relationship Id="rId26" Type="http://schemas.openxmlformats.org/officeDocument/2006/relationships/hyperlink" Target="http://budget.sakha.gov.ru/ebudget/Menu/Page/215" TargetMode="External"/><Relationship Id="rId47" Type="http://schemas.openxmlformats.org/officeDocument/2006/relationships/hyperlink" Target="http://oreloblsovet.ru/legislation/proektyi-zakonov/53-zasedanie.html" TargetMode="External"/><Relationship Id="rId68" Type="http://schemas.openxmlformats.org/officeDocument/2006/relationships/hyperlink" Target="https://astroblduma.ru/vm/zakonodat_deyat/ProjectZakonAO/11203" TargetMode="External"/><Relationship Id="rId89" Type="http://schemas.openxmlformats.org/officeDocument/2006/relationships/hyperlink" Target="https://gossov.tatarstan.ru/activity/lawmaking/zakon_project?bill_id=175" TargetMode="External"/><Relationship Id="rId112" Type="http://schemas.openxmlformats.org/officeDocument/2006/relationships/hyperlink" Target="http://zsso.ru/legislative/lawprojects/item/55682/" TargetMode="External"/><Relationship Id="rId133" Type="http://schemas.openxmlformats.org/officeDocument/2006/relationships/hyperlink" Target="http://openbudget.kamgov.ru/Dashboard" TargetMode="External"/><Relationship Id="rId154" Type="http://schemas.openxmlformats.org/officeDocument/2006/relationships/hyperlink" Target="http://monitoring.yanao.ru/yamal/index.php" TargetMode="External"/><Relationship Id="rId175" Type="http://schemas.openxmlformats.org/officeDocument/2006/relationships/hyperlink" Target="http://www.gsrm.ru/bills/4972/" TargetMode="External"/><Relationship Id="rId196" Type="http://schemas.openxmlformats.org/officeDocument/2006/relationships/hyperlink" Target="http://www.vrnoblduma.ru/dokumenty/proekty/pro.php?lid=2119" TargetMode="External"/><Relationship Id="rId200" Type="http://schemas.openxmlformats.org/officeDocument/2006/relationships/hyperlink" Target="http://duma.novreg.ru/action/archive/"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ufo.ulntc.ru:8080/dokumenty/proekt-zakona-o-byudzhete" TargetMode="External"/><Relationship Id="rId21" Type="http://schemas.openxmlformats.org/officeDocument/2006/relationships/hyperlink" Target="http://www.open.minfin-altai.ru/" TargetMode="External"/><Relationship Id="rId42" Type="http://schemas.openxmlformats.org/officeDocument/2006/relationships/hyperlink" Target="http://depfin.adm44.ru/info/law/proetjzko/" TargetMode="External"/><Relationship Id="rId63" Type="http://schemas.openxmlformats.org/officeDocument/2006/relationships/hyperlink" Target="http://portal.novkfo.ru/Menu/Page/85" TargetMode="External"/><Relationship Id="rId84" Type="http://schemas.openxmlformats.org/officeDocument/2006/relationships/hyperlink" Target="http://nsrd.ru/dokumenty/proekti_normativno_pravovih_aktov" TargetMode="External"/><Relationship Id="rId138" Type="http://schemas.openxmlformats.org/officeDocument/2006/relationships/hyperlink" Target="http://budget.govrb.ru/ebudget/Menu/Page/179" TargetMode="External"/><Relationship Id="rId159" Type="http://schemas.openxmlformats.org/officeDocument/2006/relationships/hyperlink" Target="http://minfin.alania.gov.ru/index.php/documents/651" TargetMode="External"/><Relationship Id="rId170" Type="http://schemas.openxmlformats.org/officeDocument/2006/relationships/hyperlink" Target="http://minfin01-maykop.ru/Show/Category/12?page=1&amp;ItemId=58&amp;filterYear=2020" TargetMode="External"/><Relationship Id="rId191" Type="http://schemas.openxmlformats.org/officeDocument/2006/relationships/hyperlink" Target="https://&#1086;&#1090;&#1082;&#1088;&#1099;&#1090;&#1099;&#1081;&#1073;&#1102;&#1076;&#1078;&#1077;&#1090;.&#1079;&#1072;&#1073;&#1072;&#1081;&#1082;&#1072;&#1083;&#1100;&#1089;&#1082;&#1080;&#1081;&#1082;&#1088;&#1072;&#1081;.&#1088;&#1092;/portal/Page/BudgLaw?project=1&amp;ItemId=13&amp;show_title=on" TargetMode="External"/><Relationship Id="rId205" Type="http://schemas.openxmlformats.org/officeDocument/2006/relationships/hyperlink" Target="http://www.zsto.ru/index.php/739a50c4-47c1-81fa-060e-2232105925f8/5f51608f-f613-3c85-ce9f-e9a9410d8fa4" TargetMode="External"/><Relationship Id="rId107" Type="http://schemas.openxmlformats.org/officeDocument/2006/relationships/hyperlink" Target="http://zaksob.ru/activity/zakonotvorcheskaya-deyatelnost/proekty-oblastnykh-zakonov-i-postanovleniy/" TargetMode="External"/><Relationship Id="rId11" Type="http://schemas.openxmlformats.org/officeDocument/2006/relationships/hyperlink" Target="http://oreloblsovet.ru/legislation/proektyi-zakonov/53-zasedanie.html" TargetMode="External"/><Relationship Id="rId32" Type="http://schemas.openxmlformats.org/officeDocument/2006/relationships/hyperlink" Target="http://budget.sakha.gov.ru/ebudget/Menu/Page/215" TargetMode="External"/><Relationship Id="rId37" Type="http://schemas.openxmlformats.org/officeDocument/2006/relationships/hyperlink" Target="https://duma.mos.ru/ru/40/regulation_projects/corebofs002080000nb3mf7d2btjvc48" TargetMode="External"/><Relationship Id="rId53" Type="http://schemas.openxmlformats.org/officeDocument/2006/relationships/hyperlink" Target="https://df.gov35.ru/otkrytyy-byudzhet/zakony-ob-oblastnom-byudzhete/2021/" TargetMode="External"/><Relationship Id="rId58" Type="http://schemas.openxmlformats.org/officeDocument/2006/relationships/hyperlink" Target="https://b4u.gov-murman.ru/" TargetMode="External"/><Relationship Id="rId74" Type="http://schemas.openxmlformats.org/officeDocument/2006/relationships/hyperlink" Target="https://minfinkubani.ru/budget_execution/budget_law/" TargetMode="External"/><Relationship Id="rId79" Type="http://schemas.openxmlformats.org/officeDocument/2006/relationships/hyperlink" Target="http://zsro.ru/lawmaking/project/" TargetMode="External"/><Relationship Id="rId102" Type="http://schemas.openxmlformats.org/officeDocument/2006/relationships/hyperlink" Target="http://zakon.zsperm.ru/?q=%E1%FE%E4%E6%E5%F2&amp;how=d" TargetMode="External"/><Relationship Id="rId123" Type="http://schemas.openxmlformats.org/officeDocument/2006/relationships/hyperlink" Target="https://depfin.admhmao.ru/otkrytyy-byudzhet/" TargetMode="External"/><Relationship Id="rId128" Type="http://schemas.openxmlformats.org/officeDocument/2006/relationships/hyperlink" Target="https://r-19.ru/authorities/ministry-of-finance-of-the-republic-of-khakassia/docs/7701/108060.html" TargetMode="External"/><Relationship Id="rId144" Type="http://schemas.openxmlformats.org/officeDocument/2006/relationships/hyperlink" Target="http://ob.fin.amurobl.ru/dokumenty/proekt_zakon/oblastnoi/2021" TargetMode="External"/><Relationship Id="rId149" Type="http://schemas.openxmlformats.org/officeDocument/2006/relationships/hyperlink" Target="http://df.ivanovoobl.ru/regionalnye-finansy/zakon-ob-oblastnom-byudzhete/proekt-zakona-o-byudzhete/" TargetMode="External"/><Relationship Id="rId5" Type="http://schemas.openxmlformats.org/officeDocument/2006/relationships/hyperlink" Target="http://kurskduma.ru/proekts/index.php" TargetMode="External"/><Relationship Id="rId90" Type="http://schemas.openxmlformats.org/officeDocument/2006/relationships/hyperlink" Target="http://www.mfsk.ru/law/proekty-zakonovsk" TargetMode="External"/><Relationship Id="rId95" Type="http://schemas.openxmlformats.org/officeDocument/2006/relationships/hyperlink" Target="https://gossov.tatarstan.ru/activity/lawmaking/zakon_project?bill_id=175" TargetMode="External"/><Relationship Id="rId160" Type="http://schemas.openxmlformats.org/officeDocument/2006/relationships/hyperlink" Target="http://www.parlamentchr.ru/deyatelnost/zakonoproekty-nakhodyashchiesya-na-rassmotrenii" TargetMode="External"/><Relationship Id="rId165" Type="http://schemas.openxmlformats.org/officeDocument/2006/relationships/hyperlink" Target="https://zs.yanao.ru/activity/10637/?nav-documents=page-1" TargetMode="External"/><Relationship Id="rId181" Type="http://schemas.openxmlformats.org/officeDocument/2006/relationships/hyperlink" Target="http://www.vrnoblduma.ru/dokumenty/proekty/pro.php?lid=2119" TargetMode="External"/><Relationship Id="rId186" Type="http://schemas.openxmlformats.org/officeDocument/2006/relationships/hyperlink" Target="https://www.minfinrm.ru/norm-akty-new/" TargetMode="External"/><Relationship Id="rId211" Type="http://schemas.openxmlformats.org/officeDocument/2006/relationships/hyperlink" Target="http://www.kubzsk.ru/pravo/" TargetMode="External"/><Relationship Id="rId22" Type="http://schemas.openxmlformats.org/officeDocument/2006/relationships/hyperlink" Target="http://elkurultay.ru/deyatelnost/zakonotvorchestvo" TargetMode="External"/><Relationship Id="rId27" Type="http://schemas.openxmlformats.org/officeDocument/2006/relationships/hyperlink" Target="http://mfnso.nso.ru/page/3777" TargetMode="External"/><Relationship Id="rId43" Type="http://schemas.openxmlformats.org/officeDocument/2006/relationships/hyperlink" Target="http://kosoblduma.ru/laws/pzko/" TargetMode="External"/><Relationship Id="rId48" Type="http://schemas.openxmlformats.org/officeDocument/2006/relationships/hyperlink" Target="http://budget76.ru/" TargetMode="External"/><Relationship Id="rId64" Type="http://schemas.openxmlformats.org/officeDocument/2006/relationships/hyperlink" Target="http://sobranie.pskov.ru/lawmaking/bills" TargetMode="External"/><Relationship Id="rId69" Type="http://schemas.openxmlformats.org/officeDocument/2006/relationships/hyperlink" Target="https://budget.gov.spb.ru/steps" TargetMode="External"/><Relationship Id="rId113" Type="http://schemas.openxmlformats.org/officeDocument/2006/relationships/hyperlink" Target="https://minfin.saratov.gov.ru/budget/zakon-o-byudzhete/zakon-ob-oblastnom-byudzhete/zakon-ob-oblastnom-byudzhete-2021-2023-g" TargetMode="External"/><Relationship Id="rId118" Type="http://schemas.openxmlformats.org/officeDocument/2006/relationships/hyperlink" Target="http://www.zsuo.ru/zakony/proekty/43-zakonotvorchestvo/zakony/proekty/15754-79292020.html" TargetMode="External"/><Relationship Id="rId134" Type="http://schemas.openxmlformats.org/officeDocument/2006/relationships/hyperlink" Target="http://budget.omsk.ifinmon.ru/" TargetMode="External"/><Relationship Id="rId139" Type="http://schemas.openxmlformats.org/officeDocument/2006/relationships/hyperlink" Target="http://hural-rb.ru/bankz/" TargetMode="External"/><Relationship Id="rId80" Type="http://schemas.openxmlformats.org/officeDocument/2006/relationships/hyperlink" Target="http://budget.permkrai.ru/" TargetMode="External"/><Relationship Id="rId85" Type="http://schemas.openxmlformats.org/officeDocument/2006/relationships/hyperlink" Target="https://www.mfri.ru/index.php/open-budget/proekt-byudzheta-i-materialy-k-nemu" TargetMode="External"/><Relationship Id="rId150" Type="http://schemas.openxmlformats.org/officeDocument/2006/relationships/hyperlink" Target="https://www.ivoblduma.ru/zakony/proekty-zakonov/35140/" TargetMode="External"/><Relationship Id="rId155" Type="http://schemas.openxmlformats.org/officeDocument/2006/relationships/hyperlink" Target="http://gsrk1.rkomi.ru/Sessions/Default.aspx" TargetMode="External"/><Relationship Id="rId171" Type="http://schemas.openxmlformats.org/officeDocument/2006/relationships/hyperlink" Target="https://www.gshra.ru/zak-deyat/proekty/proekty_1353.html" TargetMode="External"/><Relationship Id="rId176" Type="http://schemas.openxmlformats.org/officeDocument/2006/relationships/hyperlink" Target="http://beldepfin.ru/dokumenty/vse-dokumenty/proekt-zakona-belgorodskoj-oblasti-ob-oblast2711/" TargetMode="External"/><Relationship Id="rId192" Type="http://schemas.openxmlformats.org/officeDocument/2006/relationships/hyperlink" Target="http://www.zaksobr-chita.ru/documents/proektyi_zakonov/2020_god/dekabr_2020_goda" TargetMode="External"/><Relationship Id="rId197" Type="http://schemas.openxmlformats.org/officeDocument/2006/relationships/hyperlink" Target="http://www.finupr.kurganobl.ru/index.php?test=praktdum" TargetMode="External"/><Relationship Id="rId206" Type="http://schemas.openxmlformats.org/officeDocument/2006/relationships/hyperlink" Target="http://chaogov.ru/otkrytyy-byudzhet/zakon-o-byudzhete.php" TargetMode="External"/><Relationship Id="rId201" Type="http://schemas.openxmlformats.org/officeDocument/2006/relationships/hyperlink" Target="http://open.minfin74.ru/" TargetMode="External"/><Relationship Id="rId12" Type="http://schemas.openxmlformats.org/officeDocument/2006/relationships/hyperlink" Target="http://www.rznoblduma.ru/index.php?option=com_content&amp;view=article&amp;id=177&amp;Itemid=125" TargetMode="External"/><Relationship Id="rId17" Type="http://schemas.openxmlformats.org/officeDocument/2006/relationships/hyperlink" Target="http://minfin39.ru/budget/next_year/" TargetMode="External"/><Relationship Id="rId33" Type="http://schemas.openxmlformats.org/officeDocument/2006/relationships/hyperlink" Target="https://minfin.sakha.gov.ru/zakony-o-bjudzhete/2021-2023-gg/proekt-zakona-o-bjudzhete-2021-2023-gg" TargetMode="External"/><Relationship Id="rId38" Type="http://schemas.openxmlformats.org/officeDocument/2006/relationships/hyperlink" Target="https://www.mos.ru/findep/" TargetMode="External"/><Relationship Id="rId59" Type="http://schemas.openxmlformats.org/officeDocument/2006/relationships/hyperlink" Target="https://duma-murman.ru/deyatelnost/zakonodatelnaya-deyatelnost/proekty-zakonov-murmanskoy-oblasti/proekty-2020/" TargetMode="External"/><Relationship Id="rId103" Type="http://schemas.openxmlformats.org/officeDocument/2006/relationships/hyperlink" Target="http://budget.permkrai.ru/" TargetMode="External"/><Relationship Id="rId108" Type="http://schemas.openxmlformats.org/officeDocument/2006/relationships/hyperlink" Target="http://www.minfin.kirov.ru/otkrytyy-byudzhet/dlya-spetsialistov/oblastnoy-byudzhet/%d0%9f%d0%bb%d0%b0%d0%bd%d0%b8%d1%80%d0%be%d0%b2%d0%b0%d0%bd%d0%b8%d0%b5%20%d0%b1%d1%8e%d0%b4%d0%b6%d0%b5%d1%82%d0%b0/" TargetMode="External"/><Relationship Id="rId124" Type="http://schemas.openxmlformats.org/officeDocument/2006/relationships/hyperlink" Target="https://www.dumahmao.ru/budget2021-2023/lawsprojects/" TargetMode="External"/><Relationship Id="rId129" Type="http://schemas.openxmlformats.org/officeDocument/2006/relationships/hyperlink" Target="http://fin22.ru/projects/p2020/" TargetMode="External"/><Relationship Id="rId54" Type="http://schemas.openxmlformats.org/officeDocument/2006/relationships/hyperlink" Target="https://www.vologdazso.ru/actions/legislative_activity/draft-laws/index.php?docid=TXpRNE1ESXhNa0UwVFc=" TargetMode="External"/><Relationship Id="rId70" Type="http://schemas.openxmlformats.org/officeDocument/2006/relationships/hyperlink" Target="http://www.sdnao.ru/documents/bills/detail.php?ID=32023" TargetMode="External"/><Relationship Id="rId75" Type="http://schemas.openxmlformats.org/officeDocument/2006/relationships/hyperlink" Target="https://openbudget23region.ru/o-byudzhete/dokumenty/ministerstvo-finansov-krasnodarskogo-kraya" TargetMode="External"/><Relationship Id="rId91" Type="http://schemas.openxmlformats.org/officeDocument/2006/relationships/hyperlink" Target="https://openbudsk.ru/proekt-byudzheta-na-2021-god-i-planovyy-period-2022-i-2023-godov" TargetMode="External"/><Relationship Id="rId96" Type="http://schemas.openxmlformats.org/officeDocument/2006/relationships/hyperlink" Target="http://www.udmgossovet.ru/doc/6sozyvsess/29ses/index.htm" TargetMode="External"/><Relationship Id="rId140" Type="http://schemas.openxmlformats.org/officeDocument/2006/relationships/hyperlink" Target="http://openbudget.kamgov.ru/Dashboard" TargetMode="External"/><Relationship Id="rId145" Type="http://schemas.openxmlformats.org/officeDocument/2006/relationships/hyperlink" Target="https://www.fin.amurobl.ru/" TargetMode="External"/><Relationship Id="rId161" Type="http://schemas.openxmlformats.org/officeDocument/2006/relationships/hyperlink" Target="http://forcitizens.ru/ob/dokumenty/proekt-byudzheta-i-materialy-k-nemu/2021-god" TargetMode="External"/><Relationship Id="rId166" Type="http://schemas.openxmlformats.org/officeDocument/2006/relationships/hyperlink" Target="https://www.zskuzbass.ru/zakonotvorchestvo/proektyi-normativnyix-pravovyix-aktov-kemerovskoj-oblasti" TargetMode="External"/><Relationship Id="rId182" Type="http://schemas.openxmlformats.org/officeDocument/2006/relationships/hyperlink" Target="http://www.crimea.gov.ru/law-draft-card/6721" TargetMode="External"/><Relationship Id="rId187" Type="http://schemas.openxmlformats.org/officeDocument/2006/relationships/hyperlink" Target="http://monitoring.zspk.gov.ru/%D0%9F%D1%80%D0%BE%D0%B5%D0%BA%D1%82%20%D0%B7%D0%B0%D0%BA%D0%BE%D0%BD%D0%B0/2398534" TargetMode="External"/><Relationship Id="rId1" Type="http://schemas.openxmlformats.org/officeDocument/2006/relationships/hyperlink" Target="https://duma32.ru/komitet-po-byudzhetu-nalogam-i-ekonomicheskoy-politike/" TargetMode="External"/><Relationship Id="rId6" Type="http://schemas.openxmlformats.org/officeDocument/2006/relationships/hyperlink" Target="https://www.mosoblduma.ru/Zakoni/Zakonoprecti_Moskovskoj_oblasti/item/328417/" TargetMode="External"/><Relationship Id="rId212" Type="http://schemas.openxmlformats.org/officeDocument/2006/relationships/printerSettings" Target="../printerSettings/printerSettings7.bin"/><Relationship Id="rId23" Type="http://schemas.openxmlformats.org/officeDocument/2006/relationships/hyperlink" Target="https://www.minfin-altai.ru/deyatelnost/proekt-byudzheta-zakony-o-byudzhete-zakony-ob-ispolnenii-byudzheta/2021-2023/proekt-zakona-o-byudzhete-.php" TargetMode="External"/><Relationship Id="rId28" Type="http://schemas.openxmlformats.org/officeDocument/2006/relationships/hyperlink" Target="https://openbudget.mfnso.ru/formirovanie-budgeta/zakon-o-byudzhete-i-proekt-zakona-o-byudzhete/2021-zakonbudget/proekt-zakona-ob-oblastnom-byudzhete-2021-god" TargetMode="External"/><Relationship Id="rId49" Type="http://schemas.openxmlformats.org/officeDocument/2006/relationships/hyperlink" Target="http://duma.yar.ru/service/projects/zp202672.html" TargetMode="External"/><Relationship Id="rId114" Type="http://schemas.openxmlformats.org/officeDocument/2006/relationships/hyperlink" Target="https://minfin.saratov.gov.ru/docs" TargetMode="External"/><Relationship Id="rId119" Type="http://schemas.openxmlformats.org/officeDocument/2006/relationships/hyperlink" Target="http://info.mfural.ru/ebudget/Menu/Page/1" TargetMode="External"/><Relationship Id="rId44" Type="http://schemas.openxmlformats.org/officeDocument/2006/relationships/hyperlink" Target="https://minfin.tularegion.ru/activities/" TargetMode="External"/><Relationship Id="rId60" Type="http://schemas.openxmlformats.org/officeDocument/2006/relationships/hyperlink" Target="https://minfin.gov-murman.ru/open-budget/regional_budget/law_of_budget_projects/2021/" TargetMode="External"/><Relationship Id="rId65" Type="http://schemas.openxmlformats.org/officeDocument/2006/relationships/hyperlink" Target="http://finance.pskov.ru/proekty" TargetMode="External"/><Relationship Id="rId81" Type="http://schemas.openxmlformats.org/officeDocument/2006/relationships/hyperlink" Target="https://minfin.donland.ru/activity/8081/?nav-documents=page-1" TargetMode="External"/><Relationship Id="rId86" Type="http://schemas.openxmlformats.org/officeDocument/2006/relationships/hyperlink" Target="http://www.parlamentri.ru/index.php/zakonodatelnaya-deyatelnost/zakonoproekty-vnesennye-v-parlament" TargetMode="External"/><Relationship Id="rId130" Type="http://schemas.openxmlformats.org/officeDocument/2006/relationships/hyperlink" Target="http://www.akzs.ru/sessions/148/3147/" TargetMode="External"/><Relationship Id="rId135" Type="http://schemas.openxmlformats.org/officeDocument/2006/relationships/hyperlink" Target="http://mf.omskportal.ru/oiv/mf/otrasl/otkrbudg/proekt/2021-2023" TargetMode="External"/><Relationship Id="rId151" Type="http://schemas.openxmlformats.org/officeDocument/2006/relationships/hyperlink" Target="http://www.oblsovet.ru/legislation/" TargetMode="External"/><Relationship Id="rId156" Type="http://schemas.openxmlformats.org/officeDocument/2006/relationships/hyperlink" Target="https://parlament09.ru/antikorrup/expertiza/" TargetMode="External"/><Relationship Id="rId177" Type="http://schemas.openxmlformats.org/officeDocument/2006/relationships/hyperlink" Target="http://www.belduma.ru/document/draft/draft_detail.php?fold=020&amp;fn=4371-20" TargetMode="External"/><Relationship Id="rId198" Type="http://schemas.openxmlformats.org/officeDocument/2006/relationships/hyperlink" Target="http://www.kurganoblduma.ru/about/activity/doc/proekty/" TargetMode="External"/><Relationship Id="rId172" Type="http://schemas.openxmlformats.org/officeDocument/2006/relationships/hyperlink" Target="http://minfin.kalmregion.ru/deyatelnost/byudzhet-respubliki-kalmykiya/proekt-respublikanskogo-byudzheta-na-ocherednoy-finansovyy-god-i-planovyy-period-/" TargetMode="External"/><Relationship Id="rId193" Type="http://schemas.openxmlformats.org/officeDocument/2006/relationships/hyperlink" Target="https://www.tverfin.ru/np-baza/proekty-npa/" TargetMode="External"/><Relationship Id="rId202" Type="http://schemas.openxmlformats.org/officeDocument/2006/relationships/hyperlink" Target="http://iis.minfin.49gov.ru/ebudget/Menu/Page/88" TargetMode="External"/><Relationship Id="rId207" Type="http://schemas.openxmlformats.org/officeDocument/2006/relationships/hyperlink" Target="http://&#1076;&#1091;&#1084;&#1072;&#1095;&#1091;&#1082;&#1086;&#1090;&#1082;&#1080;.&#1088;&#1092;/" TargetMode="External"/><Relationship Id="rId13" Type="http://schemas.openxmlformats.org/officeDocument/2006/relationships/hyperlink" Target="https://minfin.ryazangov.ru/documents/draft_documents/2020/index.php" TargetMode="External"/><Relationship Id="rId18" Type="http://schemas.openxmlformats.org/officeDocument/2006/relationships/hyperlink" Target="https://www.zsno.ru/law/bills-and-draft-resolutions/pending-bills/index.php?ELEMENT_ID=236338" TargetMode="External"/><Relationship Id="rId39" Type="http://schemas.openxmlformats.org/officeDocument/2006/relationships/hyperlink" Target="https://minfin-rzn.ru/portal/Show/Category/6?ItemId=17" TargetMode="External"/><Relationship Id="rId109" Type="http://schemas.openxmlformats.org/officeDocument/2006/relationships/hyperlink" Target="http://finance.pnzreg.ru/docs/np/?ELEMENT_ID=1966" TargetMode="External"/><Relationship Id="rId34" Type="http://schemas.openxmlformats.org/officeDocument/2006/relationships/hyperlink" Target="https://iltumen.ru/documents" TargetMode="External"/><Relationship Id="rId50" Type="http://schemas.openxmlformats.org/officeDocument/2006/relationships/hyperlink" Target="http://budget.karelia.ru/byudzhet/dokumenty/2020-god" TargetMode="External"/><Relationship Id="rId55" Type="http://schemas.openxmlformats.org/officeDocument/2006/relationships/hyperlink" Target="http://budget.lenobl.ru/documents/?page=0&amp;sortOrder=&amp;type=regionBudget&amp;sortName=&amp;sortDate=" TargetMode="External"/><Relationship Id="rId76" Type="http://schemas.openxmlformats.org/officeDocument/2006/relationships/hyperlink" Target="http://asozd.volgoduma.ru/index.php?option=com_asozd&amp;view=draftlaw&amp;id=686" TargetMode="External"/><Relationship Id="rId97" Type="http://schemas.openxmlformats.org/officeDocument/2006/relationships/hyperlink" Target="https://www.mfur.ru/budjet/formirovanie/2021-god.php" TargetMode="External"/><Relationship Id="rId104" Type="http://schemas.openxmlformats.org/officeDocument/2006/relationships/hyperlink" Target="http://www.zsko.ru/documents/lawmaking/" TargetMode="External"/><Relationship Id="rId120" Type="http://schemas.openxmlformats.org/officeDocument/2006/relationships/hyperlink" Target="http://zsso.ru/legislative/lawprojects/item/55682/" TargetMode="External"/><Relationship Id="rId125" Type="http://schemas.openxmlformats.org/officeDocument/2006/relationships/hyperlink" Target="http://budget17.ru/" TargetMode="External"/><Relationship Id="rId141" Type="http://schemas.openxmlformats.org/officeDocument/2006/relationships/hyperlink" Target="https://www.kamgov.ru/minfin/budzet-2021" TargetMode="External"/><Relationship Id="rId146" Type="http://schemas.openxmlformats.org/officeDocument/2006/relationships/hyperlink" Target="http://sakhminfin.ru/" TargetMode="External"/><Relationship Id="rId167" Type="http://schemas.openxmlformats.org/officeDocument/2006/relationships/hyperlink" Target="https://www.ofukem.ru/budget/projects2021-2023/" TargetMode="External"/><Relationship Id="rId188" Type="http://schemas.openxmlformats.org/officeDocument/2006/relationships/hyperlink" Target="https://primorsky.ru/authorities/executive-agencies/departments/finance/laws.php" TargetMode="External"/><Relationship Id="rId7" Type="http://schemas.openxmlformats.org/officeDocument/2006/relationships/hyperlink" Target="https://mef.mosreg.ru/dokumenty/antikorrupcionnaya-ekspertiza/26-10-2020-12-58-48-proekt-rasporyazheniya-pravitelstva-moskovskoy-obl" TargetMode="External"/><Relationship Id="rId71" Type="http://schemas.openxmlformats.org/officeDocument/2006/relationships/hyperlink" Target="http://dfei.adm-nao.ru/zakony-o-byudzhete/" TargetMode="External"/><Relationship Id="rId92" Type="http://schemas.openxmlformats.org/officeDocument/2006/relationships/hyperlink" Target="https://minfin.bashkortostan.ru/activity/2982/" TargetMode="External"/><Relationship Id="rId162" Type="http://schemas.openxmlformats.org/officeDocument/2006/relationships/hyperlink" Target="http://www.minfinchr.ru/respublikanskij-byudzhet/proekt-zakona-chechenskoj-respubliki-o-respublikanskom-byudzhete-na-ocherednoj-finansovyj-god-i-planovyj-period-s-prilozheniyami" TargetMode="External"/><Relationship Id="rId183" Type="http://schemas.openxmlformats.org/officeDocument/2006/relationships/hyperlink" Target="http://budget.rk.ifinmon.ru/dokumenty/proekt-zakona-o-byudzhete" TargetMode="External"/><Relationship Id="rId2" Type="http://schemas.openxmlformats.org/officeDocument/2006/relationships/hyperlink" Target="https://bryanskoblfin.ru/Show/Content/2577?ParentItemId=4" TargetMode="External"/><Relationship Id="rId29" Type="http://schemas.openxmlformats.org/officeDocument/2006/relationships/hyperlink" Target="http://open.findep.org/" TargetMode="External"/><Relationship Id="rId24" Type="http://schemas.openxmlformats.org/officeDocument/2006/relationships/hyperlink" Target="http://minfin.krskstate.ru/openbudget/law" TargetMode="External"/><Relationship Id="rId40" Type="http://schemas.openxmlformats.org/officeDocument/2006/relationships/hyperlink" Target="http://www.zskaluga.ru/bills/wide/18324/ob_oblastnom_bjudzhete_na_2021_god_i_na_planovyj_period__2022_i_2023_godov_.html" TargetMode="External"/><Relationship Id="rId45" Type="http://schemas.openxmlformats.org/officeDocument/2006/relationships/hyperlink" Target="https://www.tulaoblduma.ru/laws_intranet/laws_stages.asp%3FID=166363.html" TargetMode="External"/><Relationship Id="rId66" Type="http://schemas.openxmlformats.org/officeDocument/2006/relationships/hyperlink" Target="http://bks.pskov.ru/ebudget/Show/Category/10?ItemId=257" TargetMode="External"/><Relationship Id="rId87" Type="http://schemas.openxmlformats.org/officeDocument/2006/relationships/hyperlink" Target="http://parlament.kbr.ru/zakonodatelnaya-deyatelnost/zakonoproekty-na-stadii-rassmotreniya/index.php?ELEMENT_ID=17741" TargetMode="External"/><Relationship Id="rId110" Type="http://schemas.openxmlformats.org/officeDocument/2006/relationships/hyperlink" Target="http://www.zspo.ru/legislative/bills/74751/" TargetMode="External"/><Relationship Id="rId115" Type="http://schemas.openxmlformats.org/officeDocument/2006/relationships/hyperlink" Target="https://srd.ru/index.php/component/docs/?view=pr_zak&amp;id=1506&amp;menu=508&amp;selmenu=512" TargetMode="External"/><Relationship Id="rId131" Type="http://schemas.openxmlformats.org/officeDocument/2006/relationships/hyperlink" Target="https://eparlament.irzs.ru/Doc/pasport?id=3648" TargetMode="External"/><Relationship Id="rId136" Type="http://schemas.openxmlformats.org/officeDocument/2006/relationships/hyperlink" Target="http://www.khural.org/info/finansy/108/" TargetMode="External"/><Relationship Id="rId157" Type="http://schemas.openxmlformats.org/officeDocument/2006/relationships/hyperlink" Target="http://minfin09.ru/category/2020-%d0%b3%d0%be%d0%b4/" TargetMode="External"/><Relationship Id="rId178" Type="http://schemas.openxmlformats.org/officeDocument/2006/relationships/hyperlink" Target="https://tambovoblduma.ru/zakonoproekty/zakonoproekty-vnesennye-v-oblastnuyu-dumu/noyabr/" TargetMode="External"/><Relationship Id="rId61" Type="http://schemas.openxmlformats.org/officeDocument/2006/relationships/hyperlink" Target="https://minfin.novreg.ru/2021-god.html" TargetMode="External"/><Relationship Id="rId82" Type="http://schemas.openxmlformats.org/officeDocument/2006/relationships/hyperlink" Target="http://minfinrd.ru/deyatelnost/statistika-i-otchety/byudzhet" TargetMode="External"/><Relationship Id="rId152" Type="http://schemas.openxmlformats.org/officeDocument/2006/relationships/hyperlink" Target="https://ufin48.ru/Show/Category/?ItemId=16&amp;headingId=4" TargetMode="External"/><Relationship Id="rId173" Type="http://schemas.openxmlformats.org/officeDocument/2006/relationships/hyperlink" Target="http://www.huralrk.ru/deyatelnost/zakonodatelnaya-deyatelnost/zakonoproekty/item/2015-0157-6-o-respublikanskom-byudzhete-na-2021-god-i-na-planovyj-period-2022-i-2023-godov.html" TargetMode="External"/><Relationship Id="rId194" Type="http://schemas.openxmlformats.org/officeDocument/2006/relationships/hyperlink" Target="https://sevzakon.ru/view/laws/bank_zakonoproektov/" TargetMode="External"/><Relationship Id="rId199" Type="http://schemas.openxmlformats.org/officeDocument/2006/relationships/hyperlink" Target="https://www.zs74.ru/npa-base" TargetMode="External"/><Relationship Id="rId203" Type="http://schemas.openxmlformats.org/officeDocument/2006/relationships/hyperlink" Target="https://www.magoblduma.ru/documents/" TargetMode="External"/><Relationship Id="rId208" Type="http://schemas.openxmlformats.org/officeDocument/2006/relationships/hyperlink" Target="http://portal.tverfin.ru/Show/Category/44?page=1&amp;ItemId=594" TargetMode="External"/><Relationship Id="rId19" Type="http://schemas.openxmlformats.org/officeDocument/2006/relationships/hyperlink" Target="http://mf.nnov.ru/index.php?option=com_k2&amp;view=item&amp;id=1880:normativnye-pravovye-akty-i-drugie-materialy-po-razrabotke-proekta-oblastnogo-byudzheta-na-2021-2023-gody&amp;Itemid=553" TargetMode="External"/><Relationship Id="rId14" Type="http://schemas.openxmlformats.org/officeDocument/2006/relationships/hyperlink" Target="http://www.aosd.ru/?dir=budget&amp;act=budget" TargetMode="External"/><Relationship Id="rId30" Type="http://schemas.openxmlformats.org/officeDocument/2006/relationships/hyperlink" Target="https://duma.tomsk.ru/content/oblastnoi_bjudzhet_na_2021_2023_g" TargetMode="External"/><Relationship Id="rId35" Type="http://schemas.openxmlformats.org/officeDocument/2006/relationships/hyperlink" Target="http://www.duma.khv.ru/Monitoring5/%D0%9F%D1%80%D0%BE%D0%B5%D0%BA%D1%82%20%D0%B7%D0%B0%D0%BA%D0%BE%D0%BD%D0%B0/2376585" TargetMode="External"/><Relationship Id="rId56" Type="http://schemas.openxmlformats.org/officeDocument/2006/relationships/hyperlink" Target="http://www.lenoblzaks.ru/static/single/-rus-common-zakact-/loprojects" TargetMode="External"/><Relationship Id="rId77" Type="http://schemas.openxmlformats.org/officeDocument/2006/relationships/hyperlink" Target="http://volgafin.volgograd.ru/norms/acts/17251/" TargetMode="External"/><Relationship Id="rId100" Type="http://schemas.openxmlformats.org/officeDocument/2006/relationships/hyperlink" Target="https://budget.cap.ru/Show/Category/287?ItemId=894" TargetMode="External"/><Relationship Id="rId105" Type="http://schemas.openxmlformats.org/officeDocument/2006/relationships/hyperlink" Target="http://minfin.orb.ru/&#1079;&#1072;&#1082;&#1086;&#1085;-&#1086;&#1073;-&#1086;&#1073;&#1083;&#1072;&#1089;&#1090;&#1085;&#1086;&#1084;-&#1073;&#1102;&#1076;&#1078;&#1077;&#1090;&#1077;/" TargetMode="External"/><Relationship Id="rId126" Type="http://schemas.openxmlformats.org/officeDocument/2006/relationships/hyperlink" Target="https://minfin.rtyva.ru/node/14457/" TargetMode="External"/><Relationship Id="rId147" Type="http://schemas.openxmlformats.org/officeDocument/2006/relationships/hyperlink" Target="http://www.dumasakhalin.ru/activity/sessions" TargetMode="External"/><Relationship Id="rId168" Type="http://schemas.openxmlformats.org/officeDocument/2006/relationships/hyperlink" Target="http://www.gsmari.ru/itog/pnpa.html" TargetMode="External"/><Relationship Id="rId8" Type="http://schemas.openxmlformats.org/officeDocument/2006/relationships/hyperlink" Target="https://budget.mosreg.ru/byudzhet-dlya-grazhdan/proekt-zakona-o-byudzhete-moskovskoj-oblasti/" TargetMode="External"/><Relationship Id="rId51" Type="http://schemas.openxmlformats.org/officeDocument/2006/relationships/hyperlink" Target="http://www.karelia-zs.ru/zakonodatelstvo_rk/proekty/502vi/" TargetMode="External"/><Relationship Id="rId72" Type="http://schemas.openxmlformats.org/officeDocument/2006/relationships/hyperlink" Target="https://astroblduma.ru/vm/zakonodat_deyat/ProjectZakonAO/11203" TargetMode="External"/><Relationship Id="rId93" Type="http://schemas.openxmlformats.org/officeDocument/2006/relationships/hyperlink" Target="http://gsrb.ru/ru/lawmaking/budget-2021/" TargetMode="External"/><Relationship Id="rId98" Type="http://schemas.openxmlformats.org/officeDocument/2006/relationships/hyperlink" Target="http://old-gs.cap.ru/SiteMap.aspx?id=2917250" TargetMode="External"/><Relationship Id="rId121" Type="http://schemas.openxmlformats.org/officeDocument/2006/relationships/hyperlink" Target="http://public.duma72.ru/Public/BillDossier/3033" TargetMode="External"/><Relationship Id="rId142" Type="http://schemas.openxmlformats.org/officeDocument/2006/relationships/hyperlink" Target="http://www.zaksobr.kamchatka.ru/events/Zakony/Proekty-Zakonov-Kamchatskogo-kraya/" TargetMode="External"/><Relationship Id="rId163" Type="http://schemas.openxmlformats.org/officeDocument/2006/relationships/hyperlink" Target="http://monitoring.yanao.ru/yamal/index.php" TargetMode="External"/><Relationship Id="rId184" Type="http://schemas.openxmlformats.org/officeDocument/2006/relationships/hyperlink" Target="https://minfin.rk.gov.ru/ru/structure/2020_12_01_11_12_biudzhet_na_2021_god_i_na_planovyi_period_2022_2023_godov" TargetMode="External"/><Relationship Id="rId189" Type="http://schemas.openxmlformats.org/officeDocument/2006/relationships/hyperlink" Target="https://ebudget.primorsky.ru/Show/Content/3330" TargetMode="External"/><Relationship Id="rId3" Type="http://schemas.openxmlformats.org/officeDocument/2006/relationships/hyperlink" Target="https://www.zsvo.ru/documents/36/" TargetMode="External"/><Relationship Id="rId25" Type="http://schemas.openxmlformats.org/officeDocument/2006/relationships/hyperlink" Target="https://www.sobranie.info/lawsinfo.php?UID=17422" TargetMode="External"/><Relationship Id="rId46" Type="http://schemas.openxmlformats.org/officeDocument/2006/relationships/hyperlink" Target="https://dfto.ru/index.php/razdel/razdely/proekt-zakona-o-byudzhete" TargetMode="External"/><Relationship Id="rId67" Type="http://schemas.openxmlformats.org/officeDocument/2006/relationships/hyperlink" Target="http://www.assembly.spb.ru/ndoc/doc/0/777341674" TargetMode="External"/><Relationship Id="rId116" Type="http://schemas.openxmlformats.org/officeDocument/2006/relationships/hyperlink" Target="http://ufo.ulntc.ru/index.php?mgf=budget/open_budget&amp;slep=net" TargetMode="External"/><Relationship Id="rId137" Type="http://schemas.openxmlformats.org/officeDocument/2006/relationships/hyperlink" Target="http://egov-buryatia.ru/minfin/activities/documents/proekty-zakonov-i-inykh-npa/index.php?bitrix_include_areas=N&amp;clear_cache=Y" TargetMode="External"/><Relationship Id="rId158" Type="http://schemas.openxmlformats.org/officeDocument/2006/relationships/hyperlink" Target="https://parliament-osetia.ru/index.php/main/bills/art/795" TargetMode="External"/><Relationship Id="rId20" Type="http://schemas.openxmlformats.org/officeDocument/2006/relationships/hyperlink" Target="http://mf.nnov.ru:8025/primi-uchastie/predlozheniya-po-byudzhetu" TargetMode="External"/><Relationship Id="rId41" Type="http://schemas.openxmlformats.org/officeDocument/2006/relationships/hyperlink" Target="http://admoblkaluga.ru/main/work/finances/budget/2021-2023.php" TargetMode="External"/><Relationship Id="rId62" Type="http://schemas.openxmlformats.org/officeDocument/2006/relationships/hyperlink" Target="http://duma.novreg.ru/action/projects/" TargetMode="External"/><Relationship Id="rId83" Type="http://schemas.openxmlformats.org/officeDocument/2006/relationships/hyperlink" Target="http://open.minfinrd.ru/" TargetMode="External"/><Relationship Id="rId88" Type="http://schemas.openxmlformats.org/officeDocument/2006/relationships/hyperlink" Target="https://pravitelstvo.kbr.ru/oigv/minfin/npi/proekty_normativnyh_i_pravovyh_aktov.php?postid=32096" TargetMode="External"/><Relationship Id="rId111" Type="http://schemas.openxmlformats.org/officeDocument/2006/relationships/hyperlink" Target="http://minfin-samara.ru/proekty-zakonov-o-byudzhete/" TargetMode="External"/><Relationship Id="rId132" Type="http://schemas.openxmlformats.org/officeDocument/2006/relationships/hyperlink" Target="https://irkobl.ru/sites/minfin/activity/obl/" TargetMode="External"/><Relationship Id="rId153" Type="http://schemas.openxmlformats.org/officeDocument/2006/relationships/hyperlink" Target="http://www.finsmol.ru/pbudget/nJkSD8Sj" TargetMode="External"/><Relationship Id="rId174" Type="http://schemas.openxmlformats.org/officeDocument/2006/relationships/hyperlink" Target="http://www.eao.ru/isp-vlast/finansovoe-upravlenie-pravitelstva/byudzhet/" TargetMode="External"/><Relationship Id="rId179" Type="http://schemas.openxmlformats.org/officeDocument/2006/relationships/hyperlink" Target="https://fin.tmbreg.ru/6347/8130/9639.html" TargetMode="External"/><Relationship Id="rId195" Type="http://schemas.openxmlformats.org/officeDocument/2006/relationships/hyperlink" Target="https://fin.sev.gov.ru/deytelnost/" TargetMode="External"/><Relationship Id="rId209" Type="http://schemas.openxmlformats.org/officeDocument/2006/relationships/hyperlink" Target="http://openbudget.gfu.ru/budget/law_project/" TargetMode="External"/><Relationship Id="rId190" Type="http://schemas.openxmlformats.org/officeDocument/2006/relationships/hyperlink" Target="https://minfin.75.ru/byudzhet/konsolidirovannyy-kraevoy-byudzhet/proekty-zakonov-o-byudzhete-kraya" TargetMode="External"/><Relationship Id="rId204" Type="http://schemas.openxmlformats.org/officeDocument/2006/relationships/hyperlink" Target="https://minfin.49gov.ru/documents/?doc_type=1" TargetMode="External"/><Relationship Id="rId15" Type="http://schemas.openxmlformats.org/officeDocument/2006/relationships/hyperlink" Target="https://dvinaland.ru/budget/zakon/" TargetMode="External"/><Relationship Id="rId36" Type="http://schemas.openxmlformats.org/officeDocument/2006/relationships/hyperlink" Target="https://minfin.khabkrai.ru/portal/Menu/Page/1141" TargetMode="External"/><Relationship Id="rId57" Type="http://schemas.openxmlformats.org/officeDocument/2006/relationships/hyperlink" Target="https://finance.lenobl.ru/ru/pravovaya-baza/oblastnoe-zakondatelstvo/byudzhet-lo/oblastnoj-byudzhet-leningradskoj-oblasti-na-2021-god-i-na-planovyj-per/" TargetMode="External"/><Relationship Id="rId106" Type="http://schemas.openxmlformats.org/officeDocument/2006/relationships/hyperlink" Target="http://budget.orb.ru/" TargetMode="External"/><Relationship Id="rId127" Type="http://schemas.openxmlformats.org/officeDocument/2006/relationships/hyperlink" Target="http://www.vskhakasia.ru/lawmaking/projects/1539" TargetMode="External"/><Relationship Id="rId10" Type="http://schemas.openxmlformats.org/officeDocument/2006/relationships/hyperlink" Target="http://depfin.orel-region.ru:8096/ebudget/Menu/Page/7" TargetMode="External"/><Relationship Id="rId31" Type="http://schemas.openxmlformats.org/officeDocument/2006/relationships/hyperlink" Target="https://depfin.tomsk.gov.ru/proekt-oblastnogo-bjudzheta-" TargetMode="External"/><Relationship Id="rId52" Type="http://schemas.openxmlformats.org/officeDocument/2006/relationships/hyperlink" Target="http://minfin.karelia.ru/sostavlenie-bjudzheta-na-2021-2023-gody/" TargetMode="External"/><Relationship Id="rId73" Type="http://schemas.openxmlformats.org/officeDocument/2006/relationships/hyperlink" Target="https://minfin.astrobl.ru/site-page/materialy-proekta" TargetMode="External"/><Relationship Id="rId78" Type="http://schemas.openxmlformats.org/officeDocument/2006/relationships/hyperlink" Target="http://portal-ob.volgafin.ru/dokumenty/zakon_o_byudzhete/2020" TargetMode="External"/><Relationship Id="rId94" Type="http://schemas.openxmlformats.org/officeDocument/2006/relationships/hyperlink" Target="http://minfin.tatarstan.ru/rus/proekt-byudzheta-i-materiali-k-nemu-845677.htm" TargetMode="External"/><Relationship Id="rId99" Type="http://schemas.openxmlformats.org/officeDocument/2006/relationships/hyperlink" Target="https://nk.cap.ru/projects?tab=all" TargetMode="External"/><Relationship Id="rId101" Type="http://schemas.openxmlformats.org/officeDocument/2006/relationships/hyperlink" Target="http://mfin.permkrai.ru/execution/proekt/mater/2020/10/" TargetMode="External"/><Relationship Id="rId122" Type="http://schemas.openxmlformats.org/officeDocument/2006/relationships/hyperlink" Target="https://admtyumen.ru/ogv_ru/finance/finance/bugjet/more.htm?id=11877868@cmsArticle" TargetMode="External"/><Relationship Id="rId143" Type="http://schemas.openxmlformats.org/officeDocument/2006/relationships/hyperlink" Target="http://www.zsamur.ru/section/list/10948/31" TargetMode="External"/><Relationship Id="rId148" Type="http://schemas.openxmlformats.org/officeDocument/2006/relationships/hyperlink" Target="https://openbudget.sakhminfin.ru/Menu/Page/585" TargetMode="External"/><Relationship Id="rId164" Type="http://schemas.openxmlformats.org/officeDocument/2006/relationships/hyperlink" Target="https://www.yamalfin.ru/index.php?option=com_content&amp;view=article&amp;id=3778:2020-11-02-11-29-35&amp;catid=174:2020-11-02-11-10-47&amp;Itemid=131" TargetMode="External"/><Relationship Id="rId169" Type="http://schemas.openxmlformats.org/officeDocument/2006/relationships/hyperlink" Target="http://mari-el.gov.ru/minfin/Pages/projects.aspx" TargetMode="External"/><Relationship Id="rId185" Type="http://schemas.openxmlformats.org/officeDocument/2006/relationships/hyperlink" Target="http://www.gsrm.ru/bills/4972/" TargetMode="External"/><Relationship Id="rId4" Type="http://schemas.openxmlformats.org/officeDocument/2006/relationships/hyperlink" Target="https://dtf.avo.ru/proekty-zakonov-vladimirskoj-oblasti" TargetMode="External"/><Relationship Id="rId9" Type="http://schemas.openxmlformats.org/officeDocument/2006/relationships/hyperlink" Target="https://orel-region.ru/index.php?head=20&amp;part=25&amp;in=132" TargetMode="External"/><Relationship Id="rId180" Type="http://schemas.openxmlformats.org/officeDocument/2006/relationships/hyperlink" Target="https://www.govvrn.ru/npafin?p_p_id=Foldersanddocuments_WAR_foldersanddocumentsportlet&amp;p_p_lifecycle=0&amp;p_p_state=normal&amp;p_p_mode=view&amp;folderId=6609618" TargetMode="External"/><Relationship Id="rId210" Type="http://schemas.openxmlformats.org/officeDocument/2006/relationships/hyperlink" Target="https://bryanskoblfin.ru/open/Menu/Page/93" TargetMode="External"/><Relationship Id="rId26" Type="http://schemas.openxmlformats.org/officeDocument/2006/relationships/hyperlink" Target="http://zsnso.ru/579" TargetMode="External"/><Relationship Id="rId47" Type="http://schemas.openxmlformats.org/officeDocument/2006/relationships/hyperlink" Target="https://www.yarregion.ru/depts/depfin/tmpPages/docs.aspx" TargetMode="External"/><Relationship Id="rId68" Type="http://schemas.openxmlformats.org/officeDocument/2006/relationships/hyperlink" Target="https://fincom.gov.spb.ru/budget/info/acts/1" TargetMode="External"/><Relationship Id="rId89" Type="http://schemas.openxmlformats.org/officeDocument/2006/relationships/hyperlink" Target="http://www.dumask.ru/law/zakonodatelnaya-deyatelnost/zakonoproekty-i-inye-pravovye-akty-nakhodyashchiesya-na-rassmotrenii.html" TargetMode="External"/><Relationship Id="rId112" Type="http://schemas.openxmlformats.org/officeDocument/2006/relationships/hyperlink" Target="https://budget.minfin-samara.ru/dokumenty/proekt-zakona-o-byudzhete-samarskoj-oblasti/2016-2/" TargetMode="External"/><Relationship Id="rId133" Type="http://schemas.openxmlformats.org/officeDocument/2006/relationships/hyperlink" Target="http://www.omsk-parlament.ru/?sid=2940" TargetMode="External"/><Relationship Id="rId154" Type="http://schemas.openxmlformats.org/officeDocument/2006/relationships/hyperlink" Target="https://minfin.rkomi.ru/deyatelnost/zakony-respubliki-komi-proekty-zakonov-o-respublikanskom-byudjete-respubliki-komi-i-vnesenii-izmeneniy-v-nego/byudjet-na-2021-2023-gody" TargetMode="External"/><Relationship Id="rId175" Type="http://schemas.openxmlformats.org/officeDocument/2006/relationships/hyperlink" Target="http://zseao.ru/search-zakonoproekt/" TargetMode="External"/><Relationship Id="rId196" Type="http://schemas.openxmlformats.org/officeDocument/2006/relationships/hyperlink" Target="https://ob.sev.gov.ru/dokumenty/project-zakona-o-budgete" TargetMode="External"/><Relationship Id="rId200" Type="http://schemas.openxmlformats.org/officeDocument/2006/relationships/hyperlink" Target="http://www.minfin74.ru/mBudget/project/" TargetMode="External"/><Relationship Id="rId16" Type="http://schemas.openxmlformats.org/officeDocument/2006/relationships/hyperlink" Target="http://duma39.ru/activity/zakon/draft/"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minfin.midural.ru/document/category/23" TargetMode="External"/><Relationship Id="rId21" Type="http://schemas.openxmlformats.org/officeDocument/2006/relationships/hyperlink" Target="http://zsnso.ru/579" TargetMode="External"/><Relationship Id="rId42" Type="http://schemas.openxmlformats.org/officeDocument/2006/relationships/hyperlink" Target="https://dfto.ru/index.php/razdel/razdely/proekt-zakona-o-byudzhete" TargetMode="External"/><Relationship Id="rId63" Type="http://schemas.openxmlformats.org/officeDocument/2006/relationships/hyperlink" Target="http://sobranie.pskov.ru/lawmaking/bills" TargetMode="External"/><Relationship Id="rId84" Type="http://schemas.openxmlformats.org/officeDocument/2006/relationships/hyperlink" Target="http://parlament.kbr.ru/zakonodatelnaya-deyatelnost/zakonoproekty-na-stadii-rassmotreniya/index.php?ELEMENT_ID=17741" TargetMode="External"/><Relationship Id="rId138" Type="http://schemas.openxmlformats.org/officeDocument/2006/relationships/hyperlink" Target="https://www.kamgov.ru/minfin/budzet-2021" TargetMode="External"/><Relationship Id="rId159" Type="http://schemas.openxmlformats.org/officeDocument/2006/relationships/hyperlink" Target="http://www.minfinchr.ru/respublikanskij-byudzhet/proekt-zakona-chechenskoj-respubliki-o-respublikanskom-byudzhete-na-ocherednoj-finansovyj-god-i-planovyj-period-s-prilozheniyami" TargetMode="External"/><Relationship Id="rId170" Type="http://schemas.openxmlformats.org/officeDocument/2006/relationships/hyperlink" Target="http://www.huralrk.ru/deyatelnost/zakonodatelnaya-deyatelnost/zakonoproekty/item/2015-0157-6-o-respublikanskom-byudzhete-na-2021-god-i-na-planovyj-period-2022-i-2023-godov.html" TargetMode="External"/><Relationship Id="rId191" Type="http://schemas.openxmlformats.org/officeDocument/2006/relationships/hyperlink" Target="https://sevzakon.ru/view/laws/bank_zakonoproektov/" TargetMode="External"/><Relationship Id="rId205" Type="http://schemas.openxmlformats.org/officeDocument/2006/relationships/hyperlink" Target="http://chaogov.ru/otkrytyy-byudzhet/zakon-o-byudzhete.php" TargetMode="External"/><Relationship Id="rId107" Type="http://schemas.openxmlformats.org/officeDocument/2006/relationships/hyperlink" Target="http://minfin-samara.ru/proekty-zakonov-o-byudzhete/" TargetMode="External"/><Relationship Id="rId11" Type="http://schemas.openxmlformats.org/officeDocument/2006/relationships/hyperlink" Target="http://duma39.ru/activity/zakon/draft/" TargetMode="External"/><Relationship Id="rId32" Type="http://schemas.openxmlformats.org/officeDocument/2006/relationships/hyperlink" Target="https://duma.mos.ru/ru/40/regulation_projects/corebofs002080000nb3mf7d2btjvc48" TargetMode="External"/><Relationship Id="rId37" Type="http://schemas.openxmlformats.org/officeDocument/2006/relationships/hyperlink" Target="http://admoblkaluga.ru/main/work/finances/budget/2021-2023.php" TargetMode="External"/><Relationship Id="rId53" Type="http://schemas.openxmlformats.org/officeDocument/2006/relationships/hyperlink" Target="https://www.vologdazso.ru/actions/legislative_activity/draft-laws/index.php?docid=TXpRNE1ESXhNa0UwVFc=" TargetMode="External"/><Relationship Id="rId58" Type="http://schemas.openxmlformats.org/officeDocument/2006/relationships/hyperlink" Target="https://duma-murman.ru/deyatelnost/zakonodatelnaya-deyatelnost/proekty-zakonov-murmanskoy-oblasti/proekty-2020/" TargetMode="External"/><Relationship Id="rId74" Type="http://schemas.openxmlformats.org/officeDocument/2006/relationships/hyperlink" Target="http://volgafin.volgograd.ru/norms/acts/17251/" TargetMode="External"/><Relationship Id="rId79" Type="http://schemas.openxmlformats.org/officeDocument/2006/relationships/hyperlink" Target="http://minfinrd.ru/deyatelnost/statistika-i-otchety/byudzhet" TargetMode="External"/><Relationship Id="rId102" Type="http://schemas.openxmlformats.org/officeDocument/2006/relationships/hyperlink" Target="http://budget.orb.ru/" TargetMode="External"/><Relationship Id="rId123" Type="http://schemas.openxmlformats.org/officeDocument/2006/relationships/hyperlink" Target="https://minfin.rtyva.ru/node/14457/" TargetMode="External"/><Relationship Id="rId128" Type="http://schemas.openxmlformats.org/officeDocument/2006/relationships/hyperlink" Target="https://eparlament.irzs.ru/Doc/pasport?id=3648" TargetMode="External"/><Relationship Id="rId144" Type="http://schemas.openxmlformats.org/officeDocument/2006/relationships/hyperlink" Target="http://www.dumasakhalin.ru/activity/sessions" TargetMode="External"/><Relationship Id="rId149" Type="http://schemas.openxmlformats.org/officeDocument/2006/relationships/hyperlink" Target="https://ufin48.ru/Show/Category/?ItemId=16&amp;headingId=4" TargetMode="External"/><Relationship Id="rId5" Type="http://schemas.openxmlformats.org/officeDocument/2006/relationships/hyperlink" Target="http://kurskduma.ru/proekts/index.php" TargetMode="External"/><Relationship Id="rId90" Type="http://schemas.openxmlformats.org/officeDocument/2006/relationships/hyperlink" Target="http://gsrb.ru/ru/lawmaking/budget-2021/" TargetMode="External"/><Relationship Id="rId95" Type="http://schemas.openxmlformats.org/officeDocument/2006/relationships/hyperlink" Target="https://nk.cap.ru/projects?tab=all" TargetMode="External"/><Relationship Id="rId160" Type="http://schemas.openxmlformats.org/officeDocument/2006/relationships/hyperlink" Target="http://monitoring.yanao.ru/yamal/index.php" TargetMode="External"/><Relationship Id="rId165" Type="http://schemas.openxmlformats.org/officeDocument/2006/relationships/hyperlink" Target="http://www.gsmari.ru/itog/pnpa.html" TargetMode="External"/><Relationship Id="rId181" Type="http://schemas.openxmlformats.org/officeDocument/2006/relationships/hyperlink" Target="https://minfin.rk.gov.ru/ru/structure/2020_12_01_11_12_biudzhet_na_2021_god_i_na_planovyi_period_2022_2023_godov" TargetMode="External"/><Relationship Id="rId186" Type="http://schemas.openxmlformats.org/officeDocument/2006/relationships/hyperlink" Target="https://ebudget.primorsky.ru/Show/Content/3330" TargetMode="External"/><Relationship Id="rId211" Type="http://schemas.openxmlformats.org/officeDocument/2006/relationships/hyperlink" Target="http://www.kubzsk.ru/pravo/" TargetMode="External"/><Relationship Id="rId22" Type="http://schemas.openxmlformats.org/officeDocument/2006/relationships/hyperlink" Target="http://mfnso.nso.ru/page/3777" TargetMode="External"/><Relationship Id="rId27" Type="http://schemas.openxmlformats.org/officeDocument/2006/relationships/hyperlink" Target="http://budget.sakha.gov.ru/ebudget/Menu/Page/215" TargetMode="External"/><Relationship Id="rId43" Type="http://schemas.openxmlformats.org/officeDocument/2006/relationships/hyperlink" Target="https://www.yarregion.ru/depts/depfin/tmpPages/docs.aspx" TargetMode="External"/><Relationship Id="rId48" Type="http://schemas.openxmlformats.org/officeDocument/2006/relationships/hyperlink" Target="http://oreloblsovet.ru/legislation/proektyi-zakonov/53-zasedanie.html" TargetMode="External"/><Relationship Id="rId64" Type="http://schemas.openxmlformats.org/officeDocument/2006/relationships/hyperlink" Target="http://finance.pskov.ru/proekty" TargetMode="External"/><Relationship Id="rId69" Type="http://schemas.openxmlformats.org/officeDocument/2006/relationships/hyperlink" Target="http://www.sdnao.ru/documents/bills/detail.php?ID=32023" TargetMode="External"/><Relationship Id="rId113" Type="http://schemas.openxmlformats.org/officeDocument/2006/relationships/hyperlink" Target="http://ufo.ulntc.ru:8080/dokumenty/proekt-zakona-o-byudzhete" TargetMode="External"/><Relationship Id="rId118" Type="http://schemas.openxmlformats.org/officeDocument/2006/relationships/hyperlink" Target="http://public.duma72.ru/Public/BillDossier/3033" TargetMode="External"/><Relationship Id="rId134" Type="http://schemas.openxmlformats.org/officeDocument/2006/relationships/hyperlink" Target="http://egov-buryatia.ru/minfin/activities/documents/proekty-zakonov-i-inykh-npa/index.php?bitrix_include_areas=N&amp;clear_cache=Y" TargetMode="External"/><Relationship Id="rId139" Type="http://schemas.openxmlformats.org/officeDocument/2006/relationships/hyperlink" Target="http://www.zaksobr.kamchatka.ru/events/Zakony/Proekty-Zakonov-Kamchatskogo-kraya/" TargetMode="External"/><Relationship Id="rId80" Type="http://schemas.openxmlformats.org/officeDocument/2006/relationships/hyperlink" Target="http://open.minfinrd.ru/" TargetMode="External"/><Relationship Id="rId85" Type="http://schemas.openxmlformats.org/officeDocument/2006/relationships/hyperlink" Target="https://pravitelstvo.kbr.ru/oigv/minfin/npi/proekty_normativnyh_i_pravovyh_aktov.php?postid=32096" TargetMode="External"/><Relationship Id="rId150" Type="http://schemas.openxmlformats.org/officeDocument/2006/relationships/hyperlink" Target="http://www.finsmol.ru/pbudget/nJkSD8Sj" TargetMode="External"/><Relationship Id="rId155" Type="http://schemas.openxmlformats.org/officeDocument/2006/relationships/hyperlink" Target="https://parliament-osetia.ru/index.php/main/bills/art/795" TargetMode="External"/><Relationship Id="rId171" Type="http://schemas.openxmlformats.org/officeDocument/2006/relationships/hyperlink" Target="http://www.eao.ru/isp-vlast/finansovoe-upravlenie-pravitelstva/byudzhet/" TargetMode="External"/><Relationship Id="rId176" Type="http://schemas.openxmlformats.org/officeDocument/2006/relationships/hyperlink" Target="https://fin.tmbreg.ru/6347/8130/9639.html" TargetMode="External"/><Relationship Id="rId192" Type="http://schemas.openxmlformats.org/officeDocument/2006/relationships/hyperlink" Target="https://fin.sev.gov.ru/deytelnost/" TargetMode="External"/><Relationship Id="rId197" Type="http://schemas.openxmlformats.org/officeDocument/2006/relationships/hyperlink" Target="http://www.minfin74.ru/mBudget/project/" TargetMode="External"/><Relationship Id="rId206" Type="http://schemas.openxmlformats.org/officeDocument/2006/relationships/hyperlink" Target="http://&#1076;&#1091;&#1084;&#1072;&#1095;&#1091;&#1082;&#1086;&#1090;&#1082;&#1080;.&#1088;&#1092;/" TargetMode="External"/><Relationship Id="rId201" Type="http://schemas.openxmlformats.org/officeDocument/2006/relationships/hyperlink" Target="https://minfin.49gov.ru/documents/?doc_type=1" TargetMode="External"/><Relationship Id="rId12" Type="http://schemas.openxmlformats.org/officeDocument/2006/relationships/hyperlink" Target="http://minfin39.ru/budget/next_year/" TargetMode="External"/><Relationship Id="rId17" Type="http://schemas.openxmlformats.org/officeDocument/2006/relationships/hyperlink" Target="http://elkurultay.ru/deyatelnost/zakonotvorchestvo" TargetMode="External"/><Relationship Id="rId33" Type="http://schemas.openxmlformats.org/officeDocument/2006/relationships/hyperlink" Target="https://www.mos.ru/findep/" TargetMode="External"/><Relationship Id="rId38" Type="http://schemas.openxmlformats.org/officeDocument/2006/relationships/hyperlink" Target="http://depfin.adm44.ru/info/law/proetjzko/" TargetMode="External"/><Relationship Id="rId59" Type="http://schemas.openxmlformats.org/officeDocument/2006/relationships/hyperlink" Target="https://minfin.gov-murman.ru/open-budget/regional_budget/law_of_budget_projects/2021/" TargetMode="External"/><Relationship Id="rId103" Type="http://schemas.openxmlformats.org/officeDocument/2006/relationships/hyperlink" Target="http://zaksob.ru/activity/zakonotvorcheskaya-deyatelnost/proekty-oblastnykh-zakonov-i-postanovleniy/" TargetMode="External"/><Relationship Id="rId108" Type="http://schemas.openxmlformats.org/officeDocument/2006/relationships/hyperlink" Target="https://budget.minfin-samara.ru/dokumenty/proekt-zakona-o-byudzhete-samarskoj-oblasti/2016-2/" TargetMode="External"/><Relationship Id="rId124" Type="http://schemas.openxmlformats.org/officeDocument/2006/relationships/hyperlink" Target="http://www.vskhakasia.ru/lawmaking/projects/1539" TargetMode="External"/><Relationship Id="rId129" Type="http://schemas.openxmlformats.org/officeDocument/2006/relationships/hyperlink" Target="https://irkobl.ru/sites/minfin/activity/obl/" TargetMode="External"/><Relationship Id="rId54" Type="http://schemas.openxmlformats.org/officeDocument/2006/relationships/hyperlink" Target="http://budget.lenobl.ru/documents/?page=0&amp;sortOrder=&amp;type=regionBudget&amp;sortName=&amp;sortDate=" TargetMode="External"/><Relationship Id="rId70" Type="http://schemas.openxmlformats.org/officeDocument/2006/relationships/hyperlink" Target="http://dfei.adm-nao.ru/zakony-o-byudzhete/" TargetMode="External"/><Relationship Id="rId75" Type="http://schemas.openxmlformats.org/officeDocument/2006/relationships/hyperlink" Target="http://portal-ob.volgafin.ru/dokumenty/zakon_o_byudzhete/2020" TargetMode="External"/><Relationship Id="rId91" Type="http://schemas.openxmlformats.org/officeDocument/2006/relationships/hyperlink" Target="http://minfin.tatarstan.ru/rus/proekt-byudzheta-i-materiali-k-nemu-845677.htm" TargetMode="External"/><Relationship Id="rId96" Type="http://schemas.openxmlformats.org/officeDocument/2006/relationships/hyperlink" Target="https://budget.cap.ru/Show/Category/287?ItemId=894" TargetMode="External"/><Relationship Id="rId140" Type="http://schemas.openxmlformats.org/officeDocument/2006/relationships/hyperlink" Target="http://www.zsamur.ru/section/list/10948/31" TargetMode="External"/><Relationship Id="rId145" Type="http://schemas.openxmlformats.org/officeDocument/2006/relationships/hyperlink" Target="https://openbudget.sakhminfin.ru/Menu/Page/585" TargetMode="External"/><Relationship Id="rId161" Type="http://schemas.openxmlformats.org/officeDocument/2006/relationships/hyperlink" Target="https://www.yamalfin.ru/index.php?option=com_content&amp;view=article&amp;id=3778:2020-11-02-11-29-35&amp;catid=174:2020-11-02-11-10-47&amp;Itemid=131" TargetMode="External"/><Relationship Id="rId166" Type="http://schemas.openxmlformats.org/officeDocument/2006/relationships/hyperlink" Target="http://mari-el.gov.ru/minfin/Pages/projects.aspx" TargetMode="External"/><Relationship Id="rId182" Type="http://schemas.openxmlformats.org/officeDocument/2006/relationships/hyperlink" Target="http://www.gsrm.ru/bills/4972/" TargetMode="External"/><Relationship Id="rId187" Type="http://schemas.openxmlformats.org/officeDocument/2006/relationships/hyperlink" Target="https://minfin.75.ru/byudzhet/konsolidirovannyy-kraevoy-byudzhet/proekty-zakonov-o-byudzhete-kraya" TargetMode="External"/><Relationship Id="rId1" Type="http://schemas.openxmlformats.org/officeDocument/2006/relationships/hyperlink" Target="https://duma32.ru/komitet-po-byudzhetu-nalogam-i-ekonomicheskoy-politike/" TargetMode="External"/><Relationship Id="rId6" Type="http://schemas.openxmlformats.org/officeDocument/2006/relationships/hyperlink" Target="https://www.mosoblduma.ru/Zakoni/Zakonoprecti_Moskovskoj_oblasti/item/328417/" TargetMode="External"/><Relationship Id="rId212" Type="http://schemas.openxmlformats.org/officeDocument/2006/relationships/printerSettings" Target="../printerSettings/printerSettings8.bin"/><Relationship Id="rId23" Type="http://schemas.openxmlformats.org/officeDocument/2006/relationships/hyperlink" Target="https://openbudget.mfnso.ru/formirovanie-budgeta/zakon-o-byudzhete-i-proekt-zakona-o-byudzhete/2021-zakonbudget/proekt-zakona-ob-oblastnom-byudzhete-2021-god" TargetMode="External"/><Relationship Id="rId28" Type="http://schemas.openxmlformats.org/officeDocument/2006/relationships/hyperlink" Target="https://minfin.sakha.gov.ru/zakony-o-bjudzhete/2021-2023-gg/proekt-zakona-o-bjudzhete-2021-2023-gg" TargetMode="External"/><Relationship Id="rId49" Type="http://schemas.openxmlformats.org/officeDocument/2006/relationships/hyperlink" Target="http://budget.karelia.ru/byudzhet/dokumenty/2020-god" TargetMode="External"/><Relationship Id="rId114" Type="http://schemas.openxmlformats.org/officeDocument/2006/relationships/hyperlink" Target="http://www.zsuo.ru/zakony/proekty/43-zakonotvorchestvo/zakony/proekty/15754-79292020.html" TargetMode="External"/><Relationship Id="rId119" Type="http://schemas.openxmlformats.org/officeDocument/2006/relationships/hyperlink" Target="https://admtyumen.ru/ogv_ru/finance/finance/bugjet/more.htm?id=11877868@cmsArticle" TargetMode="External"/><Relationship Id="rId44" Type="http://schemas.openxmlformats.org/officeDocument/2006/relationships/hyperlink" Target="http://budget76.ru/" TargetMode="External"/><Relationship Id="rId60" Type="http://schemas.openxmlformats.org/officeDocument/2006/relationships/hyperlink" Target="https://minfin.novreg.ru/2021-god.html" TargetMode="External"/><Relationship Id="rId65" Type="http://schemas.openxmlformats.org/officeDocument/2006/relationships/hyperlink" Target="http://bks.pskov.ru/ebudget/Show/Category/10?ItemId=257" TargetMode="External"/><Relationship Id="rId81" Type="http://schemas.openxmlformats.org/officeDocument/2006/relationships/hyperlink" Target="http://nsrd.ru/dokumenty/proekti_normativno_pravovih_aktov" TargetMode="External"/><Relationship Id="rId86" Type="http://schemas.openxmlformats.org/officeDocument/2006/relationships/hyperlink" Target="http://www.dumask.ru/law/zakonodatelnaya-deyatelnost/zakonoproekty-i-inye-pravovye-akty-nakhodyashchiesya-na-rassmotrenii.html" TargetMode="External"/><Relationship Id="rId130" Type="http://schemas.openxmlformats.org/officeDocument/2006/relationships/hyperlink" Target="http://www.omsk-parlament.ru/?sid=2940" TargetMode="External"/><Relationship Id="rId135" Type="http://schemas.openxmlformats.org/officeDocument/2006/relationships/hyperlink" Target="http://budget.govrb.ru/ebudget/Menu/Page/179" TargetMode="External"/><Relationship Id="rId151" Type="http://schemas.openxmlformats.org/officeDocument/2006/relationships/hyperlink" Target="https://minfin.rkomi.ru/deyatelnost/zakony-respubliki-komi-proekty-zakonov-o-respublikanskom-byudjete-respubliki-komi-i-vnesenii-izmeneniy-v-nego/byudjet-na-2021-2023-gody" TargetMode="External"/><Relationship Id="rId156" Type="http://schemas.openxmlformats.org/officeDocument/2006/relationships/hyperlink" Target="http://minfin.alania.gov.ru/index.php/documents/651" TargetMode="External"/><Relationship Id="rId177" Type="http://schemas.openxmlformats.org/officeDocument/2006/relationships/hyperlink" Target="https://www.govvrn.ru/npafin?p_p_id=Foldersanddocuments_WAR_foldersanddocumentsportlet&amp;p_p_lifecycle=0&amp;p_p_state=normal&amp;p_p_mode=view&amp;folderId=6609618" TargetMode="External"/><Relationship Id="rId198" Type="http://schemas.openxmlformats.org/officeDocument/2006/relationships/hyperlink" Target="http://open.minfin74.ru/" TargetMode="External"/><Relationship Id="rId172" Type="http://schemas.openxmlformats.org/officeDocument/2006/relationships/hyperlink" Target="http://zseao.ru/search-zakonoproekt/" TargetMode="External"/><Relationship Id="rId193" Type="http://schemas.openxmlformats.org/officeDocument/2006/relationships/hyperlink" Target="https://ob.sev.gov.ru/dokumenty/project-zakona-o-budgete" TargetMode="External"/><Relationship Id="rId202" Type="http://schemas.openxmlformats.org/officeDocument/2006/relationships/hyperlink" Target="http://www.zsto.ru/index.php/739a50c4-47c1-81fa-060e-2232105925f8/5f51608f-f613-3c85-ce9f-e9a9410d8fa4" TargetMode="External"/><Relationship Id="rId207" Type="http://schemas.openxmlformats.org/officeDocument/2006/relationships/hyperlink" Target="http://portal.tverfin.ru/Show/Category/44?page=1&amp;ItemId=594" TargetMode="External"/><Relationship Id="rId13" Type="http://schemas.openxmlformats.org/officeDocument/2006/relationships/hyperlink" Target="https://www.zsno.ru/law/bills-and-draft-resolutions/pending-bills/index.php?ELEMENT_ID=236338" TargetMode="External"/><Relationship Id="rId18" Type="http://schemas.openxmlformats.org/officeDocument/2006/relationships/hyperlink" Target="https://www.minfin-altai.ru/deyatelnost/proekt-byudzheta-zakony-o-byudzhete-zakony-ob-ispolnenii-byudzheta/2021-2023/proekt-zakona-o-byudzhete-.php" TargetMode="External"/><Relationship Id="rId39" Type="http://schemas.openxmlformats.org/officeDocument/2006/relationships/hyperlink" Target="http://kosoblduma.ru/laws/pzko/" TargetMode="External"/><Relationship Id="rId109" Type="http://schemas.openxmlformats.org/officeDocument/2006/relationships/hyperlink" Target="https://minfin.saratov.gov.ru/budget/zakon-o-byudzhete/zakon-ob-oblastnom-byudzhete/zakon-ob-oblastnom-byudzhete-2021-2023-g" TargetMode="External"/><Relationship Id="rId34" Type="http://schemas.openxmlformats.org/officeDocument/2006/relationships/hyperlink" Target="http://www.rznoblduma.ru/index.php?option=com_content&amp;view=article&amp;id=177&amp;Itemid=125" TargetMode="External"/><Relationship Id="rId50" Type="http://schemas.openxmlformats.org/officeDocument/2006/relationships/hyperlink" Target="http://www.karelia-zs.ru/zakonodatelstvo_rk/proekty/502vi/" TargetMode="External"/><Relationship Id="rId55" Type="http://schemas.openxmlformats.org/officeDocument/2006/relationships/hyperlink" Target="http://www.lenoblzaks.ru/static/single/-rus-common-zakact-/loprojects" TargetMode="External"/><Relationship Id="rId76" Type="http://schemas.openxmlformats.org/officeDocument/2006/relationships/hyperlink" Target="http://zsro.ru/lawmaking/project/" TargetMode="External"/><Relationship Id="rId97" Type="http://schemas.openxmlformats.org/officeDocument/2006/relationships/hyperlink" Target="http://zakon.zsperm.ru/?q=%E1%FE%E4%E6%E5%F2&amp;how=d" TargetMode="External"/><Relationship Id="rId104" Type="http://schemas.openxmlformats.org/officeDocument/2006/relationships/hyperlink" Target="http://www.minfin.kirov.ru/otkrytyy-byudzhet/dlya-spetsialistov/oblastnoy-byudzhet/%d0%9f%d0%bb%d0%b0%d0%bd%d0%b8%d1%80%d0%be%d0%b2%d0%b0%d0%bd%d0%b8%d0%b5%20%d0%b1%d1%8e%d0%b4%d0%b6%d0%b5%d1%82%d0%b0/" TargetMode="External"/><Relationship Id="rId120" Type="http://schemas.openxmlformats.org/officeDocument/2006/relationships/hyperlink" Target="https://depfin.admhmao.ru/otkrytyy-byudzhet/" TargetMode="External"/><Relationship Id="rId125" Type="http://schemas.openxmlformats.org/officeDocument/2006/relationships/hyperlink" Target="https://r-19.ru/authorities/ministry-of-finance-of-the-republic-of-khakassia/docs/7701/108060.html" TargetMode="External"/><Relationship Id="rId141" Type="http://schemas.openxmlformats.org/officeDocument/2006/relationships/hyperlink" Target="http://ob.fin.amurobl.ru/dokumenty/proekt_zakon/oblastnoi/2021" TargetMode="External"/><Relationship Id="rId146" Type="http://schemas.openxmlformats.org/officeDocument/2006/relationships/hyperlink" Target="http://df.ivanovoobl.ru/regionalnye-finansy/zakon-ob-oblastnom-byudzhete/proekt-zakona-o-byudzhete/" TargetMode="External"/><Relationship Id="rId167" Type="http://schemas.openxmlformats.org/officeDocument/2006/relationships/hyperlink" Target="http://minfin01-maykop.ru/Show/Category/12?page=1&amp;ItemId=58&amp;filterYear=2020" TargetMode="External"/><Relationship Id="rId188" Type="http://schemas.openxmlformats.org/officeDocument/2006/relationships/hyperlink" Target="https://&#1086;&#1090;&#1082;&#1088;&#1099;&#1090;&#1099;&#1081;&#1073;&#1102;&#1076;&#1078;&#1077;&#1090;.&#1079;&#1072;&#1073;&#1072;&#1081;&#1082;&#1072;&#1083;&#1100;&#1089;&#1082;&#1080;&#1081;&#1082;&#1088;&#1072;&#1081;.&#1088;&#1092;/portal/Page/BudgLaw?project=1&amp;ItemId=13&amp;show_title=on" TargetMode="External"/><Relationship Id="rId7" Type="http://schemas.openxmlformats.org/officeDocument/2006/relationships/hyperlink" Target="https://mef.mosreg.ru/dokumenty/antikorrupcionnaya-ekspertiza/26-10-2020-12-58-48-proekt-rasporyazheniya-pravitelstva-moskovskoy-obl" TargetMode="External"/><Relationship Id="rId71" Type="http://schemas.openxmlformats.org/officeDocument/2006/relationships/hyperlink" Target="https://astroblduma.ru/vm/zakonodat_deyat/ProjectZakonAO/11203" TargetMode="External"/><Relationship Id="rId92" Type="http://schemas.openxmlformats.org/officeDocument/2006/relationships/hyperlink" Target="https://gossov.tatarstan.ru/activity/lawmaking/zakon_project?bill_id=175" TargetMode="External"/><Relationship Id="rId162" Type="http://schemas.openxmlformats.org/officeDocument/2006/relationships/hyperlink" Target="https://zs.yanao.ru/activity/10637/?nav-documents=page-1" TargetMode="External"/><Relationship Id="rId183" Type="http://schemas.openxmlformats.org/officeDocument/2006/relationships/hyperlink" Target="https://www.minfinrm.ru/norm-akty-new/" TargetMode="External"/><Relationship Id="rId2" Type="http://schemas.openxmlformats.org/officeDocument/2006/relationships/hyperlink" Target="https://bryanskoblfin.ru/Show/Content/2577?ParentItemId=4" TargetMode="External"/><Relationship Id="rId29" Type="http://schemas.openxmlformats.org/officeDocument/2006/relationships/hyperlink" Target="https://iltumen.ru/documents" TargetMode="External"/><Relationship Id="rId24" Type="http://schemas.openxmlformats.org/officeDocument/2006/relationships/hyperlink" Target="http://open.findep.org/" TargetMode="External"/><Relationship Id="rId40" Type="http://schemas.openxmlformats.org/officeDocument/2006/relationships/hyperlink" Target="https://minfin.tularegion.ru/activities/" TargetMode="External"/><Relationship Id="rId45" Type="http://schemas.openxmlformats.org/officeDocument/2006/relationships/hyperlink" Target="http://duma.yar.ru/service/projects/zp202672.html" TargetMode="External"/><Relationship Id="rId66" Type="http://schemas.openxmlformats.org/officeDocument/2006/relationships/hyperlink" Target="http://www.assembly.spb.ru/ndoc/doc/0/777341674" TargetMode="External"/><Relationship Id="rId87" Type="http://schemas.openxmlformats.org/officeDocument/2006/relationships/hyperlink" Target="http://www.mfsk.ru/law/proekty-zakonovsk" TargetMode="External"/><Relationship Id="rId110" Type="http://schemas.openxmlformats.org/officeDocument/2006/relationships/hyperlink" Target="https://minfin.saratov.gov.ru/docs" TargetMode="External"/><Relationship Id="rId115" Type="http://schemas.openxmlformats.org/officeDocument/2006/relationships/hyperlink" Target="http://info.mfural.ru/ebudget/Menu/Page/1" TargetMode="External"/><Relationship Id="rId131" Type="http://schemas.openxmlformats.org/officeDocument/2006/relationships/hyperlink" Target="http://budget.omsk.ifinmon.ru/" TargetMode="External"/><Relationship Id="rId136" Type="http://schemas.openxmlformats.org/officeDocument/2006/relationships/hyperlink" Target="http://hural-rb.ru/bankz/" TargetMode="External"/><Relationship Id="rId157" Type="http://schemas.openxmlformats.org/officeDocument/2006/relationships/hyperlink" Target="http://www.parlamentchr.ru/deyatelnost/zakonoproekty-nakhodyashchiesya-na-rassmotrenii" TargetMode="External"/><Relationship Id="rId178" Type="http://schemas.openxmlformats.org/officeDocument/2006/relationships/hyperlink" Target="http://www.vrnoblduma.ru/dokumenty/proekty/pro.php?lid=2119" TargetMode="External"/><Relationship Id="rId61" Type="http://schemas.openxmlformats.org/officeDocument/2006/relationships/hyperlink" Target="http://duma.novreg.ru/action/projects/" TargetMode="External"/><Relationship Id="rId82" Type="http://schemas.openxmlformats.org/officeDocument/2006/relationships/hyperlink" Target="https://www.mfri.ru/index.php/open-budget/proekt-byudzheta-i-materialy-k-nemu" TargetMode="External"/><Relationship Id="rId152" Type="http://schemas.openxmlformats.org/officeDocument/2006/relationships/hyperlink" Target="http://gsrk1.rkomi.ru/Sessions/Default.aspx" TargetMode="External"/><Relationship Id="rId173" Type="http://schemas.openxmlformats.org/officeDocument/2006/relationships/hyperlink" Target="http://beldepfin.ru/dokumenty/vse-dokumenty/proekt-zakona-belgorodskoj-oblasti-ob-oblast2711/" TargetMode="External"/><Relationship Id="rId194" Type="http://schemas.openxmlformats.org/officeDocument/2006/relationships/hyperlink" Target="http://www.finupr.kurganobl.ru/index.php?test=praktdum" TargetMode="External"/><Relationship Id="rId199" Type="http://schemas.openxmlformats.org/officeDocument/2006/relationships/hyperlink" Target="http://iis.minfin.49gov.ru/ebudget/Menu/Page/88" TargetMode="External"/><Relationship Id="rId203" Type="http://schemas.openxmlformats.org/officeDocument/2006/relationships/hyperlink" Target="https://minfinkubani.ru/budget_execution/budget_law/" TargetMode="External"/><Relationship Id="rId208" Type="http://schemas.openxmlformats.org/officeDocument/2006/relationships/hyperlink" Target="http://openbudget.gfu.ru/budget/law_project/" TargetMode="External"/><Relationship Id="rId19" Type="http://schemas.openxmlformats.org/officeDocument/2006/relationships/hyperlink" Target="http://minfin.krskstate.ru/openbudget/law" TargetMode="External"/><Relationship Id="rId14" Type="http://schemas.openxmlformats.org/officeDocument/2006/relationships/hyperlink" Target="http://mf.nnov.ru/index.php?option=com_k2&amp;view=item&amp;id=1880:normativnye-pravovye-akty-i-drugie-materialy-po-razrabotke-proekta-oblastnogo-byudzheta-na-2021-2023-gody&amp;Itemid=553" TargetMode="External"/><Relationship Id="rId30" Type="http://schemas.openxmlformats.org/officeDocument/2006/relationships/hyperlink" Target="http://www.duma.khv.ru/Monitoring5/%D0%9F%D1%80%D0%BE%D0%B5%D0%BA%D1%82%20%D0%B7%D0%B0%D0%BA%D0%BE%D0%BD%D0%B0/2376585" TargetMode="External"/><Relationship Id="rId35" Type="http://schemas.openxmlformats.org/officeDocument/2006/relationships/hyperlink" Target="https://minfin.ryazangov.ru/documents/draft_documents/2020/index.php" TargetMode="External"/><Relationship Id="rId56" Type="http://schemas.openxmlformats.org/officeDocument/2006/relationships/hyperlink" Target="https://finance.lenobl.ru/ru/pravovaya-baza/oblastnoe-zakondatelstvo/byudzhet-lo/oblastnoj-byudzhet-leningradskoj-oblasti-na-2021-god-i-na-planovyj-per/" TargetMode="External"/><Relationship Id="rId77" Type="http://schemas.openxmlformats.org/officeDocument/2006/relationships/hyperlink" Target="http://budget.permkrai.ru/" TargetMode="External"/><Relationship Id="rId100" Type="http://schemas.openxmlformats.org/officeDocument/2006/relationships/hyperlink" Target="http://www.zsko.ru/documents/lawmaking/" TargetMode="External"/><Relationship Id="rId105" Type="http://schemas.openxmlformats.org/officeDocument/2006/relationships/hyperlink" Target="http://finance.pnzreg.ru/docs/np/?ELEMENT_ID=1966" TargetMode="External"/><Relationship Id="rId126" Type="http://schemas.openxmlformats.org/officeDocument/2006/relationships/hyperlink" Target="http://fin22.ru/projects/p2020/" TargetMode="External"/><Relationship Id="rId147" Type="http://schemas.openxmlformats.org/officeDocument/2006/relationships/hyperlink" Target="https://www.ivoblduma.ru/zakony/proekty-zakonov/35140/" TargetMode="External"/><Relationship Id="rId168" Type="http://schemas.openxmlformats.org/officeDocument/2006/relationships/hyperlink" Target="https://www.gshra.ru/zak-deyat/proekty/proekty_1353.html" TargetMode="External"/><Relationship Id="rId8" Type="http://schemas.openxmlformats.org/officeDocument/2006/relationships/hyperlink" Target="https://budget.mosreg.ru/byudzhet-dlya-grazhdan/proekt-zakona-o-byudzhete-moskovskoj-oblasti/" TargetMode="External"/><Relationship Id="rId51" Type="http://schemas.openxmlformats.org/officeDocument/2006/relationships/hyperlink" Target="http://minfin.karelia.ru/sostavlenie-bjudzheta-na-2021-2023-gody/" TargetMode="External"/><Relationship Id="rId72" Type="http://schemas.openxmlformats.org/officeDocument/2006/relationships/hyperlink" Target="https://minfin.astrobl.ru/site-page/materialy-proekta" TargetMode="External"/><Relationship Id="rId93" Type="http://schemas.openxmlformats.org/officeDocument/2006/relationships/hyperlink" Target="http://www.udmgossovet.ru/doc/6sozyvsess/29ses/index.htm" TargetMode="External"/><Relationship Id="rId98" Type="http://schemas.openxmlformats.org/officeDocument/2006/relationships/hyperlink" Target="http://budget.permkrai.ru/" TargetMode="External"/><Relationship Id="rId121" Type="http://schemas.openxmlformats.org/officeDocument/2006/relationships/hyperlink" Target="https://www.dumahmao.ru/budget2021-2023/lawsprojects/" TargetMode="External"/><Relationship Id="rId142" Type="http://schemas.openxmlformats.org/officeDocument/2006/relationships/hyperlink" Target="https://www.fin.amurobl.ru/" TargetMode="External"/><Relationship Id="rId163" Type="http://schemas.openxmlformats.org/officeDocument/2006/relationships/hyperlink" Target="https://www.zskuzbass.ru/zakonotvorchestvo/proektyi-normativnyix-pravovyix-aktov-kemerovskoj-oblasti" TargetMode="External"/><Relationship Id="rId184" Type="http://schemas.openxmlformats.org/officeDocument/2006/relationships/hyperlink" Target="http://monitoring.zspk.gov.ru/%D0%9F%D1%80%D0%BE%D0%B5%D0%BA%D1%82%20%D0%B7%D0%B0%D0%BA%D0%BE%D0%BD%D0%B0/2398534" TargetMode="External"/><Relationship Id="rId189" Type="http://schemas.openxmlformats.org/officeDocument/2006/relationships/hyperlink" Target="http://www.zaksobr-chita.ru/documents/proektyi_zakonov/2020_god/dekabr_2020_goda" TargetMode="External"/><Relationship Id="rId3" Type="http://schemas.openxmlformats.org/officeDocument/2006/relationships/hyperlink" Target="https://www.zsvo.ru/documents/36/" TargetMode="External"/><Relationship Id="rId25" Type="http://schemas.openxmlformats.org/officeDocument/2006/relationships/hyperlink" Target="https://duma.tomsk.ru/content/oblastnoi_bjudzhet_na_2021_2023_g" TargetMode="External"/><Relationship Id="rId46" Type="http://schemas.openxmlformats.org/officeDocument/2006/relationships/hyperlink" Target="https://orel-region.ru/index.php?head=20&amp;part=25&amp;in=132" TargetMode="External"/><Relationship Id="rId67" Type="http://schemas.openxmlformats.org/officeDocument/2006/relationships/hyperlink" Target="https://fincom.gov.spb.ru/budget/info/acts/1" TargetMode="External"/><Relationship Id="rId116" Type="http://schemas.openxmlformats.org/officeDocument/2006/relationships/hyperlink" Target="http://zsso.ru/legislative/lawprojects/item/55682/" TargetMode="External"/><Relationship Id="rId137" Type="http://schemas.openxmlformats.org/officeDocument/2006/relationships/hyperlink" Target="http://openbudget.kamgov.ru/Dashboard" TargetMode="External"/><Relationship Id="rId158" Type="http://schemas.openxmlformats.org/officeDocument/2006/relationships/hyperlink" Target="http://forcitizens.ru/ob/dokumenty/proekt-byudzheta-i-materialy-k-nemu/2021-god" TargetMode="External"/><Relationship Id="rId20" Type="http://schemas.openxmlformats.org/officeDocument/2006/relationships/hyperlink" Target="https://www.sobranie.info/lawsinfo.php?UID=17422" TargetMode="External"/><Relationship Id="rId41" Type="http://schemas.openxmlformats.org/officeDocument/2006/relationships/hyperlink" Target="https://www.tulaoblduma.ru/laws_intranet/laws_stages.asp%3FID=166363.html" TargetMode="External"/><Relationship Id="rId62" Type="http://schemas.openxmlformats.org/officeDocument/2006/relationships/hyperlink" Target="http://portal.novkfo.ru/Menu/Page/85" TargetMode="External"/><Relationship Id="rId83" Type="http://schemas.openxmlformats.org/officeDocument/2006/relationships/hyperlink" Target="http://www.parlamentri.ru/index.php/zakonodatelnaya-deyatelnost/zakonoproekty-vnesennye-v-parlament" TargetMode="External"/><Relationship Id="rId88" Type="http://schemas.openxmlformats.org/officeDocument/2006/relationships/hyperlink" Target="https://openbudsk.ru/proekt-byudzheta-na-2021-god-i-planovyy-period-2022-i-2023-godov" TargetMode="External"/><Relationship Id="rId111" Type="http://schemas.openxmlformats.org/officeDocument/2006/relationships/hyperlink" Target="https://srd.ru/index.php/component/docs/?view=pr_zak&amp;id=1506&amp;menu=508&amp;selmenu=512" TargetMode="External"/><Relationship Id="rId132" Type="http://schemas.openxmlformats.org/officeDocument/2006/relationships/hyperlink" Target="http://mf.omskportal.ru/oiv/mf/otrasl/otkrbudg/proekt/2021-2023" TargetMode="External"/><Relationship Id="rId153" Type="http://schemas.openxmlformats.org/officeDocument/2006/relationships/hyperlink" Target="https://parlament09.ru/antikorrup/expertiza/" TargetMode="External"/><Relationship Id="rId174" Type="http://schemas.openxmlformats.org/officeDocument/2006/relationships/hyperlink" Target="http://www.belduma.ru/document/draft/draft_detail.php?fold=020&amp;fn=4371-20" TargetMode="External"/><Relationship Id="rId179" Type="http://schemas.openxmlformats.org/officeDocument/2006/relationships/hyperlink" Target="http://www.crimea.gov.ru/law-draft-card/6721" TargetMode="External"/><Relationship Id="rId195" Type="http://schemas.openxmlformats.org/officeDocument/2006/relationships/hyperlink" Target="http://www.kurganoblduma.ru/about/activity/doc/proekty/" TargetMode="External"/><Relationship Id="rId209" Type="http://schemas.openxmlformats.org/officeDocument/2006/relationships/hyperlink" Target="https://bryanskoblfin.ru/open/Menu/Page/93" TargetMode="External"/><Relationship Id="rId190" Type="http://schemas.openxmlformats.org/officeDocument/2006/relationships/hyperlink" Target="https://www.tverfin.ru/np-baza/proekty-npa/" TargetMode="External"/><Relationship Id="rId204" Type="http://schemas.openxmlformats.org/officeDocument/2006/relationships/hyperlink" Target="https://openbudget23region.ru/o-byudzhete/dokumenty/ministerstvo-finansov-krasnodarskogo-kraya" TargetMode="External"/><Relationship Id="rId15" Type="http://schemas.openxmlformats.org/officeDocument/2006/relationships/hyperlink" Target="http://mf.nnov.ru:8025/primi-uchastie/predlozheniya-po-byudzhetu" TargetMode="External"/><Relationship Id="rId36" Type="http://schemas.openxmlformats.org/officeDocument/2006/relationships/hyperlink" Target="http://www.zskaluga.ru/bills/wide/18324/ob_oblastnom_bjudzhete_na_2021_god_i_na_planovyj_period__2022_i_2023_godov_.html" TargetMode="External"/><Relationship Id="rId57" Type="http://schemas.openxmlformats.org/officeDocument/2006/relationships/hyperlink" Target="https://b4u.gov-murman.ru/" TargetMode="External"/><Relationship Id="rId106" Type="http://schemas.openxmlformats.org/officeDocument/2006/relationships/hyperlink" Target="http://www.zspo.ru/legislative/bills/74751/" TargetMode="External"/><Relationship Id="rId127" Type="http://schemas.openxmlformats.org/officeDocument/2006/relationships/hyperlink" Target="http://www.akzs.ru/sessions/148/3147/" TargetMode="External"/><Relationship Id="rId10" Type="http://schemas.openxmlformats.org/officeDocument/2006/relationships/hyperlink" Target="https://dvinaland.ru/budget/zakon/" TargetMode="External"/><Relationship Id="rId31" Type="http://schemas.openxmlformats.org/officeDocument/2006/relationships/hyperlink" Target="https://minfin.khabkrai.ru/portal/Menu/Page/1141" TargetMode="External"/><Relationship Id="rId52" Type="http://schemas.openxmlformats.org/officeDocument/2006/relationships/hyperlink" Target="https://df.gov35.ru/otkrytyy-byudzhet/zakony-ob-oblastnom-byudzhete/2021/" TargetMode="External"/><Relationship Id="rId73" Type="http://schemas.openxmlformats.org/officeDocument/2006/relationships/hyperlink" Target="http://asozd.volgoduma.ru/index.php?option=com_asozd&amp;view=draftlaw&amp;id=686" TargetMode="External"/><Relationship Id="rId78" Type="http://schemas.openxmlformats.org/officeDocument/2006/relationships/hyperlink" Target="https://minfin.donland.ru/activity/8081/?nav-documents=page-1" TargetMode="External"/><Relationship Id="rId94" Type="http://schemas.openxmlformats.org/officeDocument/2006/relationships/hyperlink" Target="https://www.mfur.ru/budjet/formirovanie/2021-god.php" TargetMode="External"/><Relationship Id="rId99" Type="http://schemas.openxmlformats.org/officeDocument/2006/relationships/hyperlink" Target="http://mfin.permkrai.ru/execution/proekt/sprav/2020/" TargetMode="External"/><Relationship Id="rId101" Type="http://schemas.openxmlformats.org/officeDocument/2006/relationships/hyperlink" Target="http://minfin.orb.ru/&#1079;&#1072;&#1082;&#1086;&#1085;-&#1086;&#1073;-&#1086;&#1073;&#1083;&#1072;&#1089;&#1090;&#1085;&#1086;&#1084;-&#1073;&#1102;&#1076;&#1078;&#1077;&#1090;&#1077;/" TargetMode="External"/><Relationship Id="rId122" Type="http://schemas.openxmlformats.org/officeDocument/2006/relationships/hyperlink" Target="http://budget17.ru/" TargetMode="External"/><Relationship Id="rId143" Type="http://schemas.openxmlformats.org/officeDocument/2006/relationships/hyperlink" Target="http://sakhminfin.ru/" TargetMode="External"/><Relationship Id="rId148" Type="http://schemas.openxmlformats.org/officeDocument/2006/relationships/hyperlink" Target="http://www.oblsovet.ru/legislation/" TargetMode="External"/><Relationship Id="rId164" Type="http://schemas.openxmlformats.org/officeDocument/2006/relationships/hyperlink" Target="https://www.ofukem.ru/budget/projects2021-2023/" TargetMode="External"/><Relationship Id="rId169" Type="http://schemas.openxmlformats.org/officeDocument/2006/relationships/hyperlink" Target="http://minfin.kalmregion.ru/deyatelnost/byudzhet-respubliki-kalmykiya/proekt-respublikanskogo-byudzheta-na-ocherednoy-finansovyy-god-i-planovyy-period-/" TargetMode="External"/><Relationship Id="rId185" Type="http://schemas.openxmlformats.org/officeDocument/2006/relationships/hyperlink" Target="https://primorsky.ru/authorities/executive-agencies/departments/finance/laws.php" TargetMode="External"/><Relationship Id="rId4" Type="http://schemas.openxmlformats.org/officeDocument/2006/relationships/hyperlink" Target="https://dtf.avo.ru/proekty-zakonov-vladimirskoj-oblasti" TargetMode="External"/><Relationship Id="rId9" Type="http://schemas.openxmlformats.org/officeDocument/2006/relationships/hyperlink" Target="http://www.aosd.ru/?dir=budget&amp;act=budget" TargetMode="External"/><Relationship Id="rId180" Type="http://schemas.openxmlformats.org/officeDocument/2006/relationships/hyperlink" Target="http://budget.rk.ifinmon.ru/dokumenty/proekt-zakona-o-byudzhete" TargetMode="External"/><Relationship Id="rId210" Type="http://schemas.openxmlformats.org/officeDocument/2006/relationships/hyperlink" Target="http://old-gs.cap.ru/SiteMap.aspx?id=2917250" TargetMode="External"/><Relationship Id="rId26" Type="http://schemas.openxmlformats.org/officeDocument/2006/relationships/hyperlink" Target="https://depfin.tomsk.gov.ru/proekt-oblastnogo-bjudzheta-" TargetMode="External"/><Relationship Id="rId47" Type="http://schemas.openxmlformats.org/officeDocument/2006/relationships/hyperlink" Target="http://depfin.orel-region.ru:8096/ebudget/Menu/Page/7" TargetMode="External"/><Relationship Id="rId68" Type="http://schemas.openxmlformats.org/officeDocument/2006/relationships/hyperlink" Target="https://budget.gov.spb.ru/steps" TargetMode="External"/><Relationship Id="rId89" Type="http://schemas.openxmlformats.org/officeDocument/2006/relationships/hyperlink" Target="https://minfin.bashkortostan.ru/activity/2982/" TargetMode="External"/><Relationship Id="rId112" Type="http://schemas.openxmlformats.org/officeDocument/2006/relationships/hyperlink" Target="http://ufo.ulntc.ru/index.php?mgf=budget/open_budget&amp;slep=net" TargetMode="External"/><Relationship Id="rId133" Type="http://schemas.openxmlformats.org/officeDocument/2006/relationships/hyperlink" Target="http://www.khural.org/info/finansy/108/" TargetMode="External"/><Relationship Id="rId154" Type="http://schemas.openxmlformats.org/officeDocument/2006/relationships/hyperlink" Target="http://minfin09.ru/category/2020-%d0%b3%d0%be%d0%b4/" TargetMode="External"/><Relationship Id="rId175" Type="http://schemas.openxmlformats.org/officeDocument/2006/relationships/hyperlink" Target="https://tambovoblduma.ru/zakonoproekty/zakonoproekty-vnesennye-v-oblastnuyu-dumu/noyabr/" TargetMode="External"/><Relationship Id="rId196" Type="http://schemas.openxmlformats.org/officeDocument/2006/relationships/hyperlink" Target="https://www.zs74.ru/npa-base" TargetMode="External"/><Relationship Id="rId200" Type="http://schemas.openxmlformats.org/officeDocument/2006/relationships/hyperlink" Target="https://www.magoblduma.ru/documents/" TargetMode="External"/><Relationship Id="rId16" Type="http://schemas.openxmlformats.org/officeDocument/2006/relationships/hyperlink" Target="http://www.open.minfin-altai.ru/"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admtyumen.ru/ogv_ru/finance/finance/bugjet/more.htm?id=11877868@cmsArticle" TargetMode="External"/><Relationship Id="rId21" Type="http://schemas.openxmlformats.org/officeDocument/2006/relationships/hyperlink" Target="https://duma.tomsk.ru/content/oblastnoi_bjudzhet_na_2021_2023_g" TargetMode="External"/><Relationship Id="rId42" Type="http://schemas.openxmlformats.org/officeDocument/2006/relationships/hyperlink" Target="http://budget76.ru/" TargetMode="External"/><Relationship Id="rId63" Type="http://schemas.openxmlformats.org/officeDocument/2006/relationships/hyperlink" Target="http://bks.pskov.ru/ebudget/Show/Category/10?ItemId=257" TargetMode="External"/><Relationship Id="rId84" Type="http://schemas.openxmlformats.org/officeDocument/2006/relationships/hyperlink" Target="http://www.dumask.ru/law/zakonodatelnaya-deyatelnost/zakonoproekty-i-inye-pravovye-akty-nakhodyashchiesya-na-rassmotrenii.html" TargetMode="External"/><Relationship Id="rId138" Type="http://schemas.openxmlformats.org/officeDocument/2006/relationships/hyperlink" Target="http://www.zaksobr.kamchatka.ru/events/Zakony/Proekty-Zakonov-Kamchatskogo-kraya/" TargetMode="External"/><Relationship Id="rId159" Type="http://schemas.openxmlformats.org/officeDocument/2006/relationships/hyperlink" Target="http://monitoring.yanao.ru/yamal/index.php" TargetMode="External"/><Relationship Id="rId170" Type="http://schemas.openxmlformats.org/officeDocument/2006/relationships/hyperlink" Target="http://minfin.kalmregion.ru/deyatelnost/byudzhet-respubliki-kalmykiya/proekt-respublikanskogo-byudzheta-na-ocherednoy-finansovyy-god-i-planovyy-period-/" TargetMode="External"/><Relationship Id="rId191" Type="http://schemas.openxmlformats.org/officeDocument/2006/relationships/hyperlink" Target="https://www.tverfin.ru/np-baza/proekty-npa/" TargetMode="External"/><Relationship Id="rId205" Type="http://schemas.openxmlformats.org/officeDocument/2006/relationships/hyperlink" Target="https://openbudget23region.ru/o-byudzhete/dokumenty/ministerstvo-finansov-krasnodarskogo-kraya" TargetMode="External"/><Relationship Id="rId107" Type="http://schemas.openxmlformats.org/officeDocument/2006/relationships/hyperlink" Target="https://minfin.saratov.gov.ru/budget/zakon-o-byudzhete/zakon-ob-oblastnom-byudzhete/zakon-ob-oblastnom-byudzhete-2021-2023-g" TargetMode="External"/><Relationship Id="rId11" Type="http://schemas.openxmlformats.org/officeDocument/2006/relationships/hyperlink" Target="http://mf.nnov.ru:8025/primi-uchastie/predlozheniya-po-byudzhetu" TargetMode="External"/><Relationship Id="rId32" Type="http://schemas.openxmlformats.org/officeDocument/2006/relationships/hyperlink" Target="http://www.rznoblduma.ru/index.php?option=com_content&amp;view=article&amp;id=177&amp;Itemid=125" TargetMode="External"/><Relationship Id="rId37" Type="http://schemas.openxmlformats.org/officeDocument/2006/relationships/hyperlink" Target="http://kosoblduma.ru/laws/pzko/" TargetMode="External"/><Relationship Id="rId53" Type="http://schemas.openxmlformats.org/officeDocument/2006/relationships/hyperlink" Target="http://www.lenoblzaks.ru/static/single/-rus-common-zakact-/loprojects" TargetMode="External"/><Relationship Id="rId58" Type="http://schemas.openxmlformats.org/officeDocument/2006/relationships/hyperlink" Target="https://minfin.novreg.ru/2021-god.html" TargetMode="External"/><Relationship Id="rId74" Type="http://schemas.openxmlformats.org/officeDocument/2006/relationships/hyperlink" Target="http://zsro.ru/lawmaking/project/" TargetMode="External"/><Relationship Id="rId79" Type="http://schemas.openxmlformats.org/officeDocument/2006/relationships/hyperlink" Target="http://nsrd.ru/dokumenty/proekti_normativno_pravovih_aktov" TargetMode="External"/><Relationship Id="rId102" Type="http://schemas.openxmlformats.org/officeDocument/2006/relationships/hyperlink" Target="http://www.minfin.kirov.ru/otkrytyy-byudzhet/dlya-spetsialistov/oblastnoy-byudzhet/%d0%9f%d0%bb%d0%b0%d0%bd%d0%b8%d1%80%d0%be%d0%b2%d0%b0%d0%bd%d0%b8%d0%b5%20%d0%b1%d1%8e%d0%b4%d0%b6%d0%b5%d1%82%d0%b0/" TargetMode="External"/><Relationship Id="rId123" Type="http://schemas.openxmlformats.org/officeDocument/2006/relationships/hyperlink" Target="https://r-19.ru/authorities/ministry-of-finance-of-the-republic-of-khakassia/docs/7701/108060.html" TargetMode="External"/><Relationship Id="rId128" Type="http://schemas.openxmlformats.org/officeDocument/2006/relationships/hyperlink" Target="http://openbudget.gfu.ru/budget/law_project/" TargetMode="External"/><Relationship Id="rId144" Type="http://schemas.openxmlformats.org/officeDocument/2006/relationships/hyperlink" Target="https://openbudget.sakhminfin.ru/Menu/Page/585" TargetMode="External"/><Relationship Id="rId149" Type="http://schemas.openxmlformats.org/officeDocument/2006/relationships/hyperlink" Target="http://www.finsmol.ru/pbudget/nJkSD8Sj" TargetMode="External"/><Relationship Id="rId5" Type="http://schemas.openxmlformats.org/officeDocument/2006/relationships/hyperlink" Target="http://www.aosd.ru/?dir=budget&amp;act=budget" TargetMode="External"/><Relationship Id="rId90" Type="http://schemas.openxmlformats.org/officeDocument/2006/relationships/hyperlink" Target="https://gossov.tatarstan.ru/activity/lawmaking/zakon_project?bill_id=175" TargetMode="External"/><Relationship Id="rId95" Type="http://schemas.openxmlformats.org/officeDocument/2006/relationships/hyperlink" Target="http://zakon.zsperm.ru/?q=%E1%FE%E4%E6%E5%F2&amp;how=d" TargetMode="External"/><Relationship Id="rId160" Type="http://schemas.openxmlformats.org/officeDocument/2006/relationships/hyperlink" Target="https://www.yamalfin.ru/index.php?option=com_content&amp;view=article&amp;id=3778:2020-11-02-11-29-35&amp;catid=174:2020-11-02-11-10-47&amp;Itemid=131" TargetMode="External"/><Relationship Id="rId165" Type="http://schemas.openxmlformats.org/officeDocument/2006/relationships/hyperlink" Target="http://mari-el.gov.ru/minfin/Pages/projects.aspx" TargetMode="External"/><Relationship Id="rId181" Type="http://schemas.openxmlformats.org/officeDocument/2006/relationships/hyperlink" Target="http://budget.rk.ifinmon.ru/dokumenty/proekt-zakona-o-byudzhete" TargetMode="External"/><Relationship Id="rId186" Type="http://schemas.openxmlformats.org/officeDocument/2006/relationships/hyperlink" Target="https://primorsky.ru/authorities/executive-agencies/departments/finance/laws.php" TargetMode="External"/><Relationship Id="rId211" Type="http://schemas.openxmlformats.org/officeDocument/2006/relationships/hyperlink" Target="http://www.kubzsk.ru/pravo/" TargetMode="External"/><Relationship Id="rId22" Type="http://schemas.openxmlformats.org/officeDocument/2006/relationships/hyperlink" Target="https://depfin.tomsk.gov.ru/proekt-oblastnogo-bjudzheta-" TargetMode="External"/><Relationship Id="rId27" Type="http://schemas.openxmlformats.org/officeDocument/2006/relationships/hyperlink" Target="https://minfin.khabkrai.ru/portal/Menu/Page/1141" TargetMode="External"/><Relationship Id="rId43" Type="http://schemas.openxmlformats.org/officeDocument/2006/relationships/hyperlink" Target="http://duma.yar.ru/service/projects/zp202672.html" TargetMode="External"/><Relationship Id="rId48" Type="http://schemas.openxmlformats.org/officeDocument/2006/relationships/hyperlink" Target="http://www.karelia-zs.ru/zakonodatelstvo_rk/proekty/502vi/" TargetMode="External"/><Relationship Id="rId64" Type="http://schemas.openxmlformats.org/officeDocument/2006/relationships/hyperlink" Target="http://www.assembly.spb.ru/ndoc/doc/0/777341674" TargetMode="External"/><Relationship Id="rId69" Type="http://schemas.openxmlformats.org/officeDocument/2006/relationships/hyperlink" Target="https://astroblduma.ru/vm/zakonodat_deyat/ProjectZakonAO/11203" TargetMode="External"/><Relationship Id="rId113" Type="http://schemas.openxmlformats.org/officeDocument/2006/relationships/hyperlink" Target="http://info.mfural.ru/ebudget/Menu/Page/1" TargetMode="External"/><Relationship Id="rId118" Type="http://schemas.openxmlformats.org/officeDocument/2006/relationships/hyperlink" Target="https://depfin.admhmao.ru/otkrytyy-byudzhet/" TargetMode="External"/><Relationship Id="rId134" Type="http://schemas.openxmlformats.org/officeDocument/2006/relationships/hyperlink" Target="http://budget.govrb.ru/ebudget/Menu/Page/179" TargetMode="External"/><Relationship Id="rId139" Type="http://schemas.openxmlformats.org/officeDocument/2006/relationships/hyperlink" Target="http://www.zsamur.ru/section/list/10948/31" TargetMode="External"/><Relationship Id="rId80" Type="http://schemas.openxmlformats.org/officeDocument/2006/relationships/hyperlink" Target="https://www.mfri.ru/index.php/open-budget/proekt-byudzheta-i-materialy-k-nemu" TargetMode="External"/><Relationship Id="rId85" Type="http://schemas.openxmlformats.org/officeDocument/2006/relationships/hyperlink" Target="http://www.mfsk.ru/law/proekty-zakonovsk" TargetMode="External"/><Relationship Id="rId150" Type="http://schemas.openxmlformats.org/officeDocument/2006/relationships/hyperlink" Target="https://minfin.rkomi.ru/deyatelnost/zakony-respubliki-komi-proekty-zakonov-o-respublikanskom-byudjete-respubliki-komi-i-vnesenii-izmeneniy-v-nego/byudjet-na-2021-2023-gody" TargetMode="External"/><Relationship Id="rId155" Type="http://schemas.openxmlformats.org/officeDocument/2006/relationships/hyperlink" Target="http://minfin.alania.gov.ru/index.php/documents/651" TargetMode="External"/><Relationship Id="rId171" Type="http://schemas.openxmlformats.org/officeDocument/2006/relationships/hyperlink" Target="http://www.huralrk.ru/deyatelnost/zakonodatelnaya-deyatelnost/zakonoproekty/item/2015-0157-6-o-respublikanskom-byudzhete-na-2021-god-i-na-planovyj-period-2022-i-2023-godov.html" TargetMode="External"/><Relationship Id="rId176" Type="http://schemas.openxmlformats.org/officeDocument/2006/relationships/hyperlink" Target="https://tambovoblduma.ru/zakonoproekty/zakonoproekty-vnesennye-v-oblastnuyu-dumu/noyabr/" TargetMode="External"/><Relationship Id="rId192" Type="http://schemas.openxmlformats.org/officeDocument/2006/relationships/hyperlink" Target="https://sevzakon.ru/view/laws/bank_zakonoproektov/" TargetMode="External"/><Relationship Id="rId197" Type="http://schemas.openxmlformats.org/officeDocument/2006/relationships/hyperlink" Target="https://www.zs74.ru/npa-base" TargetMode="External"/><Relationship Id="rId206" Type="http://schemas.openxmlformats.org/officeDocument/2006/relationships/hyperlink" Target="http://chaogov.ru/otkrytyy-byudzhet/zakon-o-byudzhete.php" TargetMode="External"/><Relationship Id="rId201" Type="http://schemas.openxmlformats.org/officeDocument/2006/relationships/hyperlink" Target="https://www.magoblduma.ru/documents/" TargetMode="External"/><Relationship Id="rId12" Type="http://schemas.openxmlformats.org/officeDocument/2006/relationships/hyperlink" Target="http://www.open.minfin-altai.ru/" TargetMode="External"/><Relationship Id="rId17" Type="http://schemas.openxmlformats.org/officeDocument/2006/relationships/hyperlink" Target="http://zsnso.ru/579" TargetMode="External"/><Relationship Id="rId33" Type="http://schemas.openxmlformats.org/officeDocument/2006/relationships/hyperlink" Target="https://minfin.ryazangov.ru/documents/draft_documents/2020/index.php" TargetMode="External"/><Relationship Id="rId38" Type="http://schemas.openxmlformats.org/officeDocument/2006/relationships/hyperlink" Target="https://minfin.tularegion.ru/activities/" TargetMode="External"/><Relationship Id="rId59" Type="http://schemas.openxmlformats.org/officeDocument/2006/relationships/hyperlink" Target="http://duma.novreg.ru/action/projects/" TargetMode="External"/><Relationship Id="rId103" Type="http://schemas.openxmlformats.org/officeDocument/2006/relationships/hyperlink" Target="http://finance.pnzreg.ru/docs/np/?ELEMENT_ID=1966" TargetMode="External"/><Relationship Id="rId108" Type="http://schemas.openxmlformats.org/officeDocument/2006/relationships/hyperlink" Target="https://minfin.saratov.gov.ru/docs" TargetMode="External"/><Relationship Id="rId124" Type="http://schemas.openxmlformats.org/officeDocument/2006/relationships/hyperlink" Target="http://fin22.ru/projects/p2020/" TargetMode="External"/><Relationship Id="rId129" Type="http://schemas.openxmlformats.org/officeDocument/2006/relationships/hyperlink" Target="http://www.omsk-parlament.ru/?sid=2940" TargetMode="External"/><Relationship Id="rId54" Type="http://schemas.openxmlformats.org/officeDocument/2006/relationships/hyperlink" Target="https://finance.lenobl.ru/ru/pravovaya-baza/oblastnoe-zakondatelstvo/byudzhet-lo/oblastnoj-byudzhet-leningradskoj-oblasti-na-2021-god-i-na-planovyj-per/" TargetMode="External"/><Relationship Id="rId70" Type="http://schemas.openxmlformats.org/officeDocument/2006/relationships/hyperlink" Target="https://minfin.astrobl.ru/site-page/materialy-proekta" TargetMode="External"/><Relationship Id="rId75" Type="http://schemas.openxmlformats.org/officeDocument/2006/relationships/hyperlink" Target="http://budget.permkrai.ru/" TargetMode="External"/><Relationship Id="rId91" Type="http://schemas.openxmlformats.org/officeDocument/2006/relationships/hyperlink" Target="http://www.udmgossovet.ru/doc/6sozyvsess/29ses/index.htm" TargetMode="External"/><Relationship Id="rId96" Type="http://schemas.openxmlformats.org/officeDocument/2006/relationships/hyperlink" Target="http://budget.permkrai.ru/" TargetMode="External"/><Relationship Id="rId140" Type="http://schemas.openxmlformats.org/officeDocument/2006/relationships/hyperlink" Target="http://ob.fin.amurobl.ru/dokumenty/proekt_zakon/oblastnoi/2021" TargetMode="External"/><Relationship Id="rId145" Type="http://schemas.openxmlformats.org/officeDocument/2006/relationships/hyperlink" Target="http://df.ivanovoobl.ru/regionalnye-finansy/zakon-ob-oblastnom-byudzhete/proekt-zakona-o-byudzhete/" TargetMode="External"/><Relationship Id="rId161" Type="http://schemas.openxmlformats.org/officeDocument/2006/relationships/hyperlink" Target="https://zs.yanao.ru/activity/10637/?nav-documents=page-1" TargetMode="External"/><Relationship Id="rId166" Type="http://schemas.openxmlformats.org/officeDocument/2006/relationships/hyperlink" Target="https://www.zsvo.ru/documents/36/" TargetMode="External"/><Relationship Id="rId182" Type="http://schemas.openxmlformats.org/officeDocument/2006/relationships/hyperlink" Target="https://minfin.rk.gov.ru/ru/structure/2020_12_01_11_12_biudzhet_na_2021_god_i_na_planovyi_period_2022_2023_godov" TargetMode="External"/><Relationship Id="rId187" Type="http://schemas.openxmlformats.org/officeDocument/2006/relationships/hyperlink" Target="https://ebudget.primorsky.ru/Show/Content/3330" TargetMode="External"/><Relationship Id="rId1" Type="http://schemas.openxmlformats.org/officeDocument/2006/relationships/hyperlink" Target="http://kurskduma.ru/proekts/index.php" TargetMode="External"/><Relationship Id="rId6" Type="http://schemas.openxmlformats.org/officeDocument/2006/relationships/hyperlink" Target="https://dvinaland.ru/budget/zakon/" TargetMode="External"/><Relationship Id="rId212" Type="http://schemas.openxmlformats.org/officeDocument/2006/relationships/printerSettings" Target="../printerSettings/printerSettings9.bin"/><Relationship Id="rId23" Type="http://schemas.openxmlformats.org/officeDocument/2006/relationships/hyperlink" Target="http://budget.sakha.gov.ru/ebudget/Menu/Page/215" TargetMode="External"/><Relationship Id="rId28" Type="http://schemas.openxmlformats.org/officeDocument/2006/relationships/hyperlink" Target="https://duma.mos.ru/ru/40/regulation_projects/corebofs002080000nb3mf7d2btjvc48" TargetMode="External"/><Relationship Id="rId49" Type="http://schemas.openxmlformats.org/officeDocument/2006/relationships/hyperlink" Target="http://minfin.karelia.ru/sostavlenie-bjudzheta-na-2021-2023-gody/" TargetMode="External"/><Relationship Id="rId114" Type="http://schemas.openxmlformats.org/officeDocument/2006/relationships/hyperlink" Target="http://zsso.ru/legislative/lawprojects/item/55682/" TargetMode="External"/><Relationship Id="rId119" Type="http://schemas.openxmlformats.org/officeDocument/2006/relationships/hyperlink" Target="https://www.dumahmao.ru/budget2021-2023/lawsprojects/" TargetMode="External"/><Relationship Id="rId44" Type="http://schemas.openxmlformats.org/officeDocument/2006/relationships/hyperlink" Target="https://orel-region.ru/index.php?head=20&amp;part=25&amp;in=132" TargetMode="External"/><Relationship Id="rId60" Type="http://schemas.openxmlformats.org/officeDocument/2006/relationships/hyperlink" Target="http://portal.novkfo.ru/Menu/Page/85" TargetMode="External"/><Relationship Id="rId65" Type="http://schemas.openxmlformats.org/officeDocument/2006/relationships/hyperlink" Target="https://fincom.gov.spb.ru/budget/info/acts/1" TargetMode="External"/><Relationship Id="rId81" Type="http://schemas.openxmlformats.org/officeDocument/2006/relationships/hyperlink" Target="http://www.parlamentri.ru/index.php/zakonodatelnaya-deyatelnost/zakonoproekty-vnesennye-v-parlament" TargetMode="External"/><Relationship Id="rId86" Type="http://schemas.openxmlformats.org/officeDocument/2006/relationships/hyperlink" Target="https://openbudsk.ru/proekt-byudzheta-na-2021-god-i-planovyy-period-2022-i-2023-godov" TargetMode="External"/><Relationship Id="rId130" Type="http://schemas.openxmlformats.org/officeDocument/2006/relationships/hyperlink" Target="http://budget.omsk.ifinmon.ru/" TargetMode="External"/><Relationship Id="rId135" Type="http://schemas.openxmlformats.org/officeDocument/2006/relationships/hyperlink" Target="http://hural-rb.ru/bankz/" TargetMode="External"/><Relationship Id="rId151" Type="http://schemas.openxmlformats.org/officeDocument/2006/relationships/hyperlink" Target="http://gsrk1.rkomi.ru/Sessions/Default.aspx" TargetMode="External"/><Relationship Id="rId156" Type="http://schemas.openxmlformats.org/officeDocument/2006/relationships/hyperlink" Target="http://www.parlamentchr.ru/deyatelnost/zakonoproekty-nakhodyashchiesya-na-rassmotrenii" TargetMode="External"/><Relationship Id="rId177" Type="http://schemas.openxmlformats.org/officeDocument/2006/relationships/hyperlink" Target="https://fin.tmbreg.ru/6347/8130/9639.html" TargetMode="External"/><Relationship Id="rId198" Type="http://schemas.openxmlformats.org/officeDocument/2006/relationships/hyperlink" Target="http://www.minfin74.ru/mBudget/project/" TargetMode="External"/><Relationship Id="rId172" Type="http://schemas.openxmlformats.org/officeDocument/2006/relationships/hyperlink" Target="http://www.eao.ru/isp-vlast/finansovoe-upravlenie-pravitelstva/byudzhet/" TargetMode="External"/><Relationship Id="rId193" Type="http://schemas.openxmlformats.org/officeDocument/2006/relationships/hyperlink" Target="https://fin.sev.gov.ru/deytelnost/" TargetMode="External"/><Relationship Id="rId202" Type="http://schemas.openxmlformats.org/officeDocument/2006/relationships/hyperlink" Target="https://minfin.49gov.ru/documents/?doc_type=1" TargetMode="External"/><Relationship Id="rId207" Type="http://schemas.openxmlformats.org/officeDocument/2006/relationships/hyperlink" Target="http://&#1076;&#1091;&#1084;&#1072;&#1095;&#1091;&#1082;&#1086;&#1090;&#1082;&#1080;.&#1088;&#1092;/" TargetMode="External"/><Relationship Id="rId13" Type="http://schemas.openxmlformats.org/officeDocument/2006/relationships/hyperlink" Target="http://elkurultay.ru/deyatelnost/zakonotvorchestvo" TargetMode="External"/><Relationship Id="rId18" Type="http://schemas.openxmlformats.org/officeDocument/2006/relationships/hyperlink" Target="http://mfnso.nso.ru/page/3777" TargetMode="External"/><Relationship Id="rId39" Type="http://schemas.openxmlformats.org/officeDocument/2006/relationships/hyperlink" Target="https://www.tulaoblduma.ru/laws_intranet/laws_stages.asp%3FID=166363.html" TargetMode="External"/><Relationship Id="rId109" Type="http://schemas.openxmlformats.org/officeDocument/2006/relationships/hyperlink" Target="https://srd.ru/index.php/component/docs/?view=pr_zak&amp;id=1506&amp;menu=508&amp;selmenu=512" TargetMode="External"/><Relationship Id="rId34" Type="http://schemas.openxmlformats.org/officeDocument/2006/relationships/hyperlink" Target="http://www.zskaluga.ru/bills/wide/18324/ob_oblastnom_bjudzhete_na_2021_god_i_na_planovyj_period__2022_i_2023_godov_.html" TargetMode="External"/><Relationship Id="rId50" Type="http://schemas.openxmlformats.org/officeDocument/2006/relationships/hyperlink" Target="https://df.gov35.ru/otkrytyy-byudzhet/zakony-ob-oblastnom-byudzhete/2021/" TargetMode="External"/><Relationship Id="rId55" Type="http://schemas.openxmlformats.org/officeDocument/2006/relationships/hyperlink" Target="https://b4u.gov-murman.ru/" TargetMode="External"/><Relationship Id="rId76" Type="http://schemas.openxmlformats.org/officeDocument/2006/relationships/hyperlink" Target="https://minfin.donland.ru/activity/8081/?nav-documents=page-1" TargetMode="External"/><Relationship Id="rId97" Type="http://schemas.openxmlformats.org/officeDocument/2006/relationships/hyperlink" Target="http://mfin.permkrai.ru/execution/proekt/sprav/2020/" TargetMode="External"/><Relationship Id="rId104" Type="http://schemas.openxmlformats.org/officeDocument/2006/relationships/hyperlink" Target="http://www.zspo.ru/legislative/bills/74751/" TargetMode="External"/><Relationship Id="rId120" Type="http://schemas.openxmlformats.org/officeDocument/2006/relationships/hyperlink" Target="http://budget17.ru/" TargetMode="External"/><Relationship Id="rId125" Type="http://schemas.openxmlformats.org/officeDocument/2006/relationships/hyperlink" Target="http://www.akzs.ru/sessions/148/3147/" TargetMode="External"/><Relationship Id="rId141" Type="http://schemas.openxmlformats.org/officeDocument/2006/relationships/hyperlink" Target="https://www.fin.amurobl.ru/" TargetMode="External"/><Relationship Id="rId146" Type="http://schemas.openxmlformats.org/officeDocument/2006/relationships/hyperlink" Target="https://www.ivoblduma.ru/zakony/proekty-zakonov/35140/" TargetMode="External"/><Relationship Id="rId167" Type="http://schemas.openxmlformats.org/officeDocument/2006/relationships/hyperlink" Target="https://dtf.avo.ru/proekty-zakonov-vladimirskoj-oblasti" TargetMode="External"/><Relationship Id="rId188" Type="http://schemas.openxmlformats.org/officeDocument/2006/relationships/hyperlink" Target="https://minfin.75.ru/byudzhet/konsolidirovannyy-kraevoy-byudzhet/proekty-zakonov-o-byudzhete-kraya" TargetMode="External"/><Relationship Id="rId7" Type="http://schemas.openxmlformats.org/officeDocument/2006/relationships/hyperlink" Target="http://duma39.ru/activity/zakon/draft/" TargetMode="External"/><Relationship Id="rId71" Type="http://schemas.openxmlformats.org/officeDocument/2006/relationships/hyperlink" Target="http://asozd.volgoduma.ru/index.php?option=com_asozd&amp;view=draftlaw&amp;id=686" TargetMode="External"/><Relationship Id="rId92" Type="http://schemas.openxmlformats.org/officeDocument/2006/relationships/hyperlink" Target="https://www.mfur.ru/budjet/formirovanie/2021-god.php" TargetMode="External"/><Relationship Id="rId162" Type="http://schemas.openxmlformats.org/officeDocument/2006/relationships/hyperlink" Target="https://www.zskuzbass.ru/zakonotvorchestvo/proektyi-normativnyix-pravovyix-aktov-kemerovskoj-oblasti" TargetMode="External"/><Relationship Id="rId183" Type="http://schemas.openxmlformats.org/officeDocument/2006/relationships/hyperlink" Target="http://www.gsrm.ru/bills/4972/" TargetMode="External"/><Relationship Id="rId2" Type="http://schemas.openxmlformats.org/officeDocument/2006/relationships/hyperlink" Target="https://www.mosoblduma.ru/Zakoni/Zakonoprecti_Moskovskoj_oblasti/item/328417/" TargetMode="External"/><Relationship Id="rId29" Type="http://schemas.openxmlformats.org/officeDocument/2006/relationships/hyperlink" Target="https://www.mos.ru/findep/" TargetMode="External"/><Relationship Id="rId24" Type="http://schemas.openxmlformats.org/officeDocument/2006/relationships/hyperlink" Target="https://minfin.sakha.gov.ru/zakony-o-bjudzhete/2021-2023-gg/proekt-zakona-o-bjudzhete-2021-2023-gg" TargetMode="External"/><Relationship Id="rId40" Type="http://schemas.openxmlformats.org/officeDocument/2006/relationships/hyperlink" Target="https://dfto.ru/index.php/razdel/razdely/proekt-zakona-o-byudzhete" TargetMode="External"/><Relationship Id="rId45" Type="http://schemas.openxmlformats.org/officeDocument/2006/relationships/hyperlink" Target="http://depfin.orel-region.ru:8096/ebudget/Menu/Page/7" TargetMode="External"/><Relationship Id="rId66" Type="http://schemas.openxmlformats.org/officeDocument/2006/relationships/hyperlink" Target="https://budget.gov.spb.ru/steps" TargetMode="External"/><Relationship Id="rId87" Type="http://schemas.openxmlformats.org/officeDocument/2006/relationships/hyperlink" Target="https://minfin.bashkortostan.ru/activity/2982/" TargetMode="External"/><Relationship Id="rId110" Type="http://schemas.openxmlformats.org/officeDocument/2006/relationships/hyperlink" Target="http://ufo.ulntc.ru/index.php?mgf=budget/open_budget&amp;slep=net" TargetMode="External"/><Relationship Id="rId115" Type="http://schemas.openxmlformats.org/officeDocument/2006/relationships/hyperlink" Target="https://minfin.midural.ru/document/category/23" TargetMode="External"/><Relationship Id="rId131" Type="http://schemas.openxmlformats.org/officeDocument/2006/relationships/hyperlink" Target="http://mf.omskportal.ru/oiv/mf/otrasl/otkrbudg/proekt/2021-2023" TargetMode="External"/><Relationship Id="rId136" Type="http://schemas.openxmlformats.org/officeDocument/2006/relationships/hyperlink" Target="http://openbudget.kamgov.ru/Dashboard" TargetMode="External"/><Relationship Id="rId157" Type="http://schemas.openxmlformats.org/officeDocument/2006/relationships/hyperlink" Target="http://forcitizens.ru/ob/dokumenty/proekt-byudzheta-i-materialy-k-nemu/2021-god" TargetMode="External"/><Relationship Id="rId178" Type="http://schemas.openxmlformats.org/officeDocument/2006/relationships/hyperlink" Target="https://www.govvrn.ru/npafin?p_p_id=Foldersanddocuments_WAR_foldersanddocumentsportlet&amp;p_p_lifecycle=0&amp;p_p_state=normal&amp;p_p_mode=view&amp;folderId=6609618" TargetMode="External"/><Relationship Id="rId61" Type="http://schemas.openxmlformats.org/officeDocument/2006/relationships/hyperlink" Target="http://sobranie.pskov.ru/lawmaking/bills" TargetMode="External"/><Relationship Id="rId82" Type="http://schemas.openxmlformats.org/officeDocument/2006/relationships/hyperlink" Target="http://parlament.kbr.ru/zakonodatelnaya-deyatelnost/zakonoproekty-na-stadii-rassmotreniya/index.php?ELEMENT_ID=17741" TargetMode="External"/><Relationship Id="rId152" Type="http://schemas.openxmlformats.org/officeDocument/2006/relationships/hyperlink" Target="https://parlament09.ru/antikorrup/expertiza/" TargetMode="External"/><Relationship Id="rId173" Type="http://schemas.openxmlformats.org/officeDocument/2006/relationships/hyperlink" Target="http://zseao.ru/search-zakonoproekt/" TargetMode="External"/><Relationship Id="rId194" Type="http://schemas.openxmlformats.org/officeDocument/2006/relationships/hyperlink" Target="https://ob.sev.gov.ru/dokumenty/project-zakona-o-budgete" TargetMode="External"/><Relationship Id="rId199" Type="http://schemas.openxmlformats.org/officeDocument/2006/relationships/hyperlink" Target="http://open.minfin74.ru/" TargetMode="External"/><Relationship Id="rId203" Type="http://schemas.openxmlformats.org/officeDocument/2006/relationships/hyperlink" Target="http://www.zsto.ru/index.php/739a50c4-47c1-81fa-060e-2232105925f8/5f51608f-f613-3c85-ce9f-e9a9410d8fa4" TargetMode="External"/><Relationship Id="rId208" Type="http://schemas.openxmlformats.org/officeDocument/2006/relationships/hyperlink" Target="http://portal.tverfin.ru/Show/Category/44?page=1&amp;ItemId=594" TargetMode="External"/><Relationship Id="rId19" Type="http://schemas.openxmlformats.org/officeDocument/2006/relationships/hyperlink" Target="https://openbudget.mfnso.ru/formirovanie-budgeta/zakon-o-byudzhete-i-proekt-zakona-o-byudzhete/2021-zakonbudget/proekt-zakona-ob-oblastnom-byudzhete-2021-god" TargetMode="External"/><Relationship Id="rId14" Type="http://schemas.openxmlformats.org/officeDocument/2006/relationships/hyperlink" Target="https://www.minfin-altai.ru/deyatelnost/proekt-byudzheta-zakony-o-byudzhete-zakony-ob-ispolnenii-byudzheta/2021-2023/proekt-zakona-o-byudzhete-.php" TargetMode="External"/><Relationship Id="rId30" Type="http://schemas.openxmlformats.org/officeDocument/2006/relationships/hyperlink" Target="https://duma32.ru/komitet-po-byudzhetu-nalogam-i-ekonomicheskoy-politike/" TargetMode="External"/><Relationship Id="rId35" Type="http://schemas.openxmlformats.org/officeDocument/2006/relationships/hyperlink" Target="http://admoblkaluga.ru/main/work/finances/budget/2021-2023.php" TargetMode="External"/><Relationship Id="rId56" Type="http://schemas.openxmlformats.org/officeDocument/2006/relationships/hyperlink" Target="https://duma-murman.ru/deyatelnost/zakonodatelnaya-deyatelnost/proekty-zakonov-murmanskoy-oblasti/proekty-2020/" TargetMode="External"/><Relationship Id="rId77" Type="http://schemas.openxmlformats.org/officeDocument/2006/relationships/hyperlink" Target="http://minfinrd.ru/deyatelnost/statistika-i-otchety/byudzhet" TargetMode="External"/><Relationship Id="rId100" Type="http://schemas.openxmlformats.org/officeDocument/2006/relationships/hyperlink" Target="http://budget.orb.ru/" TargetMode="External"/><Relationship Id="rId105" Type="http://schemas.openxmlformats.org/officeDocument/2006/relationships/hyperlink" Target="http://minfin-samara.ru/proekty-zakonov-o-byudzhete/" TargetMode="External"/><Relationship Id="rId126" Type="http://schemas.openxmlformats.org/officeDocument/2006/relationships/hyperlink" Target="https://eparlament.irzs.ru/Doc/pasport?id=3648" TargetMode="External"/><Relationship Id="rId147" Type="http://schemas.openxmlformats.org/officeDocument/2006/relationships/hyperlink" Target="http://www.oblsovet.ru/legislation/" TargetMode="External"/><Relationship Id="rId168" Type="http://schemas.openxmlformats.org/officeDocument/2006/relationships/hyperlink" Target="http://minfin01-maykop.ru/Show/Category/12?page=1&amp;ItemId=58&amp;filterYear=2020" TargetMode="External"/><Relationship Id="rId8" Type="http://schemas.openxmlformats.org/officeDocument/2006/relationships/hyperlink" Target="http://minfin39.ru/budget/next_year/" TargetMode="External"/><Relationship Id="rId51" Type="http://schemas.openxmlformats.org/officeDocument/2006/relationships/hyperlink" Target="https://www.vologdazso.ru/actions/legislative_activity/draft-laws/index.php?docid=TXpRNE1ESXhNa0UwVFc=" TargetMode="External"/><Relationship Id="rId72" Type="http://schemas.openxmlformats.org/officeDocument/2006/relationships/hyperlink" Target="http://volgafin.volgograd.ru/norms/acts/17251/" TargetMode="External"/><Relationship Id="rId93" Type="http://schemas.openxmlformats.org/officeDocument/2006/relationships/hyperlink" Target="https://nk.cap.ru/projects?tab=all" TargetMode="External"/><Relationship Id="rId98" Type="http://schemas.openxmlformats.org/officeDocument/2006/relationships/hyperlink" Target="http://www.zsko.ru/documents/lawmaking/" TargetMode="External"/><Relationship Id="rId121" Type="http://schemas.openxmlformats.org/officeDocument/2006/relationships/hyperlink" Target="https://minfin.rtyva.ru/node/14457/" TargetMode="External"/><Relationship Id="rId142" Type="http://schemas.openxmlformats.org/officeDocument/2006/relationships/hyperlink" Target="http://sakhminfin.ru/" TargetMode="External"/><Relationship Id="rId163" Type="http://schemas.openxmlformats.org/officeDocument/2006/relationships/hyperlink" Target="https://www.ofukem.ru/budget/projects2021-2023/" TargetMode="External"/><Relationship Id="rId184" Type="http://schemas.openxmlformats.org/officeDocument/2006/relationships/hyperlink" Target="https://www.minfinrm.ru/norm-akty-new/" TargetMode="External"/><Relationship Id="rId189" Type="http://schemas.openxmlformats.org/officeDocument/2006/relationships/hyperlink" Target="https://&#1086;&#1090;&#1082;&#1088;&#1099;&#1090;&#1099;&#1081;&#1073;&#1102;&#1076;&#1078;&#1077;&#1090;.&#1079;&#1072;&#1073;&#1072;&#1081;&#1082;&#1072;&#1083;&#1100;&#1089;&#1082;&#1080;&#1081;&#1082;&#1088;&#1072;&#1081;.&#1088;&#1092;/portal/Page/BudgLaw?project=1&amp;ItemId=13&amp;show_title=on" TargetMode="External"/><Relationship Id="rId3" Type="http://schemas.openxmlformats.org/officeDocument/2006/relationships/hyperlink" Target="https://mef.mosreg.ru/dokumenty/antikorrupcionnaya-ekspertiza/26-10-2020-12-58-48-proekt-rasporyazheniya-pravitelstva-moskovskoy-obl" TargetMode="External"/><Relationship Id="rId25" Type="http://schemas.openxmlformats.org/officeDocument/2006/relationships/hyperlink" Target="https://iltumen.ru/documents" TargetMode="External"/><Relationship Id="rId46" Type="http://schemas.openxmlformats.org/officeDocument/2006/relationships/hyperlink" Target="http://oreloblsovet.ru/legislation/proektyi-zakonov/53-zasedanie.html" TargetMode="External"/><Relationship Id="rId67" Type="http://schemas.openxmlformats.org/officeDocument/2006/relationships/hyperlink" Target="http://www.sdnao.ru/documents/bills/detail.php?ID=32023" TargetMode="External"/><Relationship Id="rId116" Type="http://schemas.openxmlformats.org/officeDocument/2006/relationships/hyperlink" Target="http://public.duma72.ru/Public/BillDossier/3033" TargetMode="External"/><Relationship Id="rId137" Type="http://schemas.openxmlformats.org/officeDocument/2006/relationships/hyperlink" Target="https://www.kamgov.ru/minfin/budzet-2021" TargetMode="External"/><Relationship Id="rId158" Type="http://schemas.openxmlformats.org/officeDocument/2006/relationships/hyperlink" Target="http://www.minfinchr.ru/respublikanskij-byudzhet/proekt-zakona-chechenskoj-respubliki-o-respublikanskom-byudzhete-na-ocherednoj-finansovyj-god-i-planovyj-period-s-prilozheniyami" TargetMode="External"/><Relationship Id="rId20" Type="http://schemas.openxmlformats.org/officeDocument/2006/relationships/hyperlink" Target="http://open.findep.org/" TargetMode="External"/><Relationship Id="rId41" Type="http://schemas.openxmlformats.org/officeDocument/2006/relationships/hyperlink" Target="https://www.yarregion.ru/depts/depfin/tmpPages/docs.aspx" TargetMode="External"/><Relationship Id="rId62" Type="http://schemas.openxmlformats.org/officeDocument/2006/relationships/hyperlink" Target="http://finance.pskov.ru/proekty" TargetMode="External"/><Relationship Id="rId83" Type="http://schemas.openxmlformats.org/officeDocument/2006/relationships/hyperlink" Target="https://pravitelstvo.kbr.ru/oigv/minfin/npi/proekty_normativnyh_i_pravovyh_aktov.php?postid=32096" TargetMode="External"/><Relationship Id="rId88" Type="http://schemas.openxmlformats.org/officeDocument/2006/relationships/hyperlink" Target="http://gsrb.ru/ru/lawmaking/budget-2021/" TargetMode="External"/><Relationship Id="rId111" Type="http://schemas.openxmlformats.org/officeDocument/2006/relationships/hyperlink" Target="http://www.zsuo.ru/zakony/proekty/43-zakonotvorchestvo/zakony/proekty/15754-79292020.html" TargetMode="External"/><Relationship Id="rId132" Type="http://schemas.openxmlformats.org/officeDocument/2006/relationships/hyperlink" Target="http://www.khural.org/info/finansy/108/" TargetMode="External"/><Relationship Id="rId153" Type="http://schemas.openxmlformats.org/officeDocument/2006/relationships/hyperlink" Target="http://minfin09.ru/category/2020-%d0%b3%d0%be%d0%b4/" TargetMode="External"/><Relationship Id="rId174" Type="http://schemas.openxmlformats.org/officeDocument/2006/relationships/hyperlink" Target="http://beldepfin.ru/dokumenty/vse-dokumenty/proekt-zakona-belgorodskoj-oblasti-ob-oblast2711/" TargetMode="External"/><Relationship Id="rId179" Type="http://schemas.openxmlformats.org/officeDocument/2006/relationships/hyperlink" Target="http://www.vrnoblduma.ru/dokumenty/proekty/pro.php?lid=2119" TargetMode="External"/><Relationship Id="rId195" Type="http://schemas.openxmlformats.org/officeDocument/2006/relationships/hyperlink" Target="http://www.finupr.kurganobl.ru/index.php?test=praktdum" TargetMode="External"/><Relationship Id="rId209" Type="http://schemas.openxmlformats.org/officeDocument/2006/relationships/hyperlink" Target="https://bryanskoblfin.ru/open/Menu/Page/93" TargetMode="External"/><Relationship Id="rId190" Type="http://schemas.openxmlformats.org/officeDocument/2006/relationships/hyperlink" Target="http://www.zaksobr-chita.ru/documents/proektyi_zakonov/2020_god/dekabr_2020_goda" TargetMode="External"/><Relationship Id="rId204" Type="http://schemas.openxmlformats.org/officeDocument/2006/relationships/hyperlink" Target="https://minfinkubani.ru/budget_execution/budget_law/" TargetMode="External"/><Relationship Id="rId15" Type="http://schemas.openxmlformats.org/officeDocument/2006/relationships/hyperlink" Target="http://minfin.krskstate.ru/openbudget/law" TargetMode="External"/><Relationship Id="rId36" Type="http://schemas.openxmlformats.org/officeDocument/2006/relationships/hyperlink" Target="http://depfin.adm44.ru/info/law/proetjzko/" TargetMode="External"/><Relationship Id="rId57" Type="http://schemas.openxmlformats.org/officeDocument/2006/relationships/hyperlink" Target="https://minfin.gov-murman.ru/open-budget/regional_budget/law_of_budget_projects/2021/" TargetMode="External"/><Relationship Id="rId106" Type="http://schemas.openxmlformats.org/officeDocument/2006/relationships/hyperlink" Target="https://budget.minfin-samara.ru/dokumenty/proekt-zakona-o-byudzhete-samarskoj-oblasti/2016-2/" TargetMode="External"/><Relationship Id="rId127" Type="http://schemas.openxmlformats.org/officeDocument/2006/relationships/hyperlink" Target="https://irkobl.ru/sites/minfin/activity/obl/" TargetMode="External"/><Relationship Id="rId10" Type="http://schemas.openxmlformats.org/officeDocument/2006/relationships/hyperlink" Target="http://mf.nnov.ru/index.php?option=com_k2&amp;view=item&amp;id=1880:normativnye-pravovye-akty-i-drugie-materialy-po-razrabotke-proekta-oblastnogo-byudzheta-na-2021-2023-gody&amp;Itemid=553" TargetMode="External"/><Relationship Id="rId31" Type="http://schemas.openxmlformats.org/officeDocument/2006/relationships/hyperlink" Target="https://bryanskoblfin.ru/Show/Content/2577?ParentItemId=4" TargetMode="External"/><Relationship Id="rId52" Type="http://schemas.openxmlformats.org/officeDocument/2006/relationships/hyperlink" Target="http://budget.lenobl.ru/documents/?page=0&amp;sortOrder=&amp;type=regionBudget&amp;sortName=&amp;sortDate=" TargetMode="External"/><Relationship Id="rId73" Type="http://schemas.openxmlformats.org/officeDocument/2006/relationships/hyperlink" Target="http://portal-ob.volgafin.ru/dokumenty/zakon_o_byudzhete/2020" TargetMode="External"/><Relationship Id="rId78" Type="http://schemas.openxmlformats.org/officeDocument/2006/relationships/hyperlink" Target="http://open.minfinrd.ru/" TargetMode="External"/><Relationship Id="rId94" Type="http://schemas.openxmlformats.org/officeDocument/2006/relationships/hyperlink" Target="https://budget.cap.ru/Show/Category/287?ItemId=894" TargetMode="External"/><Relationship Id="rId99" Type="http://schemas.openxmlformats.org/officeDocument/2006/relationships/hyperlink" Target="http://minfin.orb.ru/&#1079;&#1072;&#1082;&#1086;&#1085;-&#1086;&#1073;-&#1086;&#1073;&#1083;&#1072;&#1089;&#1090;&#1085;&#1086;&#1084;-&#1073;&#1102;&#1076;&#1078;&#1077;&#1090;&#1077;/" TargetMode="External"/><Relationship Id="rId101" Type="http://schemas.openxmlformats.org/officeDocument/2006/relationships/hyperlink" Target="http://zaksob.ru/activity/zakonotvorcheskaya-deyatelnost/proekty-oblastnykh-zakonov-i-postanovleniy/" TargetMode="External"/><Relationship Id="rId122" Type="http://schemas.openxmlformats.org/officeDocument/2006/relationships/hyperlink" Target="http://www.vskhakasia.ru/lawmaking/projects/1539" TargetMode="External"/><Relationship Id="rId143" Type="http://schemas.openxmlformats.org/officeDocument/2006/relationships/hyperlink" Target="http://www.dumasakhalin.ru/activity/sessions" TargetMode="External"/><Relationship Id="rId148" Type="http://schemas.openxmlformats.org/officeDocument/2006/relationships/hyperlink" Target="https://ufin48.ru/Show/Category/?ItemId=16&amp;headingId=4" TargetMode="External"/><Relationship Id="rId164" Type="http://schemas.openxmlformats.org/officeDocument/2006/relationships/hyperlink" Target="http://www.gsmari.ru/itog/pnpa.html" TargetMode="External"/><Relationship Id="rId169" Type="http://schemas.openxmlformats.org/officeDocument/2006/relationships/hyperlink" Target="https://www.gshra.ru/zak-deyat/proekty/proekty_1353.html" TargetMode="External"/><Relationship Id="rId185" Type="http://schemas.openxmlformats.org/officeDocument/2006/relationships/hyperlink" Target="http://monitoring.zspk.gov.ru/%D0%9F%D1%80%D0%BE%D0%B5%D0%BA%D1%82%20%D0%B7%D0%B0%D0%BA%D0%BE%D0%BD%D0%B0/2398534" TargetMode="External"/><Relationship Id="rId4" Type="http://schemas.openxmlformats.org/officeDocument/2006/relationships/hyperlink" Target="https://budget.mosreg.ru/byudzhet-dlya-grazhdan/proekt-zakona-o-byudzhete-moskovskoj-oblasti/" TargetMode="External"/><Relationship Id="rId9" Type="http://schemas.openxmlformats.org/officeDocument/2006/relationships/hyperlink" Target="https://www.zsno.ru/law/bills-and-draft-resolutions/pending-bills/index.php?ELEMENT_ID=236338" TargetMode="External"/><Relationship Id="rId180" Type="http://schemas.openxmlformats.org/officeDocument/2006/relationships/hyperlink" Target="http://www.crimea.gov.ru/law-draft-card/6721" TargetMode="External"/><Relationship Id="rId210" Type="http://schemas.openxmlformats.org/officeDocument/2006/relationships/hyperlink" Target="http://old-gs.cap.ru/SiteMap.aspx?id=2917250" TargetMode="External"/><Relationship Id="rId26" Type="http://schemas.openxmlformats.org/officeDocument/2006/relationships/hyperlink" Target="http://www.duma.khv.ru/Monitoring5/%D0%9F%D1%80%D0%BE%D0%B5%D0%BA%D1%82%20%D0%B7%D0%B0%D0%BA%D0%BE%D0%BD%D0%B0/2376585" TargetMode="External"/><Relationship Id="rId47" Type="http://schemas.openxmlformats.org/officeDocument/2006/relationships/hyperlink" Target="http://budget.karelia.ru/byudzhet/dokumenty/2020-god" TargetMode="External"/><Relationship Id="rId68" Type="http://schemas.openxmlformats.org/officeDocument/2006/relationships/hyperlink" Target="http://dfei.adm-nao.ru/zakony-o-byudzhete/" TargetMode="External"/><Relationship Id="rId89" Type="http://schemas.openxmlformats.org/officeDocument/2006/relationships/hyperlink" Target="http://minfin.tatarstan.ru/rus/proekt-byudzheta-i-materiali-k-nemu-845677.htm" TargetMode="External"/><Relationship Id="rId112" Type="http://schemas.openxmlformats.org/officeDocument/2006/relationships/hyperlink" Target="http://ufo.ulntc.ru:8080/dokumenty/proekt-zakona-o-byudzhete" TargetMode="External"/><Relationship Id="rId133" Type="http://schemas.openxmlformats.org/officeDocument/2006/relationships/hyperlink" Target="http://egov-buryatia.ru/minfin/activities/documents/proekty-zakonov-i-inykh-npa/index.php?bitrix_include_areas=N&amp;clear_cache=Y" TargetMode="External"/><Relationship Id="rId154" Type="http://schemas.openxmlformats.org/officeDocument/2006/relationships/hyperlink" Target="https://parliament-osetia.ru/index.php/main/bills/art/795" TargetMode="External"/><Relationship Id="rId175" Type="http://schemas.openxmlformats.org/officeDocument/2006/relationships/hyperlink" Target="http://www.belduma.ru/document/draft/draft_detail.php?fold=020&amp;fn=4371-20" TargetMode="External"/><Relationship Id="rId196" Type="http://schemas.openxmlformats.org/officeDocument/2006/relationships/hyperlink" Target="http://www.kurganoblduma.ru/about/activity/doc/proekty/" TargetMode="External"/><Relationship Id="rId200" Type="http://schemas.openxmlformats.org/officeDocument/2006/relationships/hyperlink" Target="http://iis.minfin.49gov.ru/ebudget/Menu/Page/88" TargetMode="External"/><Relationship Id="rId16" Type="http://schemas.openxmlformats.org/officeDocument/2006/relationships/hyperlink" Target="https://www.sobranie.info/lawsinfo.php?UID=174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EC0EB-DCFA-40E0-805B-472A24E8FA70}">
  <sheetPr>
    <tabColor rgb="FFE2E2E2"/>
    <pageSetUpPr fitToPage="1"/>
  </sheetPr>
  <dimension ref="A1:U98"/>
  <sheetViews>
    <sheetView topLeftCell="J1" zoomScaleNormal="100" zoomScalePageLayoutView="80" workbookViewId="0">
      <pane ySplit="3" topLeftCell="A13" activePane="bottomLeft" state="frozen"/>
      <selection pane="bottomLeft" activeCell="A3" sqref="A3"/>
    </sheetView>
  </sheetViews>
  <sheetFormatPr defaultRowHeight="14.5" x14ac:dyDescent="0.35"/>
  <cols>
    <col min="1" max="1" width="24.6328125" style="1" customWidth="1"/>
    <col min="2" max="2" width="13.81640625" style="40" customWidth="1"/>
    <col min="3" max="3" width="12.6328125" style="1" customWidth="1"/>
    <col min="4" max="4" width="10.6328125" style="40" customWidth="1"/>
    <col min="5" max="5" width="19.1796875" style="1" customWidth="1"/>
    <col min="6" max="6" width="15.26953125" style="1" customWidth="1"/>
    <col min="7" max="7" width="13.90625" style="1" customWidth="1"/>
    <col min="8" max="8" width="24.54296875" style="1" customWidth="1"/>
    <col min="9" max="9" width="19" style="1" customWidth="1"/>
    <col min="10" max="10" width="21.453125" style="1" customWidth="1"/>
    <col min="11" max="11" width="20.26953125" style="1" customWidth="1"/>
    <col min="12" max="12" width="26.90625" style="1" customWidth="1"/>
    <col min="13" max="13" width="18.81640625" style="1" customWidth="1"/>
    <col min="14" max="14" width="16.1796875" style="1" customWidth="1"/>
    <col min="15" max="15" width="24.7265625" style="1" customWidth="1"/>
    <col min="16" max="16" width="14.6328125" style="1" customWidth="1"/>
    <col min="17" max="17" width="22.7265625" style="1" customWidth="1"/>
    <col min="18" max="18" width="25.54296875" style="1" customWidth="1"/>
    <col min="19" max="16384" width="8.7265625" style="1"/>
  </cols>
  <sheetData>
    <row r="1" spans="1:21" ht="20" customHeight="1" x14ac:dyDescent="0.35">
      <c r="A1" s="251" t="s">
        <v>943</v>
      </c>
      <c r="B1" s="251"/>
      <c r="C1" s="251"/>
      <c r="D1" s="251"/>
      <c r="E1" s="251"/>
      <c r="F1" s="251"/>
      <c r="G1" s="251"/>
      <c r="H1" s="251"/>
      <c r="I1" s="251"/>
      <c r="J1" s="251"/>
      <c r="K1" s="251"/>
      <c r="L1" s="251"/>
      <c r="M1" s="251"/>
      <c r="N1" s="251"/>
      <c r="O1" s="251"/>
      <c r="P1" s="251"/>
      <c r="Q1" s="251"/>
    </row>
    <row r="2" spans="1:21" s="13" customFormat="1" ht="17.149999999999999" customHeight="1" x14ac:dyDescent="0.25">
      <c r="A2" s="160" t="s">
        <v>1818</v>
      </c>
      <c r="B2" s="39"/>
      <c r="C2" s="160"/>
      <c r="D2" s="39"/>
      <c r="E2" s="160"/>
      <c r="F2" s="160"/>
      <c r="G2" s="160"/>
      <c r="H2" s="160"/>
      <c r="I2" s="33"/>
      <c r="J2" s="160"/>
      <c r="K2" s="160"/>
      <c r="L2" s="160"/>
      <c r="M2" s="160"/>
      <c r="N2" s="160"/>
      <c r="O2" s="160"/>
      <c r="P2" s="160"/>
      <c r="Q2" s="160"/>
      <c r="R2" s="160"/>
      <c r="S2" s="160"/>
      <c r="T2" s="160"/>
      <c r="U2" s="160"/>
    </row>
    <row r="3" spans="1:21" ht="165" customHeight="1" x14ac:dyDescent="0.35">
      <c r="A3" s="203" t="s">
        <v>206</v>
      </c>
      <c r="B3" s="203" t="s">
        <v>127</v>
      </c>
      <c r="C3" s="203" t="s">
        <v>104</v>
      </c>
      <c r="D3" s="203" t="s">
        <v>126</v>
      </c>
      <c r="E3" s="204" t="s">
        <v>933</v>
      </c>
      <c r="F3" s="204" t="s">
        <v>934</v>
      </c>
      <c r="G3" s="204" t="s">
        <v>935</v>
      </c>
      <c r="H3" s="204" t="s">
        <v>936</v>
      </c>
      <c r="I3" s="204" t="s">
        <v>937</v>
      </c>
      <c r="J3" s="204" t="s">
        <v>938</v>
      </c>
      <c r="K3" s="204" t="s">
        <v>939</v>
      </c>
      <c r="L3" s="204" t="s">
        <v>1702</v>
      </c>
      <c r="M3" s="204" t="s">
        <v>940</v>
      </c>
      <c r="N3" s="204" t="s">
        <v>1700</v>
      </c>
      <c r="O3" s="204" t="s">
        <v>1701</v>
      </c>
      <c r="P3" s="204" t="s">
        <v>941</v>
      </c>
      <c r="Q3" s="205" t="s">
        <v>1920</v>
      </c>
    </row>
    <row r="4" spans="1:21" s="53" customFormat="1" ht="15" customHeight="1" x14ac:dyDescent="0.35">
      <c r="A4" s="206" t="s">
        <v>99</v>
      </c>
      <c r="B4" s="207">
        <v>100</v>
      </c>
      <c r="C4" s="207">
        <v>28</v>
      </c>
      <c r="D4" s="207">
        <f>SUM(E4:Q4)</f>
        <v>28</v>
      </c>
      <c r="E4" s="208">
        <v>4</v>
      </c>
      <c r="F4" s="209">
        <v>2</v>
      </c>
      <c r="G4" s="209">
        <v>2</v>
      </c>
      <c r="H4" s="209">
        <v>2</v>
      </c>
      <c r="I4" s="209">
        <v>2</v>
      </c>
      <c r="J4" s="209">
        <v>2</v>
      </c>
      <c r="K4" s="209">
        <v>2</v>
      </c>
      <c r="L4" s="209">
        <v>2</v>
      </c>
      <c r="M4" s="209">
        <v>2</v>
      </c>
      <c r="N4" s="209">
        <v>2</v>
      </c>
      <c r="O4" s="209">
        <v>2</v>
      </c>
      <c r="P4" s="209">
        <v>2</v>
      </c>
      <c r="Q4" s="210">
        <v>2</v>
      </c>
    </row>
    <row r="5" spans="1:21" s="53" customFormat="1" ht="15" customHeight="1" x14ac:dyDescent="0.35">
      <c r="A5" s="206" t="s">
        <v>87</v>
      </c>
      <c r="B5" s="211" t="s">
        <v>103</v>
      </c>
      <c r="C5" s="211" t="s">
        <v>88</v>
      </c>
      <c r="D5" s="211" t="s">
        <v>96</v>
      </c>
      <c r="E5" s="212" t="s">
        <v>96</v>
      </c>
      <c r="F5" s="212" t="s">
        <v>96</v>
      </c>
      <c r="G5" s="212" t="s">
        <v>96</v>
      </c>
      <c r="H5" s="212" t="s">
        <v>96</v>
      </c>
      <c r="I5" s="212" t="s">
        <v>96</v>
      </c>
      <c r="J5" s="212" t="s">
        <v>96</v>
      </c>
      <c r="K5" s="212" t="s">
        <v>96</v>
      </c>
      <c r="L5" s="212" t="s">
        <v>96</v>
      </c>
      <c r="M5" s="212" t="s">
        <v>96</v>
      </c>
      <c r="N5" s="212" t="s">
        <v>96</v>
      </c>
      <c r="O5" s="212" t="s">
        <v>96</v>
      </c>
      <c r="P5" s="212" t="s">
        <v>96</v>
      </c>
      <c r="Q5" s="213" t="s">
        <v>96</v>
      </c>
    </row>
    <row r="6" spans="1:21" s="53" customFormat="1" ht="15" customHeight="1" x14ac:dyDescent="0.35">
      <c r="A6" s="244" t="s">
        <v>1925</v>
      </c>
      <c r="B6" s="211"/>
      <c r="C6" s="211"/>
      <c r="D6" s="211"/>
      <c r="E6" s="212"/>
      <c r="F6" s="212"/>
      <c r="G6" s="212"/>
      <c r="H6" s="212"/>
      <c r="I6" s="212"/>
      <c r="J6" s="212"/>
      <c r="K6" s="212"/>
      <c r="L6" s="212"/>
      <c r="M6" s="212"/>
      <c r="N6" s="212"/>
      <c r="O6" s="212"/>
      <c r="P6" s="212"/>
      <c r="Q6" s="213"/>
    </row>
    <row r="7" spans="1:21" s="46" customFormat="1" ht="15" customHeight="1" x14ac:dyDescent="0.35">
      <c r="A7" s="4" t="s">
        <v>63</v>
      </c>
      <c r="B7" s="219">
        <f t="shared" ref="B7:B30" si="0">D7/C7*100</f>
        <v>96.428571428571431</v>
      </c>
      <c r="C7" s="220">
        <f t="shared" ref="C7:C22" si="1">$D$4</f>
        <v>28</v>
      </c>
      <c r="D7" s="221">
        <f t="shared" ref="D7:D30" si="2">SUM(E7:Q7)</f>
        <v>27</v>
      </c>
      <c r="E7" s="222">
        <f>'5.1 '!F75</f>
        <v>4</v>
      </c>
      <c r="F7" s="222">
        <f>'5.2'!E74</f>
        <v>2</v>
      </c>
      <c r="G7" s="223">
        <f>'5.3'!F75</f>
        <v>1</v>
      </c>
      <c r="H7" s="224">
        <f>'5.4'!F74</f>
        <v>2</v>
      </c>
      <c r="I7" s="224">
        <f>'5.5'!F74</f>
        <v>2</v>
      </c>
      <c r="J7" s="224">
        <f>'5.6'!F74</f>
        <v>2</v>
      </c>
      <c r="K7" s="223">
        <f>'5.7'!F74</f>
        <v>2</v>
      </c>
      <c r="L7" s="223">
        <f>'5.8'!F74</f>
        <v>2</v>
      </c>
      <c r="M7" s="223">
        <f>'5.9'!F74</f>
        <v>2</v>
      </c>
      <c r="N7" s="223">
        <f>'5.10'!F74</f>
        <v>2</v>
      </c>
      <c r="O7" s="223">
        <f>'5.11'!F74</f>
        <v>2</v>
      </c>
      <c r="P7" s="223">
        <f>'5.12'!E74</f>
        <v>2</v>
      </c>
      <c r="Q7" s="225">
        <f>'5.13'!E76</f>
        <v>2</v>
      </c>
    </row>
    <row r="8" spans="1:21" s="46" customFormat="1" ht="15" customHeight="1" x14ac:dyDescent="0.35">
      <c r="A8" s="4" t="s">
        <v>6</v>
      </c>
      <c r="B8" s="219">
        <f t="shared" si="0"/>
        <v>92.857142857142861</v>
      </c>
      <c r="C8" s="220">
        <f t="shared" si="1"/>
        <v>28</v>
      </c>
      <c r="D8" s="221">
        <f t="shared" si="2"/>
        <v>26</v>
      </c>
      <c r="E8" s="222">
        <f>'5.1 '!F13</f>
        <v>4</v>
      </c>
      <c r="F8" s="222">
        <f>'5.2'!E12</f>
        <v>2</v>
      </c>
      <c r="G8" s="223">
        <f>'5.3'!F13</f>
        <v>2</v>
      </c>
      <c r="H8" s="224">
        <f>'5.4'!F12</f>
        <v>2</v>
      </c>
      <c r="I8" s="224">
        <f>'5.5'!F12</f>
        <v>2</v>
      </c>
      <c r="J8" s="224">
        <f>'5.6'!F12</f>
        <v>2</v>
      </c>
      <c r="K8" s="223">
        <f>'5.7'!F12</f>
        <v>2</v>
      </c>
      <c r="L8" s="223">
        <f>'5.8'!F12</f>
        <v>2</v>
      </c>
      <c r="M8" s="223">
        <f>'5.9'!F12</f>
        <v>2</v>
      </c>
      <c r="N8" s="223">
        <f>'5.10'!F12</f>
        <v>0</v>
      </c>
      <c r="O8" s="223">
        <f>'5.11'!F12</f>
        <v>2</v>
      </c>
      <c r="P8" s="223">
        <f>'5.12'!E12</f>
        <v>2</v>
      </c>
      <c r="Q8" s="225">
        <f>'5.13'!E14</f>
        <v>2</v>
      </c>
    </row>
    <row r="9" spans="1:21" s="46" customFormat="1" ht="15" customHeight="1" x14ac:dyDescent="0.35">
      <c r="A9" s="4" t="s">
        <v>72</v>
      </c>
      <c r="B9" s="219">
        <f t="shared" si="0"/>
        <v>92.857142857142861</v>
      </c>
      <c r="C9" s="220">
        <f t="shared" si="1"/>
        <v>28</v>
      </c>
      <c r="D9" s="221">
        <f t="shared" si="2"/>
        <v>26</v>
      </c>
      <c r="E9" s="222">
        <f>'5.1 '!F82</f>
        <v>4</v>
      </c>
      <c r="F9" s="222">
        <f>'5.2'!E81</f>
        <v>2</v>
      </c>
      <c r="G9" s="223">
        <f>'5.3'!F82</f>
        <v>0</v>
      </c>
      <c r="H9" s="224">
        <f>'5.4'!F81</f>
        <v>2</v>
      </c>
      <c r="I9" s="224">
        <f>'5.5'!F81</f>
        <v>2</v>
      </c>
      <c r="J9" s="224">
        <f>'5.6'!F81</f>
        <v>2</v>
      </c>
      <c r="K9" s="223">
        <f>'5.7'!F81</f>
        <v>2</v>
      </c>
      <c r="L9" s="223">
        <f>'5.8'!F81</f>
        <v>2</v>
      </c>
      <c r="M9" s="223">
        <f>'5.9'!F81</f>
        <v>2</v>
      </c>
      <c r="N9" s="223">
        <f>'5.10'!F81</f>
        <v>2</v>
      </c>
      <c r="O9" s="223">
        <f>'5.11'!F81</f>
        <v>2</v>
      </c>
      <c r="P9" s="223">
        <f>'5.12'!E81</f>
        <v>2</v>
      </c>
      <c r="Q9" s="225">
        <f>'5.13'!E83</f>
        <v>2</v>
      </c>
    </row>
    <row r="10" spans="1:21" s="46" customFormat="1" ht="15" customHeight="1" x14ac:dyDescent="0.35">
      <c r="A10" s="4" t="s">
        <v>84</v>
      </c>
      <c r="B10" s="219">
        <f t="shared" si="0"/>
        <v>92.857142857142861</v>
      </c>
      <c r="C10" s="220">
        <f t="shared" si="1"/>
        <v>28</v>
      </c>
      <c r="D10" s="221">
        <f t="shared" si="2"/>
        <v>26</v>
      </c>
      <c r="E10" s="222">
        <f>'5.1 '!F97</f>
        <v>4</v>
      </c>
      <c r="F10" s="222">
        <f>'5.2'!E96</f>
        <v>2</v>
      </c>
      <c r="G10" s="223">
        <f>'5.3'!F97</f>
        <v>2</v>
      </c>
      <c r="H10" s="224">
        <f>'5.4'!F96</f>
        <v>2</v>
      </c>
      <c r="I10" s="224">
        <f>'5.5'!F96</f>
        <v>2</v>
      </c>
      <c r="J10" s="224">
        <f>'5.6'!F96</f>
        <v>2</v>
      </c>
      <c r="K10" s="223">
        <f>'5.7'!F96</f>
        <v>2</v>
      </c>
      <c r="L10" s="223">
        <f>'5.8'!F96</f>
        <v>2</v>
      </c>
      <c r="M10" s="223">
        <f>'5.9'!F96</f>
        <v>2</v>
      </c>
      <c r="N10" s="223">
        <f>'5.10'!F96</f>
        <v>0</v>
      </c>
      <c r="O10" s="223">
        <f>'5.11'!F96</f>
        <v>2</v>
      </c>
      <c r="P10" s="223">
        <f>'5.12'!E96</f>
        <v>2</v>
      </c>
      <c r="Q10" s="225">
        <f>'5.13'!E98</f>
        <v>2</v>
      </c>
    </row>
    <row r="11" spans="1:21" s="46" customFormat="1" ht="15" customHeight="1" x14ac:dyDescent="0.35">
      <c r="A11" s="4" t="s">
        <v>82</v>
      </c>
      <c r="B11" s="219">
        <f t="shared" si="0"/>
        <v>91.071428571428569</v>
      </c>
      <c r="C11" s="220">
        <f t="shared" si="1"/>
        <v>28</v>
      </c>
      <c r="D11" s="221">
        <f t="shared" si="2"/>
        <v>25.5</v>
      </c>
      <c r="E11" s="222">
        <f>'5.1 '!F95</f>
        <v>4</v>
      </c>
      <c r="F11" s="222">
        <f>'5.2'!E94</f>
        <v>2</v>
      </c>
      <c r="G11" s="223">
        <f>'5.3'!F95</f>
        <v>0.5</v>
      </c>
      <c r="H11" s="224">
        <f>'5.4'!F94</f>
        <v>2</v>
      </c>
      <c r="I11" s="224">
        <f>'5.5'!F94</f>
        <v>2</v>
      </c>
      <c r="J11" s="224">
        <f>'5.6'!F94</f>
        <v>2</v>
      </c>
      <c r="K11" s="223">
        <f>'5.7'!F94</f>
        <v>2</v>
      </c>
      <c r="L11" s="223">
        <f>'5.8'!F94</f>
        <v>2</v>
      </c>
      <c r="M11" s="223">
        <f>'5.9'!F94</f>
        <v>2</v>
      </c>
      <c r="N11" s="223">
        <f>'5.10'!F94</f>
        <v>2</v>
      </c>
      <c r="O11" s="223">
        <f>'5.11'!F94</f>
        <v>2</v>
      </c>
      <c r="P11" s="223">
        <f>'5.12'!E94</f>
        <v>2</v>
      </c>
      <c r="Q11" s="225">
        <f>'5.13'!E96</f>
        <v>1</v>
      </c>
    </row>
    <row r="12" spans="1:21" s="46" customFormat="1" ht="15" customHeight="1" x14ac:dyDescent="0.35">
      <c r="A12" s="4" t="s">
        <v>16</v>
      </c>
      <c r="B12" s="219">
        <f t="shared" si="0"/>
        <v>89.285714285714292</v>
      </c>
      <c r="C12" s="220">
        <f t="shared" si="1"/>
        <v>28</v>
      </c>
      <c r="D12" s="221">
        <f t="shared" si="2"/>
        <v>25</v>
      </c>
      <c r="E12" s="222">
        <f>'5.1 '!F23</f>
        <v>4</v>
      </c>
      <c r="F12" s="222">
        <f>'5.2'!E22</f>
        <v>2</v>
      </c>
      <c r="G12" s="223">
        <f>'5.3'!F23</f>
        <v>1</v>
      </c>
      <c r="H12" s="224">
        <f>'5.4'!F22</f>
        <v>2</v>
      </c>
      <c r="I12" s="224">
        <f>'5.5'!F22</f>
        <v>2</v>
      </c>
      <c r="J12" s="224">
        <f>'5.6'!F22</f>
        <v>2</v>
      </c>
      <c r="K12" s="223">
        <f>'5.7'!F22</f>
        <v>2</v>
      </c>
      <c r="L12" s="223">
        <f>'5.8'!F22</f>
        <v>2</v>
      </c>
      <c r="M12" s="223">
        <f>'5.9'!F22</f>
        <v>2</v>
      </c>
      <c r="N12" s="223">
        <f>'5.10'!F22</f>
        <v>0</v>
      </c>
      <c r="O12" s="223">
        <f>'5.11'!F22</f>
        <v>2</v>
      </c>
      <c r="P12" s="223">
        <f>'5.12'!E22</f>
        <v>2</v>
      </c>
      <c r="Q12" s="225">
        <f>'5.13'!E24</f>
        <v>2</v>
      </c>
    </row>
    <row r="13" spans="1:21" s="46" customFormat="1" ht="15" customHeight="1" x14ac:dyDescent="0.35">
      <c r="A13" s="4" t="s">
        <v>30</v>
      </c>
      <c r="B13" s="219">
        <f t="shared" si="0"/>
        <v>89.285714285714292</v>
      </c>
      <c r="C13" s="220">
        <f t="shared" si="1"/>
        <v>28</v>
      </c>
      <c r="D13" s="221">
        <f t="shared" si="2"/>
        <v>25</v>
      </c>
      <c r="E13" s="222">
        <f>'5.1 '!F39</f>
        <v>4</v>
      </c>
      <c r="F13" s="222">
        <f>'5.2'!E38</f>
        <v>2</v>
      </c>
      <c r="G13" s="223">
        <f>'5.3'!F39</f>
        <v>0</v>
      </c>
      <c r="H13" s="224">
        <f>'5.4'!F38</f>
        <v>2</v>
      </c>
      <c r="I13" s="224">
        <f>'5.5'!F38</f>
        <v>2</v>
      </c>
      <c r="J13" s="224">
        <f>'5.6'!F38</f>
        <v>2</v>
      </c>
      <c r="K13" s="223">
        <f>'5.7'!F38</f>
        <v>2</v>
      </c>
      <c r="L13" s="223">
        <f>'5.8'!F38</f>
        <v>2</v>
      </c>
      <c r="M13" s="223">
        <f>'5.9'!F38</f>
        <v>2</v>
      </c>
      <c r="N13" s="223">
        <f>'5.10'!F38</f>
        <v>2</v>
      </c>
      <c r="O13" s="223">
        <f>'5.11'!F38</f>
        <v>2</v>
      </c>
      <c r="P13" s="223">
        <f>'5.12'!E38</f>
        <v>2</v>
      </c>
      <c r="Q13" s="225">
        <f>'5.13'!E40</f>
        <v>1</v>
      </c>
    </row>
    <row r="14" spans="1:21" s="46" customFormat="1" ht="15" customHeight="1" x14ac:dyDescent="0.35">
      <c r="A14" s="4" t="s">
        <v>48</v>
      </c>
      <c r="B14" s="219">
        <f t="shared" si="0"/>
        <v>89.285714285714292</v>
      </c>
      <c r="C14" s="220">
        <f t="shared" si="1"/>
        <v>28</v>
      </c>
      <c r="D14" s="221">
        <f t="shared" si="2"/>
        <v>25</v>
      </c>
      <c r="E14" s="222">
        <f>'5.1 '!F60</f>
        <v>4</v>
      </c>
      <c r="F14" s="222">
        <f>'5.2'!E59</f>
        <v>2</v>
      </c>
      <c r="G14" s="223">
        <f>'5.3'!F60</f>
        <v>2</v>
      </c>
      <c r="H14" s="224">
        <f>'5.4'!F59</f>
        <v>2</v>
      </c>
      <c r="I14" s="224">
        <f>'5.5'!F59</f>
        <v>2</v>
      </c>
      <c r="J14" s="224">
        <f>'5.6'!F59</f>
        <v>2</v>
      </c>
      <c r="K14" s="223">
        <f>'5.7'!F59</f>
        <v>2</v>
      </c>
      <c r="L14" s="223">
        <f>'5.8'!F59</f>
        <v>2</v>
      </c>
      <c r="M14" s="223">
        <f>'5.9'!F59</f>
        <v>2</v>
      </c>
      <c r="N14" s="223">
        <f>'5.10'!F59</f>
        <v>0</v>
      </c>
      <c r="O14" s="223">
        <f>'5.11'!F59</f>
        <v>2</v>
      </c>
      <c r="P14" s="223">
        <f>'5.12'!E59</f>
        <v>2</v>
      </c>
      <c r="Q14" s="225">
        <f>'5.13'!E61</f>
        <v>1</v>
      </c>
    </row>
    <row r="15" spans="1:21" s="46" customFormat="1" ht="14.5" customHeight="1" x14ac:dyDescent="0.35">
      <c r="A15" s="4" t="s">
        <v>56</v>
      </c>
      <c r="B15" s="219">
        <f t="shared" si="0"/>
        <v>89.285714285714292</v>
      </c>
      <c r="C15" s="220">
        <f t="shared" si="1"/>
        <v>28</v>
      </c>
      <c r="D15" s="221">
        <f t="shared" si="2"/>
        <v>25</v>
      </c>
      <c r="E15" s="222">
        <f>'5.1 '!F68</f>
        <v>4</v>
      </c>
      <c r="F15" s="222">
        <f>'5.2'!E67</f>
        <v>2</v>
      </c>
      <c r="G15" s="223">
        <f>'5.3'!F68</f>
        <v>0</v>
      </c>
      <c r="H15" s="224">
        <f>'5.4'!F67</f>
        <v>2</v>
      </c>
      <c r="I15" s="224">
        <f>'5.5'!F67</f>
        <v>2</v>
      </c>
      <c r="J15" s="224">
        <f>'5.6'!F67</f>
        <v>2</v>
      </c>
      <c r="K15" s="223">
        <f>'5.7'!F67</f>
        <v>2</v>
      </c>
      <c r="L15" s="223">
        <f>'5.8'!F67</f>
        <v>2</v>
      </c>
      <c r="M15" s="223">
        <f>'5.9'!F67</f>
        <v>2</v>
      </c>
      <c r="N15" s="223">
        <f>'5.10'!F67</f>
        <v>2</v>
      </c>
      <c r="O15" s="223">
        <f>'5.11'!F67</f>
        <v>2</v>
      </c>
      <c r="P15" s="223">
        <f>'5.12'!E67</f>
        <v>2</v>
      </c>
      <c r="Q15" s="225">
        <f>'5.13'!E69</f>
        <v>1</v>
      </c>
    </row>
    <row r="16" spans="1:21" s="46" customFormat="1" ht="15" customHeight="1" x14ac:dyDescent="0.35">
      <c r="A16" s="4" t="s">
        <v>8</v>
      </c>
      <c r="B16" s="219">
        <f t="shared" si="0"/>
        <v>85.714285714285708</v>
      </c>
      <c r="C16" s="220">
        <f t="shared" si="1"/>
        <v>28</v>
      </c>
      <c r="D16" s="221">
        <f t="shared" si="2"/>
        <v>24</v>
      </c>
      <c r="E16" s="222">
        <f>'5.1 '!F15</f>
        <v>4</v>
      </c>
      <c r="F16" s="222">
        <f>'5.2'!E14</f>
        <v>2</v>
      </c>
      <c r="G16" s="223">
        <f>'5.3'!F15</f>
        <v>2</v>
      </c>
      <c r="H16" s="224">
        <f>'5.4'!F14</f>
        <v>2</v>
      </c>
      <c r="I16" s="224">
        <f>'5.5'!F14</f>
        <v>2</v>
      </c>
      <c r="J16" s="224">
        <f>'5.6'!F14</f>
        <v>2</v>
      </c>
      <c r="K16" s="223">
        <f>'5.7'!F14</f>
        <v>2</v>
      </c>
      <c r="L16" s="223">
        <f>'5.8'!F14</f>
        <v>2</v>
      </c>
      <c r="M16" s="223">
        <f>'5.9'!F14</f>
        <v>0</v>
      </c>
      <c r="N16" s="223">
        <f>'5.10'!F14</f>
        <v>0</v>
      </c>
      <c r="O16" s="223">
        <f>'5.11'!F14</f>
        <v>2</v>
      </c>
      <c r="P16" s="223">
        <f>'5.12'!E14</f>
        <v>2</v>
      </c>
      <c r="Q16" s="225">
        <f>'5.13'!E16</f>
        <v>2</v>
      </c>
    </row>
    <row r="17" spans="1:17" s="46" customFormat="1" ht="15" customHeight="1" x14ac:dyDescent="0.35">
      <c r="A17" s="4" t="s">
        <v>23</v>
      </c>
      <c r="B17" s="219">
        <f t="shared" si="0"/>
        <v>85.714285714285708</v>
      </c>
      <c r="C17" s="220">
        <f t="shared" si="1"/>
        <v>28</v>
      </c>
      <c r="D17" s="221">
        <f t="shared" si="2"/>
        <v>24</v>
      </c>
      <c r="E17" s="222">
        <f>'5.1 '!F31</f>
        <v>4</v>
      </c>
      <c r="F17" s="222">
        <f>'5.2'!E30</f>
        <v>2</v>
      </c>
      <c r="G17" s="223">
        <f>'5.3'!F31</f>
        <v>0</v>
      </c>
      <c r="H17" s="224">
        <f>'5.4'!F30</f>
        <v>2</v>
      </c>
      <c r="I17" s="224">
        <f>'5.5'!F30</f>
        <v>2</v>
      </c>
      <c r="J17" s="224">
        <f>'5.6'!F30</f>
        <v>2</v>
      </c>
      <c r="K17" s="223">
        <f>'5.7'!F30</f>
        <v>2</v>
      </c>
      <c r="L17" s="223">
        <f>'5.8'!F30</f>
        <v>2</v>
      </c>
      <c r="M17" s="223">
        <f>'5.9'!F30</f>
        <v>2</v>
      </c>
      <c r="N17" s="223">
        <f>'5.10'!F30</f>
        <v>0</v>
      </c>
      <c r="O17" s="223">
        <f>'5.11'!F30</f>
        <v>2</v>
      </c>
      <c r="P17" s="223">
        <f>'5.12'!E30</f>
        <v>2</v>
      </c>
      <c r="Q17" s="225">
        <f>'5.13'!E32</f>
        <v>2</v>
      </c>
    </row>
    <row r="18" spans="1:17" s="46" customFormat="1" ht="15" customHeight="1" x14ac:dyDescent="0.35">
      <c r="A18" s="4" t="s">
        <v>32</v>
      </c>
      <c r="B18" s="219">
        <f t="shared" si="0"/>
        <v>85.714285714285708</v>
      </c>
      <c r="C18" s="220">
        <f t="shared" si="1"/>
        <v>28</v>
      </c>
      <c r="D18" s="221">
        <f t="shared" si="2"/>
        <v>24</v>
      </c>
      <c r="E18" s="222">
        <f>'5.1 '!F42</f>
        <v>4</v>
      </c>
      <c r="F18" s="222">
        <f>'5.2'!E41</f>
        <v>2</v>
      </c>
      <c r="G18" s="223">
        <f>'5.3'!F42</f>
        <v>0</v>
      </c>
      <c r="H18" s="224">
        <f>'5.4'!F41</f>
        <v>2</v>
      </c>
      <c r="I18" s="224">
        <f>'5.5'!F41</f>
        <v>2</v>
      </c>
      <c r="J18" s="224">
        <f>'5.6'!F41</f>
        <v>2</v>
      </c>
      <c r="K18" s="223">
        <f>'5.7'!F41</f>
        <v>2</v>
      </c>
      <c r="L18" s="223">
        <f>'5.8'!F41</f>
        <v>2</v>
      </c>
      <c r="M18" s="223">
        <f>'5.9'!F41</f>
        <v>2</v>
      </c>
      <c r="N18" s="223">
        <f>'5.10'!F41</f>
        <v>0</v>
      </c>
      <c r="O18" s="223">
        <f>'5.11'!F41</f>
        <v>2</v>
      </c>
      <c r="P18" s="223">
        <f>'5.12'!E41</f>
        <v>2</v>
      </c>
      <c r="Q18" s="225">
        <f>'5.13'!E43</f>
        <v>2</v>
      </c>
    </row>
    <row r="19" spans="1:17" s="46" customFormat="1" ht="15" customHeight="1" x14ac:dyDescent="0.35">
      <c r="A19" s="4" t="s">
        <v>42</v>
      </c>
      <c r="B19" s="219">
        <f t="shared" si="0"/>
        <v>85.714285714285708</v>
      </c>
      <c r="C19" s="220">
        <f t="shared" si="1"/>
        <v>28</v>
      </c>
      <c r="D19" s="221">
        <f t="shared" si="2"/>
        <v>24</v>
      </c>
      <c r="E19" s="222">
        <f>'5.1 '!F54</f>
        <v>4</v>
      </c>
      <c r="F19" s="222">
        <f>'5.2'!E53</f>
        <v>2</v>
      </c>
      <c r="G19" s="223">
        <f>'5.3'!F54</f>
        <v>2</v>
      </c>
      <c r="H19" s="224">
        <f>'5.4'!F53</f>
        <v>2</v>
      </c>
      <c r="I19" s="224">
        <f>'5.5'!F53</f>
        <v>2</v>
      </c>
      <c r="J19" s="224">
        <f>'5.6'!F53</f>
        <v>2</v>
      </c>
      <c r="K19" s="223">
        <f>'5.7'!F53</f>
        <v>2</v>
      </c>
      <c r="L19" s="223">
        <f>'5.8'!F53</f>
        <v>2</v>
      </c>
      <c r="M19" s="223">
        <f>'5.9'!F53</f>
        <v>2</v>
      </c>
      <c r="N19" s="223">
        <f>'5.10'!F53</f>
        <v>0</v>
      </c>
      <c r="O19" s="223">
        <f>'5.11'!F53</f>
        <v>2</v>
      </c>
      <c r="P19" s="223">
        <f>'5.12'!E53</f>
        <v>0</v>
      </c>
      <c r="Q19" s="225">
        <f>'5.13'!E55</f>
        <v>2</v>
      </c>
    </row>
    <row r="20" spans="1:17" s="46" customFormat="1" ht="15" customHeight="1" x14ac:dyDescent="0.35">
      <c r="A20" s="4" t="s">
        <v>53</v>
      </c>
      <c r="B20" s="219">
        <f t="shared" si="0"/>
        <v>85.714285714285708</v>
      </c>
      <c r="C20" s="220">
        <f t="shared" si="1"/>
        <v>28</v>
      </c>
      <c r="D20" s="221">
        <f t="shared" si="2"/>
        <v>24</v>
      </c>
      <c r="E20" s="222">
        <f>'5.1 '!F65</f>
        <v>4</v>
      </c>
      <c r="F20" s="222">
        <f>'5.2'!E64</f>
        <v>2</v>
      </c>
      <c r="G20" s="223">
        <f>'5.3'!F65</f>
        <v>2</v>
      </c>
      <c r="H20" s="224">
        <f>'5.4'!F64</f>
        <v>2</v>
      </c>
      <c r="I20" s="224">
        <f>'5.5'!F64</f>
        <v>2</v>
      </c>
      <c r="J20" s="224">
        <f>'5.6'!F64</f>
        <v>2</v>
      </c>
      <c r="K20" s="223">
        <f>'5.7'!F64</f>
        <v>2</v>
      </c>
      <c r="L20" s="223">
        <f>'5.8'!F64</f>
        <v>2</v>
      </c>
      <c r="M20" s="223">
        <f>'5.9'!F64</f>
        <v>2</v>
      </c>
      <c r="N20" s="223">
        <f>'5.10'!F64</f>
        <v>0</v>
      </c>
      <c r="O20" s="223">
        <f>'5.11'!F64</f>
        <v>2</v>
      </c>
      <c r="P20" s="223">
        <f>'5.12'!E64</f>
        <v>0</v>
      </c>
      <c r="Q20" s="225">
        <f>'5.13'!E66</f>
        <v>2</v>
      </c>
    </row>
    <row r="21" spans="1:17" s="46" customFormat="1" ht="15" customHeight="1" x14ac:dyDescent="0.35">
      <c r="A21" s="4" t="s">
        <v>74</v>
      </c>
      <c r="B21" s="219">
        <f t="shared" si="0"/>
        <v>85.714285714285708</v>
      </c>
      <c r="C21" s="220">
        <f t="shared" si="1"/>
        <v>28</v>
      </c>
      <c r="D21" s="221">
        <f t="shared" si="2"/>
        <v>24</v>
      </c>
      <c r="E21" s="222">
        <f>'5.1 '!F85</f>
        <v>4</v>
      </c>
      <c r="F21" s="222">
        <f>'5.2'!E84</f>
        <v>2</v>
      </c>
      <c r="G21" s="223">
        <f>'5.3'!F85</f>
        <v>2</v>
      </c>
      <c r="H21" s="224">
        <f>'5.4'!F84</f>
        <v>2</v>
      </c>
      <c r="I21" s="224">
        <f>'5.5'!F84</f>
        <v>2</v>
      </c>
      <c r="J21" s="224">
        <f>'5.6'!F84</f>
        <v>2</v>
      </c>
      <c r="K21" s="223">
        <f>'5.7'!F84</f>
        <v>2</v>
      </c>
      <c r="L21" s="223">
        <f>'5.8'!F84</f>
        <v>0</v>
      </c>
      <c r="M21" s="223">
        <f>'5.9'!F84</f>
        <v>2</v>
      </c>
      <c r="N21" s="223">
        <f>'5.10'!F84</f>
        <v>0</v>
      </c>
      <c r="O21" s="223">
        <f>'5.11'!F84</f>
        <v>2</v>
      </c>
      <c r="P21" s="223">
        <f>'5.12'!E84</f>
        <v>2</v>
      </c>
      <c r="Q21" s="225">
        <f>'5.13'!E86</f>
        <v>2</v>
      </c>
    </row>
    <row r="22" spans="1:17" s="46" customFormat="1" ht="15" customHeight="1" x14ac:dyDescent="0.35">
      <c r="A22" s="4" t="s">
        <v>75</v>
      </c>
      <c r="B22" s="219">
        <f t="shared" si="0"/>
        <v>85.714285714285708</v>
      </c>
      <c r="C22" s="220">
        <f t="shared" si="1"/>
        <v>28</v>
      </c>
      <c r="D22" s="221">
        <f t="shared" si="2"/>
        <v>24</v>
      </c>
      <c r="E22" s="222">
        <f>'5.1 '!F86</f>
        <v>4</v>
      </c>
      <c r="F22" s="222">
        <f>'5.2'!E85</f>
        <v>2</v>
      </c>
      <c r="G22" s="223">
        <f>'5.3'!F86</f>
        <v>1</v>
      </c>
      <c r="H22" s="224">
        <f>'5.4'!F85</f>
        <v>2</v>
      </c>
      <c r="I22" s="224">
        <f>'5.5'!F85</f>
        <v>2</v>
      </c>
      <c r="J22" s="224">
        <f>'5.6'!F85</f>
        <v>2</v>
      </c>
      <c r="K22" s="223">
        <f>'5.7'!F85</f>
        <v>2</v>
      </c>
      <c r="L22" s="223">
        <f>'5.8'!F85</f>
        <v>2</v>
      </c>
      <c r="M22" s="223">
        <f>'5.9'!F85</f>
        <v>2</v>
      </c>
      <c r="N22" s="223">
        <f>'5.10'!F85</f>
        <v>0</v>
      </c>
      <c r="O22" s="223">
        <f>'5.11'!F85</f>
        <v>2</v>
      </c>
      <c r="P22" s="223">
        <f>'5.12'!E85</f>
        <v>2</v>
      </c>
      <c r="Q22" s="225">
        <f>'5.13'!E87</f>
        <v>1</v>
      </c>
    </row>
    <row r="23" spans="1:17" s="46" customFormat="1" ht="15" customHeight="1" x14ac:dyDescent="0.35">
      <c r="A23" s="4" t="s">
        <v>249</v>
      </c>
      <c r="B23" s="219">
        <f t="shared" si="0"/>
        <v>84.615384615384613</v>
      </c>
      <c r="C23" s="220">
        <f>$D$4-$N$4</f>
        <v>26</v>
      </c>
      <c r="D23" s="221">
        <f t="shared" si="2"/>
        <v>22</v>
      </c>
      <c r="E23" s="222">
        <f>'5.1 '!F36</f>
        <v>4</v>
      </c>
      <c r="F23" s="222">
        <f>'5.2'!E35</f>
        <v>2</v>
      </c>
      <c r="G23" s="223">
        <f>'5.3'!F36</f>
        <v>0</v>
      </c>
      <c r="H23" s="224">
        <f>'5.4'!F35</f>
        <v>2</v>
      </c>
      <c r="I23" s="224">
        <f>'5.5'!F35</f>
        <v>2</v>
      </c>
      <c r="J23" s="224">
        <f>'5.6'!F35</f>
        <v>2</v>
      </c>
      <c r="K23" s="223">
        <f>'5.7'!F35</f>
        <v>2</v>
      </c>
      <c r="L23" s="223">
        <f>'5.8'!F35</f>
        <v>2</v>
      </c>
      <c r="M23" s="223">
        <f>'5.9'!F35</f>
        <v>2</v>
      </c>
      <c r="N23" s="223" t="str">
        <f>'5.10'!F35</f>
        <v>-</v>
      </c>
      <c r="O23" s="223">
        <f>'5.11'!F35</f>
        <v>2</v>
      </c>
      <c r="P23" s="223">
        <f>'5.12'!E35</f>
        <v>2</v>
      </c>
      <c r="Q23" s="225">
        <f>'5.13'!E37</f>
        <v>0</v>
      </c>
    </row>
    <row r="24" spans="1:17" s="46" customFormat="1" ht="15" customHeight="1" x14ac:dyDescent="0.35">
      <c r="A24" s="4" t="s">
        <v>10</v>
      </c>
      <c r="B24" s="219">
        <f t="shared" si="0"/>
        <v>82.142857142857139</v>
      </c>
      <c r="C24" s="220">
        <f t="shared" ref="C24:C30" si="3">$D$4</f>
        <v>28</v>
      </c>
      <c r="D24" s="221">
        <f t="shared" si="2"/>
        <v>23</v>
      </c>
      <c r="E24" s="222">
        <f>'5.1 '!F17</f>
        <v>4</v>
      </c>
      <c r="F24" s="222">
        <f>'5.2'!E16</f>
        <v>2</v>
      </c>
      <c r="G24" s="223">
        <f>'5.3'!F17</f>
        <v>1</v>
      </c>
      <c r="H24" s="224">
        <f>'5.4'!F16</f>
        <v>2</v>
      </c>
      <c r="I24" s="224">
        <f>'5.5'!F16</f>
        <v>0</v>
      </c>
      <c r="J24" s="224">
        <f>'5.6'!F16</f>
        <v>2</v>
      </c>
      <c r="K24" s="223">
        <f>'5.7'!F16</f>
        <v>2</v>
      </c>
      <c r="L24" s="223">
        <f>'5.8'!F16</f>
        <v>2</v>
      </c>
      <c r="M24" s="223">
        <f>'5.9'!F16</f>
        <v>2</v>
      </c>
      <c r="N24" s="223">
        <f>'5.10'!F16</f>
        <v>0</v>
      </c>
      <c r="O24" s="223">
        <f>'5.11'!F16</f>
        <v>2</v>
      </c>
      <c r="P24" s="223">
        <f>'5.12'!E16</f>
        <v>2</v>
      </c>
      <c r="Q24" s="225">
        <f>'5.13'!E18</f>
        <v>2</v>
      </c>
    </row>
    <row r="25" spans="1:17" ht="15" customHeight="1" x14ac:dyDescent="0.35">
      <c r="A25" s="4" t="s">
        <v>28</v>
      </c>
      <c r="B25" s="219">
        <f t="shared" si="0"/>
        <v>82.142857142857139</v>
      </c>
      <c r="C25" s="220">
        <f t="shared" si="3"/>
        <v>28</v>
      </c>
      <c r="D25" s="221">
        <f t="shared" si="2"/>
        <v>23</v>
      </c>
      <c r="E25" s="222">
        <f>'5.1 '!F37</f>
        <v>4</v>
      </c>
      <c r="F25" s="222">
        <f>'5.2'!E36</f>
        <v>2</v>
      </c>
      <c r="G25" s="223">
        <f>'5.3'!F37</f>
        <v>1</v>
      </c>
      <c r="H25" s="224">
        <f>'5.4'!F36</f>
        <v>2</v>
      </c>
      <c r="I25" s="224">
        <f>'5.5'!F36</f>
        <v>2</v>
      </c>
      <c r="J25" s="224">
        <f>'5.6'!F36</f>
        <v>2</v>
      </c>
      <c r="K25" s="223">
        <f>'5.7'!F36</f>
        <v>2</v>
      </c>
      <c r="L25" s="223">
        <f>'5.8'!F36</f>
        <v>0</v>
      </c>
      <c r="M25" s="223">
        <f>'5.9'!F36</f>
        <v>2</v>
      </c>
      <c r="N25" s="223">
        <f>'5.10'!F36</f>
        <v>0</v>
      </c>
      <c r="O25" s="223">
        <f>'5.11'!F36</f>
        <v>2</v>
      </c>
      <c r="P25" s="223">
        <f>'5.12'!E36</f>
        <v>2</v>
      </c>
      <c r="Q25" s="225">
        <f>'5.13'!E38</f>
        <v>2</v>
      </c>
    </row>
    <row r="26" spans="1:17" s="46" customFormat="1" ht="15" customHeight="1" x14ac:dyDescent="0.35">
      <c r="A26" s="4" t="s">
        <v>35</v>
      </c>
      <c r="B26" s="219">
        <f t="shared" si="0"/>
        <v>82.142857142857139</v>
      </c>
      <c r="C26" s="220">
        <f t="shared" si="3"/>
        <v>28</v>
      </c>
      <c r="D26" s="221">
        <f t="shared" si="2"/>
        <v>23</v>
      </c>
      <c r="E26" s="222">
        <f>'5.1 '!F45</f>
        <v>4</v>
      </c>
      <c r="F26" s="222">
        <f>'5.2'!E44</f>
        <v>2</v>
      </c>
      <c r="G26" s="223">
        <f>'5.3'!F45</f>
        <v>2</v>
      </c>
      <c r="H26" s="224">
        <f>'5.4'!F44</f>
        <v>2</v>
      </c>
      <c r="I26" s="224">
        <f>'5.5'!F44</f>
        <v>2</v>
      </c>
      <c r="J26" s="224">
        <f>'5.6'!F44</f>
        <v>2</v>
      </c>
      <c r="K26" s="223">
        <f>'5.7'!F44</f>
        <v>2</v>
      </c>
      <c r="L26" s="223">
        <f>'5.8'!F44</f>
        <v>2</v>
      </c>
      <c r="M26" s="223">
        <f>'5.9'!F44</f>
        <v>2</v>
      </c>
      <c r="N26" s="223">
        <f>'5.10'!F44</f>
        <v>0</v>
      </c>
      <c r="O26" s="223">
        <f>'5.11'!F44</f>
        <v>2</v>
      </c>
      <c r="P26" s="223">
        <f>'5.12'!E44</f>
        <v>0</v>
      </c>
      <c r="Q26" s="225">
        <f>'5.13'!E46</f>
        <v>1</v>
      </c>
    </row>
    <row r="27" spans="1:17" s="46" customFormat="1" ht="15" customHeight="1" x14ac:dyDescent="0.35">
      <c r="A27" s="180" t="s">
        <v>44</v>
      </c>
      <c r="B27" s="232">
        <f t="shared" si="0"/>
        <v>82.142857142857139</v>
      </c>
      <c r="C27" s="231">
        <f t="shared" si="3"/>
        <v>28</v>
      </c>
      <c r="D27" s="233">
        <f t="shared" si="2"/>
        <v>23</v>
      </c>
      <c r="E27" s="234">
        <f>'5.1 '!F56</f>
        <v>4</v>
      </c>
      <c r="F27" s="222">
        <f>'5.2'!E55</f>
        <v>0</v>
      </c>
      <c r="G27" s="223">
        <f>'5.3'!F56</f>
        <v>2</v>
      </c>
      <c r="H27" s="224">
        <f>'5.4'!F55</f>
        <v>2</v>
      </c>
      <c r="I27" s="224">
        <f>'5.5'!F55</f>
        <v>2</v>
      </c>
      <c r="J27" s="224">
        <f>'5.6'!F55</f>
        <v>2</v>
      </c>
      <c r="K27" s="223">
        <f>'5.7'!F55</f>
        <v>2</v>
      </c>
      <c r="L27" s="223">
        <f>'5.8'!F55</f>
        <v>2</v>
      </c>
      <c r="M27" s="223">
        <f>'5.9'!F55</f>
        <v>2</v>
      </c>
      <c r="N27" s="223">
        <f>'5.10'!F55</f>
        <v>0</v>
      </c>
      <c r="O27" s="223">
        <f>'5.11'!F55</f>
        <v>2</v>
      </c>
      <c r="P27" s="223">
        <f>'5.12'!E55</f>
        <v>2</v>
      </c>
      <c r="Q27" s="225">
        <f>'5.13'!E57</f>
        <v>1</v>
      </c>
    </row>
    <row r="28" spans="1:17" s="46" customFormat="1" ht="15" customHeight="1" x14ac:dyDescent="0.35">
      <c r="A28" s="4" t="s">
        <v>45</v>
      </c>
      <c r="B28" s="219">
        <f t="shared" si="0"/>
        <v>82.142857142857139</v>
      </c>
      <c r="C28" s="220">
        <f t="shared" si="3"/>
        <v>28</v>
      </c>
      <c r="D28" s="221">
        <f t="shared" si="2"/>
        <v>23</v>
      </c>
      <c r="E28" s="222">
        <f>'5.1 '!F57</f>
        <v>4</v>
      </c>
      <c r="F28" s="222">
        <f>'5.2'!E56</f>
        <v>2</v>
      </c>
      <c r="G28" s="223">
        <f>'5.3'!F57</f>
        <v>2</v>
      </c>
      <c r="H28" s="224">
        <f>'5.4'!F56</f>
        <v>2</v>
      </c>
      <c r="I28" s="224">
        <f>'5.5'!F56</f>
        <v>2</v>
      </c>
      <c r="J28" s="224">
        <f>'5.6'!F56</f>
        <v>2</v>
      </c>
      <c r="K28" s="223">
        <f>'5.7'!F56</f>
        <v>2</v>
      </c>
      <c r="L28" s="223">
        <f>'5.8'!F56</f>
        <v>0</v>
      </c>
      <c r="M28" s="223">
        <f>'5.9'!F56</f>
        <v>2</v>
      </c>
      <c r="N28" s="223">
        <f>'5.10'!F56</f>
        <v>0</v>
      </c>
      <c r="O28" s="223">
        <f>'5.11'!F56</f>
        <v>2</v>
      </c>
      <c r="P28" s="223">
        <f>'5.12'!E56</f>
        <v>2</v>
      </c>
      <c r="Q28" s="225">
        <f>'5.13'!E58</f>
        <v>1</v>
      </c>
    </row>
    <row r="29" spans="1:17" s="46" customFormat="1" ht="15" customHeight="1" x14ac:dyDescent="0.35">
      <c r="A29" s="4" t="s">
        <v>49</v>
      </c>
      <c r="B29" s="219">
        <f t="shared" si="0"/>
        <v>82.142857142857139</v>
      </c>
      <c r="C29" s="220">
        <f t="shared" si="3"/>
        <v>28</v>
      </c>
      <c r="D29" s="221">
        <f t="shared" si="2"/>
        <v>23</v>
      </c>
      <c r="E29" s="222">
        <f>'5.1 '!F61</f>
        <v>4</v>
      </c>
      <c r="F29" s="222">
        <f>'5.2'!E60</f>
        <v>2</v>
      </c>
      <c r="G29" s="223">
        <f>'5.3'!F61</f>
        <v>2</v>
      </c>
      <c r="H29" s="224">
        <f>'5.4'!F60</f>
        <v>0</v>
      </c>
      <c r="I29" s="224">
        <f>'5.5'!F60</f>
        <v>2</v>
      </c>
      <c r="J29" s="224">
        <f>'5.6'!F60</f>
        <v>2</v>
      </c>
      <c r="K29" s="223">
        <f>'5.7'!F60</f>
        <v>2</v>
      </c>
      <c r="L29" s="223">
        <f>'5.8'!F60</f>
        <v>2</v>
      </c>
      <c r="M29" s="223">
        <f>'5.9'!F60</f>
        <v>2</v>
      </c>
      <c r="N29" s="223">
        <f>'5.10'!F60</f>
        <v>0</v>
      </c>
      <c r="O29" s="223">
        <f>'5.11'!F60</f>
        <v>2</v>
      </c>
      <c r="P29" s="223">
        <f>'5.12'!E60</f>
        <v>2</v>
      </c>
      <c r="Q29" s="225">
        <f>'5.13'!E62</f>
        <v>1</v>
      </c>
    </row>
    <row r="30" spans="1:17" s="46" customFormat="1" ht="15" customHeight="1" x14ac:dyDescent="0.35">
      <c r="A30" s="4" t="s">
        <v>66</v>
      </c>
      <c r="B30" s="219">
        <f t="shared" si="0"/>
        <v>82.142857142857139</v>
      </c>
      <c r="C30" s="220">
        <f t="shared" si="3"/>
        <v>28</v>
      </c>
      <c r="D30" s="221">
        <f t="shared" si="2"/>
        <v>23</v>
      </c>
      <c r="E30" s="222">
        <f>'5.1 '!F78</f>
        <v>4</v>
      </c>
      <c r="F30" s="222">
        <f>'5.2'!E77</f>
        <v>2</v>
      </c>
      <c r="G30" s="223">
        <f>'5.3'!F78</f>
        <v>2</v>
      </c>
      <c r="H30" s="224">
        <f>'5.4'!F77</f>
        <v>0</v>
      </c>
      <c r="I30" s="224">
        <f>'5.5'!F77</f>
        <v>2</v>
      </c>
      <c r="J30" s="224">
        <f>'5.6'!F77</f>
        <v>2</v>
      </c>
      <c r="K30" s="223">
        <f>'5.7'!F77</f>
        <v>2</v>
      </c>
      <c r="L30" s="223">
        <f>'5.8'!F77</f>
        <v>2</v>
      </c>
      <c r="M30" s="223">
        <f>'5.9'!F77</f>
        <v>2</v>
      </c>
      <c r="N30" s="223">
        <f>'5.10'!F77</f>
        <v>0</v>
      </c>
      <c r="O30" s="223">
        <f>'5.11'!F77</f>
        <v>1</v>
      </c>
      <c r="P30" s="223">
        <f>'5.12'!E77</f>
        <v>2</v>
      </c>
      <c r="Q30" s="225">
        <f>'5.13'!E79</f>
        <v>2</v>
      </c>
    </row>
    <row r="31" spans="1:17" s="46" customFormat="1" ht="15" customHeight="1" x14ac:dyDescent="0.35">
      <c r="A31" s="245" t="s">
        <v>1926</v>
      </c>
      <c r="B31" s="219"/>
      <c r="C31" s="220"/>
      <c r="D31" s="221"/>
      <c r="E31" s="222"/>
      <c r="F31" s="222"/>
      <c r="G31" s="223"/>
      <c r="H31" s="224"/>
      <c r="I31" s="224"/>
      <c r="J31" s="224"/>
      <c r="K31" s="223"/>
      <c r="L31" s="223"/>
      <c r="M31" s="223"/>
      <c r="N31" s="223"/>
      <c r="O31" s="223"/>
      <c r="P31" s="223"/>
      <c r="Q31" s="225"/>
    </row>
    <row r="32" spans="1:17" s="46" customFormat="1" ht="15" customHeight="1" x14ac:dyDescent="0.35">
      <c r="A32" s="4" t="s">
        <v>20</v>
      </c>
      <c r="B32" s="219">
        <f t="shared" ref="B32:B56" si="4">D32/C32*100</f>
        <v>78.571428571428569</v>
      </c>
      <c r="C32" s="220">
        <f>$D$4</f>
        <v>28</v>
      </c>
      <c r="D32" s="221">
        <f t="shared" ref="D32:D56" si="5">SUM(E32:Q32)</f>
        <v>22</v>
      </c>
      <c r="E32" s="222">
        <f>'5.1 '!F28</f>
        <v>4</v>
      </c>
      <c r="F32" s="222">
        <f>'5.2'!E27</f>
        <v>2</v>
      </c>
      <c r="G32" s="223">
        <f>'5.3'!F28</f>
        <v>1</v>
      </c>
      <c r="H32" s="224">
        <f>'5.4'!F27</f>
        <v>0</v>
      </c>
      <c r="I32" s="224">
        <f>'5.5'!F27</f>
        <v>2</v>
      </c>
      <c r="J32" s="224">
        <f>'5.6'!F27</f>
        <v>2</v>
      </c>
      <c r="K32" s="223">
        <f>'5.7'!F27</f>
        <v>2</v>
      </c>
      <c r="L32" s="223">
        <f>'5.8'!F27</f>
        <v>0</v>
      </c>
      <c r="M32" s="223">
        <f>'5.9'!F27</f>
        <v>2</v>
      </c>
      <c r="N32" s="223">
        <f>'5.10'!F27</f>
        <v>2</v>
      </c>
      <c r="O32" s="223">
        <f>'5.11'!F27</f>
        <v>2</v>
      </c>
      <c r="P32" s="223">
        <f>'5.12'!E27</f>
        <v>2</v>
      </c>
      <c r="Q32" s="225">
        <f>'5.13'!E29</f>
        <v>1</v>
      </c>
    </row>
    <row r="33" spans="1:17" s="46" customFormat="1" ht="15" customHeight="1" x14ac:dyDescent="0.35">
      <c r="A33" s="4" t="s">
        <v>52</v>
      </c>
      <c r="B33" s="219">
        <f t="shared" si="4"/>
        <v>78.571428571428569</v>
      </c>
      <c r="C33" s="220">
        <f>$D$4</f>
        <v>28</v>
      </c>
      <c r="D33" s="221">
        <f t="shared" si="5"/>
        <v>22</v>
      </c>
      <c r="E33" s="222">
        <f>'5.1 '!F64</f>
        <v>4</v>
      </c>
      <c r="F33" s="222">
        <f>'5.2'!E63</f>
        <v>2</v>
      </c>
      <c r="G33" s="223">
        <f>'5.3'!F64</f>
        <v>2</v>
      </c>
      <c r="H33" s="224">
        <f>'5.4'!F63</f>
        <v>2</v>
      </c>
      <c r="I33" s="224">
        <f>'5.5'!F63</f>
        <v>2</v>
      </c>
      <c r="J33" s="224">
        <f>'5.6'!F63</f>
        <v>2</v>
      </c>
      <c r="K33" s="223">
        <f>'5.7'!F63</f>
        <v>2</v>
      </c>
      <c r="L33" s="223">
        <f>'5.8'!F63</f>
        <v>2</v>
      </c>
      <c r="M33" s="223">
        <f>'5.9'!F63</f>
        <v>2</v>
      </c>
      <c r="N33" s="223">
        <f>'5.10'!F63</f>
        <v>0</v>
      </c>
      <c r="O33" s="223">
        <f>'5.11'!F63</f>
        <v>2</v>
      </c>
      <c r="P33" s="223">
        <f>'5.12'!E63</f>
        <v>0</v>
      </c>
      <c r="Q33" s="225">
        <f>'5.13'!E65</f>
        <v>0</v>
      </c>
    </row>
    <row r="34" spans="1:17" s="46" customFormat="1" ht="15" customHeight="1" x14ac:dyDescent="0.35">
      <c r="A34" s="4" t="s">
        <v>174</v>
      </c>
      <c r="B34" s="219">
        <f t="shared" si="4"/>
        <v>78.571428571428569</v>
      </c>
      <c r="C34" s="220">
        <f>$D$4</f>
        <v>28</v>
      </c>
      <c r="D34" s="221">
        <f t="shared" si="5"/>
        <v>22</v>
      </c>
      <c r="E34" s="222">
        <f>'5.1 '!F81</f>
        <v>4</v>
      </c>
      <c r="F34" s="222">
        <f>'5.2'!E80</f>
        <v>2</v>
      </c>
      <c r="G34" s="223">
        <f>'5.3'!F81</f>
        <v>0</v>
      </c>
      <c r="H34" s="224">
        <f>'5.4'!F80</f>
        <v>2</v>
      </c>
      <c r="I34" s="224">
        <f>'5.5'!F80</f>
        <v>2</v>
      </c>
      <c r="J34" s="224">
        <f>'5.6'!F80</f>
        <v>2</v>
      </c>
      <c r="K34" s="223">
        <f>'5.7'!F80</f>
        <v>2</v>
      </c>
      <c r="L34" s="223">
        <f>'5.8'!F80</f>
        <v>0</v>
      </c>
      <c r="M34" s="223">
        <f>'5.9'!F80</f>
        <v>2</v>
      </c>
      <c r="N34" s="223">
        <f>'5.10'!F80</f>
        <v>0</v>
      </c>
      <c r="O34" s="223">
        <f>'5.11'!F80</f>
        <v>2</v>
      </c>
      <c r="P34" s="223">
        <f>'5.12'!E80</f>
        <v>2</v>
      </c>
      <c r="Q34" s="225">
        <f>'5.13'!E82</f>
        <v>2</v>
      </c>
    </row>
    <row r="35" spans="1:17" s="46" customFormat="1" ht="15" customHeight="1" x14ac:dyDescent="0.35">
      <c r="A35" s="4" t="s">
        <v>248</v>
      </c>
      <c r="B35" s="219">
        <f t="shared" si="4"/>
        <v>76.923076923076934</v>
      </c>
      <c r="C35" s="220">
        <f>$D$4-$N$4</f>
        <v>26</v>
      </c>
      <c r="D35" s="221">
        <f t="shared" si="5"/>
        <v>20</v>
      </c>
      <c r="E35" s="222">
        <f>'5.1 '!F25</f>
        <v>4</v>
      </c>
      <c r="F35" s="222">
        <f>'5.2'!E24</f>
        <v>0</v>
      </c>
      <c r="G35" s="223">
        <f>'5.3'!F25</f>
        <v>0</v>
      </c>
      <c r="H35" s="224">
        <f>'5.4'!F24</f>
        <v>2</v>
      </c>
      <c r="I35" s="224">
        <f>'5.5'!F24</f>
        <v>2</v>
      </c>
      <c r="J35" s="224">
        <f>'5.6'!F24</f>
        <v>2</v>
      </c>
      <c r="K35" s="223">
        <f>'5.7'!F24</f>
        <v>2</v>
      </c>
      <c r="L35" s="223">
        <f>'5.8'!F24</f>
        <v>0</v>
      </c>
      <c r="M35" s="223">
        <f>'5.9'!F24</f>
        <v>2</v>
      </c>
      <c r="N35" s="223" t="str">
        <f>'5.10'!F24</f>
        <v>-</v>
      </c>
      <c r="O35" s="223">
        <f>'5.11'!F24</f>
        <v>2</v>
      </c>
      <c r="P35" s="223">
        <f>'5.12'!E24</f>
        <v>2</v>
      </c>
      <c r="Q35" s="225">
        <f>'5.13'!E26</f>
        <v>2</v>
      </c>
    </row>
    <row r="36" spans="1:17" s="46" customFormat="1" ht="15" customHeight="1" x14ac:dyDescent="0.35">
      <c r="A36" s="4" t="s">
        <v>25</v>
      </c>
      <c r="B36" s="219">
        <f t="shared" si="4"/>
        <v>76.785714285714292</v>
      </c>
      <c r="C36" s="220">
        <f t="shared" ref="C36:C44" si="6">$D$4</f>
        <v>28</v>
      </c>
      <c r="D36" s="221">
        <f t="shared" si="5"/>
        <v>21.5</v>
      </c>
      <c r="E36" s="222">
        <f>'5.1 '!F33</f>
        <v>4</v>
      </c>
      <c r="F36" s="222">
        <f>'5.2'!E32</f>
        <v>2</v>
      </c>
      <c r="G36" s="223">
        <f>'5.3'!F33</f>
        <v>0.5</v>
      </c>
      <c r="H36" s="224">
        <f>'5.4'!F32</f>
        <v>0</v>
      </c>
      <c r="I36" s="224">
        <f>'5.5'!F32</f>
        <v>2</v>
      </c>
      <c r="J36" s="224">
        <f>'5.6'!F32</f>
        <v>2</v>
      </c>
      <c r="K36" s="223">
        <f>'5.7'!F32</f>
        <v>2</v>
      </c>
      <c r="L36" s="223">
        <f>'5.8'!F32</f>
        <v>2</v>
      </c>
      <c r="M36" s="223">
        <f>'5.9'!F32</f>
        <v>2</v>
      </c>
      <c r="N36" s="223">
        <f>'5.10'!F32</f>
        <v>0</v>
      </c>
      <c r="O36" s="223">
        <f>'5.11'!F32</f>
        <v>2</v>
      </c>
      <c r="P36" s="223">
        <f>'5.12'!E32</f>
        <v>2</v>
      </c>
      <c r="Q36" s="225">
        <f>'5.13'!E34</f>
        <v>1</v>
      </c>
    </row>
    <row r="37" spans="1:17" s="46" customFormat="1" ht="15" customHeight="1" x14ac:dyDescent="0.35">
      <c r="A37" s="4" t="s">
        <v>80</v>
      </c>
      <c r="B37" s="219">
        <f t="shared" si="4"/>
        <v>76.785714285714292</v>
      </c>
      <c r="C37" s="220">
        <f t="shared" si="6"/>
        <v>28</v>
      </c>
      <c r="D37" s="221">
        <f t="shared" si="5"/>
        <v>21.5</v>
      </c>
      <c r="E37" s="222">
        <f>'5.1 '!F93</f>
        <v>4</v>
      </c>
      <c r="F37" s="222">
        <f>'5.2'!E92</f>
        <v>2</v>
      </c>
      <c r="G37" s="223">
        <f>'5.3'!F93</f>
        <v>0.5</v>
      </c>
      <c r="H37" s="224">
        <f>'5.4'!F92</f>
        <v>2</v>
      </c>
      <c r="I37" s="224">
        <f>'5.5'!F92</f>
        <v>2</v>
      </c>
      <c r="J37" s="224">
        <f>'5.6'!F92</f>
        <v>2</v>
      </c>
      <c r="K37" s="223">
        <f>'5.7'!F92</f>
        <v>2</v>
      </c>
      <c r="L37" s="223">
        <f>'5.8'!F92</f>
        <v>2</v>
      </c>
      <c r="M37" s="223">
        <f>'5.9'!F92</f>
        <v>2</v>
      </c>
      <c r="N37" s="223">
        <f>'5.10'!F92</f>
        <v>0</v>
      </c>
      <c r="O37" s="223">
        <f>'5.11'!F92</f>
        <v>1</v>
      </c>
      <c r="P37" s="223">
        <f>'5.12'!E92</f>
        <v>2</v>
      </c>
      <c r="Q37" s="225">
        <f>'5.13'!E94</f>
        <v>0</v>
      </c>
    </row>
    <row r="38" spans="1:17" ht="15" customHeight="1" x14ac:dyDescent="0.35">
      <c r="A38" s="4" t="s">
        <v>61</v>
      </c>
      <c r="B38" s="219">
        <f t="shared" si="4"/>
        <v>73.214285714285708</v>
      </c>
      <c r="C38" s="220">
        <f t="shared" si="6"/>
        <v>28</v>
      </c>
      <c r="D38" s="221">
        <f t="shared" si="5"/>
        <v>20.5</v>
      </c>
      <c r="E38" s="222">
        <f>'5.1 '!F73</f>
        <v>4</v>
      </c>
      <c r="F38" s="222">
        <f>'5.2'!E72</f>
        <v>2</v>
      </c>
      <c r="G38" s="223">
        <f>'5.3'!F73</f>
        <v>0</v>
      </c>
      <c r="H38" s="224">
        <f>'5.4'!F72</f>
        <v>2</v>
      </c>
      <c r="I38" s="224">
        <f>'5.5'!F72</f>
        <v>2</v>
      </c>
      <c r="J38" s="224">
        <f>'5.6'!F72</f>
        <v>2</v>
      </c>
      <c r="K38" s="223">
        <f>'5.7'!F72</f>
        <v>2</v>
      </c>
      <c r="L38" s="223">
        <f>'5.8'!F72</f>
        <v>2</v>
      </c>
      <c r="M38" s="223">
        <f>'5.9'!F72</f>
        <v>0</v>
      </c>
      <c r="N38" s="223">
        <f>'5.10'!F72</f>
        <v>0</v>
      </c>
      <c r="O38" s="223">
        <f>'5.11'!F72</f>
        <v>2</v>
      </c>
      <c r="P38" s="223">
        <f>'5.12'!E72</f>
        <v>2</v>
      </c>
      <c r="Q38" s="225">
        <f>'5.13'!E74</f>
        <v>0.5</v>
      </c>
    </row>
    <row r="39" spans="1:17" s="46" customFormat="1" ht="15" customHeight="1" x14ac:dyDescent="0.35">
      <c r="A39" s="4" t="s">
        <v>172</v>
      </c>
      <c r="B39" s="219">
        <f t="shared" si="4"/>
        <v>71.428571428571431</v>
      </c>
      <c r="C39" s="220">
        <f t="shared" si="6"/>
        <v>28</v>
      </c>
      <c r="D39" s="221">
        <f t="shared" si="5"/>
        <v>20</v>
      </c>
      <c r="E39" s="222">
        <f>'5.1 '!F9</f>
        <v>4</v>
      </c>
      <c r="F39" s="222">
        <f>'5.2'!E8</f>
        <v>0</v>
      </c>
      <c r="G39" s="223">
        <f>'5.3'!F9</f>
        <v>2</v>
      </c>
      <c r="H39" s="224">
        <f>'5.4'!F8</f>
        <v>0</v>
      </c>
      <c r="I39" s="224">
        <f>'5.5'!F8</f>
        <v>2</v>
      </c>
      <c r="J39" s="224">
        <f>'5.6'!F8</f>
        <v>2</v>
      </c>
      <c r="K39" s="223">
        <f>'5.7'!F8</f>
        <v>2</v>
      </c>
      <c r="L39" s="223">
        <f>'5.8'!F8</f>
        <v>2</v>
      </c>
      <c r="M39" s="223">
        <f>'5.9'!F8</f>
        <v>2</v>
      </c>
      <c r="N39" s="223">
        <f>'5.10'!F8</f>
        <v>0</v>
      </c>
      <c r="O39" s="223">
        <f>'5.11'!F8</f>
        <v>2</v>
      </c>
      <c r="P39" s="223">
        <f>'5.12'!E8</f>
        <v>0</v>
      </c>
      <c r="Q39" s="225">
        <f>'5.13'!E10</f>
        <v>2</v>
      </c>
    </row>
    <row r="40" spans="1:17" s="46" customFormat="1" ht="15" customHeight="1" x14ac:dyDescent="0.35">
      <c r="A40" s="4" t="s">
        <v>4</v>
      </c>
      <c r="B40" s="219">
        <f t="shared" si="4"/>
        <v>71.428571428571431</v>
      </c>
      <c r="C40" s="220">
        <f t="shared" si="6"/>
        <v>28</v>
      </c>
      <c r="D40" s="221">
        <f t="shared" si="5"/>
        <v>20</v>
      </c>
      <c r="E40" s="222">
        <f>'5.1 '!F11</f>
        <v>4</v>
      </c>
      <c r="F40" s="222">
        <f>'5.2'!E10</f>
        <v>0</v>
      </c>
      <c r="G40" s="223">
        <f>'5.3'!F11</f>
        <v>0</v>
      </c>
      <c r="H40" s="224">
        <f>'5.4'!F10</f>
        <v>2</v>
      </c>
      <c r="I40" s="224">
        <f>'5.5'!F10</f>
        <v>2</v>
      </c>
      <c r="J40" s="224">
        <f>'5.6'!F10</f>
        <v>2</v>
      </c>
      <c r="K40" s="223">
        <f>'5.7'!F10</f>
        <v>2</v>
      </c>
      <c r="L40" s="223">
        <f>'5.8'!F10</f>
        <v>2</v>
      </c>
      <c r="M40" s="223">
        <f>'5.9'!F10</f>
        <v>2</v>
      </c>
      <c r="N40" s="223">
        <f>'5.10'!F10</f>
        <v>0</v>
      </c>
      <c r="O40" s="223">
        <f>'5.11'!F10</f>
        <v>2</v>
      </c>
      <c r="P40" s="223">
        <f>'5.12'!E10</f>
        <v>2</v>
      </c>
      <c r="Q40" s="225">
        <f>'5.13'!E12</f>
        <v>0</v>
      </c>
    </row>
    <row r="41" spans="1:17" s="46" customFormat="1" ht="15" customHeight="1" x14ac:dyDescent="0.35">
      <c r="A41" s="4" t="s">
        <v>22</v>
      </c>
      <c r="B41" s="219">
        <f t="shared" si="4"/>
        <v>71.428571428571431</v>
      </c>
      <c r="C41" s="220">
        <f t="shared" si="6"/>
        <v>28</v>
      </c>
      <c r="D41" s="221">
        <f t="shared" si="5"/>
        <v>20</v>
      </c>
      <c r="E41" s="222">
        <f>'5.1 '!F30</f>
        <v>4</v>
      </c>
      <c r="F41" s="222">
        <f>'5.2'!E29</f>
        <v>2</v>
      </c>
      <c r="G41" s="223">
        <f>'5.3'!F30</f>
        <v>0</v>
      </c>
      <c r="H41" s="224">
        <f>'5.4'!F29</f>
        <v>0</v>
      </c>
      <c r="I41" s="224">
        <f>'5.5'!F29</f>
        <v>2</v>
      </c>
      <c r="J41" s="224">
        <f>'5.6'!F29</f>
        <v>2</v>
      </c>
      <c r="K41" s="223">
        <f>'5.7'!F29</f>
        <v>2</v>
      </c>
      <c r="L41" s="223">
        <f>'5.8'!F29</f>
        <v>0</v>
      </c>
      <c r="M41" s="223">
        <f>'5.9'!F29</f>
        <v>2</v>
      </c>
      <c r="N41" s="223">
        <f>'5.10'!F29</f>
        <v>1</v>
      </c>
      <c r="O41" s="223">
        <f>'5.11'!F29</f>
        <v>2</v>
      </c>
      <c r="P41" s="223">
        <f>'5.12'!E29</f>
        <v>2</v>
      </c>
      <c r="Q41" s="225">
        <f>'5.13'!E31</f>
        <v>1</v>
      </c>
    </row>
    <row r="42" spans="1:17" s="46" customFormat="1" ht="15" customHeight="1" x14ac:dyDescent="0.35">
      <c r="A42" s="4" t="s">
        <v>39</v>
      </c>
      <c r="B42" s="219">
        <f t="shared" si="4"/>
        <v>71.428571428571431</v>
      </c>
      <c r="C42" s="220">
        <f t="shared" si="6"/>
        <v>28</v>
      </c>
      <c r="D42" s="221">
        <f t="shared" si="5"/>
        <v>20</v>
      </c>
      <c r="E42" s="222">
        <f>'5.1 '!F50</f>
        <v>4</v>
      </c>
      <c r="F42" s="222">
        <f>'5.2'!E49</f>
        <v>0</v>
      </c>
      <c r="G42" s="223">
        <f>'5.3'!F50</f>
        <v>1</v>
      </c>
      <c r="H42" s="224">
        <f>'5.4'!F49</f>
        <v>2</v>
      </c>
      <c r="I42" s="224">
        <f>'5.5'!F49</f>
        <v>2</v>
      </c>
      <c r="J42" s="224">
        <f>'5.6'!F49</f>
        <v>2</v>
      </c>
      <c r="K42" s="223">
        <f>'5.7'!F49</f>
        <v>2</v>
      </c>
      <c r="L42" s="223">
        <f>'5.8'!F49</f>
        <v>0</v>
      </c>
      <c r="M42" s="223">
        <f>'5.9'!F49</f>
        <v>2</v>
      </c>
      <c r="N42" s="223">
        <f>'5.10'!F49</f>
        <v>0</v>
      </c>
      <c r="O42" s="223">
        <f>'5.11'!F49</f>
        <v>2</v>
      </c>
      <c r="P42" s="223">
        <f>'5.12'!E49</f>
        <v>2</v>
      </c>
      <c r="Q42" s="225">
        <f>'5.13'!E51</f>
        <v>1</v>
      </c>
    </row>
    <row r="43" spans="1:17" s="46" customFormat="1" ht="15" customHeight="1" x14ac:dyDescent="0.35">
      <c r="A43" s="4" t="s">
        <v>55</v>
      </c>
      <c r="B43" s="219">
        <f t="shared" si="4"/>
        <v>71.428571428571431</v>
      </c>
      <c r="C43" s="220">
        <f t="shared" si="6"/>
        <v>28</v>
      </c>
      <c r="D43" s="221">
        <f t="shared" si="5"/>
        <v>20</v>
      </c>
      <c r="E43" s="222">
        <f>'5.1 '!F67</f>
        <v>4</v>
      </c>
      <c r="F43" s="222">
        <f>'5.2'!E66</f>
        <v>2</v>
      </c>
      <c r="G43" s="223">
        <f>'5.3'!F67</f>
        <v>2</v>
      </c>
      <c r="H43" s="224">
        <f>'5.4'!F66</f>
        <v>2</v>
      </c>
      <c r="I43" s="224">
        <f>'5.5'!F66</f>
        <v>0</v>
      </c>
      <c r="J43" s="224">
        <f>'5.6'!F66</f>
        <v>2</v>
      </c>
      <c r="K43" s="223">
        <f>'5.7'!F66</f>
        <v>2</v>
      </c>
      <c r="L43" s="223">
        <f>'5.8'!F66</f>
        <v>0</v>
      </c>
      <c r="M43" s="223">
        <f>'5.9'!F66</f>
        <v>0</v>
      </c>
      <c r="N43" s="223">
        <f>'5.10'!F66</f>
        <v>2</v>
      </c>
      <c r="O43" s="223">
        <f>'5.11'!F66</f>
        <v>2</v>
      </c>
      <c r="P43" s="223">
        <f>'5.12'!E66</f>
        <v>2</v>
      </c>
      <c r="Q43" s="225">
        <f>'5.13'!E68</f>
        <v>0</v>
      </c>
    </row>
    <row r="44" spans="1:17" s="47" customFormat="1" ht="15" customHeight="1" x14ac:dyDescent="0.35">
      <c r="A44" s="4" t="s">
        <v>73</v>
      </c>
      <c r="B44" s="219">
        <f t="shared" si="4"/>
        <v>71.428571428571431</v>
      </c>
      <c r="C44" s="220">
        <f t="shared" si="6"/>
        <v>28</v>
      </c>
      <c r="D44" s="221">
        <f t="shared" si="5"/>
        <v>20</v>
      </c>
      <c r="E44" s="222">
        <f>'5.1 '!F83</f>
        <v>4</v>
      </c>
      <c r="F44" s="222">
        <f>'5.2'!E82</f>
        <v>0</v>
      </c>
      <c r="G44" s="223">
        <f>'5.3'!F83</f>
        <v>1</v>
      </c>
      <c r="H44" s="224">
        <f>'5.4'!F82</f>
        <v>2</v>
      </c>
      <c r="I44" s="224">
        <f>'5.5'!F82</f>
        <v>2</v>
      </c>
      <c r="J44" s="224">
        <f>'5.6'!F82</f>
        <v>2</v>
      </c>
      <c r="K44" s="223">
        <f>'5.7'!F82</f>
        <v>2</v>
      </c>
      <c r="L44" s="223">
        <f>'5.8'!F82</f>
        <v>0</v>
      </c>
      <c r="M44" s="223">
        <f>'5.9'!F82</f>
        <v>2</v>
      </c>
      <c r="N44" s="223">
        <f>'5.10'!F82</f>
        <v>0</v>
      </c>
      <c r="O44" s="223">
        <f>'5.11'!F82</f>
        <v>2</v>
      </c>
      <c r="P44" s="223">
        <f>'5.12'!E82</f>
        <v>2</v>
      </c>
      <c r="Q44" s="225">
        <f>'5.13'!E84</f>
        <v>1</v>
      </c>
    </row>
    <row r="45" spans="1:17" s="49" customFormat="1" ht="15" customHeight="1" x14ac:dyDescent="0.35">
      <c r="A45" s="4" t="s">
        <v>170</v>
      </c>
      <c r="B45" s="219">
        <f t="shared" si="4"/>
        <v>71.15384615384616</v>
      </c>
      <c r="C45" s="231">
        <f>$D$4-$N$4</f>
        <v>26</v>
      </c>
      <c r="D45" s="221">
        <f t="shared" si="5"/>
        <v>18.5</v>
      </c>
      <c r="E45" s="222">
        <f>'5.1 '!F46</f>
        <v>4</v>
      </c>
      <c r="F45" s="222">
        <f>'5.2'!E45</f>
        <v>2</v>
      </c>
      <c r="G45" s="223">
        <f>'5.3'!F46</f>
        <v>0.5</v>
      </c>
      <c r="H45" s="224">
        <f>'5.4'!F45</f>
        <v>0</v>
      </c>
      <c r="I45" s="224">
        <f>'5.5'!F45</f>
        <v>2</v>
      </c>
      <c r="J45" s="224">
        <f>'5.6'!F45</f>
        <v>2</v>
      </c>
      <c r="K45" s="223">
        <f>'5.7'!F45</f>
        <v>2</v>
      </c>
      <c r="L45" s="223">
        <f>'5.8'!F45</f>
        <v>0</v>
      </c>
      <c r="M45" s="223">
        <f>'5.9'!F45</f>
        <v>2</v>
      </c>
      <c r="N45" s="223" t="str">
        <f>'5.10'!F45</f>
        <v>-</v>
      </c>
      <c r="O45" s="223">
        <f>'5.11'!F45</f>
        <v>2</v>
      </c>
      <c r="P45" s="223">
        <f>'5.12'!E45</f>
        <v>2</v>
      </c>
      <c r="Q45" s="225">
        <f>'5.13'!E47</f>
        <v>0</v>
      </c>
    </row>
    <row r="46" spans="1:17" s="46" customFormat="1" ht="15" customHeight="1" x14ac:dyDescent="0.35">
      <c r="A46" s="4" t="s">
        <v>1</v>
      </c>
      <c r="B46" s="219">
        <f t="shared" si="4"/>
        <v>67.857142857142861</v>
      </c>
      <c r="C46" s="220">
        <f t="shared" ref="C46:C56" si="7">$D$4</f>
        <v>28</v>
      </c>
      <c r="D46" s="221">
        <f t="shared" si="5"/>
        <v>19</v>
      </c>
      <c r="E46" s="222">
        <f>'5.1 '!F8</f>
        <v>4</v>
      </c>
      <c r="F46" s="222">
        <f>'5.2'!E7</f>
        <v>0</v>
      </c>
      <c r="G46" s="223">
        <f>'5.3'!F8</f>
        <v>0</v>
      </c>
      <c r="H46" s="224">
        <f>'5.4'!F7</f>
        <v>2</v>
      </c>
      <c r="I46" s="224">
        <f>'5.5'!F7</f>
        <v>0</v>
      </c>
      <c r="J46" s="224">
        <f>'5.6'!F7</f>
        <v>2</v>
      </c>
      <c r="K46" s="223">
        <f>'5.7'!F7</f>
        <v>2</v>
      </c>
      <c r="L46" s="223">
        <f>'5.8'!F7</f>
        <v>2</v>
      </c>
      <c r="M46" s="223">
        <f>'5.9'!F7</f>
        <v>2</v>
      </c>
      <c r="N46" s="223">
        <f>'5.10'!F7</f>
        <v>0</v>
      </c>
      <c r="O46" s="223">
        <f>'5.11'!F7</f>
        <v>1</v>
      </c>
      <c r="P46" s="223">
        <f>'5.12'!E7</f>
        <v>2</v>
      </c>
      <c r="Q46" s="225">
        <f>'5.13'!E9</f>
        <v>2</v>
      </c>
    </row>
    <row r="47" spans="1:17" ht="15" customHeight="1" x14ac:dyDescent="0.35">
      <c r="A47" s="4" t="s">
        <v>17</v>
      </c>
      <c r="B47" s="219">
        <f t="shared" si="4"/>
        <v>67.857142857142861</v>
      </c>
      <c r="C47" s="220">
        <f t="shared" si="7"/>
        <v>28</v>
      </c>
      <c r="D47" s="221">
        <f t="shared" si="5"/>
        <v>19</v>
      </c>
      <c r="E47" s="222">
        <f>'5.1 '!F24</f>
        <v>4</v>
      </c>
      <c r="F47" s="222">
        <f>'5.2'!E23</f>
        <v>0</v>
      </c>
      <c r="G47" s="223">
        <f>'5.3'!F24</f>
        <v>2</v>
      </c>
      <c r="H47" s="224">
        <f>'5.4'!F23</f>
        <v>0</v>
      </c>
      <c r="I47" s="224">
        <f>'5.5'!F23</f>
        <v>2</v>
      </c>
      <c r="J47" s="224">
        <f>'5.6'!F23</f>
        <v>2</v>
      </c>
      <c r="K47" s="223">
        <f>'5.7'!F23</f>
        <v>2</v>
      </c>
      <c r="L47" s="223">
        <f>'5.8'!F23</f>
        <v>0</v>
      </c>
      <c r="M47" s="223">
        <f>'5.9'!F23</f>
        <v>2</v>
      </c>
      <c r="N47" s="223">
        <f>'5.10'!F23</f>
        <v>0</v>
      </c>
      <c r="O47" s="223">
        <f>'5.11'!F23</f>
        <v>2</v>
      </c>
      <c r="P47" s="223">
        <f>'5.12'!E23</f>
        <v>2</v>
      </c>
      <c r="Q47" s="225">
        <f>'5.13'!E25</f>
        <v>1</v>
      </c>
    </row>
    <row r="48" spans="1:17" s="46" customFormat="1" ht="15" customHeight="1" x14ac:dyDescent="0.35">
      <c r="A48" s="4" t="s">
        <v>19</v>
      </c>
      <c r="B48" s="219">
        <f t="shared" si="4"/>
        <v>67.857142857142861</v>
      </c>
      <c r="C48" s="220">
        <f t="shared" si="7"/>
        <v>28</v>
      </c>
      <c r="D48" s="221">
        <f t="shared" si="5"/>
        <v>19</v>
      </c>
      <c r="E48" s="222">
        <f>'5.1 '!F27</f>
        <v>4</v>
      </c>
      <c r="F48" s="222">
        <f>'5.2'!E26</f>
        <v>2</v>
      </c>
      <c r="G48" s="223">
        <f>'5.3'!F27</f>
        <v>0</v>
      </c>
      <c r="H48" s="224">
        <f>'5.4'!F26</f>
        <v>0</v>
      </c>
      <c r="I48" s="224">
        <f>'5.5'!F26</f>
        <v>2</v>
      </c>
      <c r="J48" s="224">
        <f>'5.6'!F26</f>
        <v>2</v>
      </c>
      <c r="K48" s="223">
        <f>'5.7'!F26</f>
        <v>2</v>
      </c>
      <c r="L48" s="223">
        <f>'5.8'!F26</f>
        <v>2</v>
      </c>
      <c r="M48" s="223">
        <f>'5.9'!F26</f>
        <v>0</v>
      </c>
      <c r="N48" s="223">
        <f>'5.10'!F26</f>
        <v>0</v>
      </c>
      <c r="O48" s="223">
        <f>'5.11'!F26</f>
        <v>2</v>
      </c>
      <c r="P48" s="223">
        <f>'5.12'!E26</f>
        <v>2</v>
      </c>
      <c r="Q48" s="225">
        <f>'5.13'!E28</f>
        <v>1</v>
      </c>
    </row>
    <row r="49" spans="1:17" s="46" customFormat="1" ht="15" customHeight="1" x14ac:dyDescent="0.35">
      <c r="A49" s="180" t="s">
        <v>34</v>
      </c>
      <c r="B49" s="232">
        <f t="shared" si="4"/>
        <v>67.857142857142861</v>
      </c>
      <c r="C49" s="231">
        <f t="shared" si="7"/>
        <v>28</v>
      </c>
      <c r="D49" s="233">
        <f t="shared" si="5"/>
        <v>19</v>
      </c>
      <c r="E49" s="234">
        <f>'5.1 '!F44</f>
        <v>4</v>
      </c>
      <c r="F49" s="222">
        <f>'5.2'!E43</f>
        <v>2</v>
      </c>
      <c r="G49" s="223">
        <f>'5.3'!F44</f>
        <v>1</v>
      </c>
      <c r="H49" s="224">
        <f>'5.4'!F43</f>
        <v>2</v>
      </c>
      <c r="I49" s="224">
        <f>'5.5'!F43</f>
        <v>2</v>
      </c>
      <c r="J49" s="224">
        <f>'5.6'!F43</f>
        <v>2</v>
      </c>
      <c r="K49" s="223">
        <f>'5.7'!F43</f>
        <v>2</v>
      </c>
      <c r="L49" s="223">
        <f>'5.8'!F43</f>
        <v>0</v>
      </c>
      <c r="M49" s="223">
        <f>'5.9'!F43</f>
        <v>2</v>
      </c>
      <c r="N49" s="223">
        <f>'5.10'!F43</f>
        <v>0</v>
      </c>
      <c r="O49" s="223">
        <f>'5.11'!F43</f>
        <v>1</v>
      </c>
      <c r="P49" s="223">
        <f>'5.12'!E43</f>
        <v>0</v>
      </c>
      <c r="Q49" s="225">
        <f>'5.13'!E45</f>
        <v>1</v>
      </c>
    </row>
    <row r="50" spans="1:17" s="46" customFormat="1" ht="15" customHeight="1" x14ac:dyDescent="0.35">
      <c r="A50" s="4" t="s">
        <v>62</v>
      </c>
      <c r="B50" s="219">
        <f t="shared" si="4"/>
        <v>67.857142857142861</v>
      </c>
      <c r="C50" s="220">
        <f t="shared" si="7"/>
        <v>28</v>
      </c>
      <c r="D50" s="221">
        <f t="shared" si="5"/>
        <v>19</v>
      </c>
      <c r="E50" s="222">
        <f>'5.1 '!F74</f>
        <v>4</v>
      </c>
      <c r="F50" s="222">
        <f>'5.2'!E73</f>
        <v>2</v>
      </c>
      <c r="G50" s="223">
        <f>'5.3'!F74</f>
        <v>1</v>
      </c>
      <c r="H50" s="224">
        <f>'5.4'!F73</f>
        <v>0</v>
      </c>
      <c r="I50" s="224">
        <f>'5.5'!F73</f>
        <v>2</v>
      </c>
      <c r="J50" s="224">
        <f>'5.6'!F73</f>
        <v>1</v>
      </c>
      <c r="K50" s="223">
        <f>'5.7'!F73</f>
        <v>1</v>
      </c>
      <c r="L50" s="223">
        <f>'5.8'!F73</f>
        <v>1</v>
      </c>
      <c r="M50" s="223">
        <f>'5.9'!F73</f>
        <v>2</v>
      </c>
      <c r="N50" s="223">
        <f>'5.10'!F73</f>
        <v>0</v>
      </c>
      <c r="O50" s="223">
        <f>'5.11'!F73</f>
        <v>1</v>
      </c>
      <c r="P50" s="223">
        <f>'5.12'!E73</f>
        <v>2</v>
      </c>
      <c r="Q50" s="225">
        <f>'5.13'!E75</f>
        <v>2</v>
      </c>
    </row>
    <row r="51" spans="1:17" s="46" customFormat="1" ht="15" customHeight="1" x14ac:dyDescent="0.35">
      <c r="A51" s="4" t="s">
        <v>5</v>
      </c>
      <c r="B51" s="219">
        <f t="shared" si="4"/>
        <v>64.285714285714292</v>
      </c>
      <c r="C51" s="220">
        <f t="shared" si="7"/>
        <v>28</v>
      </c>
      <c r="D51" s="221">
        <f t="shared" si="5"/>
        <v>18</v>
      </c>
      <c r="E51" s="222">
        <f>'5.1 '!F12</f>
        <v>4</v>
      </c>
      <c r="F51" s="222">
        <f>'5.2'!E11</f>
        <v>2</v>
      </c>
      <c r="G51" s="223">
        <f>'5.3'!F12</f>
        <v>2</v>
      </c>
      <c r="H51" s="224">
        <f>'5.4'!F11</f>
        <v>0</v>
      </c>
      <c r="I51" s="224">
        <f>'5.5'!F11</f>
        <v>2</v>
      </c>
      <c r="J51" s="224">
        <f>'5.6'!F11</f>
        <v>2</v>
      </c>
      <c r="K51" s="223">
        <f>'5.7'!F11</f>
        <v>2</v>
      </c>
      <c r="L51" s="223">
        <f>'5.8'!F11</f>
        <v>0</v>
      </c>
      <c r="M51" s="223">
        <f>'5.9'!F11</f>
        <v>0</v>
      </c>
      <c r="N51" s="223">
        <f>'5.10'!F11</f>
        <v>0</v>
      </c>
      <c r="O51" s="223">
        <f>'5.11'!F11</f>
        <v>0</v>
      </c>
      <c r="P51" s="223">
        <f>'5.12'!E11</f>
        <v>2</v>
      </c>
      <c r="Q51" s="225">
        <f>'5.13'!E13</f>
        <v>2</v>
      </c>
    </row>
    <row r="52" spans="1:17" s="49" customFormat="1" ht="15" customHeight="1" x14ac:dyDescent="0.35">
      <c r="A52" s="4" t="s">
        <v>21</v>
      </c>
      <c r="B52" s="219">
        <f t="shared" si="4"/>
        <v>64.285714285714292</v>
      </c>
      <c r="C52" s="220">
        <f t="shared" si="7"/>
        <v>28</v>
      </c>
      <c r="D52" s="221">
        <f t="shared" si="5"/>
        <v>18</v>
      </c>
      <c r="E52" s="222">
        <f>'5.1 '!F29</f>
        <v>4</v>
      </c>
      <c r="F52" s="222">
        <f>'5.2'!E28</f>
        <v>0</v>
      </c>
      <c r="G52" s="223">
        <f>'5.3'!F29</f>
        <v>0</v>
      </c>
      <c r="H52" s="224">
        <f>'5.4'!F28</f>
        <v>2</v>
      </c>
      <c r="I52" s="224">
        <f>'5.5'!F28</f>
        <v>2</v>
      </c>
      <c r="J52" s="224">
        <f>'5.6'!F28</f>
        <v>2</v>
      </c>
      <c r="K52" s="223">
        <f>'5.7'!F28</f>
        <v>2</v>
      </c>
      <c r="L52" s="223">
        <f>'5.8'!F28</f>
        <v>0</v>
      </c>
      <c r="M52" s="223">
        <f>'5.9'!F28</f>
        <v>1</v>
      </c>
      <c r="N52" s="223">
        <f>'5.10'!F28</f>
        <v>0</v>
      </c>
      <c r="O52" s="223">
        <f>'5.11'!F28</f>
        <v>2</v>
      </c>
      <c r="P52" s="223">
        <f>'5.12'!E28</f>
        <v>2</v>
      </c>
      <c r="Q52" s="225">
        <f>'5.13'!E30</f>
        <v>1</v>
      </c>
    </row>
    <row r="53" spans="1:17" s="46" customFormat="1" ht="15" customHeight="1" x14ac:dyDescent="0.35">
      <c r="A53" s="4" t="s">
        <v>51</v>
      </c>
      <c r="B53" s="219">
        <f t="shared" si="4"/>
        <v>64.285714285714292</v>
      </c>
      <c r="C53" s="220">
        <f t="shared" si="7"/>
        <v>28</v>
      </c>
      <c r="D53" s="221">
        <f t="shared" si="5"/>
        <v>18</v>
      </c>
      <c r="E53" s="222">
        <f>'5.1 '!F63</f>
        <v>4</v>
      </c>
      <c r="F53" s="222">
        <f>'5.2'!E62</f>
        <v>1</v>
      </c>
      <c r="G53" s="223">
        <f>'5.3'!F63</f>
        <v>1</v>
      </c>
      <c r="H53" s="224">
        <f>'5.4'!F62</f>
        <v>2</v>
      </c>
      <c r="I53" s="224">
        <f>'5.5'!F62</f>
        <v>2</v>
      </c>
      <c r="J53" s="224">
        <f>'5.6'!F62</f>
        <v>2</v>
      </c>
      <c r="K53" s="223">
        <f>'5.7'!F62</f>
        <v>2</v>
      </c>
      <c r="L53" s="223">
        <f>'5.8'!F62</f>
        <v>0</v>
      </c>
      <c r="M53" s="223">
        <f>'5.9'!F62</f>
        <v>2</v>
      </c>
      <c r="N53" s="223">
        <f>'5.10'!F62</f>
        <v>0</v>
      </c>
      <c r="O53" s="223">
        <f>'5.11'!F62</f>
        <v>2</v>
      </c>
      <c r="P53" s="223">
        <f>'5.12'!E62</f>
        <v>0</v>
      </c>
      <c r="Q53" s="225">
        <f>'5.13'!E64</f>
        <v>0</v>
      </c>
    </row>
    <row r="54" spans="1:17" s="46" customFormat="1" ht="15" customHeight="1" x14ac:dyDescent="0.35">
      <c r="A54" s="4" t="s">
        <v>76</v>
      </c>
      <c r="B54" s="219">
        <f t="shared" si="4"/>
        <v>64.285714285714292</v>
      </c>
      <c r="C54" s="220">
        <f t="shared" si="7"/>
        <v>28</v>
      </c>
      <c r="D54" s="221">
        <f t="shared" si="5"/>
        <v>18</v>
      </c>
      <c r="E54" s="222">
        <f>'5.1 '!F87</f>
        <v>4</v>
      </c>
      <c r="F54" s="222">
        <f>'5.2'!E86</f>
        <v>0</v>
      </c>
      <c r="G54" s="223">
        <f>'5.3'!F87</f>
        <v>1</v>
      </c>
      <c r="H54" s="224">
        <f>'5.4'!F86</f>
        <v>0</v>
      </c>
      <c r="I54" s="224">
        <f>'5.5'!F86</f>
        <v>2</v>
      </c>
      <c r="J54" s="224">
        <f>'5.6'!F86</f>
        <v>2</v>
      </c>
      <c r="K54" s="223">
        <f>'5.7'!F86</f>
        <v>2</v>
      </c>
      <c r="L54" s="223">
        <f>'5.8'!F86</f>
        <v>2</v>
      </c>
      <c r="M54" s="223">
        <f>'5.9'!F86</f>
        <v>2</v>
      </c>
      <c r="N54" s="223">
        <f>'5.10'!F86</f>
        <v>0</v>
      </c>
      <c r="O54" s="223">
        <f>'5.11'!F86</f>
        <v>2</v>
      </c>
      <c r="P54" s="223">
        <f>'5.12'!E86</f>
        <v>0</v>
      </c>
      <c r="Q54" s="225">
        <f>'5.13'!E88</f>
        <v>1</v>
      </c>
    </row>
    <row r="55" spans="1:17" ht="15" customHeight="1" x14ac:dyDescent="0.35">
      <c r="A55" s="4" t="s">
        <v>81</v>
      </c>
      <c r="B55" s="219">
        <f t="shared" si="4"/>
        <v>64.285714285714292</v>
      </c>
      <c r="C55" s="220">
        <f t="shared" si="7"/>
        <v>28</v>
      </c>
      <c r="D55" s="221">
        <f t="shared" si="5"/>
        <v>18</v>
      </c>
      <c r="E55" s="222">
        <f>'5.1 '!F94</f>
        <v>4</v>
      </c>
      <c r="F55" s="222">
        <f>'5.2'!E93</f>
        <v>0</v>
      </c>
      <c r="G55" s="223">
        <f>'5.3'!F94</f>
        <v>0</v>
      </c>
      <c r="H55" s="224">
        <f>'5.4'!F93</f>
        <v>0</v>
      </c>
      <c r="I55" s="224">
        <f>'5.5'!F93</f>
        <v>2</v>
      </c>
      <c r="J55" s="224">
        <f>'5.6'!F93</f>
        <v>2</v>
      </c>
      <c r="K55" s="223">
        <f>'5.7'!F93</f>
        <v>2</v>
      </c>
      <c r="L55" s="223">
        <f>'5.8'!F93</f>
        <v>2</v>
      </c>
      <c r="M55" s="223">
        <f>'5.9'!F93</f>
        <v>2</v>
      </c>
      <c r="N55" s="223">
        <f>'5.10'!F93</f>
        <v>0</v>
      </c>
      <c r="O55" s="223">
        <f>'5.11'!F93</f>
        <v>2</v>
      </c>
      <c r="P55" s="223">
        <f>'5.12'!E93</f>
        <v>2</v>
      </c>
      <c r="Q55" s="225">
        <f>'5.13'!E95</f>
        <v>0</v>
      </c>
    </row>
    <row r="56" spans="1:17" s="47" customFormat="1" ht="15" customHeight="1" x14ac:dyDescent="0.35">
      <c r="A56" s="4" t="s">
        <v>93</v>
      </c>
      <c r="B56" s="219">
        <f t="shared" si="4"/>
        <v>60.714285714285708</v>
      </c>
      <c r="C56" s="220">
        <f t="shared" si="7"/>
        <v>28</v>
      </c>
      <c r="D56" s="221">
        <f t="shared" si="5"/>
        <v>17</v>
      </c>
      <c r="E56" s="222">
        <f>'5.1 '!F41</f>
        <v>4</v>
      </c>
      <c r="F56" s="222">
        <f>'5.2'!E40</f>
        <v>0</v>
      </c>
      <c r="G56" s="223">
        <f>'5.3'!F41</f>
        <v>1</v>
      </c>
      <c r="H56" s="224">
        <f>'5.4'!F40</f>
        <v>0</v>
      </c>
      <c r="I56" s="224">
        <f>'5.5'!F40</f>
        <v>2</v>
      </c>
      <c r="J56" s="224">
        <f>'5.6'!F40</f>
        <v>0</v>
      </c>
      <c r="K56" s="223">
        <f>'5.7'!F40</f>
        <v>2</v>
      </c>
      <c r="L56" s="223">
        <f>'5.8'!F40</f>
        <v>2</v>
      </c>
      <c r="M56" s="223">
        <f>'5.9'!F40</f>
        <v>2</v>
      </c>
      <c r="N56" s="223">
        <f>'5.10'!F40</f>
        <v>0</v>
      </c>
      <c r="O56" s="223">
        <f>'5.11'!F40</f>
        <v>1</v>
      </c>
      <c r="P56" s="223">
        <f>'5.12'!E40</f>
        <v>2</v>
      </c>
      <c r="Q56" s="225">
        <f>'5.13'!E42</f>
        <v>1</v>
      </c>
    </row>
    <row r="57" spans="1:17" s="47" customFormat="1" ht="15" customHeight="1" x14ac:dyDescent="0.35">
      <c r="A57" s="246" t="s">
        <v>1927</v>
      </c>
      <c r="B57" s="219"/>
      <c r="C57" s="220"/>
      <c r="D57" s="221"/>
      <c r="E57" s="222"/>
      <c r="F57" s="222"/>
      <c r="G57" s="223"/>
      <c r="H57" s="224"/>
      <c r="I57" s="224"/>
      <c r="J57" s="224"/>
      <c r="K57" s="223"/>
      <c r="L57" s="223"/>
      <c r="M57" s="223"/>
      <c r="N57" s="223"/>
      <c r="O57" s="223"/>
      <c r="P57" s="223"/>
      <c r="Q57" s="225"/>
    </row>
    <row r="58" spans="1:17" s="46" customFormat="1" ht="15" customHeight="1" x14ac:dyDescent="0.35">
      <c r="A58" s="4" t="s">
        <v>64</v>
      </c>
      <c r="B58" s="219">
        <f t="shared" ref="B58:B65" si="8">D58/C58*100</f>
        <v>57.142857142857139</v>
      </c>
      <c r="C58" s="220">
        <f t="shared" ref="C58:C65" si="9">$D$4</f>
        <v>28</v>
      </c>
      <c r="D58" s="221">
        <f t="shared" ref="D58:D65" si="10">SUM(E58:Q58)</f>
        <v>16</v>
      </c>
      <c r="E58" s="222">
        <f>'5.1 '!F76</f>
        <v>4</v>
      </c>
      <c r="F58" s="222">
        <f>'5.2'!E75</f>
        <v>0</v>
      </c>
      <c r="G58" s="223">
        <f>'5.3'!F76</f>
        <v>0</v>
      </c>
      <c r="H58" s="224">
        <f>'5.4'!F75</f>
        <v>2</v>
      </c>
      <c r="I58" s="224">
        <f>'5.5'!F75</f>
        <v>0</v>
      </c>
      <c r="J58" s="224">
        <f>'5.6'!F75</f>
        <v>2</v>
      </c>
      <c r="K58" s="223">
        <f>'5.7'!F75</f>
        <v>2</v>
      </c>
      <c r="L58" s="223">
        <f>'5.8'!F75</f>
        <v>2</v>
      </c>
      <c r="M58" s="223">
        <f>'5.9'!F75</f>
        <v>0</v>
      </c>
      <c r="N58" s="223">
        <f>'5.10'!F75</f>
        <v>0</v>
      </c>
      <c r="O58" s="223">
        <f>'5.11'!F75</f>
        <v>2</v>
      </c>
      <c r="P58" s="223">
        <f>'5.12'!E75</f>
        <v>2</v>
      </c>
      <c r="Q58" s="225">
        <f>'5.13'!E77</f>
        <v>0</v>
      </c>
    </row>
    <row r="59" spans="1:17" s="46" customFormat="1" ht="15" customHeight="1" x14ac:dyDescent="0.35">
      <c r="A59" s="4" t="s">
        <v>78</v>
      </c>
      <c r="B59" s="219">
        <f t="shared" si="8"/>
        <v>57.142857142857139</v>
      </c>
      <c r="C59" s="220">
        <f t="shared" si="9"/>
        <v>28</v>
      </c>
      <c r="D59" s="221">
        <f t="shared" si="10"/>
        <v>16</v>
      </c>
      <c r="E59" s="222">
        <f>'5.1 '!F90</f>
        <v>4</v>
      </c>
      <c r="F59" s="222">
        <f>'5.2'!E89</f>
        <v>2</v>
      </c>
      <c r="G59" s="223">
        <f>'5.3'!F90</f>
        <v>1</v>
      </c>
      <c r="H59" s="224">
        <f>'5.4'!F89</f>
        <v>0</v>
      </c>
      <c r="I59" s="224">
        <f>'5.5'!F89</f>
        <v>0</v>
      </c>
      <c r="J59" s="224">
        <f>'5.6'!F89</f>
        <v>2</v>
      </c>
      <c r="K59" s="223">
        <f>'5.7'!F89</f>
        <v>2</v>
      </c>
      <c r="L59" s="223">
        <f>'5.8'!F89</f>
        <v>0</v>
      </c>
      <c r="M59" s="223">
        <f>'5.9'!F89</f>
        <v>0</v>
      </c>
      <c r="N59" s="223">
        <f>'5.10'!F89</f>
        <v>0</v>
      </c>
      <c r="O59" s="223">
        <f>'5.11'!F89</f>
        <v>2</v>
      </c>
      <c r="P59" s="223">
        <f>'5.12'!E89</f>
        <v>2</v>
      </c>
      <c r="Q59" s="225">
        <f>'5.13'!E91</f>
        <v>1</v>
      </c>
    </row>
    <row r="60" spans="1:17" s="46" customFormat="1" ht="15" customHeight="1" x14ac:dyDescent="0.35">
      <c r="A60" s="4" t="s">
        <v>15</v>
      </c>
      <c r="B60" s="219">
        <f t="shared" si="8"/>
        <v>55.357142857142861</v>
      </c>
      <c r="C60" s="220">
        <f t="shared" si="9"/>
        <v>28</v>
      </c>
      <c r="D60" s="221">
        <f t="shared" si="10"/>
        <v>15.5</v>
      </c>
      <c r="E60" s="222">
        <f>'5.1 '!F22</f>
        <v>4</v>
      </c>
      <c r="F60" s="222">
        <f>'5.2'!E21</f>
        <v>0</v>
      </c>
      <c r="G60" s="223">
        <f>'5.3'!F22</f>
        <v>0.5</v>
      </c>
      <c r="H60" s="224">
        <f>'5.4'!F21</f>
        <v>0</v>
      </c>
      <c r="I60" s="224">
        <f>'5.5'!F21</f>
        <v>2</v>
      </c>
      <c r="J60" s="224">
        <f>'5.6'!F21</f>
        <v>2</v>
      </c>
      <c r="K60" s="223">
        <f>'5.7'!F21</f>
        <v>2</v>
      </c>
      <c r="L60" s="223">
        <f>'5.8'!F21</f>
        <v>0</v>
      </c>
      <c r="M60" s="223">
        <f>'5.9'!F21</f>
        <v>2</v>
      </c>
      <c r="N60" s="223">
        <f>'5.10'!F21</f>
        <v>0</v>
      </c>
      <c r="O60" s="223">
        <f>'5.11'!F21</f>
        <v>1</v>
      </c>
      <c r="P60" s="223">
        <f>'5.12'!E21</f>
        <v>2</v>
      </c>
      <c r="Q60" s="225">
        <f>'5.13'!E23</f>
        <v>0</v>
      </c>
    </row>
    <row r="61" spans="1:17" s="46" customFormat="1" ht="15" customHeight="1" x14ac:dyDescent="0.35">
      <c r="A61" s="4" t="s">
        <v>14</v>
      </c>
      <c r="B61" s="219">
        <f t="shared" si="8"/>
        <v>50</v>
      </c>
      <c r="C61" s="220">
        <f t="shared" si="9"/>
        <v>28</v>
      </c>
      <c r="D61" s="221">
        <f t="shared" si="10"/>
        <v>14</v>
      </c>
      <c r="E61" s="222">
        <f>'5.1 '!F21</f>
        <v>4</v>
      </c>
      <c r="F61" s="222">
        <f>'5.2'!E20</f>
        <v>0</v>
      </c>
      <c r="G61" s="223">
        <f>'5.3'!F21</f>
        <v>0</v>
      </c>
      <c r="H61" s="224">
        <f>'5.4'!F20</f>
        <v>2</v>
      </c>
      <c r="I61" s="224">
        <f>'5.5'!F20</f>
        <v>0</v>
      </c>
      <c r="J61" s="224">
        <f>'5.6'!F20</f>
        <v>0</v>
      </c>
      <c r="K61" s="223">
        <f>'5.7'!F20</f>
        <v>0</v>
      </c>
      <c r="L61" s="223">
        <f>'5.8'!F20</f>
        <v>0</v>
      </c>
      <c r="M61" s="223">
        <f>'5.9'!F20</f>
        <v>2</v>
      </c>
      <c r="N61" s="223">
        <f>'5.10'!F20</f>
        <v>0</v>
      </c>
      <c r="O61" s="223">
        <f>'5.11'!F20</f>
        <v>2</v>
      </c>
      <c r="P61" s="223">
        <f>'5.12'!E20</f>
        <v>2</v>
      </c>
      <c r="Q61" s="225">
        <f>'5.13'!E22</f>
        <v>2</v>
      </c>
    </row>
    <row r="62" spans="1:17" s="46" customFormat="1" ht="15" customHeight="1" x14ac:dyDescent="0.35">
      <c r="A62" s="4" t="s">
        <v>24</v>
      </c>
      <c r="B62" s="219">
        <f t="shared" si="8"/>
        <v>50</v>
      </c>
      <c r="C62" s="220">
        <f t="shared" si="9"/>
        <v>28</v>
      </c>
      <c r="D62" s="221">
        <f t="shared" si="10"/>
        <v>14</v>
      </c>
      <c r="E62" s="222">
        <f>'5.1 '!F32</f>
        <v>4</v>
      </c>
      <c r="F62" s="222">
        <f>'5.2'!E31</f>
        <v>2</v>
      </c>
      <c r="G62" s="223">
        <f>'5.3'!F32</f>
        <v>1</v>
      </c>
      <c r="H62" s="224">
        <f>'5.4'!F31</f>
        <v>0</v>
      </c>
      <c r="I62" s="224">
        <f>'5.5'!F31</f>
        <v>0</v>
      </c>
      <c r="J62" s="224">
        <f>'5.6'!F31</f>
        <v>2</v>
      </c>
      <c r="K62" s="223">
        <f>'5.7'!F31</f>
        <v>2</v>
      </c>
      <c r="L62" s="223">
        <f>'5.8'!F31</f>
        <v>0</v>
      </c>
      <c r="M62" s="223">
        <f>'5.9'!F31</f>
        <v>2</v>
      </c>
      <c r="N62" s="223">
        <f>'5.10'!F31</f>
        <v>0</v>
      </c>
      <c r="O62" s="223">
        <f>'5.11'!F31</f>
        <v>0</v>
      </c>
      <c r="P62" s="223">
        <f>'5.12'!E31</f>
        <v>0</v>
      </c>
      <c r="Q62" s="225">
        <f>'5.13'!E33</f>
        <v>1</v>
      </c>
    </row>
    <row r="63" spans="1:17" s="46" customFormat="1" ht="15" customHeight="1" x14ac:dyDescent="0.35">
      <c r="A63" s="4" t="s">
        <v>31</v>
      </c>
      <c r="B63" s="219">
        <f t="shared" si="8"/>
        <v>48.214285714285715</v>
      </c>
      <c r="C63" s="220">
        <f t="shared" si="9"/>
        <v>28</v>
      </c>
      <c r="D63" s="221">
        <f t="shared" si="10"/>
        <v>13.5</v>
      </c>
      <c r="E63" s="222">
        <f>'5.1 '!F40</f>
        <v>4</v>
      </c>
      <c r="F63" s="222">
        <f>'5.2'!E39</f>
        <v>0</v>
      </c>
      <c r="G63" s="223">
        <f>'5.3'!F40</f>
        <v>0.5</v>
      </c>
      <c r="H63" s="224">
        <f>'5.4'!F39</f>
        <v>0</v>
      </c>
      <c r="I63" s="224">
        <f>'5.5'!F39</f>
        <v>2</v>
      </c>
      <c r="J63" s="224">
        <f>'5.6'!F39</f>
        <v>2</v>
      </c>
      <c r="K63" s="223">
        <f>'5.7'!F39</f>
        <v>2</v>
      </c>
      <c r="L63" s="223">
        <f>'5.8'!F39</f>
        <v>0</v>
      </c>
      <c r="M63" s="223">
        <f>'5.9'!F39</f>
        <v>2</v>
      </c>
      <c r="N63" s="223">
        <f>'5.10'!F39</f>
        <v>0</v>
      </c>
      <c r="O63" s="223">
        <f>'5.11'!F39</f>
        <v>1</v>
      </c>
      <c r="P63" s="223">
        <f>'5.12'!E39</f>
        <v>0</v>
      </c>
      <c r="Q63" s="225">
        <f>'5.13'!E41</f>
        <v>0</v>
      </c>
    </row>
    <row r="64" spans="1:17" s="46" customFormat="1" ht="15" customHeight="1" x14ac:dyDescent="0.35">
      <c r="A64" s="4" t="s">
        <v>71</v>
      </c>
      <c r="B64" s="219">
        <f t="shared" si="8"/>
        <v>42.857142857142854</v>
      </c>
      <c r="C64" s="220">
        <f t="shared" si="9"/>
        <v>28</v>
      </c>
      <c r="D64" s="221">
        <f t="shared" si="10"/>
        <v>12</v>
      </c>
      <c r="E64" s="222">
        <f>'5.1 '!F91</f>
        <v>4</v>
      </c>
      <c r="F64" s="222">
        <f>'5.2'!E90</f>
        <v>0</v>
      </c>
      <c r="G64" s="223">
        <f>'5.3'!F91</f>
        <v>1</v>
      </c>
      <c r="H64" s="224">
        <f>'5.4'!F90</f>
        <v>0</v>
      </c>
      <c r="I64" s="224">
        <f>'5.5'!F90</f>
        <v>0</v>
      </c>
      <c r="J64" s="224">
        <f>'5.6'!F90</f>
        <v>0</v>
      </c>
      <c r="K64" s="223">
        <f>'5.7'!F90</f>
        <v>0</v>
      </c>
      <c r="L64" s="223">
        <f>'5.8'!F90</f>
        <v>0</v>
      </c>
      <c r="M64" s="223">
        <f>'5.9'!F90</f>
        <v>2</v>
      </c>
      <c r="N64" s="223">
        <f>'5.10'!F90</f>
        <v>0</v>
      </c>
      <c r="O64" s="223">
        <f>'5.11'!F90</f>
        <v>2</v>
      </c>
      <c r="P64" s="223">
        <f>'5.12'!E90</f>
        <v>2</v>
      </c>
      <c r="Q64" s="225">
        <f>'5.13'!E92</f>
        <v>1</v>
      </c>
    </row>
    <row r="65" spans="1:17" s="46" customFormat="1" ht="15" customHeight="1" x14ac:dyDescent="0.35">
      <c r="A65" s="4" t="s">
        <v>57</v>
      </c>
      <c r="B65" s="219">
        <f t="shared" si="8"/>
        <v>41.071428571428569</v>
      </c>
      <c r="C65" s="220">
        <f t="shared" si="9"/>
        <v>28</v>
      </c>
      <c r="D65" s="221">
        <f t="shared" si="10"/>
        <v>11.5</v>
      </c>
      <c r="E65" s="222">
        <f>'5.1 '!F69</f>
        <v>4</v>
      </c>
      <c r="F65" s="222">
        <f>'5.2'!E68</f>
        <v>0</v>
      </c>
      <c r="G65" s="223">
        <f>'5.3'!F69</f>
        <v>0</v>
      </c>
      <c r="H65" s="224">
        <f>'5.4'!F68</f>
        <v>0</v>
      </c>
      <c r="I65" s="224">
        <f>'5.5'!F68</f>
        <v>0</v>
      </c>
      <c r="J65" s="224">
        <f>'5.6'!F68</f>
        <v>0</v>
      </c>
      <c r="K65" s="223">
        <f>'5.7'!F68</f>
        <v>1</v>
      </c>
      <c r="L65" s="223">
        <f>'5.8'!F68</f>
        <v>2</v>
      </c>
      <c r="M65" s="223">
        <f>'5.9'!F68</f>
        <v>0</v>
      </c>
      <c r="N65" s="223">
        <f>'5.10'!F68</f>
        <v>0</v>
      </c>
      <c r="O65" s="223">
        <f>'5.11'!F68</f>
        <v>2</v>
      </c>
      <c r="P65" s="223">
        <f>'5.12'!E68</f>
        <v>2</v>
      </c>
      <c r="Q65" s="225">
        <f>'5.13'!E70</f>
        <v>0.5</v>
      </c>
    </row>
    <row r="66" spans="1:17" s="46" customFormat="1" ht="15" customHeight="1" x14ac:dyDescent="0.35">
      <c r="A66" s="245" t="s">
        <v>1928</v>
      </c>
      <c r="B66" s="219"/>
      <c r="C66" s="220"/>
      <c r="D66" s="221"/>
      <c r="E66" s="222"/>
      <c r="F66" s="222"/>
      <c r="G66" s="223"/>
      <c r="H66" s="224"/>
      <c r="I66" s="224"/>
      <c r="J66" s="224"/>
      <c r="K66" s="223"/>
      <c r="L66" s="223"/>
      <c r="M66" s="223"/>
      <c r="N66" s="223"/>
      <c r="O66" s="223"/>
      <c r="P66" s="223"/>
      <c r="Q66" s="225"/>
    </row>
    <row r="67" spans="1:17" s="46" customFormat="1" ht="15" customHeight="1" x14ac:dyDescent="0.35">
      <c r="A67" s="4" t="s">
        <v>3</v>
      </c>
      <c r="B67" s="219">
        <f t="shared" ref="B67:B84" si="11">D67/C67*100</f>
        <v>39.285714285714285</v>
      </c>
      <c r="C67" s="220">
        <f t="shared" ref="C67:C84" si="12">$D$4</f>
        <v>28</v>
      </c>
      <c r="D67" s="221">
        <f t="shared" ref="D67:D84" si="13">SUM(E67:Q67)</f>
        <v>11</v>
      </c>
      <c r="E67" s="222">
        <f>'5.1 '!F10</f>
        <v>4</v>
      </c>
      <c r="F67" s="222">
        <f>'5.2'!E9</f>
        <v>0</v>
      </c>
      <c r="G67" s="223">
        <f>'5.3'!F10</f>
        <v>1</v>
      </c>
      <c r="H67" s="224">
        <f>'5.4'!F9</f>
        <v>0</v>
      </c>
      <c r="I67" s="224">
        <f>'5.5'!F9</f>
        <v>0</v>
      </c>
      <c r="J67" s="224">
        <f>'5.6'!F9</f>
        <v>0</v>
      </c>
      <c r="K67" s="223">
        <f>'5.7'!F9</f>
        <v>0</v>
      </c>
      <c r="L67" s="223">
        <f>'5.8'!F9</f>
        <v>0</v>
      </c>
      <c r="M67" s="223">
        <f>'5.9'!F9</f>
        <v>0</v>
      </c>
      <c r="N67" s="223">
        <f>'5.10'!F9</f>
        <v>0</v>
      </c>
      <c r="O67" s="223">
        <f>'5.11'!F9</f>
        <v>2</v>
      </c>
      <c r="P67" s="223">
        <f>'5.12'!E9</f>
        <v>2</v>
      </c>
      <c r="Q67" s="225">
        <f>'5.13'!E11</f>
        <v>2</v>
      </c>
    </row>
    <row r="68" spans="1:17" s="46" customFormat="1" ht="15" customHeight="1" x14ac:dyDescent="0.35">
      <c r="A68" s="4" t="s">
        <v>26</v>
      </c>
      <c r="B68" s="219">
        <f t="shared" si="11"/>
        <v>39.285714285714285</v>
      </c>
      <c r="C68" s="220">
        <f t="shared" si="12"/>
        <v>28</v>
      </c>
      <c r="D68" s="221">
        <f t="shared" si="13"/>
        <v>11</v>
      </c>
      <c r="E68" s="222">
        <f>'5.1 '!F34</f>
        <v>2</v>
      </c>
      <c r="F68" s="222">
        <f>'5.2'!E33</f>
        <v>0</v>
      </c>
      <c r="G68" s="223">
        <f>'5.3'!F34</f>
        <v>0</v>
      </c>
      <c r="H68" s="224">
        <f>'5.4'!F33</f>
        <v>2</v>
      </c>
      <c r="I68" s="224">
        <f>'5.5'!F33</f>
        <v>2</v>
      </c>
      <c r="J68" s="224">
        <f>'5.6'!F33</f>
        <v>2</v>
      </c>
      <c r="K68" s="223">
        <f>'5.7'!F33</f>
        <v>2</v>
      </c>
      <c r="L68" s="223">
        <f>'5.8'!F33</f>
        <v>0</v>
      </c>
      <c r="M68" s="223">
        <f>'5.9'!F33</f>
        <v>0</v>
      </c>
      <c r="N68" s="223">
        <f>'5.10'!F33</f>
        <v>0</v>
      </c>
      <c r="O68" s="223">
        <f>'5.11'!F33</f>
        <v>1</v>
      </c>
      <c r="P68" s="223">
        <f>'5.12'!E33</f>
        <v>0</v>
      </c>
      <c r="Q68" s="225">
        <f>'5.13'!E35</f>
        <v>0</v>
      </c>
    </row>
    <row r="69" spans="1:17" s="46" customFormat="1" ht="15" customHeight="1" x14ac:dyDescent="0.35">
      <c r="A69" s="4" t="s">
        <v>60</v>
      </c>
      <c r="B69" s="219">
        <f t="shared" si="11"/>
        <v>37.5</v>
      </c>
      <c r="C69" s="220">
        <f t="shared" si="12"/>
        <v>28</v>
      </c>
      <c r="D69" s="221">
        <f t="shared" si="13"/>
        <v>10.5</v>
      </c>
      <c r="E69" s="222">
        <f>'5.1 '!F72</f>
        <v>4</v>
      </c>
      <c r="F69" s="222">
        <f>'5.2'!E71</f>
        <v>0</v>
      </c>
      <c r="G69" s="223">
        <f>'5.3'!F72</f>
        <v>0.5</v>
      </c>
      <c r="H69" s="224">
        <f>'5.4'!F71</f>
        <v>0</v>
      </c>
      <c r="I69" s="224">
        <f>'5.5'!F71</f>
        <v>0</v>
      </c>
      <c r="J69" s="224">
        <f>'5.6'!F71</f>
        <v>2</v>
      </c>
      <c r="K69" s="223">
        <f>'5.7'!F71</f>
        <v>2</v>
      </c>
      <c r="L69" s="223">
        <f>'5.8'!F71</f>
        <v>0</v>
      </c>
      <c r="M69" s="223">
        <f>'5.9'!F71</f>
        <v>2</v>
      </c>
      <c r="N69" s="223">
        <f>'5.10'!F71</f>
        <v>0</v>
      </c>
      <c r="O69" s="223">
        <f>'5.11'!F71</f>
        <v>0</v>
      </c>
      <c r="P69" s="223">
        <f>'5.12'!E71</f>
        <v>0</v>
      </c>
      <c r="Q69" s="225">
        <f>'5.13'!E73</f>
        <v>0</v>
      </c>
    </row>
    <row r="70" spans="1:17" s="46" customFormat="1" ht="15" customHeight="1" x14ac:dyDescent="0.35">
      <c r="A70" s="4" t="s">
        <v>83</v>
      </c>
      <c r="B70" s="219">
        <f t="shared" si="11"/>
        <v>37.5</v>
      </c>
      <c r="C70" s="220">
        <f t="shared" si="12"/>
        <v>28</v>
      </c>
      <c r="D70" s="221">
        <f t="shared" si="13"/>
        <v>10.5</v>
      </c>
      <c r="E70" s="222">
        <f>'5.1 '!F96</f>
        <v>4</v>
      </c>
      <c r="F70" s="222">
        <f>'5.2'!E95</f>
        <v>0</v>
      </c>
      <c r="G70" s="223">
        <f>'5.3'!F96</f>
        <v>0.5</v>
      </c>
      <c r="H70" s="224">
        <f>'5.4'!F95</f>
        <v>0</v>
      </c>
      <c r="I70" s="224">
        <f>'5.5'!F95</f>
        <v>2</v>
      </c>
      <c r="J70" s="224">
        <f>'5.6'!F95</f>
        <v>2</v>
      </c>
      <c r="K70" s="223">
        <f>'5.7'!F95</f>
        <v>2</v>
      </c>
      <c r="L70" s="223">
        <f>'5.8'!F95</f>
        <v>0</v>
      </c>
      <c r="M70" s="223">
        <f>'5.9'!F95</f>
        <v>0</v>
      </c>
      <c r="N70" s="223">
        <f>'5.10'!F95</f>
        <v>0</v>
      </c>
      <c r="O70" s="223">
        <f>'5.11'!F95</f>
        <v>0</v>
      </c>
      <c r="P70" s="223">
        <f>'5.12'!E95</f>
        <v>0</v>
      </c>
      <c r="Q70" s="225">
        <f>'5.13'!E97</f>
        <v>0</v>
      </c>
    </row>
    <row r="71" spans="1:17" s="46" customFormat="1" ht="15" customHeight="1" x14ac:dyDescent="0.35">
      <c r="A71" s="4" t="s">
        <v>7</v>
      </c>
      <c r="B71" s="219">
        <f t="shared" si="11"/>
        <v>35.714285714285715</v>
      </c>
      <c r="C71" s="220">
        <f t="shared" si="12"/>
        <v>28</v>
      </c>
      <c r="D71" s="221">
        <f t="shared" si="13"/>
        <v>10</v>
      </c>
      <c r="E71" s="222">
        <f>'5.1 '!F14</f>
        <v>2</v>
      </c>
      <c r="F71" s="222">
        <f>'5.2'!E13</f>
        <v>0</v>
      </c>
      <c r="G71" s="223">
        <f>'5.3'!F14</f>
        <v>1</v>
      </c>
      <c r="H71" s="224">
        <f>'5.4'!F13</f>
        <v>0</v>
      </c>
      <c r="I71" s="224">
        <f>'5.5'!F13</f>
        <v>2</v>
      </c>
      <c r="J71" s="224">
        <f>'5.6'!F13</f>
        <v>2</v>
      </c>
      <c r="K71" s="223">
        <f>'5.7'!F13</f>
        <v>0</v>
      </c>
      <c r="L71" s="223">
        <f>'5.8'!F13</f>
        <v>0</v>
      </c>
      <c r="M71" s="223">
        <f>'5.9'!F13</f>
        <v>2</v>
      </c>
      <c r="N71" s="223">
        <f>'5.10'!F13</f>
        <v>0</v>
      </c>
      <c r="O71" s="223">
        <f>'5.11'!F13</f>
        <v>1</v>
      </c>
      <c r="P71" s="223">
        <f>'5.12'!E13</f>
        <v>0</v>
      </c>
      <c r="Q71" s="225">
        <f>'5.13'!E15</f>
        <v>0</v>
      </c>
    </row>
    <row r="72" spans="1:17" ht="15" customHeight="1" x14ac:dyDescent="0.35">
      <c r="A72" s="4" t="s">
        <v>12</v>
      </c>
      <c r="B72" s="219">
        <f t="shared" si="11"/>
        <v>35.714285714285715</v>
      </c>
      <c r="C72" s="220">
        <f t="shared" si="12"/>
        <v>28</v>
      </c>
      <c r="D72" s="221">
        <f t="shared" si="13"/>
        <v>10</v>
      </c>
      <c r="E72" s="222">
        <f>'5.1 '!F19</f>
        <v>4</v>
      </c>
      <c r="F72" s="222">
        <f>'5.2'!E18</f>
        <v>0</v>
      </c>
      <c r="G72" s="223">
        <f>'5.3'!F19</f>
        <v>0</v>
      </c>
      <c r="H72" s="224">
        <f>'5.4'!F18</f>
        <v>0</v>
      </c>
      <c r="I72" s="224">
        <f>'5.5'!F18</f>
        <v>0</v>
      </c>
      <c r="J72" s="224">
        <f>'5.6'!F18</f>
        <v>0</v>
      </c>
      <c r="K72" s="223">
        <f>'5.7'!F18</f>
        <v>0</v>
      </c>
      <c r="L72" s="223">
        <f>'5.8'!F18</f>
        <v>0</v>
      </c>
      <c r="M72" s="223">
        <f>'5.9'!F18</f>
        <v>0</v>
      </c>
      <c r="N72" s="223">
        <f>'5.10'!F18</f>
        <v>0</v>
      </c>
      <c r="O72" s="223">
        <f>'5.11'!F18</f>
        <v>2</v>
      </c>
      <c r="P72" s="223">
        <f>'5.12'!E18</f>
        <v>2</v>
      </c>
      <c r="Q72" s="225">
        <f>'5.13'!E20</f>
        <v>2</v>
      </c>
    </row>
    <row r="73" spans="1:17" s="46" customFormat="1" ht="15" customHeight="1" x14ac:dyDescent="0.35">
      <c r="A73" s="4" t="s">
        <v>40</v>
      </c>
      <c r="B73" s="219">
        <f t="shared" si="11"/>
        <v>35.714285714285715</v>
      </c>
      <c r="C73" s="220">
        <f t="shared" si="12"/>
        <v>28</v>
      </c>
      <c r="D73" s="221">
        <f t="shared" si="13"/>
        <v>10</v>
      </c>
      <c r="E73" s="222">
        <f>'5.1 '!F51</f>
        <v>4</v>
      </c>
      <c r="F73" s="222">
        <f>'5.2'!E50</f>
        <v>0</v>
      </c>
      <c r="G73" s="223">
        <f>'5.3'!F51</f>
        <v>2</v>
      </c>
      <c r="H73" s="224">
        <f>'5.4'!F50</f>
        <v>0</v>
      </c>
      <c r="I73" s="224">
        <f>'5.5'!F50</f>
        <v>0</v>
      </c>
      <c r="J73" s="224">
        <f>'5.6'!F50</f>
        <v>0</v>
      </c>
      <c r="K73" s="223">
        <f>'5.7'!F50</f>
        <v>0</v>
      </c>
      <c r="L73" s="223">
        <f>'5.8'!F50</f>
        <v>0</v>
      </c>
      <c r="M73" s="223">
        <f>'5.9'!F50</f>
        <v>0</v>
      </c>
      <c r="N73" s="223">
        <f>'5.10'!F50</f>
        <v>0</v>
      </c>
      <c r="O73" s="223">
        <f>'5.11'!F50</f>
        <v>2</v>
      </c>
      <c r="P73" s="223">
        <f>'5.12'!E50</f>
        <v>2</v>
      </c>
      <c r="Q73" s="225">
        <f>'5.13'!E52</f>
        <v>0</v>
      </c>
    </row>
    <row r="74" spans="1:17" s="46" customFormat="1" ht="15" customHeight="1" x14ac:dyDescent="0.35">
      <c r="A74" s="4" t="s">
        <v>47</v>
      </c>
      <c r="B74" s="219">
        <f t="shared" si="11"/>
        <v>35.714285714285715</v>
      </c>
      <c r="C74" s="220">
        <f t="shared" si="12"/>
        <v>28</v>
      </c>
      <c r="D74" s="221">
        <f t="shared" si="13"/>
        <v>10</v>
      </c>
      <c r="E74" s="222">
        <f>'5.1 '!F59</f>
        <v>4</v>
      </c>
      <c r="F74" s="222">
        <f>'5.2'!E58</f>
        <v>0</v>
      </c>
      <c r="G74" s="223">
        <f>'5.3'!F59</f>
        <v>0</v>
      </c>
      <c r="H74" s="224">
        <f>'5.4'!F58</f>
        <v>0</v>
      </c>
      <c r="I74" s="224">
        <f>'5.5'!F58</f>
        <v>2</v>
      </c>
      <c r="J74" s="224">
        <f>'5.6'!F58</f>
        <v>2</v>
      </c>
      <c r="K74" s="223">
        <f>'5.7'!F58</f>
        <v>2</v>
      </c>
      <c r="L74" s="223">
        <f>'5.8'!F58</f>
        <v>0</v>
      </c>
      <c r="M74" s="223">
        <f>'5.9'!F58</f>
        <v>0</v>
      </c>
      <c r="N74" s="223">
        <f>'5.10'!F58</f>
        <v>0</v>
      </c>
      <c r="O74" s="223">
        <f>'5.11'!F58</f>
        <v>0</v>
      </c>
      <c r="P74" s="223">
        <f>'5.12'!E58</f>
        <v>0</v>
      </c>
      <c r="Q74" s="225">
        <f>'5.13'!E60</f>
        <v>0</v>
      </c>
    </row>
    <row r="75" spans="1:17" s="46" customFormat="1" ht="15" customHeight="1" x14ac:dyDescent="0.35">
      <c r="A75" s="4" t="s">
        <v>9</v>
      </c>
      <c r="B75" s="219">
        <f t="shared" si="11"/>
        <v>32.142857142857146</v>
      </c>
      <c r="C75" s="220">
        <f t="shared" si="12"/>
        <v>28</v>
      </c>
      <c r="D75" s="221">
        <f t="shared" si="13"/>
        <v>9</v>
      </c>
      <c r="E75" s="222">
        <f>'5.1 '!F16</f>
        <v>4</v>
      </c>
      <c r="F75" s="222">
        <f>'5.2'!E15</f>
        <v>0</v>
      </c>
      <c r="G75" s="223">
        <f>'5.3'!F16</f>
        <v>0</v>
      </c>
      <c r="H75" s="224">
        <f>'5.4'!F15</f>
        <v>0</v>
      </c>
      <c r="I75" s="224">
        <f>'5.5'!F15</f>
        <v>0</v>
      </c>
      <c r="J75" s="224">
        <f>'5.6'!F15</f>
        <v>0</v>
      </c>
      <c r="K75" s="223">
        <f>'5.7'!F15</f>
        <v>1</v>
      </c>
      <c r="L75" s="223">
        <f>'5.8'!F15</f>
        <v>0</v>
      </c>
      <c r="M75" s="223">
        <f>'5.9'!F15</f>
        <v>0</v>
      </c>
      <c r="N75" s="223">
        <f>'5.10'!F15</f>
        <v>0</v>
      </c>
      <c r="O75" s="223">
        <f>'5.11'!F15</f>
        <v>1</v>
      </c>
      <c r="P75" s="223">
        <f>'5.12'!E15</f>
        <v>2</v>
      </c>
      <c r="Q75" s="225">
        <f>'5.13'!E17</f>
        <v>1</v>
      </c>
    </row>
    <row r="76" spans="1:17" s="46" customFormat="1" ht="15" customHeight="1" x14ac:dyDescent="0.35">
      <c r="A76" s="4" t="s">
        <v>173</v>
      </c>
      <c r="B76" s="219">
        <f t="shared" si="11"/>
        <v>28.571428571428569</v>
      </c>
      <c r="C76" s="220">
        <f t="shared" si="12"/>
        <v>28</v>
      </c>
      <c r="D76" s="221">
        <f t="shared" si="13"/>
        <v>8</v>
      </c>
      <c r="E76" s="222">
        <f>'5.1 '!F35</f>
        <v>4</v>
      </c>
      <c r="F76" s="222">
        <f>'5.2'!E34</f>
        <v>0</v>
      </c>
      <c r="G76" s="223">
        <f>'5.3'!F35</f>
        <v>0</v>
      </c>
      <c r="H76" s="224">
        <f>'5.4'!F34</f>
        <v>0</v>
      </c>
      <c r="I76" s="224">
        <f>'5.5'!F34</f>
        <v>0</v>
      </c>
      <c r="J76" s="224">
        <f>'5.6'!F34</f>
        <v>0</v>
      </c>
      <c r="K76" s="223">
        <f>'5.7'!F34</f>
        <v>0</v>
      </c>
      <c r="L76" s="223">
        <f>'5.8'!F34</f>
        <v>0</v>
      </c>
      <c r="M76" s="223">
        <f>'5.9'!F34</f>
        <v>0</v>
      </c>
      <c r="N76" s="223">
        <f>'5.10'!F34</f>
        <v>0</v>
      </c>
      <c r="O76" s="223">
        <f>'5.11'!F34</f>
        <v>2</v>
      </c>
      <c r="P76" s="223">
        <f>'5.12'!E34</f>
        <v>2</v>
      </c>
      <c r="Q76" s="225">
        <f>'5.13'!E36</f>
        <v>0</v>
      </c>
    </row>
    <row r="77" spans="1:17" s="46" customFormat="1" ht="15" customHeight="1" x14ac:dyDescent="0.35">
      <c r="A77" s="4" t="s">
        <v>246</v>
      </c>
      <c r="B77" s="219">
        <f t="shared" si="11"/>
        <v>28.571428571428569</v>
      </c>
      <c r="C77" s="220">
        <f t="shared" si="12"/>
        <v>28</v>
      </c>
      <c r="D77" s="221">
        <f t="shared" si="13"/>
        <v>8</v>
      </c>
      <c r="E77" s="222">
        <f>'5.1 '!F84</f>
        <v>4</v>
      </c>
      <c r="F77" s="222">
        <f>'5.2'!E83</f>
        <v>0</v>
      </c>
      <c r="G77" s="223">
        <f>'5.3'!F84</f>
        <v>0</v>
      </c>
      <c r="H77" s="224">
        <f>'5.4'!F83</f>
        <v>0</v>
      </c>
      <c r="I77" s="224">
        <f>'5.5'!F83</f>
        <v>0</v>
      </c>
      <c r="J77" s="224">
        <f>'5.6'!F83</f>
        <v>0</v>
      </c>
      <c r="K77" s="223">
        <f>'5.7'!F83</f>
        <v>0</v>
      </c>
      <c r="L77" s="223">
        <f>'5.8'!F83</f>
        <v>0</v>
      </c>
      <c r="M77" s="223">
        <f>'5.9'!F83</f>
        <v>2</v>
      </c>
      <c r="N77" s="223">
        <f>'5.10'!F83</f>
        <v>0</v>
      </c>
      <c r="O77" s="223">
        <f>'5.11'!F83</f>
        <v>1</v>
      </c>
      <c r="P77" s="223">
        <f>'5.12'!E83</f>
        <v>0</v>
      </c>
      <c r="Q77" s="225">
        <f>'5.13'!E85</f>
        <v>1</v>
      </c>
    </row>
    <row r="78" spans="1:17" s="46" customFormat="1" ht="15" customHeight="1" x14ac:dyDescent="0.35">
      <c r="A78" s="4" t="s">
        <v>79</v>
      </c>
      <c r="B78" s="219">
        <f t="shared" si="11"/>
        <v>28.571428571428569</v>
      </c>
      <c r="C78" s="220">
        <f t="shared" si="12"/>
        <v>28</v>
      </c>
      <c r="D78" s="221">
        <f t="shared" si="13"/>
        <v>8</v>
      </c>
      <c r="E78" s="222">
        <f>'5.1 '!F92</f>
        <v>4</v>
      </c>
      <c r="F78" s="222">
        <f>'5.2'!E91</f>
        <v>0</v>
      </c>
      <c r="G78" s="223">
        <f>'5.3'!F92</f>
        <v>0</v>
      </c>
      <c r="H78" s="224">
        <f>'5.4'!F91</f>
        <v>0</v>
      </c>
      <c r="I78" s="224">
        <f>'5.5'!F91</f>
        <v>0</v>
      </c>
      <c r="J78" s="224">
        <f>'5.6'!F91</f>
        <v>0</v>
      </c>
      <c r="K78" s="223">
        <f>'5.7'!F91</f>
        <v>0</v>
      </c>
      <c r="L78" s="223">
        <f>'5.8'!F91</f>
        <v>0</v>
      </c>
      <c r="M78" s="223">
        <f>'5.9'!F91</f>
        <v>0</v>
      </c>
      <c r="N78" s="223">
        <f>'5.10'!F91</f>
        <v>0</v>
      </c>
      <c r="O78" s="223">
        <f>'5.11'!F91</f>
        <v>2</v>
      </c>
      <c r="P78" s="223">
        <f>'5.12'!E91</f>
        <v>2</v>
      </c>
      <c r="Q78" s="225">
        <f>'5.13'!E93</f>
        <v>0</v>
      </c>
    </row>
    <row r="79" spans="1:17" ht="15" customHeight="1" x14ac:dyDescent="0.35">
      <c r="A79" s="4" t="s">
        <v>54</v>
      </c>
      <c r="B79" s="219">
        <f t="shared" si="11"/>
        <v>26.785714285714285</v>
      </c>
      <c r="C79" s="220">
        <f t="shared" si="12"/>
        <v>28</v>
      </c>
      <c r="D79" s="221">
        <f t="shared" si="13"/>
        <v>7.5</v>
      </c>
      <c r="E79" s="222">
        <f>'5.1 '!F66</f>
        <v>2</v>
      </c>
      <c r="F79" s="222">
        <f>'5.2'!E65</f>
        <v>0</v>
      </c>
      <c r="G79" s="223">
        <f>'5.3'!F66</f>
        <v>0.5</v>
      </c>
      <c r="H79" s="224">
        <f>'5.4'!F65</f>
        <v>1</v>
      </c>
      <c r="I79" s="224">
        <f>'5.5'!F65</f>
        <v>0</v>
      </c>
      <c r="J79" s="224">
        <f>'5.6'!F65</f>
        <v>0</v>
      </c>
      <c r="K79" s="223">
        <f>'5.7'!F65</f>
        <v>0</v>
      </c>
      <c r="L79" s="223">
        <f>'5.8'!F65</f>
        <v>0</v>
      </c>
      <c r="M79" s="223">
        <f>'5.9'!F65</f>
        <v>0</v>
      </c>
      <c r="N79" s="223">
        <f>'5.10'!F65</f>
        <v>0</v>
      </c>
      <c r="O79" s="223">
        <f>'5.11'!F65</f>
        <v>1</v>
      </c>
      <c r="P79" s="223">
        <f>'5.12'!E65</f>
        <v>2</v>
      </c>
      <c r="Q79" s="225">
        <f>'5.13'!E67</f>
        <v>1</v>
      </c>
    </row>
    <row r="80" spans="1:17" s="46" customFormat="1" ht="15" customHeight="1" x14ac:dyDescent="0.35">
      <c r="A80" s="4" t="s">
        <v>38</v>
      </c>
      <c r="B80" s="219">
        <f t="shared" si="11"/>
        <v>25</v>
      </c>
      <c r="C80" s="220">
        <f t="shared" si="12"/>
        <v>28</v>
      </c>
      <c r="D80" s="221">
        <f t="shared" si="13"/>
        <v>7</v>
      </c>
      <c r="E80" s="222">
        <f>'5.1 '!F49</f>
        <v>4</v>
      </c>
      <c r="F80" s="222">
        <f>'5.2'!E48</f>
        <v>0</v>
      </c>
      <c r="G80" s="223">
        <f>'5.3'!F49</f>
        <v>0</v>
      </c>
      <c r="H80" s="224">
        <f>'5.4'!F48</f>
        <v>0</v>
      </c>
      <c r="I80" s="224">
        <f>'5.5'!F48</f>
        <v>0</v>
      </c>
      <c r="J80" s="224">
        <f>'5.6'!F48</f>
        <v>0</v>
      </c>
      <c r="K80" s="223">
        <f>'5.7'!F48</f>
        <v>0</v>
      </c>
      <c r="L80" s="223">
        <f>'5.8'!F48</f>
        <v>0</v>
      </c>
      <c r="M80" s="223">
        <f>'5.9'!F48</f>
        <v>0</v>
      </c>
      <c r="N80" s="223">
        <f>'5.10'!F48</f>
        <v>0</v>
      </c>
      <c r="O80" s="223">
        <f>'5.11'!F48</f>
        <v>1</v>
      </c>
      <c r="P80" s="223">
        <f>'5.12'!E48</f>
        <v>2</v>
      </c>
      <c r="Q80" s="225">
        <f>'5.13'!E50</f>
        <v>0</v>
      </c>
    </row>
    <row r="81" spans="1:17" s="46" customFormat="1" ht="15" customHeight="1" x14ac:dyDescent="0.35">
      <c r="A81" s="4" t="s">
        <v>46</v>
      </c>
      <c r="B81" s="219">
        <f t="shared" si="11"/>
        <v>25</v>
      </c>
      <c r="C81" s="220">
        <f t="shared" si="12"/>
        <v>28</v>
      </c>
      <c r="D81" s="221">
        <f t="shared" si="13"/>
        <v>7</v>
      </c>
      <c r="E81" s="222">
        <f>'5.1 '!F58</f>
        <v>4</v>
      </c>
      <c r="F81" s="222">
        <f>'5.2'!E57</f>
        <v>0</v>
      </c>
      <c r="G81" s="223">
        <f>'5.3'!F58</f>
        <v>0</v>
      </c>
      <c r="H81" s="224">
        <f>'5.4'!F57</f>
        <v>0</v>
      </c>
      <c r="I81" s="224">
        <f>'5.5'!F57</f>
        <v>0</v>
      </c>
      <c r="J81" s="224">
        <f>'5.6'!F57</f>
        <v>0</v>
      </c>
      <c r="K81" s="223">
        <f>'5.7'!F57</f>
        <v>0</v>
      </c>
      <c r="L81" s="223">
        <f>'5.8'!F57</f>
        <v>0</v>
      </c>
      <c r="M81" s="223">
        <f>'5.9'!F57</f>
        <v>0</v>
      </c>
      <c r="N81" s="223">
        <f>'5.10'!F57</f>
        <v>0</v>
      </c>
      <c r="O81" s="223">
        <f>'5.11'!F57</f>
        <v>1</v>
      </c>
      <c r="P81" s="223">
        <f>'5.12'!E57</f>
        <v>0</v>
      </c>
      <c r="Q81" s="225">
        <f>'5.13'!E59</f>
        <v>2</v>
      </c>
    </row>
    <row r="82" spans="1:17" s="46" customFormat="1" ht="15" customHeight="1" x14ac:dyDescent="0.35">
      <c r="A82" s="4" t="s">
        <v>67</v>
      </c>
      <c r="B82" s="219">
        <f t="shared" si="11"/>
        <v>25</v>
      </c>
      <c r="C82" s="220">
        <f t="shared" si="12"/>
        <v>28</v>
      </c>
      <c r="D82" s="221">
        <f t="shared" si="13"/>
        <v>7</v>
      </c>
      <c r="E82" s="222">
        <f>'5.1 '!F89</f>
        <v>4</v>
      </c>
      <c r="F82" s="222">
        <f>'5.2'!E88</f>
        <v>0</v>
      </c>
      <c r="G82" s="223">
        <f>'5.3'!F89</f>
        <v>0</v>
      </c>
      <c r="H82" s="224">
        <f>'5.4'!F88</f>
        <v>0</v>
      </c>
      <c r="I82" s="224">
        <f>'5.5'!F88</f>
        <v>0</v>
      </c>
      <c r="J82" s="224">
        <f>'5.6'!F88</f>
        <v>0</v>
      </c>
      <c r="K82" s="223">
        <f>'5.7'!F88</f>
        <v>0</v>
      </c>
      <c r="L82" s="223">
        <f>'5.8'!F88</f>
        <v>0</v>
      </c>
      <c r="M82" s="223">
        <f>'5.9'!F88</f>
        <v>0</v>
      </c>
      <c r="N82" s="223">
        <f>'5.10'!F88</f>
        <v>0</v>
      </c>
      <c r="O82" s="223">
        <f>'5.11'!F88</f>
        <v>2</v>
      </c>
      <c r="P82" s="223">
        <f>'5.12'!E88</f>
        <v>0</v>
      </c>
      <c r="Q82" s="225">
        <f>'5.13'!E90</f>
        <v>1</v>
      </c>
    </row>
    <row r="83" spans="1:17" s="46" customFormat="1" ht="15" customHeight="1" x14ac:dyDescent="0.35">
      <c r="A83" s="4" t="s">
        <v>50</v>
      </c>
      <c r="B83" s="219">
        <f t="shared" si="11"/>
        <v>21.428571428571427</v>
      </c>
      <c r="C83" s="220">
        <f t="shared" si="12"/>
        <v>28</v>
      </c>
      <c r="D83" s="221">
        <f t="shared" si="13"/>
        <v>6</v>
      </c>
      <c r="E83" s="222">
        <f>'5.1 '!F62</f>
        <v>4</v>
      </c>
      <c r="F83" s="222">
        <f>'5.2'!E61</f>
        <v>0</v>
      </c>
      <c r="G83" s="223">
        <f>'5.3'!F62</f>
        <v>0</v>
      </c>
      <c r="H83" s="224">
        <f>'5.4'!F61</f>
        <v>0</v>
      </c>
      <c r="I83" s="224">
        <f>'5.5'!F61</f>
        <v>0</v>
      </c>
      <c r="J83" s="224">
        <f>'5.6'!F61</f>
        <v>0</v>
      </c>
      <c r="K83" s="223">
        <f>'5.7'!F61</f>
        <v>0.5</v>
      </c>
      <c r="L83" s="223">
        <f>'5.8'!F61</f>
        <v>0</v>
      </c>
      <c r="M83" s="223">
        <f>'5.9'!F61</f>
        <v>0</v>
      </c>
      <c r="N83" s="223">
        <f>'5.10'!F61</f>
        <v>0</v>
      </c>
      <c r="O83" s="223">
        <f>'5.11'!F61</f>
        <v>0.5</v>
      </c>
      <c r="P83" s="223">
        <f>'5.12'!E61</f>
        <v>1</v>
      </c>
      <c r="Q83" s="225">
        <f>'5.13'!E63</f>
        <v>0</v>
      </c>
    </row>
    <row r="84" spans="1:17" s="46" customFormat="1" ht="15" customHeight="1" x14ac:dyDescent="0.35">
      <c r="A84" s="4" t="s">
        <v>69</v>
      </c>
      <c r="B84" s="219">
        <f t="shared" si="11"/>
        <v>21.428571428571427</v>
      </c>
      <c r="C84" s="220">
        <f t="shared" si="12"/>
        <v>28</v>
      </c>
      <c r="D84" s="221">
        <f t="shared" si="13"/>
        <v>6</v>
      </c>
      <c r="E84" s="222">
        <f>'5.1 '!F80</f>
        <v>4</v>
      </c>
      <c r="F84" s="222">
        <f>'5.2'!E79</f>
        <v>0</v>
      </c>
      <c r="G84" s="223">
        <f>'5.3'!F80</f>
        <v>0</v>
      </c>
      <c r="H84" s="224">
        <f>'5.4'!F79</f>
        <v>0</v>
      </c>
      <c r="I84" s="224">
        <f>'5.5'!F79</f>
        <v>0</v>
      </c>
      <c r="J84" s="224">
        <f>'5.6'!F79</f>
        <v>0</v>
      </c>
      <c r="K84" s="223">
        <f>'5.7'!F79</f>
        <v>0</v>
      </c>
      <c r="L84" s="223">
        <f>'5.8'!F79</f>
        <v>0</v>
      </c>
      <c r="M84" s="223">
        <f>'5.9'!F79</f>
        <v>0</v>
      </c>
      <c r="N84" s="223">
        <f>'5.10'!F79</f>
        <v>0</v>
      </c>
      <c r="O84" s="223">
        <f>'5.11'!F79</f>
        <v>1</v>
      </c>
      <c r="P84" s="223">
        <f>'5.12'!E79</f>
        <v>0</v>
      </c>
      <c r="Q84" s="225">
        <f>'5.13'!E81</f>
        <v>1</v>
      </c>
    </row>
    <row r="85" spans="1:17" s="46" customFormat="1" ht="15" customHeight="1" x14ac:dyDescent="0.35">
      <c r="A85" s="245" t="s">
        <v>1929</v>
      </c>
      <c r="B85" s="219"/>
      <c r="C85" s="220"/>
      <c r="D85" s="221"/>
      <c r="E85" s="222"/>
      <c r="F85" s="222"/>
      <c r="G85" s="223"/>
      <c r="H85" s="224"/>
      <c r="I85" s="224"/>
      <c r="J85" s="224"/>
      <c r="K85" s="223"/>
      <c r="L85" s="223"/>
      <c r="M85" s="223"/>
      <c r="N85" s="223"/>
      <c r="O85" s="223"/>
      <c r="P85" s="223"/>
      <c r="Q85" s="225"/>
    </row>
    <row r="86" spans="1:17" s="46" customFormat="1" ht="15" customHeight="1" x14ac:dyDescent="0.35">
      <c r="A86" s="4" t="s">
        <v>11</v>
      </c>
      <c r="B86" s="219">
        <f t="shared" ref="B86:B95" si="14">D86/C86*100</f>
        <v>19.642857142857142</v>
      </c>
      <c r="C86" s="220">
        <f t="shared" ref="C86:C95" si="15">$D$4</f>
        <v>28</v>
      </c>
      <c r="D86" s="221">
        <f t="shared" ref="D86:D95" si="16">SUM(E86:Q86)</f>
        <v>5.5</v>
      </c>
      <c r="E86" s="222">
        <f>'5.1 '!F18</f>
        <v>2</v>
      </c>
      <c r="F86" s="222">
        <f>'5.2'!E17</f>
        <v>0</v>
      </c>
      <c r="G86" s="223">
        <f>'5.3'!F18</f>
        <v>0</v>
      </c>
      <c r="H86" s="224">
        <f>'5.4'!F17</f>
        <v>0</v>
      </c>
      <c r="I86" s="224">
        <f>'5.5'!F17</f>
        <v>0</v>
      </c>
      <c r="J86" s="224">
        <f>'5.6'!F17</f>
        <v>0</v>
      </c>
      <c r="K86" s="223">
        <f>'5.7'!F17</f>
        <v>0.5</v>
      </c>
      <c r="L86" s="223">
        <f>'5.8'!F17</f>
        <v>0</v>
      </c>
      <c r="M86" s="223">
        <f>'5.9'!F17</f>
        <v>0</v>
      </c>
      <c r="N86" s="223">
        <f>'5.10'!F17</f>
        <v>0</v>
      </c>
      <c r="O86" s="223">
        <f>'5.11'!F17</f>
        <v>2</v>
      </c>
      <c r="P86" s="223">
        <f>'5.12'!E17</f>
        <v>0</v>
      </c>
      <c r="Q86" s="225">
        <f>'5.13'!E19</f>
        <v>1</v>
      </c>
    </row>
    <row r="87" spans="1:17" s="46" customFormat="1" ht="15" customHeight="1" x14ac:dyDescent="0.35">
      <c r="A87" s="4" t="s">
        <v>33</v>
      </c>
      <c r="B87" s="219">
        <f t="shared" si="14"/>
        <v>17.857142857142858</v>
      </c>
      <c r="C87" s="220">
        <f t="shared" si="15"/>
        <v>28</v>
      </c>
      <c r="D87" s="221">
        <f t="shared" si="16"/>
        <v>5</v>
      </c>
      <c r="E87" s="222">
        <f>'5.1 '!F43</f>
        <v>2</v>
      </c>
      <c r="F87" s="222">
        <f>'5.2'!E42</f>
        <v>0</v>
      </c>
      <c r="G87" s="223">
        <f>'5.3'!F43</f>
        <v>0</v>
      </c>
      <c r="H87" s="224">
        <f>'5.4'!F42</f>
        <v>0</v>
      </c>
      <c r="I87" s="224">
        <f>'5.5'!F42</f>
        <v>0</v>
      </c>
      <c r="J87" s="224">
        <f>'5.6'!F42</f>
        <v>0</v>
      </c>
      <c r="K87" s="223">
        <f>'5.7'!F42</f>
        <v>0</v>
      </c>
      <c r="L87" s="223">
        <f>'5.8'!F42</f>
        <v>0</v>
      </c>
      <c r="M87" s="223">
        <f>'5.9'!F42</f>
        <v>0</v>
      </c>
      <c r="N87" s="223">
        <f>'5.10'!F42</f>
        <v>0</v>
      </c>
      <c r="O87" s="223">
        <f>'5.11'!F42</f>
        <v>1</v>
      </c>
      <c r="P87" s="223">
        <f>'5.12'!E42</f>
        <v>0</v>
      </c>
      <c r="Q87" s="225">
        <f>'5.13'!E44</f>
        <v>2</v>
      </c>
    </row>
    <row r="88" spans="1:17" s="46" customFormat="1" ht="15" customHeight="1" x14ac:dyDescent="0.35">
      <c r="A88" s="4" t="s">
        <v>89</v>
      </c>
      <c r="B88" s="219">
        <f t="shared" si="14"/>
        <v>14.285714285714285</v>
      </c>
      <c r="C88" s="220">
        <f t="shared" si="15"/>
        <v>28</v>
      </c>
      <c r="D88" s="221">
        <f t="shared" si="16"/>
        <v>4</v>
      </c>
      <c r="E88" s="222">
        <f>'5.1 '!F52</f>
        <v>4</v>
      </c>
      <c r="F88" s="222">
        <f>'5.2'!E51</f>
        <v>0</v>
      </c>
      <c r="G88" s="223">
        <f>'5.3'!F52</f>
        <v>0</v>
      </c>
      <c r="H88" s="224">
        <f>'5.4'!F51</f>
        <v>0</v>
      </c>
      <c r="I88" s="224">
        <f>'5.5'!F51</f>
        <v>0</v>
      </c>
      <c r="J88" s="224">
        <f>'5.6'!F51</f>
        <v>0</v>
      </c>
      <c r="K88" s="223">
        <f>'5.7'!F51</f>
        <v>0</v>
      </c>
      <c r="L88" s="223">
        <f>'5.8'!F51</f>
        <v>0</v>
      </c>
      <c r="M88" s="223">
        <f>'5.9'!F51</f>
        <v>0</v>
      </c>
      <c r="N88" s="223">
        <f>'5.10'!F51</f>
        <v>0</v>
      </c>
      <c r="O88" s="223">
        <f>'5.11'!F51</f>
        <v>0</v>
      </c>
      <c r="P88" s="223">
        <f>'5.12'!E51</f>
        <v>0</v>
      </c>
      <c r="Q88" s="225">
        <f>'5.13'!E53</f>
        <v>0</v>
      </c>
    </row>
    <row r="89" spans="1:17" s="46" customFormat="1" ht="15" customHeight="1" x14ac:dyDescent="0.35">
      <c r="A89" s="4" t="s">
        <v>41</v>
      </c>
      <c r="B89" s="219">
        <f t="shared" si="14"/>
        <v>14.285714285714285</v>
      </c>
      <c r="C89" s="220">
        <f t="shared" si="15"/>
        <v>28</v>
      </c>
      <c r="D89" s="221">
        <f t="shared" si="16"/>
        <v>4</v>
      </c>
      <c r="E89" s="222">
        <f>'5.1 '!F53</f>
        <v>4</v>
      </c>
      <c r="F89" s="222">
        <f>'5.2'!E52</f>
        <v>0</v>
      </c>
      <c r="G89" s="223">
        <f>'5.3'!F53</f>
        <v>0</v>
      </c>
      <c r="H89" s="224">
        <f>'5.4'!F52</f>
        <v>0</v>
      </c>
      <c r="I89" s="224">
        <f>'5.5'!F52</f>
        <v>0</v>
      </c>
      <c r="J89" s="224">
        <f>'5.6'!F52</f>
        <v>0</v>
      </c>
      <c r="K89" s="223">
        <f>'5.7'!F52</f>
        <v>0</v>
      </c>
      <c r="L89" s="223">
        <f>'5.8'!F52</f>
        <v>0</v>
      </c>
      <c r="M89" s="223">
        <f>'5.9'!F52</f>
        <v>0</v>
      </c>
      <c r="N89" s="223">
        <f>'5.10'!F52</f>
        <v>0</v>
      </c>
      <c r="O89" s="223">
        <f>'5.11'!F52</f>
        <v>0</v>
      </c>
      <c r="P89" s="223">
        <f>'5.12'!E52</f>
        <v>0</v>
      </c>
      <c r="Q89" s="225">
        <f>'5.13'!E54</f>
        <v>0</v>
      </c>
    </row>
    <row r="90" spans="1:17" s="46" customFormat="1" ht="15" customHeight="1" x14ac:dyDescent="0.35">
      <c r="A90" s="4" t="s">
        <v>59</v>
      </c>
      <c r="B90" s="219">
        <f t="shared" si="14"/>
        <v>14.285714285714285</v>
      </c>
      <c r="C90" s="220">
        <f t="shared" si="15"/>
        <v>28</v>
      </c>
      <c r="D90" s="221">
        <f t="shared" si="16"/>
        <v>4</v>
      </c>
      <c r="E90" s="222">
        <f>'5.1 '!F71</f>
        <v>2</v>
      </c>
      <c r="F90" s="222">
        <f>'5.2'!E70</f>
        <v>0</v>
      </c>
      <c r="G90" s="223">
        <f>'5.3'!F71</f>
        <v>0</v>
      </c>
      <c r="H90" s="224">
        <f>'5.4'!F70</f>
        <v>0</v>
      </c>
      <c r="I90" s="224">
        <f>'5.5'!F70</f>
        <v>0</v>
      </c>
      <c r="J90" s="224">
        <f>'5.6'!F70</f>
        <v>0</v>
      </c>
      <c r="K90" s="223">
        <f>'5.7'!F70</f>
        <v>0</v>
      </c>
      <c r="L90" s="223">
        <f>'5.8'!F70</f>
        <v>0</v>
      </c>
      <c r="M90" s="223">
        <f>'5.9'!F70</f>
        <v>0</v>
      </c>
      <c r="N90" s="223">
        <f>'5.10'!F70</f>
        <v>0</v>
      </c>
      <c r="O90" s="223">
        <f>'5.11'!F70</f>
        <v>2</v>
      </c>
      <c r="P90" s="223">
        <f>'5.12'!E70</f>
        <v>0</v>
      </c>
      <c r="Q90" s="225">
        <f>'5.13'!E72</f>
        <v>0</v>
      </c>
    </row>
    <row r="91" spans="1:17" ht="15" customHeight="1" x14ac:dyDescent="0.35">
      <c r="A91" s="4" t="s">
        <v>68</v>
      </c>
      <c r="B91" s="219">
        <f t="shared" si="14"/>
        <v>14.285714285714285</v>
      </c>
      <c r="C91" s="220">
        <f t="shared" si="15"/>
        <v>28</v>
      </c>
      <c r="D91" s="221">
        <f t="shared" si="16"/>
        <v>4</v>
      </c>
      <c r="E91" s="222">
        <f>'5.1 '!F79</f>
        <v>2</v>
      </c>
      <c r="F91" s="222">
        <f>'5.2'!E78</f>
        <v>0</v>
      </c>
      <c r="G91" s="223">
        <f>'5.3'!F79</f>
        <v>0.5</v>
      </c>
      <c r="H91" s="224">
        <f>'5.4'!F78</f>
        <v>0</v>
      </c>
      <c r="I91" s="224">
        <f>'5.5'!F78</f>
        <v>0</v>
      </c>
      <c r="J91" s="224">
        <f>'5.6'!F78</f>
        <v>0</v>
      </c>
      <c r="K91" s="223">
        <f>'5.7'!F78</f>
        <v>0</v>
      </c>
      <c r="L91" s="223">
        <f>'5.8'!F78</f>
        <v>0</v>
      </c>
      <c r="M91" s="223">
        <f>'5.9'!F78</f>
        <v>0</v>
      </c>
      <c r="N91" s="223">
        <f>'5.10'!F78</f>
        <v>0</v>
      </c>
      <c r="O91" s="223">
        <f>'5.11'!F78</f>
        <v>1</v>
      </c>
      <c r="P91" s="223">
        <f>'5.12'!E78</f>
        <v>0</v>
      </c>
      <c r="Q91" s="225">
        <f>'5.13'!E80</f>
        <v>0.5</v>
      </c>
    </row>
    <row r="92" spans="1:17" s="46" customFormat="1" ht="15" customHeight="1" x14ac:dyDescent="0.35">
      <c r="A92" s="4" t="s">
        <v>85</v>
      </c>
      <c r="B92" s="219">
        <f t="shared" si="14"/>
        <v>14.285714285714285</v>
      </c>
      <c r="C92" s="220">
        <f t="shared" si="15"/>
        <v>28</v>
      </c>
      <c r="D92" s="221">
        <f t="shared" si="16"/>
        <v>4</v>
      </c>
      <c r="E92" s="222">
        <f>'5.1 '!F98</f>
        <v>2</v>
      </c>
      <c r="F92" s="222">
        <f>'5.2'!E97</f>
        <v>0</v>
      </c>
      <c r="G92" s="223">
        <f>'5.3'!F98</f>
        <v>0</v>
      </c>
      <c r="H92" s="224">
        <f>'5.4'!F97</f>
        <v>0</v>
      </c>
      <c r="I92" s="224">
        <f>'5.5'!F97</f>
        <v>0</v>
      </c>
      <c r="J92" s="224">
        <f>'5.6'!F97</f>
        <v>0</v>
      </c>
      <c r="K92" s="223">
        <f>'5.7'!F97</f>
        <v>0</v>
      </c>
      <c r="L92" s="223">
        <f>'5.8'!F97</f>
        <v>0</v>
      </c>
      <c r="M92" s="223">
        <f>'5.9'!F97</f>
        <v>0</v>
      </c>
      <c r="N92" s="223">
        <f>'5.10'!F97</f>
        <v>0</v>
      </c>
      <c r="O92" s="223">
        <f>'5.11'!F97</f>
        <v>2</v>
      </c>
      <c r="P92" s="223">
        <f>'5.12'!E97</f>
        <v>0</v>
      </c>
      <c r="Q92" s="225">
        <f>'5.13'!E99</f>
        <v>0</v>
      </c>
    </row>
    <row r="93" spans="1:17" s="46" customFormat="1" ht="15" customHeight="1" x14ac:dyDescent="0.35">
      <c r="A93" s="4" t="s">
        <v>13</v>
      </c>
      <c r="B93" s="219">
        <f t="shared" si="14"/>
        <v>10.714285714285714</v>
      </c>
      <c r="C93" s="220">
        <f t="shared" si="15"/>
        <v>28</v>
      </c>
      <c r="D93" s="221">
        <f t="shared" si="16"/>
        <v>3</v>
      </c>
      <c r="E93" s="222">
        <f>'5.1 '!F20</f>
        <v>2</v>
      </c>
      <c r="F93" s="222">
        <f>'5.2'!E19</f>
        <v>0</v>
      </c>
      <c r="G93" s="223">
        <f>'5.3'!F20</f>
        <v>0</v>
      </c>
      <c r="H93" s="224">
        <f>'5.4'!F19</f>
        <v>0</v>
      </c>
      <c r="I93" s="224">
        <f>'5.5'!F19</f>
        <v>0</v>
      </c>
      <c r="J93" s="224">
        <f>'5.6'!F19</f>
        <v>0</v>
      </c>
      <c r="K93" s="223">
        <f>'5.7'!F19</f>
        <v>0</v>
      </c>
      <c r="L93" s="223">
        <f>'5.8'!F19</f>
        <v>0</v>
      </c>
      <c r="M93" s="223">
        <f>'5.9'!F19</f>
        <v>0</v>
      </c>
      <c r="N93" s="223">
        <f>'5.10'!F19</f>
        <v>0</v>
      </c>
      <c r="O93" s="223">
        <f>'5.11'!F19</f>
        <v>0</v>
      </c>
      <c r="P93" s="223">
        <f>'5.12'!E19</f>
        <v>0</v>
      </c>
      <c r="Q93" s="225">
        <f>'5.13'!E21</f>
        <v>1</v>
      </c>
    </row>
    <row r="94" spans="1:17" s="46" customFormat="1" ht="15" customHeight="1" x14ac:dyDescent="0.35">
      <c r="A94" s="4" t="s">
        <v>37</v>
      </c>
      <c r="B94" s="219">
        <f t="shared" si="14"/>
        <v>7.1428571428571423</v>
      </c>
      <c r="C94" s="220">
        <f t="shared" si="15"/>
        <v>28</v>
      </c>
      <c r="D94" s="221">
        <f t="shared" si="16"/>
        <v>2</v>
      </c>
      <c r="E94" s="222">
        <f>'5.1 '!F48</f>
        <v>2</v>
      </c>
      <c r="F94" s="222">
        <f>'5.2'!E47</f>
        <v>0</v>
      </c>
      <c r="G94" s="223">
        <f>'5.3'!F48</f>
        <v>0</v>
      </c>
      <c r="H94" s="224">
        <f>'5.4'!F47</f>
        <v>0</v>
      </c>
      <c r="I94" s="224">
        <f>'5.5'!F47</f>
        <v>0</v>
      </c>
      <c r="J94" s="224">
        <f>'5.6'!F47</f>
        <v>0</v>
      </c>
      <c r="K94" s="223">
        <f>'5.7'!F47</f>
        <v>0</v>
      </c>
      <c r="L94" s="223">
        <f>'5.8'!F47</f>
        <v>0</v>
      </c>
      <c r="M94" s="223">
        <f>'5.9'!F47</f>
        <v>0</v>
      </c>
      <c r="N94" s="223">
        <f>'5.10'!F47</f>
        <v>0</v>
      </c>
      <c r="O94" s="223">
        <f>'5.11'!F47</f>
        <v>0</v>
      </c>
      <c r="P94" s="223">
        <f>'5.12'!E47</f>
        <v>0</v>
      </c>
      <c r="Q94" s="225">
        <f>'5.13'!E49</f>
        <v>0</v>
      </c>
    </row>
    <row r="95" spans="1:17" s="46" customFormat="1" ht="15" customHeight="1" x14ac:dyDescent="0.35">
      <c r="A95" s="4" t="s">
        <v>86</v>
      </c>
      <c r="B95" s="219">
        <f t="shared" si="14"/>
        <v>0</v>
      </c>
      <c r="C95" s="220">
        <f t="shared" si="15"/>
        <v>28</v>
      </c>
      <c r="D95" s="221">
        <f t="shared" si="16"/>
        <v>0</v>
      </c>
      <c r="E95" s="222">
        <f>'5.1 '!F99</f>
        <v>0</v>
      </c>
      <c r="F95" s="222">
        <f>'5.2'!E98</f>
        <v>0</v>
      </c>
      <c r="G95" s="223">
        <f>'5.3'!F99</f>
        <v>0</v>
      </c>
      <c r="H95" s="224">
        <f>'5.4'!F98</f>
        <v>0</v>
      </c>
      <c r="I95" s="224">
        <f>'5.5'!F98</f>
        <v>0</v>
      </c>
      <c r="J95" s="224">
        <f>'5.6'!F98</f>
        <v>0</v>
      </c>
      <c r="K95" s="223">
        <f>'5.7'!F98</f>
        <v>0</v>
      </c>
      <c r="L95" s="223">
        <f>'5.8'!F98</f>
        <v>0</v>
      </c>
      <c r="M95" s="223">
        <f>'5.9'!F98</f>
        <v>0</v>
      </c>
      <c r="N95" s="223">
        <f>'5.10'!F98</f>
        <v>0</v>
      </c>
      <c r="O95" s="223">
        <f>'5.11'!F98</f>
        <v>0</v>
      </c>
      <c r="P95" s="223">
        <f>'5.12'!E98</f>
        <v>0</v>
      </c>
      <c r="Q95" s="225">
        <f>'5.13'!E100</f>
        <v>0</v>
      </c>
    </row>
    <row r="96" spans="1:17" s="36" customFormat="1" ht="14" customHeight="1" x14ac:dyDescent="0.35">
      <c r="A96" s="144" t="s">
        <v>1922</v>
      </c>
      <c r="B96" s="243"/>
      <c r="D96" s="243"/>
    </row>
    <row r="97" spans="1:4" s="36" customFormat="1" ht="14" customHeight="1" x14ac:dyDescent="0.35">
      <c r="A97" s="144" t="s">
        <v>1923</v>
      </c>
      <c r="B97" s="243"/>
      <c r="D97" s="243"/>
    </row>
    <row r="98" spans="1:4" s="36" customFormat="1" ht="14" customHeight="1" x14ac:dyDescent="0.35">
      <c r="A98" s="144" t="s">
        <v>1924</v>
      </c>
      <c r="B98" s="243"/>
      <c r="D98" s="243"/>
    </row>
  </sheetData>
  <sortState xmlns:xlrd2="http://schemas.microsoft.com/office/spreadsheetml/2017/richdata2" ref="A6:Q95">
    <sortCondition descending="1" ref="B7:B95"/>
  </sortState>
  <mergeCells count="1">
    <mergeCell ref="A1:Q1"/>
  </mergeCells>
  <pageMargins left="0.70866141732283472" right="0.70866141732283472" top="0.78740157480314965" bottom="0.78740157480314965" header="0.43307086614173229" footer="0.43307086614173229"/>
  <pageSetup paperSize="9" scale="63" fitToWidth="2" fitToHeight="3" orientation="landscape" r:id="rId1"/>
  <headerFooter scaleWithDoc="0">
    <oddFooter>&amp;C&amp;"Times New Roman,обычный"&amp;8&amp;A&amp;R&amp;9&amp;P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7B997-7D38-4F50-94CD-F6F58CDE883E}">
  <sheetPr>
    <tabColor rgb="FFE2E2E2"/>
  </sheetPr>
  <dimension ref="A1:N125"/>
  <sheetViews>
    <sheetView zoomScaleNormal="100" workbookViewId="0">
      <pane xSplit="1" ySplit="5" topLeftCell="B15" activePane="bottomRight" state="frozenSplit"/>
      <selection pane="topRight" activeCell="B1" sqref="B1"/>
      <selection pane="bottomLeft" activeCell="A6" sqref="A6"/>
      <selection pane="bottomRight" activeCell="A18" sqref="A18:M18"/>
    </sheetView>
  </sheetViews>
  <sheetFormatPr defaultColWidth="11.453125" defaultRowHeight="11.5" x14ac:dyDescent="0.25"/>
  <cols>
    <col min="1" max="1" width="24.6328125" style="5" customWidth="1"/>
    <col min="2" max="2" width="32.81640625" style="11" customWidth="1"/>
    <col min="3" max="3" width="5.6328125" style="5" customWidth="1"/>
    <col min="4" max="5" width="4.6328125" style="5" customWidth="1"/>
    <col min="6" max="6" width="5.6328125" style="5" customWidth="1"/>
    <col min="7" max="7" width="12" style="11" customWidth="1"/>
    <col min="8" max="9" width="11.453125" style="11" customWidth="1"/>
    <col min="10" max="10" width="15.6328125" style="8" customWidth="1"/>
    <col min="11" max="11" width="18.6328125" style="8" customWidth="1"/>
    <col min="12" max="13" width="18.6328125" style="5" customWidth="1"/>
    <col min="14" max="14" width="11.453125" style="86"/>
    <col min="15" max="253" width="11.453125" style="5"/>
    <col min="254" max="254" width="28.453125" style="5" customWidth="1"/>
    <col min="255" max="255" width="39.26953125" style="5" customWidth="1"/>
    <col min="256" max="256" width="5.7265625" style="5" customWidth="1"/>
    <col min="257" max="258" width="4.7265625" style="5" customWidth="1"/>
    <col min="259" max="260" width="5.7265625" style="5" customWidth="1"/>
    <col min="261" max="261" width="8.7265625" style="5" customWidth="1"/>
    <col min="262" max="262" width="10.453125" style="5" customWidth="1"/>
    <col min="263" max="264" width="11.453125" style="5"/>
    <col min="265" max="265" width="11" style="5" customWidth="1"/>
    <col min="266" max="266" width="18.81640625" style="5" customWidth="1"/>
    <col min="267" max="267" width="15.7265625" style="5" customWidth="1"/>
    <col min="268" max="268" width="16.453125" style="5" customWidth="1"/>
    <col min="269" max="509" width="11.453125" style="5"/>
    <col min="510" max="510" width="28.453125" style="5" customWidth="1"/>
    <col min="511" max="511" width="39.26953125" style="5" customWidth="1"/>
    <col min="512" max="512" width="5.7265625" style="5" customWidth="1"/>
    <col min="513" max="514" width="4.7265625" style="5" customWidth="1"/>
    <col min="515" max="516" width="5.7265625" style="5" customWidth="1"/>
    <col min="517" max="517" width="8.7265625" style="5" customWidth="1"/>
    <col min="518" max="518" width="10.453125" style="5" customWidth="1"/>
    <col min="519" max="520" width="11.453125" style="5"/>
    <col min="521" max="521" width="11" style="5" customWidth="1"/>
    <col min="522" max="522" width="18.81640625" style="5" customWidth="1"/>
    <col min="523" max="523" width="15.7265625" style="5" customWidth="1"/>
    <col min="524" max="524" width="16.453125" style="5" customWidth="1"/>
    <col min="525" max="765" width="11.453125" style="5"/>
    <col min="766" max="766" width="28.453125" style="5" customWidth="1"/>
    <col min="767" max="767" width="39.26953125" style="5" customWidth="1"/>
    <col min="768" max="768" width="5.7265625" style="5" customWidth="1"/>
    <col min="769" max="770" width="4.7265625" style="5" customWidth="1"/>
    <col min="771" max="772" width="5.7265625" style="5" customWidth="1"/>
    <col min="773" max="773" width="8.7265625" style="5" customWidth="1"/>
    <col min="774" max="774" width="10.453125" style="5" customWidth="1"/>
    <col min="775" max="776" width="11.453125" style="5"/>
    <col min="777" max="777" width="11" style="5" customWidth="1"/>
    <col min="778" max="778" width="18.81640625" style="5" customWidth="1"/>
    <col min="779" max="779" width="15.7265625" style="5" customWidth="1"/>
    <col min="780" max="780" width="16.453125" style="5" customWidth="1"/>
    <col min="781" max="1021" width="11.453125" style="5"/>
    <col min="1022" max="1022" width="28.453125" style="5" customWidth="1"/>
    <col min="1023" max="1023" width="39.26953125" style="5" customWidth="1"/>
    <col min="1024" max="1024" width="5.7265625" style="5" customWidth="1"/>
    <col min="1025" max="1026" width="4.7265625" style="5" customWidth="1"/>
    <col min="1027" max="1028" width="5.7265625" style="5" customWidth="1"/>
    <col min="1029" max="1029" width="8.7265625" style="5" customWidth="1"/>
    <col min="1030" max="1030" width="10.453125" style="5" customWidth="1"/>
    <col min="1031" max="1032" width="11.453125" style="5"/>
    <col min="1033" max="1033" width="11" style="5" customWidth="1"/>
    <col min="1034" max="1034" width="18.81640625" style="5" customWidth="1"/>
    <col min="1035" max="1035" width="15.7265625" style="5" customWidth="1"/>
    <col min="1036" max="1036" width="16.453125" style="5" customWidth="1"/>
    <col min="1037" max="1277" width="11.453125" style="5"/>
    <col min="1278" max="1278" width="28.453125" style="5" customWidth="1"/>
    <col min="1279" max="1279" width="39.26953125" style="5" customWidth="1"/>
    <col min="1280" max="1280" width="5.7265625" style="5" customWidth="1"/>
    <col min="1281" max="1282" width="4.7265625" style="5" customWidth="1"/>
    <col min="1283" max="1284" width="5.7265625" style="5" customWidth="1"/>
    <col min="1285" max="1285" width="8.7265625" style="5" customWidth="1"/>
    <col min="1286" max="1286" width="10.453125" style="5" customWidth="1"/>
    <col min="1287" max="1288" width="11.453125" style="5"/>
    <col min="1289" max="1289" width="11" style="5" customWidth="1"/>
    <col min="1290" max="1290" width="18.81640625" style="5" customWidth="1"/>
    <col min="1291" max="1291" width="15.7265625" style="5" customWidth="1"/>
    <col min="1292" max="1292" width="16.453125" style="5" customWidth="1"/>
    <col min="1293" max="1533" width="11.453125" style="5"/>
    <col min="1534" max="1534" width="28.453125" style="5" customWidth="1"/>
    <col min="1535" max="1535" width="39.26953125" style="5" customWidth="1"/>
    <col min="1536" max="1536" width="5.7265625" style="5" customWidth="1"/>
    <col min="1537" max="1538" width="4.7265625" style="5" customWidth="1"/>
    <col min="1539" max="1540" width="5.7265625" style="5" customWidth="1"/>
    <col min="1541" max="1541" width="8.7265625" style="5" customWidth="1"/>
    <col min="1542" max="1542" width="10.453125" style="5" customWidth="1"/>
    <col min="1543" max="1544" width="11.453125" style="5"/>
    <col min="1545" max="1545" width="11" style="5" customWidth="1"/>
    <col min="1546" max="1546" width="18.81640625" style="5" customWidth="1"/>
    <col min="1547" max="1547" width="15.7265625" style="5" customWidth="1"/>
    <col min="1548" max="1548" width="16.453125" style="5" customWidth="1"/>
    <col min="1549" max="1789" width="11.453125" style="5"/>
    <col min="1790" max="1790" width="28.453125" style="5" customWidth="1"/>
    <col min="1791" max="1791" width="39.26953125" style="5" customWidth="1"/>
    <col min="1792" max="1792" width="5.7265625" style="5" customWidth="1"/>
    <col min="1793" max="1794" width="4.7265625" style="5" customWidth="1"/>
    <col min="1795" max="1796" width="5.7265625" style="5" customWidth="1"/>
    <col min="1797" max="1797" width="8.7265625" style="5" customWidth="1"/>
    <col min="1798" max="1798" width="10.453125" style="5" customWidth="1"/>
    <col min="1799" max="1800" width="11.453125" style="5"/>
    <col min="1801" max="1801" width="11" style="5" customWidth="1"/>
    <col min="1802" max="1802" width="18.81640625" style="5" customWidth="1"/>
    <col min="1803" max="1803" width="15.7265625" style="5" customWidth="1"/>
    <col min="1804" max="1804" width="16.453125" style="5" customWidth="1"/>
    <col min="1805" max="2045" width="11.453125" style="5"/>
    <col min="2046" max="2046" width="28.453125" style="5" customWidth="1"/>
    <col min="2047" max="2047" width="39.26953125" style="5" customWidth="1"/>
    <col min="2048" max="2048" width="5.7265625" style="5" customWidth="1"/>
    <col min="2049" max="2050" width="4.7265625" style="5" customWidth="1"/>
    <col min="2051" max="2052" width="5.7265625" style="5" customWidth="1"/>
    <col min="2053" max="2053" width="8.7265625" style="5" customWidth="1"/>
    <col min="2054" max="2054" width="10.453125" style="5" customWidth="1"/>
    <col min="2055" max="2056" width="11.453125" style="5"/>
    <col min="2057" max="2057" width="11" style="5" customWidth="1"/>
    <col min="2058" max="2058" width="18.81640625" style="5" customWidth="1"/>
    <col min="2059" max="2059" width="15.7265625" style="5" customWidth="1"/>
    <col min="2060" max="2060" width="16.453125" style="5" customWidth="1"/>
    <col min="2061" max="2301" width="11.453125" style="5"/>
    <col min="2302" max="2302" width="28.453125" style="5" customWidth="1"/>
    <col min="2303" max="2303" width="39.26953125" style="5" customWidth="1"/>
    <col min="2304" max="2304" width="5.7265625" style="5" customWidth="1"/>
    <col min="2305" max="2306" width="4.7265625" style="5" customWidth="1"/>
    <col min="2307" max="2308" width="5.7265625" style="5" customWidth="1"/>
    <col min="2309" max="2309" width="8.7265625" style="5" customWidth="1"/>
    <col min="2310" max="2310" width="10.453125" style="5" customWidth="1"/>
    <col min="2311" max="2312" width="11.453125" style="5"/>
    <col min="2313" max="2313" width="11" style="5" customWidth="1"/>
    <col min="2314" max="2314" width="18.81640625" style="5" customWidth="1"/>
    <col min="2315" max="2315" width="15.7265625" style="5" customWidth="1"/>
    <col min="2316" max="2316" width="16.453125" style="5" customWidth="1"/>
    <col min="2317" max="2557" width="11.453125" style="5"/>
    <col min="2558" max="2558" width="28.453125" style="5" customWidth="1"/>
    <col min="2559" max="2559" width="39.26953125" style="5" customWidth="1"/>
    <col min="2560" max="2560" width="5.7265625" style="5" customWidth="1"/>
    <col min="2561" max="2562" width="4.7265625" style="5" customWidth="1"/>
    <col min="2563" max="2564" width="5.7265625" style="5" customWidth="1"/>
    <col min="2565" max="2565" width="8.7265625" style="5" customWidth="1"/>
    <col min="2566" max="2566" width="10.453125" style="5" customWidth="1"/>
    <col min="2567" max="2568" width="11.453125" style="5"/>
    <col min="2569" max="2569" width="11" style="5" customWidth="1"/>
    <col min="2570" max="2570" width="18.81640625" style="5" customWidth="1"/>
    <col min="2571" max="2571" width="15.7265625" style="5" customWidth="1"/>
    <col min="2572" max="2572" width="16.453125" style="5" customWidth="1"/>
    <col min="2573" max="2813" width="11.453125" style="5"/>
    <col min="2814" max="2814" width="28.453125" style="5" customWidth="1"/>
    <col min="2815" max="2815" width="39.26953125" style="5" customWidth="1"/>
    <col min="2816" max="2816" width="5.7265625" style="5" customWidth="1"/>
    <col min="2817" max="2818" width="4.7265625" style="5" customWidth="1"/>
    <col min="2819" max="2820" width="5.7265625" style="5" customWidth="1"/>
    <col min="2821" max="2821" width="8.7265625" style="5" customWidth="1"/>
    <col min="2822" max="2822" width="10.453125" style="5" customWidth="1"/>
    <col min="2823" max="2824" width="11.453125" style="5"/>
    <col min="2825" max="2825" width="11" style="5" customWidth="1"/>
    <col min="2826" max="2826" width="18.81640625" style="5" customWidth="1"/>
    <col min="2827" max="2827" width="15.7265625" style="5" customWidth="1"/>
    <col min="2828" max="2828" width="16.453125" style="5" customWidth="1"/>
    <col min="2829" max="3069" width="11.453125" style="5"/>
    <col min="3070" max="3070" width="28.453125" style="5" customWidth="1"/>
    <col min="3071" max="3071" width="39.26953125" style="5" customWidth="1"/>
    <col min="3072" max="3072" width="5.7265625" style="5" customWidth="1"/>
    <col min="3073" max="3074" width="4.7265625" style="5" customWidth="1"/>
    <col min="3075" max="3076" width="5.7265625" style="5" customWidth="1"/>
    <col min="3077" max="3077" width="8.7265625" style="5" customWidth="1"/>
    <col min="3078" max="3078" width="10.453125" style="5" customWidth="1"/>
    <col min="3079" max="3080" width="11.453125" style="5"/>
    <col min="3081" max="3081" width="11" style="5" customWidth="1"/>
    <col min="3082" max="3082" width="18.81640625" style="5" customWidth="1"/>
    <col min="3083" max="3083" width="15.7265625" style="5" customWidth="1"/>
    <col min="3084" max="3084" width="16.453125" style="5" customWidth="1"/>
    <col min="3085" max="3325" width="11.453125" style="5"/>
    <col min="3326" max="3326" width="28.453125" style="5" customWidth="1"/>
    <col min="3327" max="3327" width="39.26953125" style="5" customWidth="1"/>
    <col min="3328" max="3328" width="5.7265625" style="5" customWidth="1"/>
    <col min="3329" max="3330" width="4.7265625" style="5" customWidth="1"/>
    <col min="3331" max="3332" width="5.7265625" style="5" customWidth="1"/>
    <col min="3333" max="3333" width="8.7265625" style="5" customWidth="1"/>
    <col min="3334" max="3334" width="10.453125" style="5" customWidth="1"/>
    <col min="3335" max="3336" width="11.453125" style="5"/>
    <col min="3337" max="3337" width="11" style="5" customWidth="1"/>
    <col min="3338" max="3338" width="18.81640625" style="5" customWidth="1"/>
    <col min="3339" max="3339" width="15.7265625" style="5" customWidth="1"/>
    <col min="3340" max="3340" width="16.453125" style="5" customWidth="1"/>
    <col min="3341" max="3581" width="11.453125" style="5"/>
    <col min="3582" max="3582" width="28.453125" style="5" customWidth="1"/>
    <col min="3583" max="3583" width="39.26953125" style="5" customWidth="1"/>
    <col min="3584" max="3584" width="5.7265625" style="5" customWidth="1"/>
    <col min="3585" max="3586" width="4.7265625" style="5" customWidth="1"/>
    <col min="3587" max="3588" width="5.7265625" style="5" customWidth="1"/>
    <col min="3589" max="3589" width="8.7265625" style="5" customWidth="1"/>
    <col min="3590" max="3590" width="10.453125" style="5" customWidth="1"/>
    <col min="3591" max="3592" width="11.453125" style="5"/>
    <col min="3593" max="3593" width="11" style="5" customWidth="1"/>
    <col min="3594" max="3594" width="18.81640625" style="5" customWidth="1"/>
    <col min="3595" max="3595" width="15.7265625" style="5" customWidth="1"/>
    <col min="3596" max="3596" width="16.453125" style="5" customWidth="1"/>
    <col min="3597" max="3837" width="11.453125" style="5"/>
    <col min="3838" max="3838" width="28.453125" style="5" customWidth="1"/>
    <col min="3839" max="3839" width="39.26953125" style="5" customWidth="1"/>
    <col min="3840" max="3840" width="5.7265625" style="5" customWidth="1"/>
    <col min="3841" max="3842" width="4.7265625" style="5" customWidth="1"/>
    <col min="3843" max="3844" width="5.7265625" style="5" customWidth="1"/>
    <col min="3845" max="3845" width="8.7265625" style="5" customWidth="1"/>
    <col min="3846" max="3846" width="10.453125" style="5" customWidth="1"/>
    <col min="3847" max="3848" width="11.453125" style="5"/>
    <col min="3849" max="3849" width="11" style="5" customWidth="1"/>
    <col min="3850" max="3850" width="18.81640625" style="5" customWidth="1"/>
    <col min="3851" max="3851" width="15.7265625" style="5" customWidth="1"/>
    <col min="3852" max="3852" width="16.453125" style="5" customWidth="1"/>
    <col min="3853" max="4093" width="11.453125" style="5"/>
    <col min="4094" max="4094" width="28.453125" style="5" customWidth="1"/>
    <col min="4095" max="4095" width="39.26953125" style="5" customWidth="1"/>
    <col min="4096" max="4096" width="5.7265625" style="5" customWidth="1"/>
    <col min="4097" max="4098" width="4.7265625" style="5" customWidth="1"/>
    <col min="4099" max="4100" width="5.7265625" style="5" customWidth="1"/>
    <col min="4101" max="4101" width="8.7265625" style="5" customWidth="1"/>
    <col min="4102" max="4102" width="10.453125" style="5" customWidth="1"/>
    <col min="4103" max="4104" width="11.453125" style="5"/>
    <col min="4105" max="4105" width="11" style="5" customWidth="1"/>
    <col min="4106" max="4106" width="18.81640625" style="5" customWidth="1"/>
    <col min="4107" max="4107" width="15.7265625" style="5" customWidth="1"/>
    <col min="4108" max="4108" width="16.453125" style="5" customWidth="1"/>
    <col min="4109" max="4349" width="11.453125" style="5"/>
    <col min="4350" max="4350" width="28.453125" style="5" customWidth="1"/>
    <col min="4351" max="4351" width="39.26953125" style="5" customWidth="1"/>
    <col min="4352" max="4352" width="5.7265625" style="5" customWidth="1"/>
    <col min="4353" max="4354" width="4.7265625" style="5" customWidth="1"/>
    <col min="4355" max="4356" width="5.7265625" style="5" customWidth="1"/>
    <col min="4357" max="4357" width="8.7265625" style="5" customWidth="1"/>
    <col min="4358" max="4358" width="10.453125" style="5" customWidth="1"/>
    <col min="4359" max="4360" width="11.453125" style="5"/>
    <col min="4361" max="4361" width="11" style="5" customWidth="1"/>
    <col min="4362" max="4362" width="18.81640625" style="5" customWidth="1"/>
    <col min="4363" max="4363" width="15.7265625" style="5" customWidth="1"/>
    <col min="4364" max="4364" width="16.453125" style="5" customWidth="1"/>
    <col min="4365" max="4605" width="11.453125" style="5"/>
    <col min="4606" max="4606" width="28.453125" style="5" customWidth="1"/>
    <col min="4607" max="4607" width="39.26953125" style="5" customWidth="1"/>
    <col min="4608" max="4608" width="5.7265625" style="5" customWidth="1"/>
    <col min="4609" max="4610" width="4.7265625" style="5" customWidth="1"/>
    <col min="4611" max="4612" width="5.7265625" style="5" customWidth="1"/>
    <col min="4613" max="4613" width="8.7265625" style="5" customWidth="1"/>
    <col min="4614" max="4614" width="10.453125" style="5" customWidth="1"/>
    <col min="4615" max="4616" width="11.453125" style="5"/>
    <col min="4617" max="4617" width="11" style="5" customWidth="1"/>
    <col min="4618" max="4618" width="18.81640625" style="5" customWidth="1"/>
    <col min="4619" max="4619" width="15.7265625" style="5" customWidth="1"/>
    <col min="4620" max="4620" width="16.453125" style="5" customWidth="1"/>
    <col min="4621" max="4861" width="11.453125" style="5"/>
    <col min="4862" max="4862" width="28.453125" style="5" customWidth="1"/>
    <col min="4863" max="4863" width="39.26953125" style="5" customWidth="1"/>
    <col min="4864" max="4864" width="5.7265625" style="5" customWidth="1"/>
    <col min="4865" max="4866" width="4.7265625" style="5" customWidth="1"/>
    <col min="4867" max="4868" width="5.7265625" style="5" customWidth="1"/>
    <col min="4869" max="4869" width="8.7265625" style="5" customWidth="1"/>
    <col min="4870" max="4870" width="10.453125" style="5" customWidth="1"/>
    <col min="4871" max="4872" width="11.453125" style="5"/>
    <col min="4873" max="4873" width="11" style="5" customWidth="1"/>
    <col min="4874" max="4874" width="18.81640625" style="5" customWidth="1"/>
    <col min="4875" max="4875" width="15.7265625" style="5" customWidth="1"/>
    <col min="4876" max="4876" width="16.453125" style="5" customWidth="1"/>
    <col min="4877" max="5117" width="11.453125" style="5"/>
    <col min="5118" max="5118" width="28.453125" style="5" customWidth="1"/>
    <col min="5119" max="5119" width="39.26953125" style="5" customWidth="1"/>
    <col min="5120" max="5120" width="5.7265625" style="5" customWidth="1"/>
    <col min="5121" max="5122" width="4.7265625" style="5" customWidth="1"/>
    <col min="5123" max="5124" width="5.7265625" style="5" customWidth="1"/>
    <col min="5125" max="5125" width="8.7265625" style="5" customWidth="1"/>
    <col min="5126" max="5126" width="10.453125" style="5" customWidth="1"/>
    <col min="5127" max="5128" width="11.453125" style="5"/>
    <col min="5129" max="5129" width="11" style="5" customWidth="1"/>
    <col min="5130" max="5130" width="18.81640625" style="5" customWidth="1"/>
    <col min="5131" max="5131" width="15.7265625" style="5" customWidth="1"/>
    <col min="5132" max="5132" width="16.453125" style="5" customWidth="1"/>
    <col min="5133" max="5373" width="11.453125" style="5"/>
    <col min="5374" max="5374" width="28.453125" style="5" customWidth="1"/>
    <col min="5375" max="5375" width="39.26953125" style="5" customWidth="1"/>
    <col min="5376" max="5376" width="5.7265625" style="5" customWidth="1"/>
    <col min="5377" max="5378" width="4.7265625" style="5" customWidth="1"/>
    <col min="5379" max="5380" width="5.7265625" style="5" customWidth="1"/>
    <col min="5381" max="5381" width="8.7265625" style="5" customWidth="1"/>
    <col min="5382" max="5382" width="10.453125" style="5" customWidth="1"/>
    <col min="5383" max="5384" width="11.453125" style="5"/>
    <col min="5385" max="5385" width="11" style="5" customWidth="1"/>
    <col min="5386" max="5386" width="18.81640625" style="5" customWidth="1"/>
    <col min="5387" max="5387" width="15.7265625" style="5" customWidth="1"/>
    <col min="5388" max="5388" width="16.453125" style="5" customWidth="1"/>
    <col min="5389" max="5629" width="11.453125" style="5"/>
    <col min="5630" max="5630" width="28.453125" style="5" customWidth="1"/>
    <col min="5631" max="5631" width="39.26953125" style="5" customWidth="1"/>
    <col min="5632" max="5632" width="5.7265625" style="5" customWidth="1"/>
    <col min="5633" max="5634" width="4.7265625" style="5" customWidth="1"/>
    <col min="5635" max="5636" width="5.7265625" style="5" customWidth="1"/>
    <col min="5637" max="5637" width="8.7265625" style="5" customWidth="1"/>
    <col min="5638" max="5638" width="10.453125" style="5" customWidth="1"/>
    <col min="5639" max="5640" width="11.453125" style="5"/>
    <col min="5641" max="5641" width="11" style="5" customWidth="1"/>
    <col min="5642" max="5642" width="18.81640625" style="5" customWidth="1"/>
    <col min="5643" max="5643" width="15.7265625" style="5" customWidth="1"/>
    <col min="5644" max="5644" width="16.453125" style="5" customWidth="1"/>
    <col min="5645" max="5885" width="11.453125" style="5"/>
    <col min="5886" max="5886" width="28.453125" style="5" customWidth="1"/>
    <col min="5887" max="5887" width="39.26953125" style="5" customWidth="1"/>
    <col min="5888" max="5888" width="5.7265625" style="5" customWidth="1"/>
    <col min="5889" max="5890" width="4.7265625" style="5" customWidth="1"/>
    <col min="5891" max="5892" width="5.7265625" style="5" customWidth="1"/>
    <col min="5893" max="5893" width="8.7265625" style="5" customWidth="1"/>
    <col min="5894" max="5894" width="10.453125" style="5" customWidth="1"/>
    <col min="5895" max="5896" width="11.453125" style="5"/>
    <col min="5897" max="5897" width="11" style="5" customWidth="1"/>
    <col min="5898" max="5898" width="18.81640625" style="5" customWidth="1"/>
    <col min="5899" max="5899" width="15.7265625" style="5" customWidth="1"/>
    <col min="5900" max="5900" width="16.453125" style="5" customWidth="1"/>
    <col min="5901" max="6141" width="11.453125" style="5"/>
    <col min="6142" max="6142" width="28.453125" style="5" customWidth="1"/>
    <col min="6143" max="6143" width="39.26953125" style="5" customWidth="1"/>
    <col min="6144" max="6144" width="5.7265625" style="5" customWidth="1"/>
    <col min="6145" max="6146" width="4.7265625" style="5" customWidth="1"/>
    <col min="6147" max="6148" width="5.7265625" style="5" customWidth="1"/>
    <col min="6149" max="6149" width="8.7265625" style="5" customWidth="1"/>
    <col min="6150" max="6150" width="10.453125" style="5" customWidth="1"/>
    <col min="6151" max="6152" width="11.453125" style="5"/>
    <col min="6153" max="6153" width="11" style="5" customWidth="1"/>
    <col min="6154" max="6154" width="18.81640625" style="5" customWidth="1"/>
    <col min="6155" max="6155" width="15.7265625" style="5" customWidth="1"/>
    <col min="6156" max="6156" width="16.453125" style="5" customWidth="1"/>
    <col min="6157" max="6397" width="11.453125" style="5"/>
    <col min="6398" max="6398" width="28.453125" style="5" customWidth="1"/>
    <col min="6399" max="6399" width="39.26953125" style="5" customWidth="1"/>
    <col min="6400" max="6400" width="5.7265625" style="5" customWidth="1"/>
    <col min="6401" max="6402" width="4.7265625" style="5" customWidth="1"/>
    <col min="6403" max="6404" width="5.7265625" style="5" customWidth="1"/>
    <col min="6405" max="6405" width="8.7265625" style="5" customWidth="1"/>
    <col min="6406" max="6406" width="10.453125" style="5" customWidth="1"/>
    <col min="6407" max="6408" width="11.453125" style="5"/>
    <col min="6409" max="6409" width="11" style="5" customWidth="1"/>
    <col min="6410" max="6410" width="18.81640625" style="5" customWidth="1"/>
    <col min="6411" max="6411" width="15.7265625" style="5" customWidth="1"/>
    <col min="6412" max="6412" width="16.453125" style="5" customWidth="1"/>
    <col min="6413" max="6653" width="11.453125" style="5"/>
    <col min="6654" max="6654" width="28.453125" style="5" customWidth="1"/>
    <col min="6655" max="6655" width="39.26953125" style="5" customWidth="1"/>
    <col min="6656" max="6656" width="5.7265625" style="5" customWidth="1"/>
    <col min="6657" max="6658" width="4.7265625" style="5" customWidth="1"/>
    <col min="6659" max="6660" width="5.7265625" style="5" customWidth="1"/>
    <col min="6661" max="6661" width="8.7265625" style="5" customWidth="1"/>
    <col min="6662" max="6662" width="10.453125" style="5" customWidth="1"/>
    <col min="6663" max="6664" width="11.453125" style="5"/>
    <col min="6665" max="6665" width="11" style="5" customWidth="1"/>
    <col min="6666" max="6666" width="18.81640625" style="5" customWidth="1"/>
    <col min="6667" max="6667" width="15.7265625" style="5" customWidth="1"/>
    <col min="6668" max="6668" width="16.453125" style="5" customWidth="1"/>
    <col min="6669" max="6909" width="11.453125" style="5"/>
    <col min="6910" max="6910" width="28.453125" style="5" customWidth="1"/>
    <col min="6911" max="6911" width="39.26953125" style="5" customWidth="1"/>
    <col min="6912" max="6912" width="5.7265625" style="5" customWidth="1"/>
    <col min="6913" max="6914" width="4.7265625" style="5" customWidth="1"/>
    <col min="6915" max="6916" width="5.7265625" style="5" customWidth="1"/>
    <col min="6917" max="6917" width="8.7265625" style="5" customWidth="1"/>
    <col min="6918" max="6918" width="10.453125" style="5" customWidth="1"/>
    <col min="6919" max="6920" width="11.453125" style="5"/>
    <col min="6921" max="6921" width="11" style="5" customWidth="1"/>
    <col min="6922" max="6922" width="18.81640625" style="5" customWidth="1"/>
    <col min="6923" max="6923" width="15.7265625" style="5" customWidth="1"/>
    <col min="6924" max="6924" width="16.453125" style="5" customWidth="1"/>
    <col min="6925" max="7165" width="11.453125" style="5"/>
    <col min="7166" max="7166" width="28.453125" style="5" customWidth="1"/>
    <col min="7167" max="7167" width="39.26953125" style="5" customWidth="1"/>
    <col min="7168" max="7168" width="5.7265625" style="5" customWidth="1"/>
    <col min="7169" max="7170" width="4.7265625" style="5" customWidth="1"/>
    <col min="7171" max="7172" width="5.7265625" style="5" customWidth="1"/>
    <col min="7173" max="7173" width="8.7265625" style="5" customWidth="1"/>
    <col min="7174" max="7174" width="10.453125" style="5" customWidth="1"/>
    <col min="7175" max="7176" width="11.453125" style="5"/>
    <col min="7177" max="7177" width="11" style="5" customWidth="1"/>
    <col min="7178" max="7178" width="18.81640625" style="5" customWidth="1"/>
    <col min="7179" max="7179" width="15.7265625" style="5" customWidth="1"/>
    <col min="7180" max="7180" width="16.453125" style="5" customWidth="1"/>
    <col min="7181" max="7421" width="11.453125" style="5"/>
    <col min="7422" max="7422" width="28.453125" style="5" customWidth="1"/>
    <col min="7423" max="7423" width="39.26953125" style="5" customWidth="1"/>
    <col min="7424" max="7424" width="5.7265625" style="5" customWidth="1"/>
    <col min="7425" max="7426" width="4.7265625" style="5" customWidth="1"/>
    <col min="7427" max="7428" width="5.7265625" style="5" customWidth="1"/>
    <col min="7429" max="7429" width="8.7265625" style="5" customWidth="1"/>
    <col min="7430" max="7430" width="10.453125" style="5" customWidth="1"/>
    <col min="7431" max="7432" width="11.453125" style="5"/>
    <col min="7433" max="7433" width="11" style="5" customWidth="1"/>
    <col min="7434" max="7434" width="18.81640625" style="5" customWidth="1"/>
    <col min="7435" max="7435" width="15.7265625" style="5" customWidth="1"/>
    <col min="7436" max="7436" width="16.453125" style="5" customWidth="1"/>
    <col min="7437" max="7677" width="11.453125" style="5"/>
    <col min="7678" max="7678" width="28.453125" style="5" customWidth="1"/>
    <col min="7679" max="7679" width="39.26953125" style="5" customWidth="1"/>
    <col min="7680" max="7680" width="5.7265625" style="5" customWidth="1"/>
    <col min="7681" max="7682" width="4.7265625" style="5" customWidth="1"/>
    <col min="7683" max="7684" width="5.7265625" style="5" customWidth="1"/>
    <col min="7685" max="7685" width="8.7265625" style="5" customWidth="1"/>
    <col min="7686" max="7686" width="10.453125" style="5" customWidth="1"/>
    <col min="7687" max="7688" width="11.453125" style="5"/>
    <col min="7689" max="7689" width="11" style="5" customWidth="1"/>
    <col min="7690" max="7690" width="18.81640625" style="5" customWidth="1"/>
    <col min="7691" max="7691" width="15.7265625" style="5" customWidth="1"/>
    <col min="7692" max="7692" width="16.453125" style="5" customWidth="1"/>
    <col min="7693" max="7933" width="11.453125" style="5"/>
    <col min="7934" max="7934" width="28.453125" style="5" customWidth="1"/>
    <col min="7935" max="7935" width="39.26953125" style="5" customWidth="1"/>
    <col min="7936" max="7936" width="5.7265625" style="5" customWidth="1"/>
    <col min="7937" max="7938" width="4.7265625" style="5" customWidth="1"/>
    <col min="7939" max="7940" width="5.7265625" style="5" customWidth="1"/>
    <col min="7941" max="7941" width="8.7265625" style="5" customWidth="1"/>
    <col min="7942" max="7942" width="10.453125" style="5" customWidth="1"/>
    <col min="7943" max="7944" width="11.453125" style="5"/>
    <col min="7945" max="7945" width="11" style="5" customWidth="1"/>
    <col min="7946" max="7946" width="18.81640625" style="5" customWidth="1"/>
    <col min="7947" max="7947" width="15.7265625" style="5" customWidth="1"/>
    <col min="7948" max="7948" width="16.453125" style="5" customWidth="1"/>
    <col min="7949" max="8189" width="11.453125" style="5"/>
    <col min="8190" max="8190" width="28.453125" style="5" customWidth="1"/>
    <col min="8191" max="8191" width="39.26953125" style="5" customWidth="1"/>
    <col min="8192" max="8192" width="5.7265625" style="5" customWidth="1"/>
    <col min="8193" max="8194" width="4.7265625" style="5" customWidth="1"/>
    <col min="8195" max="8196" width="5.7265625" style="5" customWidth="1"/>
    <col min="8197" max="8197" width="8.7265625" style="5" customWidth="1"/>
    <col min="8198" max="8198" width="10.453125" style="5" customWidth="1"/>
    <col min="8199" max="8200" width="11.453125" style="5"/>
    <col min="8201" max="8201" width="11" style="5" customWidth="1"/>
    <col min="8202" max="8202" width="18.81640625" style="5" customWidth="1"/>
    <col min="8203" max="8203" width="15.7265625" style="5" customWidth="1"/>
    <col min="8204" max="8204" width="16.453125" style="5" customWidth="1"/>
    <col min="8205" max="8445" width="11.453125" style="5"/>
    <col min="8446" max="8446" width="28.453125" style="5" customWidth="1"/>
    <col min="8447" max="8447" width="39.26953125" style="5" customWidth="1"/>
    <col min="8448" max="8448" width="5.7265625" style="5" customWidth="1"/>
    <col min="8449" max="8450" width="4.7265625" style="5" customWidth="1"/>
    <col min="8451" max="8452" width="5.7265625" style="5" customWidth="1"/>
    <col min="8453" max="8453" width="8.7265625" style="5" customWidth="1"/>
    <col min="8454" max="8454" width="10.453125" style="5" customWidth="1"/>
    <col min="8455" max="8456" width="11.453125" style="5"/>
    <col min="8457" max="8457" width="11" style="5" customWidth="1"/>
    <col min="8458" max="8458" width="18.81640625" style="5" customWidth="1"/>
    <col min="8459" max="8459" width="15.7265625" style="5" customWidth="1"/>
    <col min="8460" max="8460" width="16.453125" style="5" customWidth="1"/>
    <col min="8461" max="8701" width="11.453125" style="5"/>
    <col min="8702" max="8702" width="28.453125" style="5" customWidth="1"/>
    <col min="8703" max="8703" width="39.26953125" style="5" customWidth="1"/>
    <col min="8704" max="8704" width="5.7265625" style="5" customWidth="1"/>
    <col min="8705" max="8706" width="4.7265625" style="5" customWidth="1"/>
    <col min="8707" max="8708" width="5.7265625" style="5" customWidth="1"/>
    <col min="8709" max="8709" width="8.7265625" style="5" customWidth="1"/>
    <col min="8710" max="8710" width="10.453125" style="5" customWidth="1"/>
    <col min="8711" max="8712" width="11.453125" style="5"/>
    <col min="8713" max="8713" width="11" style="5" customWidth="1"/>
    <col min="8714" max="8714" width="18.81640625" style="5" customWidth="1"/>
    <col min="8715" max="8715" width="15.7265625" style="5" customWidth="1"/>
    <col min="8716" max="8716" width="16.453125" style="5" customWidth="1"/>
    <col min="8717" max="8957" width="11.453125" style="5"/>
    <col min="8958" max="8958" width="28.453125" style="5" customWidth="1"/>
    <col min="8959" max="8959" width="39.26953125" style="5" customWidth="1"/>
    <col min="8960" max="8960" width="5.7265625" style="5" customWidth="1"/>
    <col min="8961" max="8962" width="4.7265625" style="5" customWidth="1"/>
    <col min="8963" max="8964" width="5.7265625" style="5" customWidth="1"/>
    <col min="8965" max="8965" width="8.7265625" style="5" customWidth="1"/>
    <col min="8966" max="8966" width="10.453125" style="5" customWidth="1"/>
    <col min="8967" max="8968" width="11.453125" style="5"/>
    <col min="8969" max="8969" width="11" style="5" customWidth="1"/>
    <col min="8970" max="8970" width="18.81640625" style="5" customWidth="1"/>
    <col min="8971" max="8971" width="15.7265625" style="5" customWidth="1"/>
    <col min="8972" max="8972" width="16.453125" style="5" customWidth="1"/>
    <col min="8973" max="9213" width="11.453125" style="5"/>
    <col min="9214" max="9214" width="28.453125" style="5" customWidth="1"/>
    <col min="9215" max="9215" width="39.26953125" style="5" customWidth="1"/>
    <col min="9216" max="9216" width="5.7265625" style="5" customWidth="1"/>
    <col min="9217" max="9218" width="4.7265625" style="5" customWidth="1"/>
    <col min="9219" max="9220" width="5.7265625" style="5" customWidth="1"/>
    <col min="9221" max="9221" width="8.7265625" style="5" customWidth="1"/>
    <col min="9222" max="9222" width="10.453125" style="5" customWidth="1"/>
    <col min="9223" max="9224" width="11.453125" style="5"/>
    <col min="9225" max="9225" width="11" style="5" customWidth="1"/>
    <col min="9226" max="9226" width="18.81640625" style="5" customWidth="1"/>
    <col min="9227" max="9227" width="15.7265625" style="5" customWidth="1"/>
    <col min="9228" max="9228" width="16.453125" style="5" customWidth="1"/>
    <col min="9229" max="9469" width="11.453125" style="5"/>
    <col min="9470" max="9470" width="28.453125" style="5" customWidth="1"/>
    <col min="9471" max="9471" width="39.26953125" style="5" customWidth="1"/>
    <col min="9472" max="9472" width="5.7265625" style="5" customWidth="1"/>
    <col min="9473" max="9474" width="4.7265625" style="5" customWidth="1"/>
    <col min="9475" max="9476" width="5.7265625" style="5" customWidth="1"/>
    <col min="9477" max="9477" width="8.7265625" style="5" customWidth="1"/>
    <col min="9478" max="9478" width="10.453125" style="5" customWidth="1"/>
    <col min="9479" max="9480" width="11.453125" style="5"/>
    <col min="9481" max="9481" width="11" style="5" customWidth="1"/>
    <col min="9482" max="9482" width="18.81640625" style="5" customWidth="1"/>
    <col min="9483" max="9483" width="15.7265625" style="5" customWidth="1"/>
    <col min="9484" max="9484" width="16.453125" style="5" customWidth="1"/>
    <col min="9485" max="9725" width="11.453125" style="5"/>
    <col min="9726" max="9726" width="28.453125" style="5" customWidth="1"/>
    <col min="9727" max="9727" width="39.26953125" style="5" customWidth="1"/>
    <col min="9728" max="9728" width="5.7265625" style="5" customWidth="1"/>
    <col min="9729" max="9730" width="4.7265625" style="5" customWidth="1"/>
    <col min="9731" max="9732" width="5.7265625" style="5" customWidth="1"/>
    <col min="9733" max="9733" width="8.7265625" style="5" customWidth="1"/>
    <col min="9734" max="9734" width="10.453125" style="5" customWidth="1"/>
    <col min="9735" max="9736" width="11.453125" style="5"/>
    <col min="9737" max="9737" width="11" style="5" customWidth="1"/>
    <col min="9738" max="9738" width="18.81640625" style="5" customWidth="1"/>
    <col min="9739" max="9739" width="15.7265625" style="5" customWidth="1"/>
    <col min="9740" max="9740" width="16.453125" style="5" customWidth="1"/>
    <col min="9741" max="9981" width="11.453125" style="5"/>
    <col min="9982" max="9982" width="28.453125" style="5" customWidth="1"/>
    <col min="9983" max="9983" width="39.26953125" style="5" customWidth="1"/>
    <col min="9984" max="9984" width="5.7265625" style="5" customWidth="1"/>
    <col min="9985" max="9986" width="4.7265625" style="5" customWidth="1"/>
    <col min="9987" max="9988" width="5.7265625" style="5" customWidth="1"/>
    <col min="9989" max="9989" width="8.7265625" style="5" customWidth="1"/>
    <col min="9990" max="9990" width="10.453125" style="5" customWidth="1"/>
    <col min="9991" max="9992" width="11.453125" style="5"/>
    <col min="9993" max="9993" width="11" style="5" customWidth="1"/>
    <col min="9994" max="9994" width="18.81640625" style="5" customWidth="1"/>
    <col min="9995" max="9995" width="15.7265625" style="5" customWidth="1"/>
    <col min="9996" max="9996" width="16.453125" style="5" customWidth="1"/>
    <col min="9997" max="10237" width="11.453125" style="5"/>
    <col min="10238" max="10238" width="28.453125" style="5" customWidth="1"/>
    <col min="10239" max="10239" width="39.26953125" style="5" customWidth="1"/>
    <col min="10240" max="10240" width="5.7265625" style="5" customWidth="1"/>
    <col min="10241" max="10242" width="4.7265625" style="5" customWidth="1"/>
    <col min="10243" max="10244" width="5.7265625" style="5" customWidth="1"/>
    <col min="10245" max="10245" width="8.7265625" style="5" customWidth="1"/>
    <col min="10246" max="10246" width="10.453125" style="5" customWidth="1"/>
    <col min="10247" max="10248" width="11.453125" style="5"/>
    <col min="10249" max="10249" width="11" style="5" customWidth="1"/>
    <col min="10250" max="10250" width="18.81640625" style="5" customWidth="1"/>
    <col min="10251" max="10251" width="15.7265625" style="5" customWidth="1"/>
    <col min="10252" max="10252" width="16.453125" style="5" customWidth="1"/>
    <col min="10253" max="10493" width="11.453125" style="5"/>
    <col min="10494" max="10494" width="28.453125" style="5" customWidth="1"/>
    <col min="10495" max="10495" width="39.26953125" style="5" customWidth="1"/>
    <col min="10496" max="10496" width="5.7265625" style="5" customWidth="1"/>
    <col min="10497" max="10498" width="4.7265625" style="5" customWidth="1"/>
    <col min="10499" max="10500" width="5.7265625" style="5" customWidth="1"/>
    <col min="10501" max="10501" width="8.7265625" style="5" customWidth="1"/>
    <col min="10502" max="10502" width="10.453125" style="5" customWidth="1"/>
    <col min="10503" max="10504" width="11.453125" style="5"/>
    <col min="10505" max="10505" width="11" style="5" customWidth="1"/>
    <col min="10506" max="10506" width="18.81640625" style="5" customWidth="1"/>
    <col min="10507" max="10507" width="15.7265625" style="5" customWidth="1"/>
    <col min="10508" max="10508" width="16.453125" style="5" customWidth="1"/>
    <col min="10509" max="10749" width="11.453125" style="5"/>
    <col min="10750" max="10750" width="28.453125" style="5" customWidth="1"/>
    <col min="10751" max="10751" width="39.26953125" style="5" customWidth="1"/>
    <col min="10752" max="10752" width="5.7265625" style="5" customWidth="1"/>
    <col min="10753" max="10754" width="4.7265625" style="5" customWidth="1"/>
    <col min="10755" max="10756" width="5.7265625" style="5" customWidth="1"/>
    <col min="10757" max="10757" width="8.7265625" style="5" customWidth="1"/>
    <col min="10758" max="10758" width="10.453125" style="5" customWidth="1"/>
    <col min="10759" max="10760" width="11.453125" style="5"/>
    <col min="10761" max="10761" width="11" style="5" customWidth="1"/>
    <col min="10762" max="10762" width="18.81640625" style="5" customWidth="1"/>
    <col min="10763" max="10763" width="15.7265625" style="5" customWidth="1"/>
    <col min="10764" max="10764" width="16.453125" style="5" customWidth="1"/>
    <col min="10765" max="11005" width="11.453125" style="5"/>
    <col min="11006" max="11006" width="28.453125" style="5" customWidth="1"/>
    <col min="11007" max="11007" width="39.26953125" style="5" customWidth="1"/>
    <col min="11008" max="11008" width="5.7265625" style="5" customWidth="1"/>
    <col min="11009" max="11010" width="4.7265625" style="5" customWidth="1"/>
    <col min="11011" max="11012" width="5.7265625" style="5" customWidth="1"/>
    <col min="11013" max="11013" width="8.7265625" style="5" customWidth="1"/>
    <col min="11014" max="11014" width="10.453125" style="5" customWidth="1"/>
    <col min="11015" max="11016" width="11.453125" style="5"/>
    <col min="11017" max="11017" width="11" style="5" customWidth="1"/>
    <col min="11018" max="11018" width="18.81640625" style="5" customWidth="1"/>
    <col min="11019" max="11019" width="15.7265625" style="5" customWidth="1"/>
    <col min="11020" max="11020" width="16.453125" style="5" customWidth="1"/>
    <col min="11021" max="11261" width="11.453125" style="5"/>
    <col min="11262" max="11262" width="28.453125" style="5" customWidth="1"/>
    <col min="11263" max="11263" width="39.26953125" style="5" customWidth="1"/>
    <col min="11264" max="11264" width="5.7265625" style="5" customWidth="1"/>
    <col min="11265" max="11266" width="4.7265625" style="5" customWidth="1"/>
    <col min="11267" max="11268" width="5.7265625" style="5" customWidth="1"/>
    <col min="11269" max="11269" width="8.7265625" style="5" customWidth="1"/>
    <col min="11270" max="11270" width="10.453125" style="5" customWidth="1"/>
    <col min="11271" max="11272" width="11.453125" style="5"/>
    <col min="11273" max="11273" width="11" style="5" customWidth="1"/>
    <col min="11274" max="11274" width="18.81640625" style="5" customWidth="1"/>
    <col min="11275" max="11275" width="15.7265625" style="5" customWidth="1"/>
    <col min="11276" max="11276" width="16.453125" style="5" customWidth="1"/>
    <col min="11277" max="11517" width="11.453125" style="5"/>
    <col min="11518" max="11518" width="28.453125" style="5" customWidth="1"/>
    <col min="11519" max="11519" width="39.26953125" style="5" customWidth="1"/>
    <col min="11520" max="11520" width="5.7265625" style="5" customWidth="1"/>
    <col min="11521" max="11522" width="4.7265625" style="5" customWidth="1"/>
    <col min="11523" max="11524" width="5.7265625" style="5" customWidth="1"/>
    <col min="11525" max="11525" width="8.7265625" style="5" customWidth="1"/>
    <col min="11526" max="11526" width="10.453125" style="5" customWidth="1"/>
    <col min="11527" max="11528" width="11.453125" style="5"/>
    <col min="11529" max="11529" width="11" style="5" customWidth="1"/>
    <col min="11530" max="11530" width="18.81640625" style="5" customWidth="1"/>
    <col min="11531" max="11531" width="15.7265625" style="5" customWidth="1"/>
    <col min="11532" max="11532" width="16.453125" style="5" customWidth="1"/>
    <col min="11533" max="11773" width="11.453125" style="5"/>
    <col min="11774" max="11774" width="28.453125" style="5" customWidth="1"/>
    <col min="11775" max="11775" width="39.26953125" style="5" customWidth="1"/>
    <col min="11776" max="11776" width="5.7265625" style="5" customWidth="1"/>
    <col min="11777" max="11778" width="4.7265625" style="5" customWidth="1"/>
    <col min="11779" max="11780" width="5.7265625" style="5" customWidth="1"/>
    <col min="11781" max="11781" width="8.7265625" style="5" customWidth="1"/>
    <col min="11782" max="11782" width="10.453125" style="5" customWidth="1"/>
    <col min="11783" max="11784" width="11.453125" style="5"/>
    <col min="11785" max="11785" width="11" style="5" customWidth="1"/>
    <col min="11786" max="11786" width="18.81640625" style="5" customWidth="1"/>
    <col min="11787" max="11787" width="15.7265625" style="5" customWidth="1"/>
    <col min="11788" max="11788" width="16.453125" style="5" customWidth="1"/>
    <col min="11789" max="12029" width="11.453125" style="5"/>
    <col min="12030" max="12030" width="28.453125" style="5" customWidth="1"/>
    <col min="12031" max="12031" width="39.26953125" style="5" customWidth="1"/>
    <col min="12032" max="12032" width="5.7265625" style="5" customWidth="1"/>
    <col min="12033" max="12034" width="4.7265625" style="5" customWidth="1"/>
    <col min="12035" max="12036" width="5.7265625" style="5" customWidth="1"/>
    <col min="12037" max="12037" width="8.7265625" style="5" customWidth="1"/>
    <col min="12038" max="12038" width="10.453125" style="5" customWidth="1"/>
    <col min="12039" max="12040" width="11.453125" style="5"/>
    <col min="12041" max="12041" width="11" style="5" customWidth="1"/>
    <col min="12042" max="12042" width="18.81640625" style="5" customWidth="1"/>
    <col min="12043" max="12043" width="15.7265625" style="5" customWidth="1"/>
    <col min="12044" max="12044" width="16.453125" style="5" customWidth="1"/>
    <col min="12045" max="12285" width="11.453125" style="5"/>
    <col min="12286" max="12286" width="28.453125" style="5" customWidth="1"/>
    <col min="12287" max="12287" width="39.26953125" style="5" customWidth="1"/>
    <col min="12288" max="12288" width="5.7265625" style="5" customWidth="1"/>
    <col min="12289" max="12290" width="4.7265625" style="5" customWidth="1"/>
    <col min="12291" max="12292" width="5.7265625" style="5" customWidth="1"/>
    <col min="12293" max="12293" width="8.7265625" style="5" customWidth="1"/>
    <col min="12294" max="12294" width="10.453125" style="5" customWidth="1"/>
    <col min="12295" max="12296" width="11.453125" style="5"/>
    <col min="12297" max="12297" width="11" style="5" customWidth="1"/>
    <col min="12298" max="12298" width="18.81640625" style="5" customWidth="1"/>
    <col min="12299" max="12299" width="15.7265625" style="5" customWidth="1"/>
    <col min="12300" max="12300" width="16.453125" style="5" customWidth="1"/>
    <col min="12301" max="12541" width="11.453125" style="5"/>
    <col min="12542" max="12542" width="28.453125" style="5" customWidth="1"/>
    <col min="12543" max="12543" width="39.26953125" style="5" customWidth="1"/>
    <col min="12544" max="12544" width="5.7265625" style="5" customWidth="1"/>
    <col min="12545" max="12546" width="4.7265625" style="5" customWidth="1"/>
    <col min="12547" max="12548" width="5.7265625" style="5" customWidth="1"/>
    <col min="12549" max="12549" width="8.7265625" style="5" customWidth="1"/>
    <col min="12550" max="12550" width="10.453125" style="5" customWidth="1"/>
    <col min="12551" max="12552" width="11.453125" style="5"/>
    <col min="12553" max="12553" width="11" style="5" customWidth="1"/>
    <col min="12554" max="12554" width="18.81640625" style="5" customWidth="1"/>
    <col min="12555" max="12555" width="15.7265625" style="5" customWidth="1"/>
    <col min="12556" max="12556" width="16.453125" style="5" customWidth="1"/>
    <col min="12557" max="12797" width="11.453125" style="5"/>
    <col min="12798" max="12798" width="28.453125" style="5" customWidth="1"/>
    <col min="12799" max="12799" width="39.26953125" style="5" customWidth="1"/>
    <col min="12800" max="12800" width="5.7265625" style="5" customWidth="1"/>
    <col min="12801" max="12802" width="4.7265625" style="5" customWidth="1"/>
    <col min="12803" max="12804" width="5.7265625" style="5" customWidth="1"/>
    <col min="12805" max="12805" width="8.7265625" style="5" customWidth="1"/>
    <col min="12806" max="12806" width="10.453125" style="5" customWidth="1"/>
    <col min="12807" max="12808" width="11.453125" style="5"/>
    <col min="12809" max="12809" width="11" style="5" customWidth="1"/>
    <col min="12810" max="12810" width="18.81640625" style="5" customWidth="1"/>
    <col min="12811" max="12811" width="15.7265625" style="5" customWidth="1"/>
    <col min="12812" max="12812" width="16.453125" style="5" customWidth="1"/>
    <col min="12813" max="13053" width="11.453125" style="5"/>
    <col min="13054" max="13054" width="28.453125" style="5" customWidth="1"/>
    <col min="13055" max="13055" width="39.26953125" style="5" customWidth="1"/>
    <col min="13056" max="13056" width="5.7265625" style="5" customWidth="1"/>
    <col min="13057" max="13058" width="4.7265625" style="5" customWidth="1"/>
    <col min="13059" max="13060" width="5.7265625" style="5" customWidth="1"/>
    <col min="13061" max="13061" width="8.7265625" style="5" customWidth="1"/>
    <col min="13062" max="13062" width="10.453125" style="5" customWidth="1"/>
    <col min="13063" max="13064" width="11.453125" style="5"/>
    <col min="13065" max="13065" width="11" style="5" customWidth="1"/>
    <col min="13066" max="13066" width="18.81640625" style="5" customWidth="1"/>
    <col min="13067" max="13067" width="15.7265625" style="5" customWidth="1"/>
    <col min="13068" max="13068" width="16.453125" style="5" customWidth="1"/>
    <col min="13069" max="13309" width="11.453125" style="5"/>
    <col min="13310" max="13310" width="28.453125" style="5" customWidth="1"/>
    <col min="13311" max="13311" width="39.26953125" style="5" customWidth="1"/>
    <col min="13312" max="13312" width="5.7265625" style="5" customWidth="1"/>
    <col min="13313" max="13314" width="4.7265625" style="5" customWidth="1"/>
    <col min="13315" max="13316" width="5.7265625" style="5" customWidth="1"/>
    <col min="13317" max="13317" width="8.7265625" style="5" customWidth="1"/>
    <col min="13318" max="13318" width="10.453125" style="5" customWidth="1"/>
    <col min="13319" max="13320" width="11.453125" style="5"/>
    <col min="13321" max="13321" width="11" style="5" customWidth="1"/>
    <col min="13322" max="13322" width="18.81640625" style="5" customWidth="1"/>
    <col min="13323" max="13323" width="15.7265625" style="5" customWidth="1"/>
    <col min="13324" max="13324" width="16.453125" style="5" customWidth="1"/>
    <col min="13325" max="13565" width="11.453125" style="5"/>
    <col min="13566" max="13566" width="28.453125" style="5" customWidth="1"/>
    <col min="13567" max="13567" width="39.26953125" style="5" customWidth="1"/>
    <col min="13568" max="13568" width="5.7265625" style="5" customWidth="1"/>
    <col min="13569" max="13570" width="4.7265625" style="5" customWidth="1"/>
    <col min="13571" max="13572" width="5.7265625" style="5" customWidth="1"/>
    <col min="13573" max="13573" width="8.7265625" style="5" customWidth="1"/>
    <col min="13574" max="13574" width="10.453125" style="5" customWidth="1"/>
    <col min="13575" max="13576" width="11.453125" style="5"/>
    <col min="13577" max="13577" width="11" style="5" customWidth="1"/>
    <col min="13578" max="13578" width="18.81640625" style="5" customWidth="1"/>
    <col min="13579" max="13579" width="15.7265625" style="5" customWidth="1"/>
    <col min="13580" max="13580" width="16.453125" style="5" customWidth="1"/>
    <col min="13581" max="13821" width="11.453125" style="5"/>
    <col min="13822" max="13822" width="28.453125" style="5" customWidth="1"/>
    <col min="13823" max="13823" width="39.26953125" style="5" customWidth="1"/>
    <col min="13824" max="13824" width="5.7265625" style="5" customWidth="1"/>
    <col min="13825" max="13826" width="4.7265625" style="5" customWidth="1"/>
    <col min="13827" max="13828" width="5.7265625" style="5" customWidth="1"/>
    <col min="13829" max="13829" width="8.7265625" style="5" customWidth="1"/>
    <col min="13830" max="13830" width="10.453125" style="5" customWidth="1"/>
    <col min="13831" max="13832" width="11.453125" style="5"/>
    <col min="13833" max="13833" width="11" style="5" customWidth="1"/>
    <col min="13834" max="13834" width="18.81640625" style="5" customWidth="1"/>
    <col min="13835" max="13835" width="15.7265625" style="5" customWidth="1"/>
    <col min="13836" max="13836" width="16.453125" style="5" customWidth="1"/>
    <col min="13837" max="14077" width="11.453125" style="5"/>
    <col min="14078" max="14078" width="28.453125" style="5" customWidth="1"/>
    <col min="14079" max="14079" width="39.26953125" style="5" customWidth="1"/>
    <col min="14080" max="14080" width="5.7265625" style="5" customWidth="1"/>
    <col min="14081" max="14082" width="4.7265625" style="5" customWidth="1"/>
    <col min="14083" max="14084" width="5.7265625" style="5" customWidth="1"/>
    <col min="14085" max="14085" width="8.7265625" style="5" customWidth="1"/>
    <col min="14086" max="14086" width="10.453125" style="5" customWidth="1"/>
    <col min="14087" max="14088" width="11.453125" style="5"/>
    <col min="14089" max="14089" width="11" style="5" customWidth="1"/>
    <col min="14090" max="14090" width="18.81640625" style="5" customWidth="1"/>
    <col min="14091" max="14091" width="15.7265625" style="5" customWidth="1"/>
    <col min="14092" max="14092" width="16.453125" style="5" customWidth="1"/>
    <col min="14093" max="14333" width="11.453125" style="5"/>
    <col min="14334" max="14334" width="28.453125" style="5" customWidth="1"/>
    <col min="14335" max="14335" width="39.26953125" style="5" customWidth="1"/>
    <col min="14336" max="14336" width="5.7265625" style="5" customWidth="1"/>
    <col min="14337" max="14338" width="4.7265625" style="5" customWidth="1"/>
    <col min="14339" max="14340" width="5.7265625" style="5" customWidth="1"/>
    <col min="14341" max="14341" width="8.7265625" style="5" customWidth="1"/>
    <col min="14342" max="14342" width="10.453125" style="5" customWidth="1"/>
    <col min="14343" max="14344" width="11.453125" style="5"/>
    <col min="14345" max="14345" width="11" style="5" customWidth="1"/>
    <col min="14346" max="14346" width="18.81640625" style="5" customWidth="1"/>
    <col min="14347" max="14347" width="15.7265625" style="5" customWidth="1"/>
    <col min="14348" max="14348" width="16.453125" style="5" customWidth="1"/>
    <col min="14349" max="14589" width="11.453125" style="5"/>
    <col min="14590" max="14590" width="28.453125" style="5" customWidth="1"/>
    <col min="14591" max="14591" width="39.26953125" style="5" customWidth="1"/>
    <col min="14592" max="14592" width="5.7265625" style="5" customWidth="1"/>
    <col min="14593" max="14594" width="4.7265625" style="5" customWidth="1"/>
    <col min="14595" max="14596" width="5.7265625" style="5" customWidth="1"/>
    <col min="14597" max="14597" width="8.7265625" style="5" customWidth="1"/>
    <col min="14598" max="14598" width="10.453125" style="5" customWidth="1"/>
    <col min="14599" max="14600" width="11.453125" style="5"/>
    <col min="14601" max="14601" width="11" style="5" customWidth="1"/>
    <col min="14602" max="14602" width="18.81640625" style="5" customWidth="1"/>
    <col min="14603" max="14603" width="15.7265625" style="5" customWidth="1"/>
    <col min="14604" max="14604" width="16.453125" style="5" customWidth="1"/>
    <col min="14605" max="14845" width="11.453125" style="5"/>
    <col min="14846" max="14846" width="28.453125" style="5" customWidth="1"/>
    <col min="14847" max="14847" width="39.26953125" style="5" customWidth="1"/>
    <col min="14848" max="14848" width="5.7265625" style="5" customWidth="1"/>
    <col min="14849" max="14850" width="4.7265625" style="5" customWidth="1"/>
    <col min="14851" max="14852" width="5.7265625" style="5" customWidth="1"/>
    <col min="14853" max="14853" width="8.7265625" style="5" customWidth="1"/>
    <col min="14854" max="14854" width="10.453125" style="5" customWidth="1"/>
    <col min="14855" max="14856" width="11.453125" style="5"/>
    <col min="14857" max="14857" width="11" style="5" customWidth="1"/>
    <col min="14858" max="14858" width="18.81640625" style="5" customWidth="1"/>
    <col min="14859" max="14859" width="15.7265625" style="5" customWidth="1"/>
    <col min="14860" max="14860" width="16.453125" style="5" customWidth="1"/>
    <col min="14861" max="15101" width="11.453125" style="5"/>
    <col min="15102" max="15102" width="28.453125" style="5" customWidth="1"/>
    <col min="15103" max="15103" width="39.26953125" style="5" customWidth="1"/>
    <col min="15104" max="15104" width="5.7265625" style="5" customWidth="1"/>
    <col min="15105" max="15106" width="4.7265625" style="5" customWidth="1"/>
    <col min="15107" max="15108" width="5.7265625" style="5" customWidth="1"/>
    <col min="15109" max="15109" width="8.7265625" style="5" customWidth="1"/>
    <col min="15110" max="15110" width="10.453125" style="5" customWidth="1"/>
    <col min="15111" max="15112" width="11.453125" style="5"/>
    <col min="15113" max="15113" width="11" style="5" customWidth="1"/>
    <col min="15114" max="15114" width="18.81640625" style="5" customWidth="1"/>
    <col min="15115" max="15115" width="15.7265625" style="5" customWidth="1"/>
    <col min="15116" max="15116" width="16.453125" style="5" customWidth="1"/>
    <col min="15117" max="15357" width="11.453125" style="5"/>
    <col min="15358" max="15358" width="28.453125" style="5" customWidth="1"/>
    <col min="15359" max="15359" width="39.26953125" style="5" customWidth="1"/>
    <col min="15360" max="15360" width="5.7265625" style="5" customWidth="1"/>
    <col min="15361" max="15362" width="4.7265625" style="5" customWidth="1"/>
    <col min="15363" max="15364" width="5.7265625" style="5" customWidth="1"/>
    <col min="15365" max="15365" width="8.7265625" style="5" customWidth="1"/>
    <col min="15366" max="15366" width="10.453125" style="5" customWidth="1"/>
    <col min="15367" max="15368" width="11.453125" style="5"/>
    <col min="15369" max="15369" width="11" style="5" customWidth="1"/>
    <col min="15370" max="15370" width="18.81640625" style="5" customWidth="1"/>
    <col min="15371" max="15371" width="15.7265625" style="5" customWidth="1"/>
    <col min="15372" max="15372" width="16.453125" style="5" customWidth="1"/>
    <col min="15373" max="15613" width="11.453125" style="5"/>
    <col min="15614" max="15614" width="28.453125" style="5" customWidth="1"/>
    <col min="15615" max="15615" width="39.26953125" style="5" customWidth="1"/>
    <col min="15616" max="15616" width="5.7265625" style="5" customWidth="1"/>
    <col min="15617" max="15618" width="4.7265625" style="5" customWidth="1"/>
    <col min="15619" max="15620" width="5.7265625" style="5" customWidth="1"/>
    <col min="15621" max="15621" width="8.7265625" style="5" customWidth="1"/>
    <col min="15622" max="15622" width="10.453125" style="5" customWidth="1"/>
    <col min="15623" max="15624" width="11.453125" style="5"/>
    <col min="15625" max="15625" width="11" style="5" customWidth="1"/>
    <col min="15626" max="15626" width="18.81640625" style="5" customWidth="1"/>
    <col min="15627" max="15627" width="15.7265625" style="5" customWidth="1"/>
    <col min="15628" max="15628" width="16.453125" style="5" customWidth="1"/>
    <col min="15629" max="15869" width="11.453125" style="5"/>
    <col min="15870" max="15870" width="28.453125" style="5" customWidth="1"/>
    <col min="15871" max="15871" width="39.26953125" style="5" customWidth="1"/>
    <col min="15872" max="15872" width="5.7265625" style="5" customWidth="1"/>
    <col min="15873" max="15874" width="4.7265625" style="5" customWidth="1"/>
    <col min="15875" max="15876" width="5.7265625" style="5" customWidth="1"/>
    <col min="15877" max="15877" width="8.7265625" style="5" customWidth="1"/>
    <col min="15878" max="15878" width="10.453125" style="5" customWidth="1"/>
    <col min="15879" max="15880" width="11.453125" style="5"/>
    <col min="15881" max="15881" width="11" style="5" customWidth="1"/>
    <col min="15882" max="15882" width="18.81640625" style="5" customWidth="1"/>
    <col min="15883" max="15883" width="15.7265625" style="5" customWidth="1"/>
    <col min="15884" max="15884" width="16.453125" style="5" customWidth="1"/>
    <col min="15885" max="16125" width="11.453125" style="5"/>
    <col min="16126" max="16126" width="28.453125" style="5" customWidth="1"/>
    <col min="16127" max="16127" width="39.26953125" style="5" customWidth="1"/>
    <col min="16128" max="16128" width="5.7265625" style="5" customWidth="1"/>
    <col min="16129" max="16130" width="4.7265625" style="5" customWidth="1"/>
    <col min="16131" max="16132" width="5.7265625" style="5" customWidth="1"/>
    <col min="16133" max="16133" width="8.7265625" style="5" customWidth="1"/>
    <col min="16134" max="16134" width="10.453125" style="5" customWidth="1"/>
    <col min="16135" max="16136" width="11.453125" style="5"/>
    <col min="16137" max="16137" width="11" style="5" customWidth="1"/>
    <col min="16138" max="16138" width="18.81640625" style="5" customWidth="1"/>
    <col min="16139" max="16139" width="15.7265625" style="5" customWidth="1"/>
    <col min="16140" max="16140" width="16.453125" style="5" customWidth="1"/>
    <col min="16141" max="16384" width="11.453125" style="5"/>
  </cols>
  <sheetData>
    <row r="1" spans="1:14" ht="28" customHeight="1" x14ac:dyDescent="0.25">
      <c r="A1" s="271" t="s">
        <v>1442</v>
      </c>
      <c r="B1" s="271"/>
      <c r="C1" s="271"/>
      <c r="D1" s="271"/>
      <c r="E1" s="271"/>
      <c r="F1" s="271"/>
      <c r="G1" s="271"/>
      <c r="H1" s="271"/>
      <c r="I1" s="271"/>
      <c r="J1" s="271"/>
      <c r="K1" s="271"/>
      <c r="L1" s="271"/>
      <c r="M1" s="271"/>
    </row>
    <row r="2" spans="1:14" ht="16" customHeight="1" x14ac:dyDescent="0.25">
      <c r="A2" s="274" t="s">
        <v>1818</v>
      </c>
      <c r="B2" s="274"/>
      <c r="C2" s="274"/>
      <c r="D2" s="274"/>
      <c r="E2" s="274"/>
      <c r="F2" s="274"/>
      <c r="G2" s="274"/>
      <c r="H2" s="274"/>
      <c r="I2" s="274"/>
      <c r="J2" s="274"/>
      <c r="K2" s="274"/>
      <c r="L2" s="274"/>
      <c r="M2" s="274"/>
    </row>
    <row r="3" spans="1:14" ht="93" customHeight="1" x14ac:dyDescent="0.25">
      <c r="A3" s="264" t="s">
        <v>98</v>
      </c>
      <c r="B3" s="162" t="str">
        <f>'Оценка (раздел 5)'!K3</f>
        <v>5.7. Содержатся ли в материалах к проекту бюджета сведения о расходах бюджета по государственным программам на 2021 год и на плановый период 2022 и 2023 годов в сравнении с ожидаемым исполнением за 2020 год (оценка текущего финансового года) и отчетом за 2019 год (отчетный финансовый год)?</v>
      </c>
      <c r="C3" s="264" t="s">
        <v>117</v>
      </c>
      <c r="D3" s="264"/>
      <c r="E3" s="265"/>
      <c r="F3" s="265"/>
      <c r="G3" s="265" t="s">
        <v>1367</v>
      </c>
      <c r="H3" s="265" t="s">
        <v>1231</v>
      </c>
      <c r="I3" s="265" t="s">
        <v>1346</v>
      </c>
      <c r="J3" s="264" t="s">
        <v>169</v>
      </c>
      <c r="K3" s="265" t="s">
        <v>1206</v>
      </c>
      <c r="L3" s="265"/>
      <c r="M3" s="265"/>
    </row>
    <row r="4" spans="1:14" ht="28" customHeight="1" x14ac:dyDescent="0.25">
      <c r="A4" s="265"/>
      <c r="B4" s="169" t="str">
        <f>'Методика (раздел 5)'!B50</f>
        <v>Да, содержатся</v>
      </c>
      <c r="C4" s="265" t="s">
        <v>96</v>
      </c>
      <c r="D4" s="265" t="s">
        <v>166</v>
      </c>
      <c r="E4" s="265" t="s">
        <v>167</v>
      </c>
      <c r="F4" s="270" t="s">
        <v>95</v>
      </c>
      <c r="G4" s="265"/>
      <c r="H4" s="265"/>
      <c r="I4" s="265"/>
      <c r="J4" s="264"/>
      <c r="K4" s="264" t="s">
        <v>1356</v>
      </c>
      <c r="L4" s="264" t="s">
        <v>1357</v>
      </c>
      <c r="M4" s="264" t="s">
        <v>1358</v>
      </c>
    </row>
    <row r="5" spans="1:14" ht="28" customHeight="1" x14ac:dyDescent="0.25">
      <c r="A5" s="265"/>
      <c r="B5" s="169" t="str">
        <f>'Методика (раздел 5)'!B51</f>
        <v xml:space="preserve">Нет, в установленные сроки сведения не содержатся или не отвечают требованиям </v>
      </c>
      <c r="C5" s="265"/>
      <c r="D5" s="272"/>
      <c r="E5" s="272"/>
      <c r="F5" s="270"/>
      <c r="G5" s="265"/>
      <c r="H5" s="265"/>
      <c r="I5" s="265"/>
      <c r="J5" s="264"/>
      <c r="K5" s="264"/>
      <c r="L5" s="264"/>
      <c r="M5" s="264"/>
    </row>
    <row r="6" spans="1:14" s="79" customFormat="1" ht="15" customHeight="1" x14ac:dyDescent="0.35">
      <c r="A6" s="179" t="s">
        <v>0</v>
      </c>
      <c r="B6" s="171"/>
      <c r="C6" s="179"/>
      <c r="D6" s="179"/>
      <c r="E6" s="179"/>
      <c r="F6" s="179"/>
      <c r="G6" s="167"/>
      <c r="H6" s="167"/>
      <c r="I6" s="167"/>
      <c r="J6" s="135"/>
      <c r="K6" s="111"/>
      <c r="L6" s="155"/>
      <c r="M6" s="111"/>
      <c r="N6" s="126"/>
    </row>
    <row r="7" spans="1:14" ht="15" customHeight="1" x14ac:dyDescent="0.25">
      <c r="A7" s="89" t="s">
        <v>1</v>
      </c>
      <c r="B7" s="130" t="s">
        <v>111</v>
      </c>
      <c r="C7" s="150">
        <f>IF(B7=$B$4,2,0)</f>
        <v>2</v>
      </c>
      <c r="D7" s="150"/>
      <c r="E7" s="150"/>
      <c r="F7" s="172">
        <f>C7*(1-D7)*(1-E7)</f>
        <v>2</v>
      </c>
      <c r="G7" s="127" t="s">
        <v>216</v>
      </c>
      <c r="H7" s="127" t="s">
        <v>216</v>
      </c>
      <c r="I7" s="127" t="s">
        <v>216</v>
      </c>
      <c r="J7" s="127" t="s">
        <v>218</v>
      </c>
      <c r="K7" s="131" t="s">
        <v>1207</v>
      </c>
      <c r="L7" s="131" t="s">
        <v>318</v>
      </c>
      <c r="M7" s="132" t="s">
        <v>215</v>
      </c>
    </row>
    <row r="8" spans="1:14" ht="15" customHeight="1" x14ac:dyDescent="0.25">
      <c r="A8" s="89" t="s">
        <v>2</v>
      </c>
      <c r="B8" s="130" t="s">
        <v>111</v>
      </c>
      <c r="C8" s="150">
        <f t="shared" ref="C8:C24" si="0">IF(B8=$B$4,2,0)</f>
        <v>2</v>
      </c>
      <c r="D8" s="150"/>
      <c r="E8" s="150"/>
      <c r="F8" s="172">
        <f t="shared" ref="F8:F24" si="1">C8*(1-D8)*(1-E8)</f>
        <v>2</v>
      </c>
      <c r="G8" s="127" t="s">
        <v>216</v>
      </c>
      <c r="H8" s="127" t="s">
        <v>216</v>
      </c>
      <c r="I8" s="127" t="s">
        <v>216</v>
      </c>
      <c r="J8" s="94" t="s">
        <v>218</v>
      </c>
      <c r="K8" s="131" t="s">
        <v>946</v>
      </c>
      <c r="L8" s="95" t="s">
        <v>309</v>
      </c>
      <c r="M8" s="137" t="s">
        <v>1714</v>
      </c>
      <c r="N8" s="86" t="s">
        <v>218</v>
      </c>
    </row>
    <row r="9" spans="1:14" ht="15" customHeight="1" x14ac:dyDescent="0.25">
      <c r="A9" s="89" t="s">
        <v>3</v>
      </c>
      <c r="B9" s="130" t="s">
        <v>115</v>
      </c>
      <c r="C9" s="150">
        <f t="shared" si="0"/>
        <v>0</v>
      </c>
      <c r="D9" s="150"/>
      <c r="E9" s="150"/>
      <c r="F9" s="172">
        <f t="shared" si="1"/>
        <v>0</v>
      </c>
      <c r="G9" s="127" t="s">
        <v>1385</v>
      </c>
      <c r="H9" s="127" t="s">
        <v>218</v>
      </c>
      <c r="I9" s="127" t="s">
        <v>218</v>
      </c>
      <c r="J9" s="127" t="s">
        <v>1444</v>
      </c>
      <c r="K9" s="131" t="s">
        <v>1285</v>
      </c>
      <c r="L9" s="95" t="s">
        <v>308</v>
      </c>
      <c r="M9" s="132" t="s">
        <v>215</v>
      </c>
    </row>
    <row r="10" spans="1:14" ht="15" customHeight="1" x14ac:dyDescent="0.25">
      <c r="A10" s="89" t="s">
        <v>4</v>
      </c>
      <c r="B10" s="130" t="s">
        <v>111</v>
      </c>
      <c r="C10" s="150">
        <f t="shared" si="0"/>
        <v>2</v>
      </c>
      <c r="D10" s="150"/>
      <c r="E10" s="150"/>
      <c r="F10" s="172">
        <f t="shared" si="1"/>
        <v>2</v>
      </c>
      <c r="G10" s="127" t="s">
        <v>216</v>
      </c>
      <c r="H10" s="127" t="s">
        <v>216</v>
      </c>
      <c r="I10" s="127" t="s">
        <v>216</v>
      </c>
      <c r="J10" s="94" t="s">
        <v>218</v>
      </c>
      <c r="K10" s="95" t="s">
        <v>1060</v>
      </c>
      <c r="L10" s="95" t="s">
        <v>947</v>
      </c>
      <c r="M10" s="132" t="s">
        <v>215</v>
      </c>
    </row>
    <row r="11" spans="1:14" ht="15" customHeight="1" x14ac:dyDescent="0.25">
      <c r="A11" s="89" t="s">
        <v>5</v>
      </c>
      <c r="B11" s="130" t="s">
        <v>111</v>
      </c>
      <c r="C11" s="150">
        <f t="shared" si="0"/>
        <v>2</v>
      </c>
      <c r="D11" s="150"/>
      <c r="E11" s="150"/>
      <c r="F11" s="172">
        <f t="shared" si="1"/>
        <v>2</v>
      </c>
      <c r="G11" s="127" t="s">
        <v>216</v>
      </c>
      <c r="H11" s="127" t="s">
        <v>216</v>
      </c>
      <c r="I11" s="127" t="s">
        <v>216</v>
      </c>
      <c r="J11" s="130" t="s">
        <v>218</v>
      </c>
      <c r="K11" s="131" t="s">
        <v>1061</v>
      </c>
      <c r="L11" s="95" t="s">
        <v>395</v>
      </c>
      <c r="M11" s="132" t="s">
        <v>215</v>
      </c>
    </row>
    <row r="12" spans="1:14" ht="15" customHeight="1" x14ac:dyDescent="0.25">
      <c r="A12" s="89" t="s">
        <v>100</v>
      </c>
      <c r="B12" s="130" t="s">
        <v>111</v>
      </c>
      <c r="C12" s="150">
        <f t="shared" si="0"/>
        <v>2</v>
      </c>
      <c r="D12" s="150"/>
      <c r="E12" s="150"/>
      <c r="F12" s="172">
        <f t="shared" si="1"/>
        <v>2</v>
      </c>
      <c r="G12" s="127" t="s">
        <v>216</v>
      </c>
      <c r="H12" s="127" t="s">
        <v>216</v>
      </c>
      <c r="I12" s="127" t="s">
        <v>216</v>
      </c>
      <c r="J12" s="130" t="s">
        <v>218</v>
      </c>
      <c r="K12" s="131" t="s">
        <v>1062</v>
      </c>
      <c r="L12" s="95" t="s">
        <v>467</v>
      </c>
      <c r="M12" s="132" t="s">
        <v>215</v>
      </c>
    </row>
    <row r="13" spans="1:14" ht="15" customHeight="1" x14ac:dyDescent="0.25">
      <c r="A13" s="89" t="s">
        <v>7</v>
      </c>
      <c r="B13" s="130" t="s">
        <v>115</v>
      </c>
      <c r="C13" s="150">
        <f t="shared" si="0"/>
        <v>0</v>
      </c>
      <c r="D13" s="150"/>
      <c r="E13" s="150"/>
      <c r="F13" s="172">
        <f t="shared" si="1"/>
        <v>0</v>
      </c>
      <c r="G13" s="127" t="s">
        <v>219</v>
      </c>
      <c r="H13" s="127" t="s">
        <v>218</v>
      </c>
      <c r="I13" s="127" t="s">
        <v>218</v>
      </c>
      <c r="J13" s="127" t="s">
        <v>218</v>
      </c>
      <c r="K13" s="131" t="s">
        <v>1063</v>
      </c>
      <c r="L13" s="95" t="s">
        <v>1064</v>
      </c>
      <c r="M13" s="132" t="s">
        <v>215</v>
      </c>
    </row>
    <row r="14" spans="1:14" ht="15" customHeight="1" x14ac:dyDescent="0.25">
      <c r="A14" s="89" t="s">
        <v>8</v>
      </c>
      <c r="B14" s="130" t="s">
        <v>111</v>
      </c>
      <c r="C14" s="150">
        <f t="shared" si="0"/>
        <v>2</v>
      </c>
      <c r="D14" s="150"/>
      <c r="E14" s="150"/>
      <c r="F14" s="172">
        <f t="shared" si="1"/>
        <v>2</v>
      </c>
      <c r="G14" s="127" t="s">
        <v>216</v>
      </c>
      <c r="H14" s="127" t="s">
        <v>216</v>
      </c>
      <c r="I14" s="127" t="s">
        <v>216</v>
      </c>
      <c r="J14" s="94" t="s">
        <v>218</v>
      </c>
      <c r="K14" s="132" t="s">
        <v>1208</v>
      </c>
      <c r="L14" s="95" t="s">
        <v>290</v>
      </c>
      <c r="M14" s="132" t="s">
        <v>215</v>
      </c>
    </row>
    <row r="15" spans="1:14" ht="15" customHeight="1" x14ac:dyDescent="0.25">
      <c r="A15" s="89" t="s">
        <v>9</v>
      </c>
      <c r="B15" s="130" t="s">
        <v>111</v>
      </c>
      <c r="C15" s="150">
        <f t="shared" si="0"/>
        <v>2</v>
      </c>
      <c r="D15" s="150"/>
      <c r="E15" s="150">
        <v>0.5</v>
      </c>
      <c r="F15" s="172">
        <f t="shared" si="1"/>
        <v>1</v>
      </c>
      <c r="G15" s="127" t="s">
        <v>216</v>
      </c>
      <c r="H15" s="130" t="s">
        <v>216</v>
      </c>
      <c r="I15" s="130" t="s">
        <v>219</v>
      </c>
      <c r="J15" s="127" t="s">
        <v>1239</v>
      </c>
      <c r="K15" s="132" t="s">
        <v>1827</v>
      </c>
      <c r="L15" s="96" t="s">
        <v>1066</v>
      </c>
      <c r="M15" s="132" t="s">
        <v>215</v>
      </c>
    </row>
    <row r="16" spans="1:14" ht="15" customHeight="1" x14ac:dyDescent="0.25">
      <c r="A16" s="89" t="s">
        <v>10</v>
      </c>
      <c r="B16" s="130" t="s">
        <v>111</v>
      </c>
      <c r="C16" s="150">
        <f t="shared" si="0"/>
        <v>2</v>
      </c>
      <c r="D16" s="150"/>
      <c r="E16" s="150"/>
      <c r="F16" s="172">
        <f t="shared" si="1"/>
        <v>2</v>
      </c>
      <c r="G16" s="127" t="s">
        <v>216</v>
      </c>
      <c r="H16" s="127" t="s">
        <v>216</v>
      </c>
      <c r="I16" s="127" t="s">
        <v>216</v>
      </c>
      <c r="J16" s="94" t="s">
        <v>218</v>
      </c>
      <c r="K16" s="131" t="s">
        <v>1403</v>
      </c>
      <c r="L16" s="95" t="s">
        <v>1071</v>
      </c>
      <c r="M16" s="131" t="s">
        <v>949</v>
      </c>
      <c r="N16" s="86" t="s">
        <v>218</v>
      </c>
    </row>
    <row r="17" spans="1:14" s="41" customFormat="1" ht="15" customHeight="1" x14ac:dyDescent="0.25">
      <c r="A17" s="54" t="s">
        <v>11</v>
      </c>
      <c r="B17" s="173" t="s">
        <v>111</v>
      </c>
      <c r="C17" s="174">
        <f t="shared" si="0"/>
        <v>2</v>
      </c>
      <c r="D17" s="174">
        <v>0.5</v>
      </c>
      <c r="E17" s="174">
        <v>0.5</v>
      </c>
      <c r="F17" s="175">
        <f t="shared" si="1"/>
        <v>0.5</v>
      </c>
      <c r="G17" s="125" t="s">
        <v>216</v>
      </c>
      <c r="H17" s="125" t="s">
        <v>216</v>
      </c>
      <c r="I17" s="125" t="s">
        <v>216</v>
      </c>
      <c r="J17" s="125" t="s">
        <v>1449</v>
      </c>
      <c r="K17" s="131" t="s">
        <v>1072</v>
      </c>
      <c r="L17" s="131" t="s">
        <v>1073</v>
      </c>
      <c r="M17" s="131" t="s">
        <v>950</v>
      </c>
      <c r="N17" s="85" t="s">
        <v>218</v>
      </c>
    </row>
    <row r="18" spans="1:14" ht="15" customHeight="1" x14ac:dyDescent="0.25">
      <c r="A18" s="89" t="s">
        <v>12</v>
      </c>
      <c r="B18" s="130" t="s">
        <v>115</v>
      </c>
      <c r="C18" s="150">
        <f t="shared" si="0"/>
        <v>0</v>
      </c>
      <c r="D18" s="150"/>
      <c r="E18" s="150"/>
      <c r="F18" s="172">
        <f t="shared" si="1"/>
        <v>0</v>
      </c>
      <c r="G18" s="127" t="s">
        <v>1244</v>
      </c>
      <c r="H18" s="127" t="s">
        <v>219</v>
      </c>
      <c r="I18" s="127" t="s">
        <v>216</v>
      </c>
      <c r="J18" s="127" t="s">
        <v>1972</v>
      </c>
      <c r="K18" s="131" t="s">
        <v>1074</v>
      </c>
      <c r="L18" s="95" t="s">
        <v>951</v>
      </c>
      <c r="M18" s="131" t="s">
        <v>344</v>
      </c>
      <c r="N18" s="86" t="s">
        <v>218</v>
      </c>
    </row>
    <row r="19" spans="1:14" ht="15" customHeight="1" x14ac:dyDescent="0.25">
      <c r="A19" s="89" t="s">
        <v>13</v>
      </c>
      <c r="B19" s="130" t="s">
        <v>115</v>
      </c>
      <c r="C19" s="150">
        <f t="shared" si="0"/>
        <v>0</v>
      </c>
      <c r="D19" s="150"/>
      <c r="E19" s="150"/>
      <c r="F19" s="172">
        <f t="shared" si="1"/>
        <v>0</v>
      </c>
      <c r="G19" s="127" t="s">
        <v>219</v>
      </c>
      <c r="H19" s="127" t="s">
        <v>218</v>
      </c>
      <c r="I19" s="127" t="s">
        <v>218</v>
      </c>
      <c r="J19" s="127" t="s">
        <v>218</v>
      </c>
      <c r="K19" s="131" t="s">
        <v>1209</v>
      </c>
      <c r="L19" s="131" t="s">
        <v>1077</v>
      </c>
      <c r="M19" s="132" t="s">
        <v>215</v>
      </c>
    </row>
    <row r="20" spans="1:14" ht="15" customHeight="1" x14ac:dyDescent="0.25">
      <c r="A20" s="89" t="s">
        <v>14</v>
      </c>
      <c r="B20" s="130" t="s">
        <v>115</v>
      </c>
      <c r="C20" s="150">
        <f t="shared" si="0"/>
        <v>0</v>
      </c>
      <c r="D20" s="150"/>
      <c r="E20" s="150"/>
      <c r="F20" s="172">
        <f t="shared" si="1"/>
        <v>0</v>
      </c>
      <c r="G20" s="127" t="s">
        <v>1385</v>
      </c>
      <c r="H20" s="127" t="s">
        <v>218</v>
      </c>
      <c r="I20" s="127" t="s">
        <v>218</v>
      </c>
      <c r="J20" s="127" t="s">
        <v>1421</v>
      </c>
      <c r="K20" s="95" t="s">
        <v>1078</v>
      </c>
      <c r="L20" s="95" t="s">
        <v>396</v>
      </c>
      <c r="M20" s="132" t="s">
        <v>215</v>
      </c>
    </row>
    <row r="21" spans="1:14" s="28" customFormat="1" ht="15" customHeight="1" x14ac:dyDescent="0.25">
      <c r="A21" s="54" t="s">
        <v>15</v>
      </c>
      <c r="B21" s="173" t="s">
        <v>111</v>
      </c>
      <c r="C21" s="174">
        <f t="shared" si="0"/>
        <v>2</v>
      </c>
      <c r="D21" s="174"/>
      <c r="E21" s="174"/>
      <c r="F21" s="175">
        <f t="shared" si="1"/>
        <v>2</v>
      </c>
      <c r="G21" s="125" t="s">
        <v>216</v>
      </c>
      <c r="H21" s="125" t="s">
        <v>216</v>
      </c>
      <c r="I21" s="125" t="s">
        <v>216</v>
      </c>
      <c r="J21" s="125" t="s">
        <v>218</v>
      </c>
      <c r="K21" s="131" t="s">
        <v>1080</v>
      </c>
      <c r="L21" s="131" t="s">
        <v>1081</v>
      </c>
      <c r="M21" s="131" t="s">
        <v>1210</v>
      </c>
      <c r="N21" s="85" t="s">
        <v>218</v>
      </c>
    </row>
    <row r="22" spans="1:14" ht="15" customHeight="1" x14ac:dyDescent="0.25">
      <c r="A22" s="89" t="s">
        <v>16</v>
      </c>
      <c r="B22" s="130" t="s">
        <v>111</v>
      </c>
      <c r="C22" s="150">
        <f t="shared" si="0"/>
        <v>2</v>
      </c>
      <c r="D22" s="150"/>
      <c r="E22" s="150"/>
      <c r="F22" s="172">
        <f t="shared" si="1"/>
        <v>2</v>
      </c>
      <c r="G22" s="127" t="s">
        <v>216</v>
      </c>
      <c r="H22" s="127" t="s">
        <v>216</v>
      </c>
      <c r="I22" s="127" t="s">
        <v>216</v>
      </c>
      <c r="J22" s="94" t="s">
        <v>218</v>
      </c>
      <c r="K22" s="131" t="s">
        <v>1211</v>
      </c>
      <c r="L22" s="131" t="s">
        <v>955</v>
      </c>
      <c r="M22" s="131" t="s">
        <v>956</v>
      </c>
      <c r="N22" s="86" t="s">
        <v>218</v>
      </c>
    </row>
    <row r="23" spans="1:14" ht="15" customHeight="1" x14ac:dyDescent="0.25">
      <c r="A23" s="89" t="s">
        <v>17</v>
      </c>
      <c r="B23" s="130" t="s">
        <v>111</v>
      </c>
      <c r="C23" s="150">
        <f t="shared" si="0"/>
        <v>2</v>
      </c>
      <c r="D23" s="150"/>
      <c r="E23" s="150"/>
      <c r="F23" s="172">
        <f t="shared" si="1"/>
        <v>2</v>
      </c>
      <c r="G23" s="127" t="s">
        <v>216</v>
      </c>
      <c r="H23" s="127" t="s">
        <v>216</v>
      </c>
      <c r="I23" s="127" t="s">
        <v>216</v>
      </c>
      <c r="J23" s="133" t="s">
        <v>218</v>
      </c>
      <c r="K23" s="131" t="s">
        <v>1397</v>
      </c>
      <c r="L23" s="132" t="s">
        <v>301</v>
      </c>
      <c r="M23" s="131" t="s">
        <v>957</v>
      </c>
      <c r="N23" s="86" t="s">
        <v>218</v>
      </c>
    </row>
    <row r="24" spans="1:14" ht="15" customHeight="1" x14ac:dyDescent="0.25">
      <c r="A24" s="89" t="s">
        <v>247</v>
      </c>
      <c r="B24" s="130" t="s">
        <v>111</v>
      </c>
      <c r="C24" s="150">
        <f t="shared" si="0"/>
        <v>2</v>
      </c>
      <c r="D24" s="150"/>
      <c r="E24" s="150"/>
      <c r="F24" s="172">
        <f t="shared" si="1"/>
        <v>2</v>
      </c>
      <c r="G24" s="127" t="s">
        <v>216</v>
      </c>
      <c r="H24" s="127" t="s">
        <v>216</v>
      </c>
      <c r="I24" s="127" t="s">
        <v>216</v>
      </c>
      <c r="J24" s="127" t="s">
        <v>218</v>
      </c>
      <c r="K24" s="131" t="s">
        <v>1213</v>
      </c>
      <c r="L24" s="132" t="s">
        <v>959</v>
      </c>
      <c r="M24" s="137" t="s">
        <v>1606</v>
      </c>
      <c r="N24" s="86" t="s">
        <v>218</v>
      </c>
    </row>
    <row r="25" spans="1:14" s="79" customFormat="1" ht="15" customHeight="1" x14ac:dyDescent="0.35">
      <c r="A25" s="179" t="s">
        <v>18</v>
      </c>
      <c r="B25" s="170"/>
      <c r="C25" s="171"/>
      <c r="D25" s="171"/>
      <c r="E25" s="171"/>
      <c r="F25" s="171"/>
      <c r="G25" s="135"/>
      <c r="H25" s="135"/>
      <c r="I25" s="135"/>
      <c r="J25" s="135"/>
      <c r="K25" s="111"/>
      <c r="L25" s="155"/>
      <c r="M25" s="135"/>
      <c r="N25" s="126"/>
    </row>
    <row r="26" spans="1:14" ht="15" customHeight="1" x14ac:dyDescent="0.25">
      <c r="A26" s="89" t="s">
        <v>19</v>
      </c>
      <c r="B26" s="130" t="s">
        <v>111</v>
      </c>
      <c r="C26" s="150">
        <f t="shared" ref="C26:C68" si="2">IF(B26=$B$4,2,0)</f>
        <v>2</v>
      </c>
      <c r="D26" s="150"/>
      <c r="E26" s="150"/>
      <c r="F26" s="172">
        <f t="shared" ref="F26:F36" si="3">C26*(1-D26)*(1-E26)</f>
        <v>2</v>
      </c>
      <c r="G26" s="127" t="s">
        <v>216</v>
      </c>
      <c r="H26" s="127" t="s">
        <v>216</v>
      </c>
      <c r="I26" s="127" t="s">
        <v>216</v>
      </c>
      <c r="J26" s="127" t="s">
        <v>218</v>
      </c>
      <c r="K26" s="95" t="s">
        <v>1085</v>
      </c>
      <c r="L26" s="95" t="s">
        <v>327</v>
      </c>
      <c r="M26" s="131" t="s">
        <v>960</v>
      </c>
      <c r="N26" s="86" t="s">
        <v>218</v>
      </c>
    </row>
    <row r="27" spans="1:14" ht="15" customHeight="1" x14ac:dyDescent="0.25">
      <c r="A27" s="89" t="s">
        <v>20</v>
      </c>
      <c r="B27" s="130" t="s">
        <v>111</v>
      </c>
      <c r="C27" s="150">
        <f t="shared" si="2"/>
        <v>2</v>
      </c>
      <c r="D27" s="150"/>
      <c r="E27" s="150"/>
      <c r="F27" s="172">
        <f t="shared" si="3"/>
        <v>2</v>
      </c>
      <c r="G27" s="127" t="s">
        <v>216</v>
      </c>
      <c r="H27" s="127" t="s">
        <v>216</v>
      </c>
      <c r="I27" s="127" t="s">
        <v>216</v>
      </c>
      <c r="J27" s="133" t="s">
        <v>218</v>
      </c>
      <c r="K27" s="132" t="s">
        <v>961</v>
      </c>
      <c r="L27" s="95" t="s">
        <v>962</v>
      </c>
      <c r="M27" s="132" t="s">
        <v>215</v>
      </c>
    </row>
    <row r="28" spans="1:14" ht="15" customHeight="1" x14ac:dyDescent="0.25">
      <c r="A28" s="89" t="s">
        <v>21</v>
      </c>
      <c r="B28" s="130" t="s">
        <v>111</v>
      </c>
      <c r="C28" s="150">
        <f t="shared" si="2"/>
        <v>2</v>
      </c>
      <c r="D28" s="150"/>
      <c r="E28" s="150"/>
      <c r="F28" s="172">
        <f t="shared" si="3"/>
        <v>2</v>
      </c>
      <c r="G28" s="127" t="s">
        <v>216</v>
      </c>
      <c r="H28" s="127" t="s">
        <v>216</v>
      </c>
      <c r="I28" s="127" t="s">
        <v>216</v>
      </c>
      <c r="J28" s="136" t="s">
        <v>218</v>
      </c>
      <c r="K28" s="96" t="s">
        <v>1086</v>
      </c>
      <c r="L28" s="96" t="s">
        <v>964</v>
      </c>
      <c r="M28" s="132" t="s">
        <v>215</v>
      </c>
    </row>
    <row r="29" spans="1:14" ht="15" customHeight="1" x14ac:dyDescent="0.25">
      <c r="A29" s="89" t="s">
        <v>22</v>
      </c>
      <c r="B29" s="130" t="s">
        <v>111</v>
      </c>
      <c r="C29" s="150">
        <f t="shared" si="2"/>
        <v>2</v>
      </c>
      <c r="D29" s="150"/>
      <c r="E29" s="150"/>
      <c r="F29" s="172">
        <f t="shared" si="3"/>
        <v>2</v>
      </c>
      <c r="G29" s="127" t="s">
        <v>216</v>
      </c>
      <c r="H29" s="127" t="s">
        <v>216</v>
      </c>
      <c r="I29" s="127" t="s">
        <v>216</v>
      </c>
      <c r="J29" s="127" t="s">
        <v>1465</v>
      </c>
      <c r="K29" s="95" t="s">
        <v>1088</v>
      </c>
      <c r="L29" s="95" t="s">
        <v>336</v>
      </c>
      <c r="M29" s="132" t="s">
        <v>215</v>
      </c>
    </row>
    <row r="30" spans="1:14" ht="15" customHeight="1" x14ac:dyDescent="0.25">
      <c r="A30" s="89" t="s">
        <v>23</v>
      </c>
      <c r="B30" s="130" t="s">
        <v>111</v>
      </c>
      <c r="C30" s="150">
        <f t="shared" si="2"/>
        <v>2</v>
      </c>
      <c r="D30" s="150"/>
      <c r="E30" s="150"/>
      <c r="F30" s="172">
        <f t="shared" si="3"/>
        <v>2</v>
      </c>
      <c r="G30" s="127" t="s">
        <v>216</v>
      </c>
      <c r="H30" s="127" t="s">
        <v>216</v>
      </c>
      <c r="I30" s="127" t="s">
        <v>216</v>
      </c>
      <c r="J30" s="127" t="s">
        <v>218</v>
      </c>
      <c r="K30" s="95" t="s">
        <v>1089</v>
      </c>
      <c r="L30" s="96" t="s">
        <v>965</v>
      </c>
      <c r="M30" s="132" t="s">
        <v>215</v>
      </c>
    </row>
    <row r="31" spans="1:14" s="28" customFormat="1" ht="15" customHeight="1" x14ac:dyDescent="0.25">
      <c r="A31" s="54" t="s">
        <v>24</v>
      </c>
      <c r="B31" s="173" t="s">
        <v>111</v>
      </c>
      <c r="C31" s="174">
        <f t="shared" si="2"/>
        <v>2</v>
      </c>
      <c r="D31" s="174"/>
      <c r="E31" s="174"/>
      <c r="F31" s="175">
        <f t="shared" si="3"/>
        <v>2</v>
      </c>
      <c r="G31" s="125" t="s">
        <v>216</v>
      </c>
      <c r="H31" s="125" t="s">
        <v>216</v>
      </c>
      <c r="I31" s="125" t="s">
        <v>216</v>
      </c>
      <c r="J31" s="125" t="s">
        <v>1437</v>
      </c>
      <c r="K31" s="95" t="s">
        <v>966</v>
      </c>
      <c r="L31" s="95" t="s">
        <v>1090</v>
      </c>
      <c r="M31" s="132" t="s">
        <v>967</v>
      </c>
      <c r="N31" s="85" t="s">
        <v>218</v>
      </c>
    </row>
    <row r="32" spans="1:14" ht="15" customHeight="1" x14ac:dyDescent="0.25">
      <c r="A32" s="89" t="s">
        <v>25</v>
      </c>
      <c r="B32" s="130" t="s">
        <v>111</v>
      </c>
      <c r="C32" s="150">
        <f t="shared" si="2"/>
        <v>2</v>
      </c>
      <c r="D32" s="150"/>
      <c r="E32" s="150"/>
      <c r="F32" s="172">
        <f t="shared" si="3"/>
        <v>2</v>
      </c>
      <c r="G32" s="127" t="s">
        <v>216</v>
      </c>
      <c r="H32" s="127" t="s">
        <v>216</v>
      </c>
      <c r="I32" s="127" t="s">
        <v>216</v>
      </c>
      <c r="J32" s="127" t="s">
        <v>218</v>
      </c>
      <c r="K32" s="118" t="s">
        <v>1092</v>
      </c>
      <c r="L32" s="118" t="s">
        <v>392</v>
      </c>
      <c r="M32" s="132" t="s">
        <v>968</v>
      </c>
      <c r="N32" s="86" t="s">
        <v>218</v>
      </c>
    </row>
    <row r="33" spans="1:14" ht="15" customHeight="1" x14ac:dyDescent="0.25">
      <c r="A33" s="89" t="s">
        <v>26</v>
      </c>
      <c r="B33" s="130" t="s">
        <v>111</v>
      </c>
      <c r="C33" s="150">
        <f t="shared" si="2"/>
        <v>2</v>
      </c>
      <c r="D33" s="150"/>
      <c r="E33" s="150"/>
      <c r="F33" s="172">
        <f t="shared" si="3"/>
        <v>2</v>
      </c>
      <c r="G33" s="127" t="s">
        <v>216</v>
      </c>
      <c r="H33" s="127" t="s">
        <v>216</v>
      </c>
      <c r="I33" s="127" t="s">
        <v>216</v>
      </c>
      <c r="J33" s="127" t="s">
        <v>218</v>
      </c>
      <c r="K33" s="95" t="s">
        <v>1093</v>
      </c>
      <c r="L33" s="95" t="s">
        <v>333</v>
      </c>
      <c r="M33" s="131" t="s">
        <v>969</v>
      </c>
      <c r="N33" s="86" t="s">
        <v>218</v>
      </c>
    </row>
    <row r="34" spans="1:14" ht="15" customHeight="1" x14ac:dyDescent="0.25">
      <c r="A34" s="89" t="s">
        <v>27</v>
      </c>
      <c r="B34" s="130" t="s">
        <v>115</v>
      </c>
      <c r="C34" s="150">
        <f t="shared" si="2"/>
        <v>0</v>
      </c>
      <c r="D34" s="150"/>
      <c r="E34" s="150"/>
      <c r="F34" s="172">
        <f t="shared" si="3"/>
        <v>0</v>
      </c>
      <c r="G34" s="127" t="s">
        <v>219</v>
      </c>
      <c r="H34" s="130" t="s">
        <v>218</v>
      </c>
      <c r="I34" s="130" t="s">
        <v>218</v>
      </c>
      <c r="J34" s="127" t="s">
        <v>218</v>
      </c>
      <c r="K34" s="95" t="s">
        <v>1095</v>
      </c>
      <c r="L34" s="95" t="s">
        <v>971</v>
      </c>
      <c r="M34" s="131" t="s">
        <v>972</v>
      </c>
      <c r="N34" s="86" t="s">
        <v>218</v>
      </c>
    </row>
    <row r="35" spans="1:14" s="28" customFormat="1" ht="15" customHeight="1" x14ac:dyDescent="0.25">
      <c r="A35" s="54" t="s">
        <v>249</v>
      </c>
      <c r="B35" s="173" t="s">
        <v>111</v>
      </c>
      <c r="C35" s="174">
        <f t="shared" si="2"/>
        <v>2</v>
      </c>
      <c r="D35" s="174"/>
      <c r="E35" s="174"/>
      <c r="F35" s="175">
        <f t="shared" si="3"/>
        <v>2</v>
      </c>
      <c r="G35" s="125" t="s">
        <v>216</v>
      </c>
      <c r="H35" s="125" t="s">
        <v>216</v>
      </c>
      <c r="I35" s="125" t="s">
        <v>216</v>
      </c>
      <c r="J35" s="134" t="s">
        <v>218</v>
      </c>
      <c r="K35" s="95" t="s">
        <v>1097</v>
      </c>
      <c r="L35" s="95" t="s">
        <v>973</v>
      </c>
      <c r="M35" s="132" t="s">
        <v>1098</v>
      </c>
      <c r="N35" s="85" t="s">
        <v>218</v>
      </c>
    </row>
    <row r="36" spans="1:14" ht="15" customHeight="1" x14ac:dyDescent="0.25">
      <c r="A36" s="89" t="s">
        <v>28</v>
      </c>
      <c r="B36" s="130" t="s">
        <v>111</v>
      </c>
      <c r="C36" s="150">
        <f t="shared" si="2"/>
        <v>2</v>
      </c>
      <c r="D36" s="150"/>
      <c r="E36" s="150"/>
      <c r="F36" s="172">
        <f t="shared" si="3"/>
        <v>2</v>
      </c>
      <c r="G36" s="127" t="s">
        <v>216</v>
      </c>
      <c r="H36" s="127" t="s">
        <v>216</v>
      </c>
      <c r="I36" s="127" t="s">
        <v>216</v>
      </c>
      <c r="J36" s="94" t="s">
        <v>218</v>
      </c>
      <c r="K36" s="118" t="s">
        <v>1099</v>
      </c>
      <c r="L36" s="118" t="s">
        <v>331</v>
      </c>
      <c r="M36" s="132" t="s">
        <v>215</v>
      </c>
    </row>
    <row r="37" spans="1:14" s="79" customFormat="1" ht="15" customHeight="1" x14ac:dyDescent="0.35">
      <c r="A37" s="179" t="s">
        <v>29</v>
      </c>
      <c r="B37" s="170"/>
      <c r="C37" s="171"/>
      <c r="D37" s="171"/>
      <c r="E37" s="171"/>
      <c r="F37" s="171"/>
      <c r="G37" s="135"/>
      <c r="H37" s="135"/>
      <c r="I37" s="135"/>
      <c r="J37" s="135"/>
      <c r="K37" s="111"/>
      <c r="L37" s="155"/>
      <c r="M37" s="135"/>
      <c r="N37" s="126"/>
    </row>
    <row r="38" spans="1:14" ht="15" customHeight="1" x14ac:dyDescent="0.25">
      <c r="A38" s="89" t="s">
        <v>30</v>
      </c>
      <c r="B38" s="130" t="s">
        <v>111</v>
      </c>
      <c r="C38" s="150">
        <f t="shared" si="2"/>
        <v>2</v>
      </c>
      <c r="D38" s="150"/>
      <c r="E38" s="150"/>
      <c r="F38" s="172">
        <f t="shared" ref="F38:F45" si="4">C38*(1-D38)*(1-E38)</f>
        <v>2</v>
      </c>
      <c r="G38" s="127" t="s">
        <v>216</v>
      </c>
      <c r="H38" s="127" t="s">
        <v>216</v>
      </c>
      <c r="I38" s="127" t="s">
        <v>216</v>
      </c>
      <c r="J38" s="94" t="s">
        <v>218</v>
      </c>
      <c r="K38" s="95" t="s">
        <v>1101</v>
      </c>
      <c r="L38" s="95" t="s">
        <v>974</v>
      </c>
      <c r="M38" s="132" t="s">
        <v>215</v>
      </c>
    </row>
    <row r="39" spans="1:14" ht="15" customHeight="1" x14ac:dyDescent="0.25">
      <c r="A39" s="89" t="s">
        <v>31</v>
      </c>
      <c r="B39" s="130" t="s">
        <v>111</v>
      </c>
      <c r="C39" s="150">
        <f t="shared" si="2"/>
        <v>2</v>
      </c>
      <c r="D39" s="150"/>
      <c r="E39" s="150"/>
      <c r="F39" s="172">
        <f t="shared" si="4"/>
        <v>2</v>
      </c>
      <c r="G39" s="127" t="s">
        <v>216</v>
      </c>
      <c r="H39" s="127" t="s">
        <v>216</v>
      </c>
      <c r="I39" s="127" t="s">
        <v>216</v>
      </c>
      <c r="J39" s="94" t="s">
        <v>218</v>
      </c>
      <c r="K39" s="95" t="s">
        <v>1103</v>
      </c>
      <c r="L39" s="95" t="s">
        <v>975</v>
      </c>
      <c r="M39" s="132" t="s">
        <v>215</v>
      </c>
    </row>
    <row r="40" spans="1:14" ht="15" customHeight="1" x14ac:dyDescent="0.25">
      <c r="A40" s="89" t="s">
        <v>93</v>
      </c>
      <c r="B40" s="130" t="s">
        <v>111</v>
      </c>
      <c r="C40" s="150">
        <f t="shared" si="2"/>
        <v>2</v>
      </c>
      <c r="D40" s="150"/>
      <c r="E40" s="150"/>
      <c r="F40" s="172">
        <f t="shared" si="4"/>
        <v>2</v>
      </c>
      <c r="G40" s="127" t="s">
        <v>216</v>
      </c>
      <c r="H40" s="127" t="s">
        <v>216</v>
      </c>
      <c r="I40" s="127" t="s">
        <v>216</v>
      </c>
      <c r="J40" s="127" t="s">
        <v>218</v>
      </c>
      <c r="K40" s="95" t="s">
        <v>1409</v>
      </c>
      <c r="L40" s="95" t="s">
        <v>386</v>
      </c>
      <c r="M40" s="131" t="s">
        <v>976</v>
      </c>
      <c r="N40" s="86" t="s">
        <v>218</v>
      </c>
    </row>
    <row r="41" spans="1:14" ht="15" customHeight="1" x14ac:dyDescent="0.25">
      <c r="A41" s="89" t="s">
        <v>32</v>
      </c>
      <c r="B41" s="130" t="s">
        <v>111</v>
      </c>
      <c r="C41" s="150">
        <f t="shared" si="2"/>
        <v>2</v>
      </c>
      <c r="D41" s="150"/>
      <c r="E41" s="150"/>
      <c r="F41" s="172">
        <f t="shared" si="4"/>
        <v>2</v>
      </c>
      <c r="G41" s="127" t="s">
        <v>216</v>
      </c>
      <c r="H41" s="127" t="s">
        <v>216</v>
      </c>
      <c r="I41" s="127" t="s">
        <v>216</v>
      </c>
      <c r="J41" s="130" t="s">
        <v>1611</v>
      </c>
      <c r="K41" s="118" t="s">
        <v>1970</v>
      </c>
      <c r="L41" s="118" t="s">
        <v>347</v>
      </c>
      <c r="M41" s="137" t="s">
        <v>1612</v>
      </c>
      <c r="N41" s="86" t="s">
        <v>218</v>
      </c>
    </row>
    <row r="42" spans="1:14" ht="15" customHeight="1" x14ac:dyDescent="0.25">
      <c r="A42" s="89" t="s">
        <v>33</v>
      </c>
      <c r="B42" s="130" t="s">
        <v>115</v>
      </c>
      <c r="C42" s="150">
        <f t="shared" si="2"/>
        <v>0</v>
      </c>
      <c r="D42" s="150"/>
      <c r="E42" s="150"/>
      <c r="F42" s="172">
        <f t="shared" si="4"/>
        <v>0</v>
      </c>
      <c r="G42" s="127" t="s">
        <v>1385</v>
      </c>
      <c r="H42" s="127" t="s">
        <v>218</v>
      </c>
      <c r="I42" s="127" t="s">
        <v>218</v>
      </c>
      <c r="J42" s="127" t="s">
        <v>1435</v>
      </c>
      <c r="K42" s="95" t="s">
        <v>1216</v>
      </c>
      <c r="L42" s="95" t="s">
        <v>1436</v>
      </c>
      <c r="M42" s="132" t="s">
        <v>215</v>
      </c>
    </row>
    <row r="43" spans="1:14" s="28" customFormat="1" ht="15" customHeight="1" x14ac:dyDescent="0.25">
      <c r="A43" s="54" t="s">
        <v>34</v>
      </c>
      <c r="B43" s="173" t="s">
        <v>111</v>
      </c>
      <c r="C43" s="174">
        <f t="shared" si="2"/>
        <v>2</v>
      </c>
      <c r="D43" s="174"/>
      <c r="E43" s="174"/>
      <c r="F43" s="175">
        <f t="shared" si="4"/>
        <v>2</v>
      </c>
      <c r="G43" s="125" t="s">
        <v>216</v>
      </c>
      <c r="H43" s="125" t="s">
        <v>216</v>
      </c>
      <c r="I43" s="125" t="s">
        <v>216</v>
      </c>
      <c r="J43" s="125" t="s">
        <v>218</v>
      </c>
      <c r="K43" s="95" t="s">
        <v>1217</v>
      </c>
      <c r="L43" s="131" t="s">
        <v>1183</v>
      </c>
      <c r="M43" s="131" t="s">
        <v>979</v>
      </c>
      <c r="N43" s="85" t="s">
        <v>218</v>
      </c>
    </row>
    <row r="44" spans="1:14" ht="15" customHeight="1" x14ac:dyDescent="0.25">
      <c r="A44" s="89" t="s">
        <v>35</v>
      </c>
      <c r="B44" s="130" t="s">
        <v>111</v>
      </c>
      <c r="C44" s="150">
        <f t="shared" si="2"/>
        <v>2</v>
      </c>
      <c r="D44" s="150"/>
      <c r="E44" s="150"/>
      <c r="F44" s="172">
        <f t="shared" si="4"/>
        <v>2</v>
      </c>
      <c r="G44" s="127" t="s">
        <v>216</v>
      </c>
      <c r="H44" s="127" t="s">
        <v>216</v>
      </c>
      <c r="I44" s="127" t="s">
        <v>216</v>
      </c>
      <c r="J44" s="94" t="s">
        <v>218</v>
      </c>
      <c r="K44" s="95" t="s">
        <v>1110</v>
      </c>
      <c r="L44" s="95" t="s">
        <v>980</v>
      </c>
      <c r="M44" s="132" t="s">
        <v>981</v>
      </c>
      <c r="N44" s="86" t="s">
        <v>218</v>
      </c>
    </row>
    <row r="45" spans="1:14" ht="15" customHeight="1" x14ac:dyDescent="0.25">
      <c r="A45" s="89" t="s">
        <v>170</v>
      </c>
      <c r="B45" s="130" t="s">
        <v>111</v>
      </c>
      <c r="C45" s="150">
        <f t="shared" si="2"/>
        <v>2</v>
      </c>
      <c r="D45" s="150"/>
      <c r="E45" s="150"/>
      <c r="F45" s="172">
        <f t="shared" si="4"/>
        <v>2</v>
      </c>
      <c r="G45" s="127" t="s">
        <v>216</v>
      </c>
      <c r="H45" s="127" t="s">
        <v>216</v>
      </c>
      <c r="I45" s="127" t="s">
        <v>216</v>
      </c>
      <c r="J45" s="127" t="s">
        <v>218</v>
      </c>
      <c r="K45" s="95" t="s">
        <v>1111</v>
      </c>
      <c r="L45" s="95" t="s">
        <v>982</v>
      </c>
      <c r="M45" s="131" t="s">
        <v>321</v>
      </c>
      <c r="N45" s="86" t="s">
        <v>218</v>
      </c>
    </row>
    <row r="46" spans="1:14" s="79" customFormat="1" ht="15" customHeight="1" x14ac:dyDescent="0.35">
      <c r="A46" s="179" t="s">
        <v>36</v>
      </c>
      <c r="B46" s="170"/>
      <c r="C46" s="171"/>
      <c r="D46" s="171"/>
      <c r="E46" s="171"/>
      <c r="F46" s="171"/>
      <c r="G46" s="135"/>
      <c r="H46" s="135"/>
      <c r="I46" s="135"/>
      <c r="J46" s="135"/>
      <c r="K46" s="111"/>
      <c r="L46" s="155"/>
      <c r="M46" s="135"/>
      <c r="N46" s="126"/>
    </row>
    <row r="47" spans="1:14" ht="15" customHeight="1" x14ac:dyDescent="0.25">
      <c r="A47" s="89" t="s">
        <v>37</v>
      </c>
      <c r="B47" s="130" t="s">
        <v>115</v>
      </c>
      <c r="C47" s="150">
        <f t="shared" ref="C47:C60" si="5">IF(B47=$B$4,2,0)</f>
        <v>0</v>
      </c>
      <c r="D47" s="150"/>
      <c r="E47" s="150"/>
      <c r="F47" s="172">
        <f t="shared" ref="F47:F53" si="6">C47*(1-D47)*(1-E47)</f>
        <v>0</v>
      </c>
      <c r="G47" s="127" t="s">
        <v>219</v>
      </c>
      <c r="H47" s="130" t="s">
        <v>218</v>
      </c>
      <c r="I47" s="130" t="s">
        <v>218</v>
      </c>
      <c r="J47" s="127" t="s">
        <v>218</v>
      </c>
      <c r="K47" s="118" t="s">
        <v>1112</v>
      </c>
      <c r="L47" s="118" t="s">
        <v>983</v>
      </c>
      <c r="M47" s="137" t="s">
        <v>984</v>
      </c>
      <c r="N47" s="86" t="s">
        <v>218</v>
      </c>
    </row>
    <row r="48" spans="1:14" ht="15" customHeight="1" x14ac:dyDescent="0.25">
      <c r="A48" s="89" t="s">
        <v>38</v>
      </c>
      <c r="B48" s="130" t="s">
        <v>115</v>
      </c>
      <c r="C48" s="150">
        <f t="shared" si="5"/>
        <v>0</v>
      </c>
      <c r="D48" s="150"/>
      <c r="E48" s="150"/>
      <c r="F48" s="172">
        <f t="shared" si="6"/>
        <v>0</v>
      </c>
      <c r="G48" s="127" t="s">
        <v>219</v>
      </c>
      <c r="H48" s="130" t="s">
        <v>218</v>
      </c>
      <c r="I48" s="130" t="s">
        <v>218</v>
      </c>
      <c r="J48" s="127" t="s">
        <v>218</v>
      </c>
      <c r="K48" s="118" t="s">
        <v>985</v>
      </c>
      <c r="L48" s="118" t="s">
        <v>1113</v>
      </c>
      <c r="M48" s="132" t="s">
        <v>215</v>
      </c>
    </row>
    <row r="49" spans="1:14" ht="15" customHeight="1" x14ac:dyDescent="0.25">
      <c r="A49" s="89" t="s">
        <v>39</v>
      </c>
      <c r="B49" s="130" t="s">
        <v>111</v>
      </c>
      <c r="C49" s="150">
        <f t="shared" si="5"/>
        <v>2</v>
      </c>
      <c r="D49" s="150"/>
      <c r="E49" s="150"/>
      <c r="F49" s="172">
        <f t="shared" si="6"/>
        <v>2</v>
      </c>
      <c r="G49" s="127" t="s">
        <v>216</v>
      </c>
      <c r="H49" s="127" t="s">
        <v>216</v>
      </c>
      <c r="I49" s="127" t="s">
        <v>216</v>
      </c>
      <c r="J49" s="127"/>
      <c r="K49" s="118" t="s">
        <v>1218</v>
      </c>
      <c r="L49" s="118" t="s">
        <v>656</v>
      </c>
      <c r="M49" s="132" t="s">
        <v>215</v>
      </c>
    </row>
    <row r="50" spans="1:14" ht="15" customHeight="1" x14ac:dyDescent="0.25">
      <c r="A50" s="89" t="s">
        <v>40</v>
      </c>
      <c r="B50" s="130" t="s">
        <v>115</v>
      </c>
      <c r="C50" s="150">
        <f t="shared" si="5"/>
        <v>0</v>
      </c>
      <c r="D50" s="150"/>
      <c r="E50" s="150"/>
      <c r="F50" s="172">
        <f t="shared" si="6"/>
        <v>0</v>
      </c>
      <c r="G50" s="127" t="s">
        <v>1385</v>
      </c>
      <c r="H50" s="130" t="s">
        <v>218</v>
      </c>
      <c r="I50" s="130" t="s">
        <v>218</v>
      </c>
      <c r="J50" s="127" t="s">
        <v>1447</v>
      </c>
      <c r="K50" s="131" t="s">
        <v>1114</v>
      </c>
      <c r="L50" s="95" t="s">
        <v>1219</v>
      </c>
      <c r="M50" s="132" t="s">
        <v>215</v>
      </c>
    </row>
    <row r="51" spans="1:14" ht="15" customHeight="1" x14ac:dyDescent="0.25">
      <c r="A51" s="89" t="s">
        <v>89</v>
      </c>
      <c r="B51" s="130" t="s">
        <v>115</v>
      </c>
      <c r="C51" s="150">
        <f t="shared" si="5"/>
        <v>0</v>
      </c>
      <c r="D51" s="150"/>
      <c r="E51" s="150"/>
      <c r="F51" s="172">
        <f t="shared" si="6"/>
        <v>0</v>
      </c>
      <c r="G51" s="127" t="s">
        <v>219</v>
      </c>
      <c r="H51" s="130" t="s">
        <v>218</v>
      </c>
      <c r="I51" s="130" t="s">
        <v>218</v>
      </c>
      <c r="J51" s="127" t="s">
        <v>218</v>
      </c>
      <c r="K51" s="95" t="s">
        <v>1252</v>
      </c>
      <c r="L51" s="95" t="s">
        <v>1116</v>
      </c>
      <c r="M51" s="132" t="s">
        <v>215</v>
      </c>
    </row>
    <row r="52" spans="1:14" ht="15" customHeight="1" x14ac:dyDescent="0.25">
      <c r="A52" s="89" t="s">
        <v>41</v>
      </c>
      <c r="B52" s="130" t="s">
        <v>115</v>
      </c>
      <c r="C52" s="150">
        <f t="shared" si="5"/>
        <v>0</v>
      </c>
      <c r="D52" s="150"/>
      <c r="E52" s="150"/>
      <c r="F52" s="172">
        <f t="shared" si="6"/>
        <v>0</v>
      </c>
      <c r="G52" s="127" t="s">
        <v>1385</v>
      </c>
      <c r="H52" s="127" t="s">
        <v>218</v>
      </c>
      <c r="I52" s="127" t="s">
        <v>218</v>
      </c>
      <c r="J52" s="127" t="s">
        <v>1418</v>
      </c>
      <c r="K52" s="95" t="s">
        <v>1117</v>
      </c>
      <c r="L52" s="95" t="s">
        <v>1118</v>
      </c>
      <c r="M52" s="131" t="s">
        <v>356</v>
      </c>
      <c r="N52" s="86" t="s">
        <v>218</v>
      </c>
    </row>
    <row r="53" spans="1:14" ht="15" customHeight="1" x14ac:dyDescent="0.25">
      <c r="A53" s="89" t="s">
        <v>42</v>
      </c>
      <c r="B53" s="130" t="s">
        <v>111</v>
      </c>
      <c r="C53" s="150">
        <f t="shared" si="5"/>
        <v>2</v>
      </c>
      <c r="D53" s="150"/>
      <c r="E53" s="150"/>
      <c r="F53" s="172">
        <f t="shared" si="6"/>
        <v>2</v>
      </c>
      <c r="G53" s="127" t="s">
        <v>216</v>
      </c>
      <c r="H53" s="127" t="s">
        <v>216</v>
      </c>
      <c r="I53" s="127" t="s">
        <v>216</v>
      </c>
      <c r="J53" s="94" t="s">
        <v>218</v>
      </c>
      <c r="K53" s="118" t="s">
        <v>1220</v>
      </c>
      <c r="L53" s="118" t="s">
        <v>991</v>
      </c>
      <c r="M53" s="137" t="s">
        <v>237</v>
      </c>
      <c r="N53" s="86" t="s">
        <v>218</v>
      </c>
    </row>
    <row r="54" spans="1:14" s="79" customFormat="1" ht="15" customHeight="1" x14ac:dyDescent="0.35">
      <c r="A54" s="179" t="s">
        <v>43</v>
      </c>
      <c r="B54" s="170"/>
      <c r="C54" s="171"/>
      <c r="D54" s="171"/>
      <c r="E54" s="171"/>
      <c r="F54" s="171"/>
      <c r="G54" s="135"/>
      <c r="H54" s="135"/>
      <c r="I54" s="135"/>
      <c r="J54" s="135"/>
      <c r="K54" s="111"/>
      <c r="L54" s="155"/>
      <c r="M54" s="135"/>
      <c r="N54" s="126"/>
    </row>
    <row r="55" spans="1:14" ht="15" customHeight="1" x14ac:dyDescent="0.25">
      <c r="A55" s="89" t="s">
        <v>44</v>
      </c>
      <c r="B55" s="130" t="s">
        <v>111</v>
      </c>
      <c r="C55" s="150">
        <f t="shared" si="5"/>
        <v>2</v>
      </c>
      <c r="D55" s="150"/>
      <c r="E55" s="150"/>
      <c r="F55" s="172">
        <f t="shared" ref="F55:F68" si="7">C55*(1-D55)*(1-E55)</f>
        <v>2</v>
      </c>
      <c r="G55" s="127" t="s">
        <v>216</v>
      </c>
      <c r="H55" s="127" t="s">
        <v>216</v>
      </c>
      <c r="I55" s="127" t="s">
        <v>216</v>
      </c>
      <c r="J55" s="127" t="s">
        <v>218</v>
      </c>
      <c r="K55" s="131" t="s">
        <v>1119</v>
      </c>
      <c r="L55" s="96" t="s">
        <v>260</v>
      </c>
      <c r="M55" s="132" t="s">
        <v>215</v>
      </c>
    </row>
    <row r="56" spans="1:14" ht="15" customHeight="1" x14ac:dyDescent="0.25">
      <c r="A56" s="89" t="s">
        <v>45</v>
      </c>
      <c r="B56" s="130" t="s">
        <v>111</v>
      </c>
      <c r="C56" s="150">
        <f t="shared" si="5"/>
        <v>2</v>
      </c>
      <c r="D56" s="150"/>
      <c r="E56" s="150"/>
      <c r="F56" s="172">
        <f t="shared" si="7"/>
        <v>2</v>
      </c>
      <c r="G56" s="127" t="s">
        <v>216</v>
      </c>
      <c r="H56" s="127" t="s">
        <v>216</v>
      </c>
      <c r="I56" s="127" t="s">
        <v>216</v>
      </c>
      <c r="J56" s="127" t="s">
        <v>218</v>
      </c>
      <c r="K56" s="95" t="s">
        <v>1221</v>
      </c>
      <c r="L56" s="95" t="s">
        <v>992</v>
      </c>
      <c r="M56" s="132" t="s">
        <v>215</v>
      </c>
    </row>
    <row r="57" spans="1:14" ht="15" customHeight="1" x14ac:dyDescent="0.25">
      <c r="A57" s="89" t="s">
        <v>46</v>
      </c>
      <c r="B57" s="130" t="s">
        <v>115</v>
      </c>
      <c r="C57" s="150">
        <f t="shared" si="5"/>
        <v>0</v>
      </c>
      <c r="D57" s="150"/>
      <c r="E57" s="150"/>
      <c r="F57" s="172">
        <f t="shared" si="7"/>
        <v>0</v>
      </c>
      <c r="G57" s="127" t="s">
        <v>219</v>
      </c>
      <c r="H57" s="127" t="s">
        <v>218</v>
      </c>
      <c r="I57" s="127" t="s">
        <v>218</v>
      </c>
      <c r="J57" s="127" t="s">
        <v>218</v>
      </c>
      <c r="K57" s="95" t="s">
        <v>1122</v>
      </c>
      <c r="L57" s="95" t="s">
        <v>1123</v>
      </c>
      <c r="M57" s="132" t="s">
        <v>215</v>
      </c>
    </row>
    <row r="58" spans="1:14" ht="15" customHeight="1" x14ac:dyDescent="0.25">
      <c r="A58" s="89" t="s">
        <v>47</v>
      </c>
      <c r="B58" s="130" t="s">
        <v>111</v>
      </c>
      <c r="C58" s="150">
        <f t="shared" si="5"/>
        <v>2</v>
      </c>
      <c r="D58" s="150"/>
      <c r="E58" s="150"/>
      <c r="F58" s="172">
        <f t="shared" si="7"/>
        <v>2</v>
      </c>
      <c r="G58" s="127" t="s">
        <v>216</v>
      </c>
      <c r="H58" s="127" t="s">
        <v>216</v>
      </c>
      <c r="I58" s="127" t="s">
        <v>216</v>
      </c>
      <c r="J58" s="94" t="s">
        <v>218</v>
      </c>
      <c r="K58" s="95" t="s">
        <v>1124</v>
      </c>
      <c r="L58" s="95" t="s">
        <v>994</v>
      </c>
      <c r="M58" s="132" t="s">
        <v>215</v>
      </c>
    </row>
    <row r="59" spans="1:14" ht="15" customHeight="1" x14ac:dyDescent="0.25">
      <c r="A59" s="89" t="s">
        <v>48</v>
      </c>
      <c r="B59" s="130" t="s">
        <v>111</v>
      </c>
      <c r="C59" s="150">
        <f t="shared" si="5"/>
        <v>2</v>
      </c>
      <c r="D59" s="150"/>
      <c r="E59" s="150"/>
      <c r="F59" s="172">
        <f t="shared" si="7"/>
        <v>2</v>
      </c>
      <c r="G59" s="127" t="s">
        <v>216</v>
      </c>
      <c r="H59" s="127" t="s">
        <v>216</v>
      </c>
      <c r="I59" s="127" t="s">
        <v>216</v>
      </c>
      <c r="J59" s="94" t="s">
        <v>218</v>
      </c>
      <c r="K59" s="118" t="s">
        <v>1126</v>
      </c>
      <c r="L59" s="118" t="s">
        <v>379</v>
      </c>
      <c r="M59" s="132" t="s">
        <v>215</v>
      </c>
    </row>
    <row r="60" spans="1:14" ht="15" customHeight="1" x14ac:dyDescent="0.25">
      <c r="A60" s="89" t="s">
        <v>49</v>
      </c>
      <c r="B60" s="130" t="s">
        <v>111</v>
      </c>
      <c r="C60" s="150">
        <f t="shared" si="5"/>
        <v>2</v>
      </c>
      <c r="D60" s="150"/>
      <c r="E60" s="150"/>
      <c r="F60" s="172">
        <f t="shared" si="7"/>
        <v>2</v>
      </c>
      <c r="G60" s="127" t="s">
        <v>216</v>
      </c>
      <c r="H60" s="127" t="s">
        <v>216</v>
      </c>
      <c r="I60" s="127" t="s">
        <v>216</v>
      </c>
      <c r="J60" s="127" t="s">
        <v>218</v>
      </c>
      <c r="K60" s="137" t="s">
        <v>1786</v>
      </c>
      <c r="L60" s="118" t="s">
        <v>995</v>
      </c>
      <c r="M60" s="137" t="s">
        <v>375</v>
      </c>
      <c r="N60" s="86" t="s">
        <v>218</v>
      </c>
    </row>
    <row r="61" spans="1:14" s="9" customFormat="1" ht="15" customHeight="1" x14ac:dyDescent="0.25">
      <c r="A61" s="89" t="s">
        <v>50</v>
      </c>
      <c r="B61" s="130" t="s">
        <v>111</v>
      </c>
      <c r="C61" s="150">
        <f t="shared" si="2"/>
        <v>2</v>
      </c>
      <c r="D61" s="150">
        <v>0.5</v>
      </c>
      <c r="E61" s="150">
        <v>0.5</v>
      </c>
      <c r="F61" s="172">
        <f t="shared" si="7"/>
        <v>0.5</v>
      </c>
      <c r="G61" s="127" t="s">
        <v>216</v>
      </c>
      <c r="H61" s="127" t="s">
        <v>216</v>
      </c>
      <c r="I61" s="127" t="s">
        <v>216</v>
      </c>
      <c r="J61" s="127" t="s">
        <v>1448</v>
      </c>
      <c r="K61" s="118" t="s">
        <v>1396</v>
      </c>
      <c r="L61" s="118" t="s">
        <v>1410</v>
      </c>
      <c r="M61" s="132" t="s">
        <v>981</v>
      </c>
      <c r="N61" s="86" t="s">
        <v>218</v>
      </c>
    </row>
    <row r="62" spans="1:14" ht="15" customHeight="1" x14ac:dyDescent="0.25">
      <c r="A62" s="89" t="s">
        <v>51</v>
      </c>
      <c r="B62" s="130" t="s">
        <v>111</v>
      </c>
      <c r="C62" s="150">
        <f t="shared" si="2"/>
        <v>2</v>
      </c>
      <c r="D62" s="150"/>
      <c r="E62" s="150"/>
      <c r="F62" s="172">
        <f t="shared" si="7"/>
        <v>2</v>
      </c>
      <c r="G62" s="127" t="s">
        <v>216</v>
      </c>
      <c r="H62" s="127" t="s">
        <v>216</v>
      </c>
      <c r="I62" s="127" t="s">
        <v>216</v>
      </c>
      <c r="J62" s="127" t="s">
        <v>218</v>
      </c>
      <c r="K62" s="95" t="s">
        <v>997</v>
      </c>
      <c r="L62" s="95" t="s">
        <v>716</v>
      </c>
      <c r="M62" s="132" t="s">
        <v>215</v>
      </c>
    </row>
    <row r="63" spans="1:14" ht="15" customHeight="1" x14ac:dyDescent="0.25">
      <c r="A63" s="89" t="s">
        <v>52</v>
      </c>
      <c r="B63" s="130" t="s">
        <v>111</v>
      </c>
      <c r="C63" s="150">
        <f t="shared" si="2"/>
        <v>2</v>
      </c>
      <c r="D63" s="150"/>
      <c r="E63" s="150"/>
      <c r="F63" s="172">
        <f t="shared" si="7"/>
        <v>2</v>
      </c>
      <c r="G63" s="127" t="s">
        <v>216</v>
      </c>
      <c r="H63" s="127" t="s">
        <v>216</v>
      </c>
      <c r="I63" s="127" t="s">
        <v>216</v>
      </c>
      <c r="J63" s="127" t="s">
        <v>218</v>
      </c>
      <c r="K63" s="95" t="s">
        <v>1807</v>
      </c>
      <c r="L63" s="95" t="s">
        <v>368</v>
      </c>
      <c r="M63" s="132" t="s">
        <v>1130</v>
      </c>
      <c r="N63" s="86" t="s">
        <v>218</v>
      </c>
    </row>
    <row r="64" spans="1:14" ht="15" customHeight="1" x14ac:dyDescent="0.25">
      <c r="A64" s="89" t="s">
        <v>53</v>
      </c>
      <c r="B64" s="130" t="s">
        <v>111</v>
      </c>
      <c r="C64" s="150">
        <f t="shared" si="2"/>
        <v>2</v>
      </c>
      <c r="D64" s="150"/>
      <c r="E64" s="150"/>
      <c r="F64" s="172">
        <f t="shared" si="7"/>
        <v>2</v>
      </c>
      <c r="G64" s="127" t="s">
        <v>216</v>
      </c>
      <c r="H64" s="127" t="s">
        <v>216</v>
      </c>
      <c r="I64" s="127" t="s">
        <v>216</v>
      </c>
      <c r="J64" s="127" t="s">
        <v>218</v>
      </c>
      <c r="K64" s="118" t="s">
        <v>1131</v>
      </c>
      <c r="L64" s="118" t="s">
        <v>263</v>
      </c>
      <c r="M64" s="132" t="s">
        <v>999</v>
      </c>
      <c r="N64" s="86" t="s">
        <v>218</v>
      </c>
    </row>
    <row r="65" spans="1:14" ht="15" customHeight="1" x14ac:dyDescent="0.25">
      <c r="A65" s="89" t="s">
        <v>54</v>
      </c>
      <c r="B65" s="130" t="s">
        <v>115</v>
      </c>
      <c r="C65" s="150">
        <f t="shared" si="2"/>
        <v>0</v>
      </c>
      <c r="D65" s="150"/>
      <c r="E65" s="150"/>
      <c r="F65" s="172">
        <f t="shared" si="7"/>
        <v>0</v>
      </c>
      <c r="G65" s="127" t="s">
        <v>219</v>
      </c>
      <c r="H65" s="127" t="s">
        <v>218</v>
      </c>
      <c r="I65" s="127" t="s">
        <v>218</v>
      </c>
      <c r="J65" s="94" t="s">
        <v>218</v>
      </c>
      <c r="K65" s="118" t="s">
        <v>1132</v>
      </c>
      <c r="L65" s="118" t="s">
        <v>1133</v>
      </c>
      <c r="M65" s="132" t="s">
        <v>215</v>
      </c>
    </row>
    <row r="66" spans="1:14" ht="15" customHeight="1" x14ac:dyDescent="0.25">
      <c r="A66" s="89" t="s">
        <v>55</v>
      </c>
      <c r="B66" s="130" t="s">
        <v>111</v>
      </c>
      <c r="C66" s="150">
        <f t="shared" si="2"/>
        <v>2</v>
      </c>
      <c r="D66" s="150"/>
      <c r="E66" s="150"/>
      <c r="F66" s="172">
        <f t="shared" si="7"/>
        <v>2</v>
      </c>
      <c r="G66" s="127" t="s">
        <v>216</v>
      </c>
      <c r="H66" s="127" t="s">
        <v>216</v>
      </c>
      <c r="I66" s="127" t="s">
        <v>216</v>
      </c>
      <c r="J66" s="94" t="s">
        <v>218</v>
      </c>
      <c r="K66" s="118" t="s">
        <v>1134</v>
      </c>
      <c r="L66" s="118" t="s">
        <v>1135</v>
      </c>
      <c r="M66" s="132" t="s">
        <v>1000</v>
      </c>
      <c r="N66" s="86" t="s">
        <v>218</v>
      </c>
    </row>
    <row r="67" spans="1:14" ht="15" customHeight="1" x14ac:dyDescent="0.25">
      <c r="A67" s="89" t="s">
        <v>56</v>
      </c>
      <c r="B67" s="130" t="s">
        <v>111</v>
      </c>
      <c r="C67" s="150">
        <f t="shared" si="2"/>
        <v>2</v>
      </c>
      <c r="D67" s="150"/>
      <c r="E67" s="150"/>
      <c r="F67" s="172">
        <f t="shared" si="7"/>
        <v>2</v>
      </c>
      <c r="G67" s="127" t="s">
        <v>216</v>
      </c>
      <c r="H67" s="127" t="s">
        <v>216</v>
      </c>
      <c r="I67" s="127" t="s">
        <v>216</v>
      </c>
      <c r="J67" s="94" t="s">
        <v>218</v>
      </c>
      <c r="K67" s="118" t="s">
        <v>1136</v>
      </c>
      <c r="L67" s="118" t="s">
        <v>1137</v>
      </c>
      <c r="M67" s="137" t="s">
        <v>242</v>
      </c>
      <c r="N67" s="86" t="s">
        <v>218</v>
      </c>
    </row>
    <row r="68" spans="1:14" s="9" customFormat="1" ht="15" customHeight="1" x14ac:dyDescent="0.25">
      <c r="A68" s="89" t="s">
        <v>57</v>
      </c>
      <c r="B68" s="130" t="s">
        <v>111</v>
      </c>
      <c r="C68" s="150">
        <f t="shared" si="2"/>
        <v>2</v>
      </c>
      <c r="D68" s="150">
        <v>0.5</v>
      </c>
      <c r="E68" s="150"/>
      <c r="F68" s="172">
        <f t="shared" si="7"/>
        <v>1</v>
      </c>
      <c r="G68" s="127" t="s">
        <v>216</v>
      </c>
      <c r="H68" s="127" t="s">
        <v>216</v>
      </c>
      <c r="I68" s="127" t="s">
        <v>216</v>
      </c>
      <c r="J68" s="127" t="s">
        <v>1450</v>
      </c>
      <c r="K68" s="118" t="s">
        <v>1223</v>
      </c>
      <c r="L68" s="118" t="s">
        <v>1002</v>
      </c>
      <c r="M68" s="137" t="s">
        <v>1003</v>
      </c>
      <c r="N68" s="86" t="s">
        <v>218</v>
      </c>
    </row>
    <row r="69" spans="1:14" s="79" customFormat="1" ht="15" customHeight="1" x14ac:dyDescent="0.35">
      <c r="A69" s="179" t="s">
        <v>58</v>
      </c>
      <c r="B69" s="170"/>
      <c r="C69" s="171"/>
      <c r="D69" s="171"/>
      <c r="E69" s="171"/>
      <c r="F69" s="171"/>
      <c r="G69" s="135"/>
      <c r="H69" s="135"/>
      <c r="I69" s="135"/>
      <c r="J69" s="135"/>
      <c r="K69" s="111"/>
      <c r="L69" s="155"/>
      <c r="M69" s="135"/>
      <c r="N69" s="126"/>
    </row>
    <row r="70" spans="1:14" ht="15" customHeight="1" x14ac:dyDescent="0.25">
      <c r="A70" s="89" t="s">
        <v>59</v>
      </c>
      <c r="B70" s="158" t="s">
        <v>115</v>
      </c>
      <c r="C70" s="178">
        <f t="shared" ref="C70:C98" si="8">IF(B70=$B$4,2,0)</f>
        <v>0</v>
      </c>
      <c r="D70" s="178"/>
      <c r="E70" s="150"/>
      <c r="F70" s="172">
        <f t="shared" ref="F70:F75" si="9">C70*(1-D70)*(1-E70)</f>
        <v>0</v>
      </c>
      <c r="G70" s="127" t="s">
        <v>219</v>
      </c>
      <c r="H70" s="127" t="s">
        <v>218</v>
      </c>
      <c r="I70" s="127" t="s">
        <v>218</v>
      </c>
      <c r="J70" s="127" t="s">
        <v>218</v>
      </c>
      <c r="K70" s="95" t="s">
        <v>1004</v>
      </c>
      <c r="L70" s="95" t="s">
        <v>1138</v>
      </c>
      <c r="M70" s="132" t="s">
        <v>215</v>
      </c>
    </row>
    <row r="71" spans="1:14" s="41" customFormat="1" ht="15" customHeight="1" x14ac:dyDescent="0.25">
      <c r="A71" s="54" t="s">
        <v>60</v>
      </c>
      <c r="B71" s="173" t="s">
        <v>111</v>
      </c>
      <c r="C71" s="174">
        <f t="shared" si="8"/>
        <v>2</v>
      </c>
      <c r="D71" s="174"/>
      <c r="E71" s="174"/>
      <c r="F71" s="175">
        <f t="shared" si="9"/>
        <v>2</v>
      </c>
      <c r="G71" s="127" t="s">
        <v>216</v>
      </c>
      <c r="H71" s="127" t="s">
        <v>216</v>
      </c>
      <c r="I71" s="127" t="s">
        <v>216</v>
      </c>
      <c r="J71" s="117" t="s">
        <v>1915</v>
      </c>
      <c r="K71" s="95" t="s">
        <v>1139</v>
      </c>
      <c r="L71" s="95" t="s">
        <v>1256</v>
      </c>
      <c r="M71" s="132" t="s">
        <v>1006</v>
      </c>
      <c r="N71" s="41" t="s">
        <v>218</v>
      </c>
    </row>
    <row r="72" spans="1:14" ht="15" customHeight="1" x14ac:dyDescent="0.25">
      <c r="A72" s="89" t="s">
        <v>61</v>
      </c>
      <c r="B72" s="158" t="s">
        <v>111</v>
      </c>
      <c r="C72" s="178">
        <f t="shared" si="8"/>
        <v>2</v>
      </c>
      <c r="D72" s="178"/>
      <c r="E72" s="150"/>
      <c r="F72" s="172">
        <f t="shared" si="9"/>
        <v>2</v>
      </c>
      <c r="G72" s="127" t="s">
        <v>216</v>
      </c>
      <c r="H72" s="127" t="s">
        <v>216</v>
      </c>
      <c r="I72" s="127" t="s">
        <v>216</v>
      </c>
      <c r="J72" s="94" t="s">
        <v>218</v>
      </c>
      <c r="K72" s="118" t="s">
        <v>1142</v>
      </c>
      <c r="L72" s="118" t="s">
        <v>268</v>
      </c>
      <c r="M72" s="132" t="s">
        <v>215</v>
      </c>
    </row>
    <row r="73" spans="1:14" ht="15" customHeight="1" x14ac:dyDescent="0.25">
      <c r="A73" s="89" t="s">
        <v>62</v>
      </c>
      <c r="B73" s="158" t="s">
        <v>111</v>
      </c>
      <c r="C73" s="178">
        <f t="shared" si="8"/>
        <v>2</v>
      </c>
      <c r="D73" s="178"/>
      <c r="E73" s="150">
        <v>0.5</v>
      </c>
      <c r="F73" s="172">
        <f t="shared" si="9"/>
        <v>1</v>
      </c>
      <c r="G73" s="127" t="s">
        <v>216</v>
      </c>
      <c r="H73" s="127" t="s">
        <v>216</v>
      </c>
      <c r="I73" s="127" t="s">
        <v>219</v>
      </c>
      <c r="J73" s="127" t="s">
        <v>1239</v>
      </c>
      <c r="K73" s="95" t="s">
        <v>1007</v>
      </c>
      <c r="L73" s="95" t="s">
        <v>1433</v>
      </c>
      <c r="M73" s="131" t="s">
        <v>1009</v>
      </c>
      <c r="N73" s="86" t="s">
        <v>218</v>
      </c>
    </row>
    <row r="74" spans="1:14" ht="15" customHeight="1" x14ac:dyDescent="0.25">
      <c r="A74" s="89" t="s">
        <v>63</v>
      </c>
      <c r="B74" s="158" t="s">
        <v>111</v>
      </c>
      <c r="C74" s="178">
        <f t="shared" si="8"/>
        <v>2</v>
      </c>
      <c r="D74" s="178"/>
      <c r="E74" s="150"/>
      <c r="F74" s="172">
        <f t="shared" si="9"/>
        <v>2</v>
      </c>
      <c r="G74" s="127" t="s">
        <v>216</v>
      </c>
      <c r="H74" s="127" t="s">
        <v>216</v>
      </c>
      <c r="I74" s="127" t="s">
        <v>216</v>
      </c>
      <c r="J74" s="94" t="s">
        <v>218</v>
      </c>
      <c r="K74" s="118" t="s">
        <v>245</v>
      </c>
      <c r="L74" s="118" t="s">
        <v>1010</v>
      </c>
      <c r="M74" s="132" t="s">
        <v>215</v>
      </c>
    </row>
    <row r="75" spans="1:14" ht="15" customHeight="1" x14ac:dyDescent="0.25">
      <c r="A75" s="89" t="s">
        <v>64</v>
      </c>
      <c r="B75" s="158" t="s">
        <v>111</v>
      </c>
      <c r="C75" s="178">
        <f t="shared" si="8"/>
        <v>2</v>
      </c>
      <c r="D75" s="178"/>
      <c r="E75" s="150"/>
      <c r="F75" s="172">
        <f t="shared" si="9"/>
        <v>2</v>
      </c>
      <c r="G75" s="127" t="s">
        <v>216</v>
      </c>
      <c r="H75" s="127" t="s">
        <v>216</v>
      </c>
      <c r="I75" s="127" t="s">
        <v>216</v>
      </c>
      <c r="J75" s="127" t="s">
        <v>218</v>
      </c>
      <c r="K75" s="95" t="s">
        <v>1011</v>
      </c>
      <c r="L75" s="95" t="s">
        <v>1012</v>
      </c>
      <c r="M75" s="131" t="s">
        <v>1013</v>
      </c>
      <c r="N75" s="86" t="s">
        <v>218</v>
      </c>
    </row>
    <row r="76" spans="1:14" s="79" customFormat="1" ht="15" customHeight="1" x14ac:dyDescent="0.35">
      <c r="A76" s="179" t="s">
        <v>65</v>
      </c>
      <c r="B76" s="170"/>
      <c r="C76" s="167"/>
      <c r="D76" s="171"/>
      <c r="E76" s="171"/>
      <c r="F76" s="171"/>
      <c r="G76" s="135"/>
      <c r="H76" s="135"/>
      <c r="I76" s="135"/>
      <c r="J76" s="135"/>
      <c r="K76" s="111"/>
      <c r="L76" s="155"/>
      <c r="M76" s="135"/>
      <c r="N76" s="126"/>
    </row>
    <row r="77" spans="1:14" ht="15" customHeight="1" x14ac:dyDescent="0.25">
      <c r="A77" s="89" t="s">
        <v>66</v>
      </c>
      <c r="B77" s="130" t="s">
        <v>111</v>
      </c>
      <c r="C77" s="178">
        <f t="shared" si="8"/>
        <v>2</v>
      </c>
      <c r="D77" s="150"/>
      <c r="E77" s="150"/>
      <c r="F77" s="172">
        <f t="shared" ref="F77:F86" si="10">C77*(1-D77)*(1-E77)</f>
        <v>2</v>
      </c>
      <c r="G77" s="127" t="s">
        <v>216</v>
      </c>
      <c r="H77" s="127" t="s">
        <v>216</v>
      </c>
      <c r="I77" s="127" t="s">
        <v>216</v>
      </c>
      <c r="J77" s="127" t="s">
        <v>218</v>
      </c>
      <c r="K77" s="95" t="s">
        <v>1014</v>
      </c>
      <c r="L77" s="95" t="s">
        <v>291</v>
      </c>
      <c r="M77" s="132" t="s">
        <v>1015</v>
      </c>
      <c r="N77" s="86" t="s">
        <v>218</v>
      </c>
    </row>
    <row r="78" spans="1:14" ht="15" customHeight="1" x14ac:dyDescent="0.25">
      <c r="A78" s="89" t="s">
        <v>68</v>
      </c>
      <c r="B78" s="130" t="s">
        <v>115</v>
      </c>
      <c r="C78" s="178">
        <f t="shared" si="8"/>
        <v>0</v>
      </c>
      <c r="D78" s="150"/>
      <c r="E78" s="150"/>
      <c r="F78" s="172">
        <f t="shared" si="10"/>
        <v>0</v>
      </c>
      <c r="G78" s="127" t="s">
        <v>219</v>
      </c>
      <c r="H78" s="127" t="s">
        <v>218</v>
      </c>
      <c r="I78" s="127" t="s">
        <v>218</v>
      </c>
      <c r="J78" s="127" t="s">
        <v>218</v>
      </c>
      <c r="K78" s="95" t="s">
        <v>1016</v>
      </c>
      <c r="L78" s="118" t="s">
        <v>1145</v>
      </c>
      <c r="M78" s="137" t="s">
        <v>1018</v>
      </c>
      <c r="N78" s="86" t="s">
        <v>218</v>
      </c>
    </row>
    <row r="79" spans="1:14" ht="15" customHeight="1" x14ac:dyDescent="0.25">
      <c r="A79" s="89" t="s">
        <v>69</v>
      </c>
      <c r="B79" s="130" t="s">
        <v>115</v>
      </c>
      <c r="C79" s="178">
        <f t="shared" si="8"/>
        <v>0</v>
      </c>
      <c r="D79" s="150"/>
      <c r="E79" s="150"/>
      <c r="F79" s="172">
        <f t="shared" si="10"/>
        <v>0</v>
      </c>
      <c r="G79" s="127" t="s">
        <v>219</v>
      </c>
      <c r="H79" s="127" t="s">
        <v>218</v>
      </c>
      <c r="I79" s="127" t="s">
        <v>218</v>
      </c>
      <c r="J79" s="127" t="s">
        <v>218</v>
      </c>
      <c r="K79" s="118" t="s">
        <v>1146</v>
      </c>
      <c r="L79" s="118" t="s">
        <v>1147</v>
      </c>
      <c r="M79" s="132" t="s">
        <v>215</v>
      </c>
    </row>
    <row r="80" spans="1:14" ht="15" customHeight="1" x14ac:dyDescent="0.25">
      <c r="A80" s="89" t="s">
        <v>70</v>
      </c>
      <c r="B80" s="130" t="s">
        <v>111</v>
      </c>
      <c r="C80" s="178">
        <f t="shared" si="8"/>
        <v>2</v>
      </c>
      <c r="D80" s="150"/>
      <c r="E80" s="150"/>
      <c r="F80" s="172">
        <f t="shared" si="10"/>
        <v>2</v>
      </c>
      <c r="G80" s="127" t="s">
        <v>216</v>
      </c>
      <c r="H80" s="127" t="s">
        <v>216</v>
      </c>
      <c r="I80" s="127" t="s">
        <v>216</v>
      </c>
      <c r="J80" s="127" t="s">
        <v>218</v>
      </c>
      <c r="K80" s="118" t="s">
        <v>1148</v>
      </c>
      <c r="L80" s="118" t="s">
        <v>243</v>
      </c>
      <c r="M80" s="132" t="s">
        <v>215</v>
      </c>
    </row>
    <row r="81" spans="1:14" ht="15" customHeight="1" x14ac:dyDescent="0.25">
      <c r="A81" s="89" t="s">
        <v>72</v>
      </c>
      <c r="B81" s="130" t="s">
        <v>111</v>
      </c>
      <c r="C81" s="178">
        <f t="shared" si="8"/>
        <v>2</v>
      </c>
      <c r="D81" s="150"/>
      <c r="E81" s="150"/>
      <c r="F81" s="172">
        <f t="shared" si="10"/>
        <v>2</v>
      </c>
      <c r="G81" s="127" t="s">
        <v>216</v>
      </c>
      <c r="H81" s="127" t="s">
        <v>216</v>
      </c>
      <c r="I81" s="127" t="s">
        <v>216</v>
      </c>
      <c r="J81" s="94" t="s">
        <v>218</v>
      </c>
      <c r="K81" s="95" t="s">
        <v>1149</v>
      </c>
      <c r="L81" s="95" t="s">
        <v>414</v>
      </c>
      <c r="M81" s="132" t="s">
        <v>215</v>
      </c>
    </row>
    <row r="82" spans="1:14" s="41" customFormat="1" ht="15" customHeight="1" x14ac:dyDescent="0.25">
      <c r="A82" s="54" t="s">
        <v>73</v>
      </c>
      <c r="B82" s="173" t="s">
        <v>111</v>
      </c>
      <c r="C82" s="174">
        <f t="shared" si="8"/>
        <v>2</v>
      </c>
      <c r="D82" s="174"/>
      <c r="E82" s="174"/>
      <c r="F82" s="175">
        <f t="shared" si="10"/>
        <v>2</v>
      </c>
      <c r="G82" s="125" t="s">
        <v>216</v>
      </c>
      <c r="H82" s="125" t="s">
        <v>216</v>
      </c>
      <c r="I82" s="125" t="s">
        <v>216</v>
      </c>
      <c r="J82" s="125" t="s">
        <v>1916</v>
      </c>
      <c r="K82" s="95" t="s">
        <v>1366</v>
      </c>
      <c r="L82" s="95" t="s">
        <v>271</v>
      </c>
      <c r="M82" s="132" t="s">
        <v>1021</v>
      </c>
      <c r="N82" s="41" t="s">
        <v>218</v>
      </c>
    </row>
    <row r="83" spans="1:14" ht="15" customHeight="1" x14ac:dyDescent="0.25">
      <c r="A83" s="89" t="s">
        <v>1152</v>
      </c>
      <c r="B83" s="130" t="s">
        <v>115</v>
      </c>
      <c r="C83" s="178">
        <f t="shared" si="8"/>
        <v>0</v>
      </c>
      <c r="D83" s="150"/>
      <c r="E83" s="150"/>
      <c r="F83" s="172">
        <f t="shared" si="10"/>
        <v>0</v>
      </c>
      <c r="G83" s="127" t="s">
        <v>219</v>
      </c>
      <c r="H83" s="127" t="s">
        <v>218</v>
      </c>
      <c r="I83" s="127" t="s">
        <v>218</v>
      </c>
      <c r="J83" s="127" t="s">
        <v>218</v>
      </c>
      <c r="K83" s="95" t="s">
        <v>1153</v>
      </c>
      <c r="L83" s="95" t="s">
        <v>1154</v>
      </c>
      <c r="M83" s="132" t="s">
        <v>215</v>
      </c>
    </row>
    <row r="84" spans="1:14" ht="15" customHeight="1" x14ac:dyDescent="0.25">
      <c r="A84" s="89" t="s">
        <v>74</v>
      </c>
      <c r="B84" s="130" t="s">
        <v>111</v>
      </c>
      <c r="C84" s="178">
        <f t="shared" si="8"/>
        <v>2</v>
      </c>
      <c r="D84" s="150"/>
      <c r="E84" s="150"/>
      <c r="F84" s="172">
        <f t="shared" si="10"/>
        <v>2</v>
      </c>
      <c r="G84" s="127" t="s">
        <v>216</v>
      </c>
      <c r="H84" s="127" t="s">
        <v>216</v>
      </c>
      <c r="I84" s="127" t="s">
        <v>216</v>
      </c>
      <c r="J84" s="127" t="s">
        <v>218</v>
      </c>
      <c r="K84" s="95" t="s">
        <v>1155</v>
      </c>
      <c r="L84" s="95" t="s">
        <v>283</v>
      </c>
      <c r="M84" s="132" t="s">
        <v>1022</v>
      </c>
      <c r="N84" s="86" t="s">
        <v>218</v>
      </c>
    </row>
    <row r="85" spans="1:14" ht="15" customHeight="1" x14ac:dyDescent="0.25">
      <c r="A85" s="89" t="s">
        <v>75</v>
      </c>
      <c r="B85" s="130" t="s">
        <v>111</v>
      </c>
      <c r="C85" s="178">
        <f t="shared" si="8"/>
        <v>2</v>
      </c>
      <c r="D85" s="150"/>
      <c r="E85" s="150"/>
      <c r="F85" s="172">
        <f t="shared" si="10"/>
        <v>2</v>
      </c>
      <c r="G85" s="127" t="s">
        <v>216</v>
      </c>
      <c r="H85" s="127" t="s">
        <v>216</v>
      </c>
      <c r="I85" s="127" t="s">
        <v>216</v>
      </c>
      <c r="J85" s="127" t="s">
        <v>218</v>
      </c>
      <c r="K85" s="118" t="s">
        <v>1156</v>
      </c>
      <c r="L85" s="118" t="s">
        <v>295</v>
      </c>
      <c r="M85" s="132" t="s">
        <v>1023</v>
      </c>
      <c r="N85" s="86" t="s">
        <v>218</v>
      </c>
    </row>
    <row r="86" spans="1:14" ht="15" customHeight="1" x14ac:dyDescent="0.25">
      <c r="A86" s="89" t="s">
        <v>76</v>
      </c>
      <c r="B86" s="130" t="s">
        <v>111</v>
      </c>
      <c r="C86" s="178">
        <f t="shared" si="8"/>
        <v>2</v>
      </c>
      <c r="D86" s="150"/>
      <c r="E86" s="150"/>
      <c r="F86" s="172">
        <f t="shared" si="10"/>
        <v>2</v>
      </c>
      <c r="G86" s="127" t="s">
        <v>216</v>
      </c>
      <c r="H86" s="127" t="s">
        <v>216</v>
      </c>
      <c r="I86" s="127" t="s">
        <v>216</v>
      </c>
      <c r="J86" s="127" t="s">
        <v>1470</v>
      </c>
      <c r="K86" s="95" t="s">
        <v>1273</v>
      </c>
      <c r="L86" s="95" t="s">
        <v>1157</v>
      </c>
      <c r="M86" s="131" t="s">
        <v>1024</v>
      </c>
      <c r="N86" s="86" t="s">
        <v>218</v>
      </c>
    </row>
    <row r="87" spans="1:14" s="79" customFormat="1" ht="15" customHeight="1" x14ac:dyDescent="0.35">
      <c r="A87" s="179" t="s">
        <v>77</v>
      </c>
      <c r="B87" s="170"/>
      <c r="C87" s="167"/>
      <c r="D87" s="171"/>
      <c r="E87" s="171"/>
      <c r="F87" s="171"/>
      <c r="G87" s="135"/>
      <c r="H87" s="135"/>
      <c r="I87" s="135"/>
      <c r="J87" s="135"/>
      <c r="K87" s="111"/>
      <c r="L87" s="155"/>
      <c r="M87" s="135"/>
      <c r="N87" s="126"/>
    </row>
    <row r="88" spans="1:14" ht="15" customHeight="1" x14ac:dyDescent="0.25">
      <c r="A88" s="89" t="s">
        <v>67</v>
      </c>
      <c r="B88" s="130" t="s">
        <v>115</v>
      </c>
      <c r="C88" s="178">
        <f t="shared" si="8"/>
        <v>0</v>
      </c>
      <c r="D88" s="150"/>
      <c r="E88" s="150"/>
      <c r="F88" s="172">
        <f t="shared" ref="F88:F98" si="11">C88*(1-D88)*(1-E88)</f>
        <v>0</v>
      </c>
      <c r="G88" s="127" t="s">
        <v>1385</v>
      </c>
      <c r="H88" s="127" t="s">
        <v>218</v>
      </c>
      <c r="I88" s="127" t="s">
        <v>218</v>
      </c>
      <c r="J88" s="127" t="s">
        <v>1438</v>
      </c>
      <c r="K88" s="118" t="s">
        <v>1158</v>
      </c>
      <c r="L88" s="118" t="s">
        <v>1439</v>
      </c>
      <c r="M88" s="137" t="s">
        <v>1025</v>
      </c>
      <c r="N88" s="86" t="s">
        <v>218</v>
      </c>
    </row>
    <row r="89" spans="1:14" ht="15" customHeight="1" x14ac:dyDescent="0.25">
      <c r="A89" s="89" t="s">
        <v>78</v>
      </c>
      <c r="B89" s="130" t="s">
        <v>111</v>
      </c>
      <c r="C89" s="178">
        <f t="shared" si="8"/>
        <v>2</v>
      </c>
      <c r="D89" s="150"/>
      <c r="E89" s="150"/>
      <c r="F89" s="172">
        <f t="shared" si="11"/>
        <v>2</v>
      </c>
      <c r="G89" s="127" t="s">
        <v>216</v>
      </c>
      <c r="H89" s="127" t="s">
        <v>216</v>
      </c>
      <c r="I89" s="127" t="s">
        <v>216</v>
      </c>
      <c r="J89" s="127" t="s">
        <v>218</v>
      </c>
      <c r="K89" s="118" t="s">
        <v>1026</v>
      </c>
      <c r="L89" s="118" t="s">
        <v>1027</v>
      </c>
      <c r="M89" s="137" t="s">
        <v>1028</v>
      </c>
      <c r="N89" s="86" t="s">
        <v>218</v>
      </c>
    </row>
    <row r="90" spans="1:14" ht="15" customHeight="1" x14ac:dyDescent="0.25">
      <c r="A90" s="89" t="s">
        <v>71</v>
      </c>
      <c r="B90" s="130" t="s">
        <v>115</v>
      </c>
      <c r="C90" s="178">
        <f t="shared" si="8"/>
        <v>0</v>
      </c>
      <c r="D90" s="150"/>
      <c r="E90" s="150"/>
      <c r="F90" s="172">
        <f t="shared" si="11"/>
        <v>0</v>
      </c>
      <c r="G90" s="127" t="s">
        <v>1385</v>
      </c>
      <c r="H90" s="127" t="s">
        <v>218</v>
      </c>
      <c r="I90" s="127" t="s">
        <v>218</v>
      </c>
      <c r="J90" s="127" t="s">
        <v>1428</v>
      </c>
      <c r="K90" s="95" t="s">
        <v>1160</v>
      </c>
      <c r="L90" s="95" t="s">
        <v>409</v>
      </c>
      <c r="M90" s="131" t="s">
        <v>1191</v>
      </c>
      <c r="N90" s="86" t="s">
        <v>218</v>
      </c>
    </row>
    <row r="91" spans="1:14" ht="15" customHeight="1" x14ac:dyDescent="0.25">
      <c r="A91" s="89" t="s">
        <v>79</v>
      </c>
      <c r="B91" s="130" t="s">
        <v>115</v>
      </c>
      <c r="C91" s="150">
        <f t="shared" si="8"/>
        <v>0</v>
      </c>
      <c r="D91" s="150"/>
      <c r="E91" s="150"/>
      <c r="F91" s="172">
        <f t="shared" si="11"/>
        <v>0</v>
      </c>
      <c r="G91" s="127" t="s">
        <v>219</v>
      </c>
      <c r="H91" s="127" t="s">
        <v>218</v>
      </c>
      <c r="I91" s="127" t="s">
        <v>218</v>
      </c>
      <c r="J91" s="130" t="s">
        <v>218</v>
      </c>
      <c r="K91" s="118" t="s">
        <v>1226</v>
      </c>
      <c r="L91" s="118" t="s">
        <v>1164</v>
      </c>
      <c r="M91" s="137" t="s">
        <v>1029</v>
      </c>
      <c r="N91" s="86" t="s">
        <v>218</v>
      </c>
    </row>
    <row r="92" spans="1:14" ht="15" customHeight="1" x14ac:dyDescent="0.25">
      <c r="A92" s="89" t="s">
        <v>80</v>
      </c>
      <c r="B92" s="158" t="s">
        <v>111</v>
      </c>
      <c r="C92" s="178">
        <f t="shared" si="8"/>
        <v>2</v>
      </c>
      <c r="D92" s="178"/>
      <c r="E92" s="150"/>
      <c r="F92" s="172">
        <f t="shared" si="11"/>
        <v>2</v>
      </c>
      <c r="G92" s="127" t="s">
        <v>216</v>
      </c>
      <c r="H92" s="127" t="s">
        <v>216</v>
      </c>
      <c r="I92" s="127" t="s">
        <v>216</v>
      </c>
      <c r="J92" s="127" t="s">
        <v>218</v>
      </c>
      <c r="K92" s="95" t="s">
        <v>1227</v>
      </c>
      <c r="L92" s="95" t="s">
        <v>1166</v>
      </c>
      <c r="M92" s="132" t="s">
        <v>1030</v>
      </c>
      <c r="N92" s="86" t="s">
        <v>218</v>
      </c>
    </row>
    <row r="93" spans="1:14" ht="15" customHeight="1" x14ac:dyDescent="0.25">
      <c r="A93" s="89" t="s">
        <v>81</v>
      </c>
      <c r="B93" s="158" t="s">
        <v>111</v>
      </c>
      <c r="C93" s="178">
        <f t="shared" si="8"/>
        <v>2</v>
      </c>
      <c r="D93" s="178"/>
      <c r="E93" s="150"/>
      <c r="F93" s="172">
        <f t="shared" si="11"/>
        <v>2</v>
      </c>
      <c r="G93" s="127" t="s">
        <v>216</v>
      </c>
      <c r="H93" s="127" t="s">
        <v>216</v>
      </c>
      <c r="I93" s="127" t="s">
        <v>216</v>
      </c>
      <c r="J93" s="127" t="s">
        <v>218</v>
      </c>
      <c r="K93" s="95" t="s">
        <v>1228</v>
      </c>
      <c r="L93" s="95" t="s">
        <v>1032</v>
      </c>
      <c r="M93" s="132" t="s">
        <v>215</v>
      </c>
    </row>
    <row r="94" spans="1:14" ht="15" customHeight="1" x14ac:dyDescent="0.25">
      <c r="A94" s="89" t="s">
        <v>82</v>
      </c>
      <c r="B94" s="158" t="s">
        <v>111</v>
      </c>
      <c r="C94" s="178">
        <f t="shared" si="8"/>
        <v>2</v>
      </c>
      <c r="D94" s="178"/>
      <c r="E94" s="150"/>
      <c r="F94" s="172">
        <f t="shared" si="11"/>
        <v>2</v>
      </c>
      <c r="G94" s="127" t="s">
        <v>216</v>
      </c>
      <c r="H94" s="127" t="s">
        <v>216</v>
      </c>
      <c r="I94" s="127" t="s">
        <v>216</v>
      </c>
      <c r="J94" s="127" t="s">
        <v>218</v>
      </c>
      <c r="K94" s="118" t="s">
        <v>1170</v>
      </c>
      <c r="L94" s="118" t="s">
        <v>1033</v>
      </c>
      <c r="M94" s="137" t="s">
        <v>1034</v>
      </c>
      <c r="N94" s="86" t="s">
        <v>218</v>
      </c>
    </row>
    <row r="95" spans="1:14" ht="15" customHeight="1" x14ac:dyDescent="0.25">
      <c r="A95" s="89" t="s">
        <v>83</v>
      </c>
      <c r="B95" s="158" t="s">
        <v>111</v>
      </c>
      <c r="C95" s="178">
        <f t="shared" si="8"/>
        <v>2</v>
      </c>
      <c r="D95" s="178"/>
      <c r="E95" s="150"/>
      <c r="F95" s="172">
        <f t="shared" si="11"/>
        <v>2</v>
      </c>
      <c r="G95" s="127" t="s">
        <v>216</v>
      </c>
      <c r="H95" s="127" t="s">
        <v>216</v>
      </c>
      <c r="I95" s="127" t="s">
        <v>216</v>
      </c>
      <c r="J95" s="125" t="s">
        <v>1430</v>
      </c>
      <c r="K95" s="95" t="s">
        <v>1035</v>
      </c>
      <c r="L95" s="95" t="s">
        <v>1036</v>
      </c>
      <c r="M95" s="131" t="s">
        <v>293</v>
      </c>
      <c r="N95" s="86" t="s">
        <v>218</v>
      </c>
    </row>
    <row r="96" spans="1:14" ht="15" customHeight="1" x14ac:dyDescent="0.25">
      <c r="A96" s="89" t="s">
        <v>84</v>
      </c>
      <c r="B96" s="158" t="s">
        <v>111</v>
      </c>
      <c r="C96" s="178">
        <f t="shared" si="8"/>
        <v>2</v>
      </c>
      <c r="D96" s="178"/>
      <c r="E96" s="150"/>
      <c r="F96" s="172">
        <f t="shared" si="11"/>
        <v>2</v>
      </c>
      <c r="G96" s="127" t="s">
        <v>216</v>
      </c>
      <c r="H96" s="127" t="s">
        <v>216</v>
      </c>
      <c r="I96" s="127" t="s">
        <v>216</v>
      </c>
      <c r="J96" s="127" t="s">
        <v>218</v>
      </c>
      <c r="K96" s="118" t="s">
        <v>1037</v>
      </c>
      <c r="L96" s="118" t="s">
        <v>1038</v>
      </c>
      <c r="M96" s="137" t="s">
        <v>273</v>
      </c>
      <c r="N96" s="86" t="s">
        <v>218</v>
      </c>
    </row>
    <row r="97" spans="1:13" ht="15" customHeight="1" x14ac:dyDescent="0.25">
      <c r="A97" s="89" t="s">
        <v>85</v>
      </c>
      <c r="B97" s="158" t="s">
        <v>115</v>
      </c>
      <c r="C97" s="178">
        <f t="shared" si="8"/>
        <v>0</v>
      </c>
      <c r="D97" s="178"/>
      <c r="E97" s="150"/>
      <c r="F97" s="172">
        <f t="shared" si="11"/>
        <v>0</v>
      </c>
      <c r="G97" s="127" t="s">
        <v>219</v>
      </c>
      <c r="H97" s="127" t="s">
        <v>218</v>
      </c>
      <c r="I97" s="127" t="s">
        <v>218</v>
      </c>
      <c r="J97" s="130" t="s">
        <v>218</v>
      </c>
      <c r="K97" s="95" t="s">
        <v>1229</v>
      </c>
      <c r="L97" s="95" t="s">
        <v>1039</v>
      </c>
      <c r="M97" s="132" t="s">
        <v>215</v>
      </c>
    </row>
    <row r="98" spans="1:13" ht="15" customHeight="1" x14ac:dyDescent="0.25">
      <c r="A98" s="98" t="s">
        <v>86</v>
      </c>
      <c r="B98" s="158" t="s">
        <v>115</v>
      </c>
      <c r="C98" s="178">
        <f t="shared" si="8"/>
        <v>0</v>
      </c>
      <c r="D98" s="178"/>
      <c r="E98" s="150"/>
      <c r="F98" s="172">
        <f t="shared" si="11"/>
        <v>0</v>
      </c>
      <c r="G98" s="127" t="s">
        <v>219</v>
      </c>
      <c r="H98" s="127" t="s">
        <v>218</v>
      </c>
      <c r="I98" s="127" t="s">
        <v>218</v>
      </c>
      <c r="J98" s="130" t="s">
        <v>218</v>
      </c>
      <c r="K98" s="118" t="s">
        <v>1040</v>
      </c>
      <c r="L98" s="118" t="s">
        <v>1041</v>
      </c>
      <c r="M98" s="132" t="s">
        <v>215</v>
      </c>
    </row>
    <row r="107" spans="1:13" x14ac:dyDescent="0.25">
      <c r="A107" s="6"/>
      <c r="B107" s="10"/>
      <c r="C107" s="6"/>
      <c r="D107" s="6"/>
      <c r="E107" s="6"/>
      <c r="F107" s="6"/>
      <c r="G107" s="10"/>
      <c r="H107" s="10"/>
      <c r="I107" s="10"/>
      <c r="J107" s="7"/>
      <c r="K107" s="7"/>
    </row>
    <row r="111" spans="1:13" x14ac:dyDescent="0.25">
      <c r="A111" s="6"/>
      <c r="B111" s="10"/>
      <c r="C111" s="6"/>
      <c r="D111" s="6"/>
      <c r="E111" s="6"/>
      <c r="F111" s="6"/>
      <c r="G111" s="10"/>
      <c r="H111" s="10"/>
      <c r="I111" s="10"/>
      <c r="J111" s="7"/>
      <c r="K111" s="7"/>
    </row>
    <row r="114" spans="1:11" x14ac:dyDescent="0.25">
      <c r="A114" s="6"/>
      <c r="B114" s="10"/>
      <c r="C114" s="6"/>
      <c r="D114" s="6"/>
      <c r="E114" s="6"/>
      <c r="F114" s="6"/>
      <c r="G114" s="10"/>
      <c r="H114" s="10"/>
      <c r="I114" s="10"/>
      <c r="J114" s="7"/>
      <c r="K114" s="7"/>
    </row>
    <row r="118" spans="1:11" x14ac:dyDescent="0.25">
      <c r="A118" s="6"/>
      <c r="B118" s="10"/>
      <c r="C118" s="6"/>
      <c r="D118" s="6"/>
      <c r="E118" s="6"/>
      <c r="F118" s="6"/>
      <c r="G118" s="10"/>
      <c r="H118" s="10"/>
      <c r="I118" s="10"/>
      <c r="J118" s="7"/>
      <c r="K118" s="7"/>
    </row>
    <row r="121" spans="1:11" x14ac:dyDescent="0.25">
      <c r="A121" s="6"/>
      <c r="B121" s="10"/>
      <c r="C121" s="6"/>
      <c r="D121" s="6"/>
      <c r="E121" s="6"/>
      <c r="F121" s="6"/>
      <c r="G121" s="10"/>
      <c r="H121" s="10"/>
      <c r="I121" s="10"/>
      <c r="J121" s="7"/>
      <c r="K121" s="7"/>
    </row>
    <row r="125" spans="1:11" x14ac:dyDescent="0.25">
      <c r="A125" s="6"/>
      <c r="B125" s="10"/>
      <c r="C125" s="6"/>
      <c r="D125" s="6"/>
      <c r="E125" s="6"/>
      <c r="F125" s="6"/>
      <c r="G125" s="10"/>
      <c r="H125" s="10"/>
      <c r="I125" s="10"/>
      <c r="J125" s="7"/>
      <c r="K125" s="7"/>
    </row>
  </sheetData>
  <autoFilter ref="A6:M98" xr:uid="{A6BC94C5-568B-4CA0-84C6-3BCCFDD55758}"/>
  <mergeCells count="16">
    <mergeCell ref="A1:M1"/>
    <mergeCell ref="A2:M2"/>
    <mergeCell ref="A3:A5"/>
    <mergeCell ref="C3:F3"/>
    <mergeCell ref="G3:G5"/>
    <mergeCell ref="H3:H5"/>
    <mergeCell ref="I3:I5"/>
    <mergeCell ref="J3:J5"/>
    <mergeCell ref="K3:M3"/>
    <mergeCell ref="M4:M5"/>
    <mergeCell ref="C4:C5"/>
    <mergeCell ref="D4:D5"/>
    <mergeCell ref="E4:E5"/>
    <mergeCell ref="F4:F5"/>
    <mergeCell ref="K4:K5"/>
    <mergeCell ref="L4:L5"/>
  </mergeCells>
  <hyperlinks>
    <hyperlink ref="K14" r:id="rId1" display="http://kurskduma.ru/proekts/index.php" xr:uid="{8B043985-3DC2-46EC-A87F-133F5AB32611}"/>
    <hyperlink ref="K16" r:id="rId2" display="https://www.mosoblduma.ru/Zakoni/Zakonoprecti_Moskovskoj_oblasti/item/328417/" xr:uid="{29F42ECB-B37C-47AC-B2DF-B4C817AF672A}"/>
    <hyperlink ref="L16" r:id="rId3" display="https://mef.mosreg.ru/dokumenty/antikorrupcionnaya-ekspertiza/26-10-2020-12-58-48-proekt-rasporyazheniya-pravitelstva-moskovskoy-obl" xr:uid="{16242DA2-9A6F-4405-AB2D-FC0B83A16BAE}"/>
    <hyperlink ref="M16" r:id="rId4" location="tab-id-7" xr:uid="{C4BA87B0-04FE-4628-A459-10DEE7160CAE}"/>
    <hyperlink ref="K28" r:id="rId5" display="http://www.aosd.ru/?dir=budget&amp;act=budget " xr:uid="{074AFBBB-6C56-41A7-80E8-B8EAD8AC294E}"/>
    <hyperlink ref="L28" r:id="rId6" xr:uid="{253DE9B8-1C88-44E9-A1C4-99D7E2F5265E}"/>
    <hyperlink ref="K30" r:id="rId7" display="http://duma39.ru/activity/zakon/draft/ " xr:uid="{2FFC2D29-58F9-4294-8FEF-C878389E75C2}"/>
    <hyperlink ref="L30" r:id="rId8" xr:uid="{6C6C926A-7704-4808-B98A-3191BB7EE919}"/>
    <hyperlink ref="K63" r:id="rId9" display="https://www.zsno.ru/law/bills-and-draft-resolutions/pending-bills/index.php?ELEMENT_ID=236338" xr:uid="{F3D14896-CA05-4A00-A251-522B5FDFB134}"/>
    <hyperlink ref="L63" r:id="rId10" xr:uid="{803EDBF5-4AD2-48A3-A733-2C2BFBE7CE1C}"/>
    <hyperlink ref="M63" r:id="rId11" display="http://mf.nnov.ru:8025/primi-uchastie/predlozheniya-po-byudzhetu" xr:uid="{09584D79-5609-4466-B853-2A3555538078}"/>
    <hyperlink ref="M77" r:id="rId12" display="http://www.open.minfin-altai.ru/" xr:uid="{6352C1C1-A32A-446B-923F-DBCD4D891BE0}"/>
    <hyperlink ref="K77" r:id="rId13" display="http://elkurultay.ru/deyatelnost/zakonotvorchestvo" xr:uid="{EF1B73FB-7452-4714-8745-7FCB325FF800}"/>
    <hyperlink ref="L77" r:id="rId14" xr:uid="{4DDD8B70-E597-46B7-AEBA-F905894EE829}"/>
    <hyperlink ref="L81" r:id="rId15" xr:uid="{0997D13B-D8A6-498A-B94B-952A07DB09E7}"/>
    <hyperlink ref="K81" r:id="rId16" display="https://www.sobranie.info/lawsinfo.php?UID=17422" xr:uid="{D9BE2AC4-7FE9-4101-8AF1-FC003E505553}"/>
    <hyperlink ref="K84" r:id="rId17" display="http://zsnso.ru/579" xr:uid="{42B60D37-4A5E-4A16-94A2-C37EA1D2C99C}"/>
    <hyperlink ref="L84" r:id="rId18" xr:uid="{FF66899C-2366-4736-A5BC-FAFDA7A084C1}"/>
    <hyperlink ref="M84" r:id="rId19" xr:uid="{8328C160-F358-443E-B714-72CE5EE22D0C}"/>
    <hyperlink ref="M86" r:id="rId20" display="http://open.findep.org/" xr:uid="{ED2416DA-E790-4220-B7B9-68B455DB7917}"/>
    <hyperlink ref="K86" r:id="rId21" xr:uid="{13FFAE8F-49CF-401D-A7CC-C2620DF512A8}"/>
    <hyperlink ref="L86" r:id="rId22" display="https://depfin.tomsk.gov.ru/proekt-oblastnogo-bjudzheta-" xr:uid="{573ECF67-FAEE-43DC-B5C1-4EFC435E6FEB}"/>
    <hyperlink ref="M89" r:id="rId23" display="http://budget.sakha.gov.ru/ebudget/Menu/Page/215" xr:uid="{D7BC1F1C-7A09-4BE2-9BEC-42EC37BE008C}"/>
    <hyperlink ref="L89" r:id="rId24" xr:uid="{26DED547-E677-4314-B4F8-CAD63D4A8855}"/>
    <hyperlink ref="K89" r:id="rId25" xr:uid="{E2F83BEB-4E28-48A4-BB7D-5B6A3B73FCD6}"/>
    <hyperlink ref="K93" r:id="rId26" display="http://www.duma.khv.ru/Monitoring5/%D0%9F%D1%80%D0%BE%D0%B5%D0%BA%D1%82%20%D0%B7%D0%B0%D0%BA%D0%BE%D0%BD%D0%B0/2376585" xr:uid="{F6846A63-2F8D-4E0B-B0DD-0945F81C69B2}"/>
    <hyperlink ref="L93" r:id="rId27" xr:uid="{5264FBF5-3538-4D38-B677-11BDE1C47E6E}"/>
    <hyperlink ref="K24" r:id="rId28" display="https://duma.mos.ru/ru/40/regulation_projects/corebofs002080000nb3mf7d2btjvc48" xr:uid="{49FB7AC4-BDE2-455E-8E47-19084FF426B8}"/>
    <hyperlink ref="L24" r:id="rId29" display="https://www.mos.ru/findep/" xr:uid="{194E8760-61A8-41D2-9A43-6B616C9DE2BE}"/>
    <hyperlink ref="K8" r:id="rId30" display="https://duma32.ru/komitet-po-byudzhetu-nalogam-i-ekonomicheskoy-politike/" xr:uid="{64168887-6E99-49F3-AAD2-3013637D148B}"/>
    <hyperlink ref="L8" r:id="rId31" xr:uid="{9F5CDFB3-ED1F-4B04-9A09-9F5D16D318F0}"/>
    <hyperlink ref="K18" r:id="rId32" display="http://www.rznoblduma.ru/index.php?option=com_content&amp;view=article&amp;id=177&amp;Itemid=125" xr:uid="{C2C1FC75-34F6-4E9A-9A96-5CF343C41E2B}"/>
    <hyperlink ref="L18" r:id="rId33" xr:uid="{5496A909-8CA0-49F7-82C3-C3DB1D7A63C4}"/>
    <hyperlink ref="M18" r:id="rId34" xr:uid="{59AC2E6B-E2D9-493A-A223-E33CCA59608E}"/>
    <hyperlink ref="K12" r:id="rId35" display="http://www.zskaluga.ru/bills/wide/18324/ob_oblastnom_bjudzhete_na_2021_god_i_na_planovyj_period__2022_i_2023_godov_.html" xr:uid="{3E604606-D75E-4858-9FBC-0229EFAD667F}"/>
    <hyperlink ref="L12" r:id="rId36" xr:uid="{A7B8664D-9ADB-480F-9834-7ED76C2E0D1B}"/>
    <hyperlink ref="L13" r:id="rId37" display="http://depfin.adm44.ru/info/law/proetjzko/" xr:uid="{7910D147-1F54-4743-9BC2-E81F3C426882}"/>
    <hyperlink ref="K13" r:id="rId38" display="http://kosoblduma.ru/laws/pzko/" xr:uid="{9F55343A-2442-46DA-B139-060DF89A27AE}"/>
    <hyperlink ref="L22" r:id="rId39" display="https://minfin.tularegion.ru/activities/" xr:uid="{9F9C7970-22F5-4F3E-BD8C-85E4BF2C0A35}"/>
    <hyperlink ref="K22" r:id="rId40" display="https://www.tulaoblduma.ru/laws_intranet/laws_stages.asp%3FID=166363.html" xr:uid="{BDF55FB4-EF10-4172-ADC2-C7050F603184}"/>
    <hyperlink ref="M22" r:id="rId41" xr:uid="{8F495ECE-1AF2-4570-863F-1496A70CC8A3}"/>
    <hyperlink ref="L23" r:id="rId42" xr:uid="{C17395DD-E504-460C-A8A2-B64C84AD868A}"/>
    <hyperlink ref="M23" r:id="rId43" display="http://budget76.ru/" xr:uid="{2F52F15B-925D-439F-AD88-62F10A0AA526}"/>
    <hyperlink ref="K23" r:id="rId44" display="http://duma.yar.ru/service/projects/zp202672.html" xr:uid="{588E6ADA-2FDE-4513-9FEA-D9DAB0744873}"/>
    <hyperlink ref="L17" r:id="rId45" display="https://orel-region.ru/index.php?head=20&amp;part=25&amp;in=132" xr:uid="{C3700937-BB9C-418D-83A8-EA0BCA656AE5}"/>
    <hyperlink ref="M17" r:id="rId46" display="http://depfin.orel-region.ru:8096/ebudget/Menu/Page/7" xr:uid="{AF17FBD0-35BE-4252-80EA-8EB923CED8DA}"/>
    <hyperlink ref="K17" r:id="rId47" display="http://oreloblsovet.ru/legislation/proektyi-zakonov/53-zasedanie.html" xr:uid="{75544C2F-3C39-41D7-95F5-80C5EA6A2304}"/>
    <hyperlink ref="M26" r:id="rId48" display="http://budget.karelia.ru/byudzhet/dokumenty/2020-god" xr:uid="{8AE2C107-6BBE-4C02-8DEE-811BC26F30E4}"/>
    <hyperlink ref="K26" r:id="rId49" display="http://www.karelia-zs.ru/zakonodatelstvo_rk/proekty/502vi/" xr:uid="{289717F2-F7E5-4349-8ADA-0EB77473B383}"/>
    <hyperlink ref="L26" r:id="rId50" xr:uid="{CED96FF5-AAAA-42D2-8A1E-B901653A7316}"/>
    <hyperlink ref="L29" r:id="rId51" xr:uid="{C2F969D1-AB9C-42FD-9A56-D00496793348}"/>
    <hyperlink ref="K29" r:id="rId52" display="https://www.vologdazso.ru/actions/legislative_activity/draft-laws/index.php?docid=TXpRNE1ESXhNa0UwVFc=" xr:uid="{94B04421-2F2C-46C9-931F-7F52CFCEAE23}"/>
    <hyperlink ref="M31" r:id="rId53" xr:uid="{0DE57B82-2681-451B-A51D-C2F5BE69D13C}"/>
    <hyperlink ref="K31" r:id="rId54" display="http://www.lenoblzaks.ru/static/single/-rus-common-zakact-/loprojects" xr:uid="{539D8881-A2B3-45A0-BD7E-E668217AC22D}"/>
    <hyperlink ref="L31" r:id="rId55" display="https://finance.lenobl.ru/ru/pravovaya-baza/oblastnoe-zakondatelstvo/byudzhet-lo/oblastnoj-byudzhet-leningradskoj-oblasti-na-2021-god-i-na-planovyj-per/" xr:uid="{AB694F6E-5E3A-44BB-B10B-AF7785AC75B6}"/>
    <hyperlink ref="M32" r:id="rId56" display="https://b4u.gov-murman.ru/" xr:uid="{5E0B6CFD-6600-478C-A360-CB4C0AA85DA5}"/>
    <hyperlink ref="K32" r:id="rId57" display="https://duma-murman.ru/deyatelnost/zakonodatelnaya-deyatelnost/proekty-zakonov-murmanskoy-oblasti/proekty-2020/" xr:uid="{CC0A5391-8288-4F44-A969-149F12CBEC2D}"/>
    <hyperlink ref="L32" r:id="rId58" xr:uid="{0EB22069-5C84-4EB8-AE25-C4A52632B183}"/>
    <hyperlink ref="L33" r:id="rId59" xr:uid="{C2AFA204-D10B-46C4-96A0-EDF66F906AAF}"/>
    <hyperlink ref="K33" r:id="rId60" display="http://duma.novreg.ru/action/projects/" xr:uid="{A933AB04-101A-4B5E-B716-BE8BC35C5CDB}"/>
    <hyperlink ref="M33" r:id="rId61" display="http://portal.novkfo.ru/Menu/Page/85" xr:uid="{DEFA84AB-3934-47B5-AAE4-BF1AF4C33E6E}"/>
    <hyperlink ref="K34" r:id="rId62" location="annex" display="annex" xr:uid="{03C4EB24-639D-4530-A97A-C1DE657E5DBA}"/>
    <hyperlink ref="L34" r:id="rId63" display="http://finance.pskov.ru/proekty" xr:uid="{E1FB792A-27F1-4C06-88B0-BD29CF897EBE}"/>
    <hyperlink ref="M34" r:id="rId64" display="http://bks.pskov.ru/ebudget/Show/Category/10?ItemId=257" xr:uid="{0618F75B-A171-44C3-80FD-F107B5E5D47B}"/>
    <hyperlink ref="K35" r:id="rId65" display="http://www.assembly.spb.ru/ndoc/doc/0/777341674" xr:uid="{CB52D01E-7C9B-4AC5-813B-545F577CA8FB}"/>
    <hyperlink ref="L35" r:id="rId66" xr:uid="{19437F19-62A9-49B5-A49C-CFACA826F57B}"/>
    <hyperlink ref="M35" r:id="rId67" display="https://budget.gov.spb.ru/steps" xr:uid="{97FE609C-5340-4C26-965C-25617909503F}"/>
    <hyperlink ref="K36" r:id="rId68" display="http://www.sdnao.ru/documents/bills/detail.php?ID=32023" xr:uid="{A542DA02-80F6-4AA7-9398-46C7099567FE}"/>
    <hyperlink ref="L36" r:id="rId69" xr:uid="{2E16D7C2-CB9C-4326-8F0B-3764B372A09B}"/>
    <hyperlink ref="K42" r:id="rId70" display="https://astroblduma.ru/vm/zakonodat_deyat/ProjectZakonAO/11203" xr:uid="{878756D7-B33A-4967-999B-A728920C6588}"/>
    <hyperlink ref="L42" r:id="rId71" xr:uid="{F25B28BA-2480-40CB-89BC-825E303FE191}"/>
    <hyperlink ref="K43" r:id="rId72" display="http://asozd.volgoduma.ru/index.php?option=com_asozd&amp;view=draftlaw&amp;id=686" xr:uid="{F82F3D0E-08F5-42F2-BFF4-C69BD25D15F2}"/>
    <hyperlink ref="M43" r:id="rId73" display="http://portal-ob.volgafin.ru/dokumenty/zakon_o_byudzhete/2020" xr:uid="{1D1E0CE5-B188-4067-8EB5-8A5E2F6EAB6B}"/>
    <hyperlink ref="K44" r:id="rId74" display="http://zsro.ru/lawmaking/project/" xr:uid="{9E5535AA-48F2-4035-9D41-493521E6FF40}"/>
    <hyperlink ref="M44" r:id="rId75" display="http://budget.permkrai.ru/" xr:uid="{E5AC154C-0A73-40F5-BBD0-ED76766A3FF0}"/>
    <hyperlink ref="L44" r:id="rId76" xr:uid="{DB5A4B7C-ACD4-48DE-A1C0-325462F3DB4E}"/>
    <hyperlink ref="L47" r:id="rId77" display="http://minfinrd.ru/deyatelnost/statistika-i-otchety/byudzhet" xr:uid="{F85D6B64-4907-48C4-B78D-8BE3EC606C2E}"/>
    <hyperlink ref="M47" r:id="rId78" display="http://open.minfinrd.ru/" xr:uid="{CC374F79-9931-4ADF-8A71-431D420ABC69}"/>
    <hyperlink ref="K47" r:id="rId79" display="http://nsrd.ru/dokumenty/proekti_normativno_pravovih_aktov" xr:uid="{09653112-829D-4681-B657-B4BBBC52237F}"/>
    <hyperlink ref="L48" r:id="rId80" display="https://www.mfri.ru/index.php/open-budget/proekt-byudzheta-i-materialy-k-nemu" xr:uid="{EFDD24DC-7DB3-47FB-92E1-1D42A9CEF018}"/>
    <hyperlink ref="K48" r:id="rId81" display="http://www.parlamentri.ru/index.php/zakonodatelnaya-deyatelnost/zakonoproekty-vnesennye-v-parlament" xr:uid="{2760706D-39FD-459F-A66E-4754859DCC5D}"/>
    <hyperlink ref="K49" r:id="rId82" display="http://parlament.kbr.ru/zakonodatelnaya-deyatelnost/zakonoproekty-na-stadii-rassmotreniya/index.php?ELEMENT_ID=17741" xr:uid="{1433D652-9432-40FC-BB11-18A594104382}"/>
    <hyperlink ref="L49" r:id="rId83" xr:uid="{A525FAC3-0C2E-45BA-B4AB-63FE1CF8C874}"/>
    <hyperlink ref="K53" r:id="rId84" display="http://www.dumask.ru/law/zakonodatelnaya-deyatelnost/zakonoproekty-i-inye-pravovye-akty-nakhodyashchiesya-na-rassmotrenii.html" xr:uid="{2FF899B1-75DE-491F-8638-E9D7251AA0D2}"/>
    <hyperlink ref="L53" r:id="rId85" display="http://www.mfsk.ru/law/proekty-zakonovsk" xr:uid="{57823200-8E97-4C10-9626-5C169700EC5D}"/>
    <hyperlink ref="M53" r:id="rId86" xr:uid="{E07D807B-BB1F-4DC5-8FE4-5287FBA0C887}"/>
    <hyperlink ref="L55" r:id="rId87" xr:uid="{147AC5E2-F13E-4987-A32B-1785E845B4BA}"/>
    <hyperlink ref="K55" r:id="rId88" display="http://gsrb.ru/ru/lawmaking/budget-2021/" xr:uid="{D10A923F-9932-4AEC-B77E-CEE7B038CA00}"/>
    <hyperlink ref="L58" r:id="rId89" xr:uid="{AE56A9F2-737F-40A1-B1B0-48BE906B5D08}"/>
    <hyperlink ref="K58" r:id="rId90" display="https://gossov.tatarstan.ru/activity/lawmaking/zakon_project?bill_id=175" xr:uid="{1CB0881D-D9AA-4EDF-A582-089E6F3C3A3B}"/>
    <hyperlink ref="K59" r:id="rId91" display="http://www.udmgossovet.ru/doc/6sozyvsess/29ses/index.htm" xr:uid="{ADF1D1D4-35D4-4B50-BF9E-E6DFF0669E44}"/>
    <hyperlink ref="L59" r:id="rId92" xr:uid="{FA70DA3C-68CA-469B-8338-EFE3FF1B732D}"/>
    <hyperlink ref="L60" r:id="rId93" display="https://nk.cap.ru/projects?tab=all" xr:uid="{79DA587F-291D-49B0-8075-0FE254E469E6}"/>
    <hyperlink ref="M60" r:id="rId94" xr:uid="{60D7E78C-2949-4552-8461-248E62CCA554}"/>
    <hyperlink ref="K61" r:id="rId95" display="http://zakon.zsperm.ru/?q=%E1%FE%E4%E6%E5%F2&amp;how=d" xr:uid="{65D745C0-28D5-44C0-BE44-16532FA5686B}"/>
    <hyperlink ref="M61" r:id="rId96" display="http://budget.permkrai.ru/" xr:uid="{AF2320ED-8EF3-4126-956C-1C6820D37C42}"/>
    <hyperlink ref="L61" r:id="rId97" xr:uid="{8244820A-AC24-44EF-A5D8-728B571ECEBE}"/>
    <hyperlink ref="K62" r:id="rId98" xr:uid="{47DCDBC1-FE8F-4763-A60B-B352F4064966}"/>
    <hyperlink ref="L64" r:id="rId99" xr:uid="{4F069936-8DDB-4AE4-A034-221A7250A178}"/>
    <hyperlink ref="M64" r:id="rId100" display="http://budget.orb.ru/ " xr:uid="{29FBA11F-05A4-4470-9BA1-9800BB04A24F}"/>
    <hyperlink ref="K64" r:id="rId101" display="http://zaksob.ru/activity/zakonotvorcheskaya-deyatelnost/proekty-oblastnykh-zakonov-i-postanovleniy/" xr:uid="{E1D2B51C-5D96-4973-B1C2-F286837CC565}"/>
    <hyperlink ref="L62" r:id="rId102" xr:uid="{9336138F-BD4E-4521-AF1A-A716E5011D2B}"/>
    <hyperlink ref="L65" r:id="rId103" display="http://finance.pnzreg.ru/docs/np/?ELEMENT_ID=1966" xr:uid="{9E679A91-6DBE-4103-979D-915E6B6AAEFA}"/>
    <hyperlink ref="K65" r:id="rId104" display="http://www.zspo.ru/legislative/bills/74751/" xr:uid="{99CAB6F2-A736-488F-872C-9CBEEA85EA76}"/>
    <hyperlink ref="L66" r:id="rId105" xr:uid="{2DDD5AFB-5AED-46FD-908B-5030B975297A}"/>
    <hyperlink ref="M66" r:id="rId106" display="https://budget.minfin-samara.ru/dokumenty/proekt-zakona-o-byudzhete-samarskoj-oblasti/2016-2/" xr:uid="{5716A545-52B4-408B-AF72-BAE916924542}"/>
    <hyperlink ref="M67" r:id="rId107" xr:uid="{1B89EF56-9951-4AD3-87B3-6E0997FC7538}"/>
    <hyperlink ref="L67" r:id="rId108" display="https://minfin.saratov.gov.ru/docs" xr:uid="{073D2013-CE62-45A6-B0AB-05FE2A03F1F3}"/>
    <hyperlink ref="K67" r:id="rId109" display="https://srd.ru/index.php/component/docs/?view=pr_zak&amp;id=1506&amp;menu=508&amp;selmenu=512" xr:uid="{01661BA1-51A6-46AB-AECC-625C93200C85}"/>
    <hyperlink ref="L68" r:id="rId110" display="http://ufo.ulntc.ru/index.php?mgf=budget/open_budget&amp;slep=net" xr:uid="{1E78202D-4DD1-41F2-99F4-7D70382A9409}"/>
    <hyperlink ref="K68" r:id="rId111" display="http://www.zsuo.ru/zakony/proekty/43-zakonotvorchestvo/zakony/proekty/15754-79292020.html" xr:uid="{38ECE5D3-E0F2-4B21-8634-D2A8F852BEB6}"/>
    <hyperlink ref="M68" r:id="rId112" xr:uid="{89BD3C6E-01F1-4148-93C9-94E06CEA9075}"/>
    <hyperlink ref="M71" r:id="rId113" display="http://info.mfural.ru/ebudget/Menu/Page/1 " xr:uid="{AA0F0A8C-5548-48BA-ACD7-3C9CFA9F9F69}"/>
    <hyperlink ref="K71" r:id="rId114" display="http://zsso.ru/legislative/lawprojects/item/55682/" xr:uid="{3C53B939-4233-43EA-B429-8FD78A17C9BB}"/>
    <hyperlink ref="L71" r:id="rId115" location="document_list" xr:uid="{919C023D-A5D2-458E-AE58-A8CA1CF9D77C}"/>
    <hyperlink ref="K72" r:id="rId116" display="http://public.duma72.ru/Public/BillDossier/3033" xr:uid="{A56625BB-15AC-4619-B64F-E3F6EED8A24D}"/>
    <hyperlink ref="L72" r:id="rId117" xr:uid="{211CAC65-58C6-42CD-998B-DA8CB60A6C6B}"/>
    <hyperlink ref="L74" r:id="rId118" xr:uid="{F1124433-6A88-4BE4-A173-A25D04EA1D0F}"/>
    <hyperlink ref="K74" r:id="rId119" xr:uid="{1FAF296D-45E8-4F5E-B270-182A40CD3EAA}"/>
    <hyperlink ref="M78" r:id="rId120" display="http://budget17.ru/" xr:uid="{3AF7B7DE-360F-45BE-8BCC-3C630DFBD9D9}"/>
    <hyperlink ref="L78" r:id="rId121" display="https://minfin.rtyva.ru/node/14457/" xr:uid="{EBDB0C1E-F6A2-4282-9476-310B680F6819}"/>
    <hyperlink ref="K79" r:id="rId122" display="http://www.vskhakasia.ru/lawmaking/projects/1539" xr:uid="{F64E58BF-3A95-47C7-A45E-AA5BEDBD3D97}"/>
    <hyperlink ref="L79" r:id="rId123" display="https://r-19.ru/authorities/ministry-of-finance-of-the-republic-of-khakassia/docs/7701/108060.html" xr:uid="{FCEB51E2-967D-44A5-A03C-CC38D94843A8}"/>
    <hyperlink ref="L80" r:id="rId124" xr:uid="{91F68411-DE84-4F0C-8B0F-29CE44CF6AD4}"/>
    <hyperlink ref="K80" r:id="rId125" display="http://www.akzs.ru/sessions/148/3147/" xr:uid="{E7AF0969-618C-4F9A-AA84-7029BE0FB505}"/>
    <hyperlink ref="K82" r:id="rId126" display="https://eparlament.irzs.ru/Doc/pasport?id=3648" xr:uid="{E8D68341-CBF1-4937-B268-2C8F398DEBC7}"/>
    <hyperlink ref="L82" r:id="rId127" xr:uid="{059AFCAD-25DD-45B1-BF1B-45708B1EE15F}"/>
    <hyperlink ref="M82" r:id="rId128" xr:uid="{D98B2438-68EE-4F49-B35F-9D092A613989}"/>
    <hyperlink ref="K85" r:id="rId129" display="http://www.omsk-parlament.ru/?sid=2940" xr:uid="{267562FB-1B55-4566-A696-AF838D76D8D7}"/>
    <hyperlink ref="M85" r:id="rId130" display="http://budget.omsk.ifinmon.ru/ " xr:uid="{AAD35282-EAC8-478F-B9DC-6C3D4E6B9E9F}"/>
    <hyperlink ref="L85" r:id="rId131" xr:uid="{8BFEBF73-EBF5-40DD-829A-8DF98F13167B}"/>
    <hyperlink ref="K78" r:id="rId132" display="http://www.khural.org/info/finansy/108/" xr:uid="{23ED6B60-31EE-46BE-B910-8E394DCE39C9}"/>
    <hyperlink ref="L88" r:id="rId133" xr:uid="{F8D138B1-A1D2-40E0-B5FE-CCF8DF542B41}"/>
    <hyperlink ref="M88" r:id="rId134" display="http://budget.govrb.ru/ebudget/Menu/Page/179" xr:uid="{73A226E8-6EDD-4989-8979-602C94BBD19E}"/>
    <hyperlink ref="K88" r:id="rId135" display="http://hural-rb.ru/bankz/" xr:uid="{6E806FF7-9B8B-42D5-9C55-7008A97C4742}"/>
    <hyperlink ref="M91" r:id="rId136" location="/main" display="http://openbudget.kamgov.ru/Dashboard - /main" xr:uid="{E6AC071C-CF80-415D-97FF-49FC86C957AD}"/>
    <hyperlink ref="L91" r:id="rId137" display="https://www.kamgov.ru/minfin/budzet-2021" xr:uid="{2D225534-5013-44B5-802A-C98D411A229C}"/>
    <hyperlink ref="K91" r:id="rId138" display="http://www.zaksobr.kamchatka.ru/events/Zakony/Proekty-Zakonov-Kamchatskogo-kraya/" xr:uid="{A03DB533-3DE1-42C6-A8EA-610D48422AC5}"/>
    <hyperlink ref="K94" r:id="rId139" display="http://www.zsamur.ru/section/list/10948/31" xr:uid="{5DC26A19-594E-4014-990E-E39E74E9B2CF}"/>
    <hyperlink ref="M94" r:id="rId140" xr:uid="{B4BE5CFB-1D73-4E6C-BFBD-289C2C716935}"/>
    <hyperlink ref="L94" r:id="rId141" xr:uid="{68DB94CB-6777-455A-A78C-6418A0829DCA}"/>
    <hyperlink ref="L96" r:id="rId142" display="http://sakhminfin.ru/" xr:uid="{C1B10371-DAA0-4811-9C51-326C2B7A880D}"/>
    <hyperlink ref="K96" r:id="rId143" display="http://www.dumasakhalin.ru/activity/sessions" xr:uid="{68DEFD3E-5938-4703-8A12-C39D64152D29}"/>
    <hyperlink ref="M96" r:id="rId144" xr:uid="{D832CCC3-4CD4-437E-A496-42B7F48F8E6B}"/>
    <hyperlink ref="L11" r:id="rId145" xr:uid="{3D4B8758-FDE2-4477-8427-CF92CCAB1045}"/>
    <hyperlink ref="K11" r:id="rId146" display="https://www.ivoblduma.ru/zakony/proekty-zakonov/35140/" xr:uid="{461ACB88-BC41-4E0D-80F3-7022191B0A2B}"/>
    <hyperlink ref="L15" r:id="rId147" display="https://ufin48.ru/Show/Category/?ItemId=16&amp;headingId=4" xr:uid="{0DCCC39B-46C8-4E9A-B6EA-77BAD4F86BA9}"/>
    <hyperlink ref="L19" r:id="rId148" display="http://www.finsmol.ru/pbudget/nJkSD8Sj" xr:uid="{D52BD848-7DC6-4FC9-B0A6-1ABE01712816}"/>
    <hyperlink ref="L27" r:id="rId149" xr:uid="{D27578A6-40FC-4622-861B-BDA7159B7888}"/>
    <hyperlink ref="K27" r:id="rId150" display="http://gsrk1.rkomi.ru/Sessions/Default.aspx" xr:uid="{C5249CD8-EF30-49E5-B754-379661CD2EE8}"/>
    <hyperlink ref="K50" r:id="rId151" display="https://parlament09.ru/antikorrup/expertiza/" xr:uid="{07364849-2A04-418E-8849-91052C0A3B92}"/>
    <hyperlink ref="L50" r:id="rId152" xr:uid="{E22AA275-FADC-4B74-B174-2B1EEFD93DE9}"/>
    <hyperlink ref="K51" r:id="rId153" display="https://parliament-osetia.ru/index.php/main/bills/art/795" xr:uid="{9F1F4487-436A-413B-9A3A-E604CDC01735}"/>
    <hyperlink ref="L51" r:id="rId154" display="http://minfin.alania.gov.ru/index.php/documents/651" xr:uid="{BF648DF2-FA40-4E7D-ADEE-DF79B0C2344D}"/>
    <hyperlink ref="K52" r:id="rId155" display="http://www.parlamentchr.ru/deyatelnost/zakonoproekty-nakhodyashchiesya-na-rassmotrenii" xr:uid="{E6E3C0B2-9E18-4315-9D5C-722628BF6769}"/>
    <hyperlink ref="L52" r:id="rId156" display="http://www.minfinchr.ru/respublikanskij-byudzhet/proekt-zakona-chechenskoj-respubliki-o-respublikanskom-byudzhete-na-ocherednoj-finansovyj-god-i-planovyj-period-s-prilozheniyami" xr:uid="{2A30797C-8493-4A1C-8561-C213AFE8830E}"/>
    <hyperlink ref="M75" r:id="rId157" display="http://monitoring.yanao.ru/yamal/index.php" xr:uid="{E84309DF-2649-4BAD-A13B-53192F2BAFCD}"/>
    <hyperlink ref="L75" r:id="rId158" xr:uid="{EFB51BA3-9F9E-4286-9CD7-976768674D14}"/>
    <hyperlink ref="K75" r:id="rId159" display="https://zs.yanao.ru/activity/10637/?nav-documents=page-1" xr:uid="{3E9492C6-5DA2-4CB6-8850-1734586E89E9}"/>
    <hyperlink ref="K83" r:id="rId160" display="https://www.zskuzbass.ru/zakonotvorchestvo/proektyi-normativnyix-pravovyix-aktov-kemerovskoj-oblasti" xr:uid="{CBB85D8B-DE21-4DC4-9CEF-3864A81736BE}"/>
    <hyperlink ref="L83" r:id="rId161" display="https://www.ofukem.ru/budget/projects2021-2023/" xr:uid="{5C08BFE9-7767-4A76-BA71-51FFFD294718}"/>
    <hyperlink ref="K56" r:id="rId162" display="http://www.gsmari.ru/itog/pnpa.html" xr:uid="{28B6F80F-018F-4B74-8086-22DD38B85600}"/>
    <hyperlink ref="L56" r:id="rId163" xr:uid="{C18C5946-C690-4A92-BB37-597E344698EA}"/>
    <hyperlink ref="K9" r:id="rId164" display="https://www.zsvo.ru/documents/36/" xr:uid="{FB8789C4-08BB-4F20-9DE8-8644DB56B3DC}"/>
    <hyperlink ref="L9" r:id="rId165" xr:uid="{A30A813A-709F-4AEE-BA01-BB1239429091}"/>
    <hyperlink ref="L38" r:id="rId166" xr:uid="{F06D4080-F7F8-4085-BF72-A48612F4C86B}"/>
    <hyperlink ref="K38" r:id="rId167" display="https://www.gshra.ru/zak-deyat/proekty/proekty_1353.html" xr:uid="{B4151D64-F3BF-4EC1-BE9E-31C03DC0C853}"/>
    <hyperlink ref="L39" r:id="rId168" xr:uid="{ACE119E5-0C06-41DB-B262-7DF0B5F0D21B}"/>
    <hyperlink ref="K39" r:id="rId169" display="http://www.huralrk.ru/deyatelnost/zakonodatelnaya-deyatelnost/zakonoproekty/item/2015-0157-6-o-respublikanskom-byudzhete-na-2021-god-i-na-planovyj-period-2022-i-2023-godov.html" xr:uid="{8C29D039-1EF3-41F6-AE24-6E1E546A7E66}"/>
    <hyperlink ref="L97" r:id="rId170" display="http://www.eao.ru/isp-vlast/finansovoe-upravlenie-pravitelstva/byudzhet/" xr:uid="{2574B069-0E50-41DB-A729-49706D2B1751}"/>
    <hyperlink ref="K97" r:id="rId171" display="http://zseao.ru/search-zakonoproekt/" xr:uid="{7F78EEF8-7833-4B14-9522-5CEAD15D8488}"/>
    <hyperlink ref="L7" r:id="rId172" xr:uid="{410BF659-2922-4144-B5DB-8496EB0B8DC8}"/>
    <hyperlink ref="K7" r:id="rId173" display="http://www.belduma.ru/document/draft/draft_detail.php?fold=020&amp;fn=4371-20" xr:uid="{CE51CC74-0154-4BDB-9267-7520389D36D7}"/>
    <hyperlink ref="K20" r:id="rId174" display="https://tambovoblduma.ru/zakonoproekty/zakonoproekty-vnesennye-v-oblastnuyu-dumu/noyabr/" xr:uid="{BEC37E39-6D3F-4C8F-A16C-31D436D0B0A4}"/>
    <hyperlink ref="L20" r:id="rId175" xr:uid="{C38B3117-634B-4EC0-B159-4FA918BC141D}"/>
    <hyperlink ref="L10" r:id="rId176" xr:uid="{AA18DC34-2233-42FE-966C-C557BED7BD13}"/>
    <hyperlink ref="K10" r:id="rId177" display="http://www.vrnoblduma.ru/dokumenty/proekty/pro.php?lid=2119" xr:uid="{4EE94BAE-8D5E-4258-BF5D-5A32B0DF0860}"/>
    <hyperlink ref="K40" r:id="rId178" display="http://www.crimea.gov.ru/law-draft-card/6721" xr:uid="{CAB923E5-8EBA-4F6C-87DC-18D7804FC7CC}"/>
    <hyperlink ref="M40" r:id="rId179" display="http://budget.rk.ifinmon.ru/dokumenty/proekt-zakona-o-byudzhete" xr:uid="{9D21E1AD-B8ED-4BC8-B083-860C083F3EBC}"/>
    <hyperlink ref="L40" r:id="rId180" xr:uid="{92A207C7-77F6-4901-8D20-23920BB96190}"/>
    <hyperlink ref="K57" r:id="rId181" display="http://www.gsrm.ru/bills/4972/" xr:uid="{04AF7B3B-3774-4672-AD46-EA96B12C5017}"/>
    <hyperlink ref="L57" r:id="rId182" display="https://www.minfinrm.ru/norm-akty-new/" xr:uid="{8AE9D610-9EB3-4996-8752-65B5E95B3C25}"/>
    <hyperlink ref="K92" r:id="rId183" display="http://monitoring.zspk.gov.ru/%D0%9F%D1%80%D0%BE%D0%B5%D0%BA%D1%82%20%D0%B7%D0%B0%D0%BA%D0%BE%D0%BD%D0%B0/2398534" xr:uid="{0E95C9E2-6390-4EB3-8885-110DBCD6E5B0}"/>
    <hyperlink ref="L92" r:id="rId184" display="https://primorsky.ru/authorities/executive-agencies/departments/finance/laws.php" xr:uid="{26B68C2E-74B4-4F82-BFB4-4BC6FC3287C0}"/>
    <hyperlink ref="M92" r:id="rId185" xr:uid="{8C68CB99-E128-46FE-BB34-4A5E0BC386DC}"/>
    <hyperlink ref="L90" r:id="rId186" xr:uid="{5DAE75EC-7885-4C23-8A14-08EC55B1B520}"/>
    <hyperlink ref="M90" r:id="rId187" xr:uid="{BEFFF1FA-6047-47B1-8B3D-1BB603CF2428}"/>
    <hyperlink ref="K90" r:id="rId188" display="http://www.zaksobr-chita.ru/documents/proektyi_zakonov/2020_god/dekabr_2020_goda" xr:uid="{AE9D8944-B011-49D8-9260-478542FA9AFE}"/>
    <hyperlink ref="L21" r:id="rId189" display="https://www.tverfin.ru/np-baza/proekty-npa/" xr:uid="{ABF0C692-50F9-4E24-98C0-5C93F539FB37}"/>
    <hyperlink ref="K45" r:id="rId190" display="https://sevzakon.ru/view/laws/bank_zakonoproektov/" xr:uid="{D0C2A182-C43F-49C0-92A2-9EB8738D6F64}"/>
    <hyperlink ref="L45" r:id="rId191" display="https://fin.sev.gov.ru/deytelnost/" xr:uid="{CE005194-46D8-4A6E-937D-F060706CF8C6}"/>
    <hyperlink ref="M45" r:id="rId192" xr:uid="{743D5502-8214-4EFC-9560-022D8E53A615}"/>
    <hyperlink ref="L70" r:id="rId193" display="http://www.finupr.kurganobl.ru/index.php?test=praktdum" xr:uid="{4A1C7262-880F-437C-AE63-B6906472390D}"/>
    <hyperlink ref="K70" r:id="rId194" display="http://www.kurganoblduma.ru/about/activity/doc/proekty/" xr:uid="{581887AE-0218-41E4-932B-EB5695C92559}"/>
    <hyperlink ref="K73" r:id="rId195" display="https://www.zs74.ru/npa-base" xr:uid="{A023AE16-5B56-42E1-9C49-6F3AB2510F49}"/>
    <hyperlink ref="L73" r:id="rId196" display="http://www.minfin74.ru/mBudget/project/" xr:uid="{63E7A7A9-3C5E-453C-81BC-BB3B9DB95D35}"/>
    <hyperlink ref="M73" r:id="rId197" xr:uid="{AFF806D4-FB4A-4283-B955-5EB44F636F9D}"/>
    <hyperlink ref="M95" r:id="rId198" xr:uid="{35776108-CF30-43B2-85A5-EC9EF188A262}"/>
    <hyperlink ref="K95" r:id="rId199" display="https://www.magoblduma.ru/documents/" xr:uid="{A58A76F6-5466-4E6A-AAF5-FCF8EF7653A8}"/>
    <hyperlink ref="L95" r:id="rId200" display="https://minfin.49gov.ru/documents/?doc_type=1" xr:uid="{C99538DF-5F20-446B-A669-DD31D9494342}"/>
    <hyperlink ref="K21" r:id="rId201" display="http://www.zsto.ru/index.php/739a50c4-47c1-81fa-060e-2232105925f8/5f51608f-f613-3c85-ce9f-e9a9410d8fa4" xr:uid="{1D36F29B-4983-4AB2-86B0-DA1FA67F53AA}"/>
    <hyperlink ref="L41" r:id="rId202" xr:uid="{18BD09A5-7262-4966-810F-94C20ECBC100}"/>
    <hyperlink ref="M41" r:id="rId203" xr:uid="{77E075C5-C7A3-4A5B-A4B7-7D7BAC55A679}"/>
    <hyperlink ref="L98" r:id="rId204" display="http://chaogov.ru/otkrytyy-byudzhet/zakon-o-byudzhete.php" xr:uid="{9CC9742B-893F-48CC-9307-2C3C7A23E5B0}"/>
    <hyperlink ref="K98" r:id="rId205" display="http://xn--80ahnhajq6aec7b.xn--p1ai/" xr:uid="{F79308CF-2076-4DFD-AE52-CFF68DAC3373}"/>
    <hyperlink ref="M52" r:id="rId206" xr:uid="{39991E33-B142-438D-9543-F4B15B3AAA98}"/>
    <hyperlink ref="M21" r:id="rId207" xr:uid="{77EC02E0-A0F9-4FA7-A116-D9F3900CEDBA}"/>
    <hyperlink ref="L43" r:id="rId208" xr:uid="{ED44B67E-BE41-47E5-98B3-7FCF39FB9111}"/>
    <hyperlink ref="M8" r:id="rId209" display="https://bryanskoblfin.ru/open/Menu/Page/93" xr:uid="{8263710B-3280-44C2-8823-654DB77B7F4C}"/>
    <hyperlink ref="K60" r:id="rId210" display="http://old-gs.cap.ru/SiteMap.aspx?id=2917250" xr:uid="{426E89B6-6B15-44B6-ABD3-7ACA7EDAC09F}"/>
    <hyperlink ref="K41" r:id="rId211" display="http://www.kubzsk.ru/pravo/" xr:uid="{3C190135-C04A-444B-B705-A04F033D78F4}"/>
  </hyperlinks>
  <pageMargins left="0.59055118110236227" right="0.59055118110236227" top="0.74803149606299213" bottom="0.74803149606299213" header="0.31496062992125984" footer="0.31496062992125984"/>
  <pageSetup paperSize="9" scale="70" fitToHeight="3" orientation="landscape" r:id="rId212"/>
  <headerFooter>
    <oddFooter>&amp;C&amp;"Times New Roman,обычный"&amp;8&amp;A&amp;R&amp;9&amp;P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54447B66-7C6D-4150-8022-90268F151B2E}">
          <x14:formula1>
            <xm:f>"0,5"</xm:f>
          </x14:formula1>
          <xm:sqref>E6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E65542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E131078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E196614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E262150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E327686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E393222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E458758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E524294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E589830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E655366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E720902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E786438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E851974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E917510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E983046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D69:D75 IW69:IW75 SS69:SS75 ACO69:ACO75 AMK69:AMK75 AWG69:AWG75 BGC69:BGC75 BPY69:BPY75 BZU69:BZU75 CJQ69:CJQ75 CTM69:CTM75 DDI69:DDI75 DNE69:DNE75 DXA69:DXA75 EGW69:EGW75 EQS69:EQS75 FAO69:FAO75 FKK69:FKK75 FUG69:FUG75 GEC69:GEC75 GNY69:GNY75 GXU69:GXU75 HHQ69:HHQ75 HRM69:HRM75 IBI69:IBI75 ILE69:ILE75 IVA69:IVA75 JEW69:JEW75 JOS69:JOS75 JYO69:JYO75 KIK69:KIK75 KSG69:KSG75 LCC69:LCC75 LLY69:LLY75 LVU69:LVU75 MFQ69:MFQ75 MPM69:MPM75 MZI69:MZI75 NJE69:NJE75 NTA69:NTA75 OCW69:OCW75 OMS69:OMS75 OWO69:OWO75 PGK69:PGK75 PQG69:PQG75 QAC69:QAC75 QJY69:QJY75 QTU69:QTU75 RDQ69:RDQ75 RNM69:RNM75 RXI69:RXI75 SHE69:SHE75 SRA69:SRA75 TAW69:TAW75 TKS69:TKS75 TUO69:TUO75 UEK69:UEK75 UOG69:UOG75 UYC69:UYC75 VHY69:VHY75 VRU69:VRU75 WBQ69:WBQ75 WLM69:WLM75 WVI69:WVI75 D65605:D65611 IW65605:IW65611 SS65605:SS65611 ACO65605:ACO65611 AMK65605:AMK65611 AWG65605:AWG65611 BGC65605:BGC65611 BPY65605:BPY65611 BZU65605:BZU65611 CJQ65605:CJQ65611 CTM65605:CTM65611 DDI65605:DDI65611 DNE65605:DNE65611 DXA65605:DXA65611 EGW65605:EGW65611 EQS65605:EQS65611 FAO65605:FAO65611 FKK65605:FKK65611 FUG65605:FUG65611 GEC65605:GEC65611 GNY65605:GNY65611 GXU65605:GXU65611 HHQ65605:HHQ65611 HRM65605:HRM65611 IBI65605:IBI65611 ILE65605:ILE65611 IVA65605:IVA65611 JEW65605:JEW65611 JOS65605:JOS65611 JYO65605:JYO65611 KIK65605:KIK65611 KSG65605:KSG65611 LCC65605:LCC65611 LLY65605:LLY65611 LVU65605:LVU65611 MFQ65605:MFQ65611 MPM65605:MPM65611 MZI65605:MZI65611 NJE65605:NJE65611 NTA65605:NTA65611 OCW65605:OCW65611 OMS65605:OMS65611 OWO65605:OWO65611 PGK65605:PGK65611 PQG65605:PQG65611 QAC65605:QAC65611 QJY65605:QJY65611 QTU65605:QTU65611 RDQ65605:RDQ65611 RNM65605:RNM65611 RXI65605:RXI65611 SHE65605:SHE65611 SRA65605:SRA65611 TAW65605:TAW65611 TKS65605:TKS65611 TUO65605:TUO65611 UEK65605:UEK65611 UOG65605:UOG65611 UYC65605:UYC65611 VHY65605:VHY65611 VRU65605:VRU65611 WBQ65605:WBQ65611 WLM65605:WLM65611 WVI65605:WVI65611 D131141:D131147 IW131141:IW131147 SS131141:SS131147 ACO131141:ACO131147 AMK131141:AMK131147 AWG131141:AWG131147 BGC131141:BGC131147 BPY131141:BPY131147 BZU131141:BZU131147 CJQ131141:CJQ131147 CTM131141:CTM131147 DDI131141:DDI131147 DNE131141:DNE131147 DXA131141:DXA131147 EGW131141:EGW131147 EQS131141:EQS131147 FAO131141:FAO131147 FKK131141:FKK131147 FUG131141:FUG131147 GEC131141:GEC131147 GNY131141:GNY131147 GXU131141:GXU131147 HHQ131141:HHQ131147 HRM131141:HRM131147 IBI131141:IBI131147 ILE131141:ILE131147 IVA131141:IVA131147 JEW131141:JEW131147 JOS131141:JOS131147 JYO131141:JYO131147 KIK131141:KIK131147 KSG131141:KSG131147 LCC131141:LCC131147 LLY131141:LLY131147 LVU131141:LVU131147 MFQ131141:MFQ131147 MPM131141:MPM131147 MZI131141:MZI131147 NJE131141:NJE131147 NTA131141:NTA131147 OCW131141:OCW131147 OMS131141:OMS131147 OWO131141:OWO131147 PGK131141:PGK131147 PQG131141:PQG131147 QAC131141:QAC131147 QJY131141:QJY131147 QTU131141:QTU131147 RDQ131141:RDQ131147 RNM131141:RNM131147 RXI131141:RXI131147 SHE131141:SHE131147 SRA131141:SRA131147 TAW131141:TAW131147 TKS131141:TKS131147 TUO131141:TUO131147 UEK131141:UEK131147 UOG131141:UOG131147 UYC131141:UYC131147 VHY131141:VHY131147 VRU131141:VRU131147 WBQ131141:WBQ131147 WLM131141:WLM131147 WVI131141:WVI131147 D196677:D196683 IW196677:IW196683 SS196677:SS196683 ACO196677:ACO196683 AMK196677:AMK196683 AWG196677:AWG196683 BGC196677:BGC196683 BPY196677:BPY196683 BZU196677:BZU196683 CJQ196677:CJQ196683 CTM196677:CTM196683 DDI196677:DDI196683 DNE196677:DNE196683 DXA196677:DXA196683 EGW196677:EGW196683 EQS196677:EQS196683 FAO196677:FAO196683 FKK196677:FKK196683 FUG196677:FUG196683 GEC196677:GEC196683 GNY196677:GNY196683 GXU196677:GXU196683 HHQ196677:HHQ196683 HRM196677:HRM196683 IBI196677:IBI196683 ILE196677:ILE196683 IVA196677:IVA196683 JEW196677:JEW196683 JOS196677:JOS196683 JYO196677:JYO196683 KIK196677:KIK196683 KSG196677:KSG196683 LCC196677:LCC196683 LLY196677:LLY196683 LVU196677:LVU196683 MFQ196677:MFQ196683 MPM196677:MPM196683 MZI196677:MZI196683 NJE196677:NJE196683 NTA196677:NTA196683 OCW196677:OCW196683 OMS196677:OMS196683 OWO196677:OWO196683 PGK196677:PGK196683 PQG196677:PQG196683 QAC196677:QAC196683 QJY196677:QJY196683 QTU196677:QTU196683 RDQ196677:RDQ196683 RNM196677:RNM196683 RXI196677:RXI196683 SHE196677:SHE196683 SRA196677:SRA196683 TAW196677:TAW196683 TKS196677:TKS196683 TUO196677:TUO196683 UEK196677:UEK196683 UOG196677:UOG196683 UYC196677:UYC196683 VHY196677:VHY196683 VRU196677:VRU196683 WBQ196677:WBQ196683 WLM196677:WLM196683 WVI196677:WVI196683 D262213:D262219 IW262213:IW262219 SS262213:SS262219 ACO262213:ACO262219 AMK262213:AMK262219 AWG262213:AWG262219 BGC262213:BGC262219 BPY262213:BPY262219 BZU262213:BZU262219 CJQ262213:CJQ262219 CTM262213:CTM262219 DDI262213:DDI262219 DNE262213:DNE262219 DXA262213:DXA262219 EGW262213:EGW262219 EQS262213:EQS262219 FAO262213:FAO262219 FKK262213:FKK262219 FUG262213:FUG262219 GEC262213:GEC262219 GNY262213:GNY262219 GXU262213:GXU262219 HHQ262213:HHQ262219 HRM262213:HRM262219 IBI262213:IBI262219 ILE262213:ILE262219 IVA262213:IVA262219 JEW262213:JEW262219 JOS262213:JOS262219 JYO262213:JYO262219 KIK262213:KIK262219 KSG262213:KSG262219 LCC262213:LCC262219 LLY262213:LLY262219 LVU262213:LVU262219 MFQ262213:MFQ262219 MPM262213:MPM262219 MZI262213:MZI262219 NJE262213:NJE262219 NTA262213:NTA262219 OCW262213:OCW262219 OMS262213:OMS262219 OWO262213:OWO262219 PGK262213:PGK262219 PQG262213:PQG262219 QAC262213:QAC262219 QJY262213:QJY262219 QTU262213:QTU262219 RDQ262213:RDQ262219 RNM262213:RNM262219 RXI262213:RXI262219 SHE262213:SHE262219 SRA262213:SRA262219 TAW262213:TAW262219 TKS262213:TKS262219 TUO262213:TUO262219 UEK262213:UEK262219 UOG262213:UOG262219 UYC262213:UYC262219 VHY262213:VHY262219 VRU262213:VRU262219 WBQ262213:WBQ262219 WLM262213:WLM262219 WVI262213:WVI262219 D327749:D327755 IW327749:IW327755 SS327749:SS327755 ACO327749:ACO327755 AMK327749:AMK327755 AWG327749:AWG327755 BGC327749:BGC327755 BPY327749:BPY327755 BZU327749:BZU327755 CJQ327749:CJQ327755 CTM327749:CTM327755 DDI327749:DDI327755 DNE327749:DNE327755 DXA327749:DXA327755 EGW327749:EGW327755 EQS327749:EQS327755 FAO327749:FAO327755 FKK327749:FKK327755 FUG327749:FUG327755 GEC327749:GEC327755 GNY327749:GNY327755 GXU327749:GXU327755 HHQ327749:HHQ327755 HRM327749:HRM327755 IBI327749:IBI327755 ILE327749:ILE327755 IVA327749:IVA327755 JEW327749:JEW327755 JOS327749:JOS327755 JYO327749:JYO327755 KIK327749:KIK327755 KSG327749:KSG327755 LCC327749:LCC327755 LLY327749:LLY327755 LVU327749:LVU327755 MFQ327749:MFQ327755 MPM327749:MPM327755 MZI327749:MZI327755 NJE327749:NJE327755 NTA327749:NTA327755 OCW327749:OCW327755 OMS327749:OMS327755 OWO327749:OWO327755 PGK327749:PGK327755 PQG327749:PQG327755 QAC327749:QAC327755 QJY327749:QJY327755 QTU327749:QTU327755 RDQ327749:RDQ327755 RNM327749:RNM327755 RXI327749:RXI327755 SHE327749:SHE327755 SRA327749:SRA327755 TAW327749:TAW327755 TKS327749:TKS327755 TUO327749:TUO327755 UEK327749:UEK327755 UOG327749:UOG327755 UYC327749:UYC327755 VHY327749:VHY327755 VRU327749:VRU327755 WBQ327749:WBQ327755 WLM327749:WLM327755 WVI327749:WVI327755 D393285:D393291 IW393285:IW393291 SS393285:SS393291 ACO393285:ACO393291 AMK393285:AMK393291 AWG393285:AWG393291 BGC393285:BGC393291 BPY393285:BPY393291 BZU393285:BZU393291 CJQ393285:CJQ393291 CTM393285:CTM393291 DDI393285:DDI393291 DNE393285:DNE393291 DXA393285:DXA393291 EGW393285:EGW393291 EQS393285:EQS393291 FAO393285:FAO393291 FKK393285:FKK393291 FUG393285:FUG393291 GEC393285:GEC393291 GNY393285:GNY393291 GXU393285:GXU393291 HHQ393285:HHQ393291 HRM393285:HRM393291 IBI393285:IBI393291 ILE393285:ILE393291 IVA393285:IVA393291 JEW393285:JEW393291 JOS393285:JOS393291 JYO393285:JYO393291 KIK393285:KIK393291 KSG393285:KSG393291 LCC393285:LCC393291 LLY393285:LLY393291 LVU393285:LVU393291 MFQ393285:MFQ393291 MPM393285:MPM393291 MZI393285:MZI393291 NJE393285:NJE393291 NTA393285:NTA393291 OCW393285:OCW393291 OMS393285:OMS393291 OWO393285:OWO393291 PGK393285:PGK393291 PQG393285:PQG393291 QAC393285:QAC393291 QJY393285:QJY393291 QTU393285:QTU393291 RDQ393285:RDQ393291 RNM393285:RNM393291 RXI393285:RXI393291 SHE393285:SHE393291 SRA393285:SRA393291 TAW393285:TAW393291 TKS393285:TKS393291 TUO393285:TUO393291 UEK393285:UEK393291 UOG393285:UOG393291 UYC393285:UYC393291 VHY393285:VHY393291 VRU393285:VRU393291 WBQ393285:WBQ393291 WLM393285:WLM393291 WVI393285:WVI393291 D458821:D458827 IW458821:IW458827 SS458821:SS458827 ACO458821:ACO458827 AMK458821:AMK458827 AWG458821:AWG458827 BGC458821:BGC458827 BPY458821:BPY458827 BZU458821:BZU458827 CJQ458821:CJQ458827 CTM458821:CTM458827 DDI458821:DDI458827 DNE458821:DNE458827 DXA458821:DXA458827 EGW458821:EGW458827 EQS458821:EQS458827 FAO458821:FAO458827 FKK458821:FKK458827 FUG458821:FUG458827 GEC458821:GEC458827 GNY458821:GNY458827 GXU458821:GXU458827 HHQ458821:HHQ458827 HRM458821:HRM458827 IBI458821:IBI458827 ILE458821:ILE458827 IVA458821:IVA458827 JEW458821:JEW458827 JOS458821:JOS458827 JYO458821:JYO458827 KIK458821:KIK458827 KSG458821:KSG458827 LCC458821:LCC458827 LLY458821:LLY458827 LVU458821:LVU458827 MFQ458821:MFQ458827 MPM458821:MPM458827 MZI458821:MZI458827 NJE458821:NJE458827 NTA458821:NTA458827 OCW458821:OCW458827 OMS458821:OMS458827 OWO458821:OWO458827 PGK458821:PGK458827 PQG458821:PQG458827 QAC458821:QAC458827 QJY458821:QJY458827 QTU458821:QTU458827 RDQ458821:RDQ458827 RNM458821:RNM458827 RXI458821:RXI458827 SHE458821:SHE458827 SRA458821:SRA458827 TAW458821:TAW458827 TKS458821:TKS458827 TUO458821:TUO458827 UEK458821:UEK458827 UOG458821:UOG458827 UYC458821:UYC458827 VHY458821:VHY458827 VRU458821:VRU458827 WBQ458821:WBQ458827 WLM458821:WLM458827 WVI458821:WVI458827 D524357:D524363 IW524357:IW524363 SS524357:SS524363 ACO524357:ACO524363 AMK524357:AMK524363 AWG524357:AWG524363 BGC524357:BGC524363 BPY524357:BPY524363 BZU524357:BZU524363 CJQ524357:CJQ524363 CTM524357:CTM524363 DDI524357:DDI524363 DNE524357:DNE524363 DXA524357:DXA524363 EGW524357:EGW524363 EQS524357:EQS524363 FAO524357:FAO524363 FKK524357:FKK524363 FUG524357:FUG524363 GEC524357:GEC524363 GNY524357:GNY524363 GXU524357:GXU524363 HHQ524357:HHQ524363 HRM524357:HRM524363 IBI524357:IBI524363 ILE524357:ILE524363 IVA524357:IVA524363 JEW524357:JEW524363 JOS524357:JOS524363 JYO524357:JYO524363 KIK524357:KIK524363 KSG524357:KSG524363 LCC524357:LCC524363 LLY524357:LLY524363 LVU524357:LVU524363 MFQ524357:MFQ524363 MPM524357:MPM524363 MZI524357:MZI524363 NJE524357:NJE524363 NTA524357:NTA524363 OCW524357:OCW524363 OMS524357:OMS524363 OWO524357:OWO524363 PGK524357:PGK524363 PQG524357:PQG524363 QAC524357:QAC524363 QJY524357:QJY524363 QTU524357:QTU524363 RDQ524357:RDQ524363 RNM524357:RNM524363 RXI524357:RXI524363 SHE524357:SHE524363 SRA524357:SRA524363 TAW524357:TAW524363 TKS524357:TKS524363 TUO524357:TUO524363 UEK524357:UEK524363 UOG524357:UOG524363 UYC524357:UYC524363 VHY524357:VHY524363 VRU524357:VRU524363 WBQ524357:WBQ524363 WLM524357:WLM524363 WVI524357:WVI524363 D589893:D589899 IW589893:IW589899 SS589893:SS589899 ACO589893:ACO589899 AMK589893:AMK589899 AWG589893:AWG589899 BGC589893:BGC589899 BPY589893:BPY589899 BZU589893:BZU589899 CJQ589893:CJQ589899 CTM589893:CTM589899 DDI589893:DDI589899 DNE589893:DNE589899 DXA589893:DXA589899 EGW589893:EGW589899 EQS589893:EQS589899 FAO589893:FAO589899 FKK589893:FKK589899 FUG589893:FUG589899 GEC589893:GEC589899 GNY589893:GNY589899 GXU589893:GXU589899 HHQ589893:HHQ589899 HRM589893:HRM589899 IBI589893:IBI589899 ILE589893:ILE589899 IVA589893:IVA589899 JEW589893:JEW589899 JOS589893:JOS589899 JYO589893:JYO589899 KIK589893:KIK589899 KSG589893:KSG589899 LCC589893:LCC589899 LLY589893:LLY589899 LVU589893:LVU589899 MFQ589893:MFQ589899 MPM589893:MPM589899 MZI589893:MZI589899 NJE589893:NJE589899 NTA589893:NTA589899 OCW589893:OCW589899 OMS589893:OMS589899 OWO589893:OWO589899 PGK589893:PGK589899 PQG589893:PQG589899 QAC589893:QAC589899 QJY589893:QJY589899 QTU589893:QTU589899 RDQ589893:RDQ589899 RNM589893:RNM589899 RXI589893:RXI589899 SHE589893:SHE589899 SRA589893:SRA589899 TAW589893:TAW589899 TKS589893:TKS589899 TUO589893:TUO589899 UEK589893:UEK589899 UOG589893:UOG589899 UYC589893:UYC589899 VHY589893:VHY589899 VRU589893:VRU589899 WBQ589893:WBQ589899 WLM589893:WLM589899 WVI589893:WVI589899 D655429:D655435 IW655429:IW655435 SS655429:SS655435 ACO655429:ACO655435 AMK655429:AMK655435 AWG655429:AWG655435 BGC655429:BGC655435 BPY655429:BPY655435 BZU655429:BZU655435 CJQ655429:CJQ655435 CTM655429:CTM655435 DDI655429:DDI655435 DNE655429:DNE655435 DXA655429:DXA655435 EGW655429:EGW655435 EQS655429:EQS655435 FAO655429:FAO655435 FKK655429:FKK655435 FUG655429:FUG655435 GEC655429:GEC655435 GNY655429:GNY655435 GXU655429:GXU655435 HHQ655429:HHQ655435 HRM655429:HRM655435 IBI655429:IBI655435 ILE655429:ILE655435 IVA655429:IVA655435 JEW655429:JEW655435 JOS655429:JOS655435 JYO655429:JYO655435 KIK655429:KIK655435 KSG655429:KSG655435 LCC655429:LCC655435 LLY655429:LLY655435 LVU655429:LVU655435 MFQ655429:MFQ655435 MPM655429:MPM655435 MZI655429:MZI655435 NJE655429:NJE655435 NTA655429:NTA655435 OCW655429:OCW655435 OMS655429:OMS655435 OWO655429:OWO655435 PGK655429:PGK655435 PQG655429:PQG655435 QAC655429:QAC655435 QJY655429:QJY655435 QTU655429:QTU655435 RDQ655429:RDQ655435 RNM655429:RNM655435 RXI655429:RXI655435 SHE655429:SHE655435 SRA655429:SRA655435 TAW655429:TAW655435 TKS655429:TKS655435 TUO655429:TUO655435 UEK655429:UEK655435 UOG655429:UOG655435 UYC655429:UYC655435 VHY655429:VHY655435 VRU655429:VRU655435 WBQ655429:WBQ655435 WLM655429:WLM655435 WVI655429:WVI655435 D720965:D720971 IW720965:IW720971 SS720965:SS720971 ACO720965:ACO720971 AMK720965:AMK720971 AWG720965:AWG720971 BGC720965:BGC720971 BPY720965:BPY720971 BZU720965:BZU720971 CJQ720965:CJQ720971 CTM720965:CTM720971 DDI720965:DDI720971 DNE720965:DNE720971 DXA720965:DXA720971 EGW720965:EGW720971 EQS720965:EQS720971 FAO720965:FAO720971 FKK720965:FKK720971 FUG720965:FUG720971 GEC720965:GEC720971 GNY720965:GNY720971 GXU720965:GXU720971 HHQ720965:HHQ720971 HRM720965:HRM720971 IBI720965:IBI720971 ILE720965:ILE720971 IVA720965:IVA720971 JEW720965:JEW720971 JOS720965:JOS720971 JYO720965:JYO720971 KIK720965:KIK720971 KSG720965:KSG720971 LCC720965:LCC720971 LLY720965:LLY720971 LVU720965:LVU720971 MFQ720965:MFQ720971 MPM720965:MPM720971 MZI720965:MZI720971 NJE720965:NJE720971 NTA720965:NTA720971 OCW720965:OCW720971 OMS720965:OMS720971 OWO720965:OWO720971 PGK720965:PGK720971 PQG720965:PQG720971 QAC720965:QAC720971 QJY720965:QJY720971 QTU720965:QTU720971 RDQ720965:RDQ720971 RNM720965:RNM720971 RXI720965:RXI720971 SHE720965:SHE720971 SRA720965:SRA720971 TAW720965:TAW720971 TKS720965:TKS720971 TUO720965:TUO720971 UEK720965:UEK720971 UOG720965:UOG720971 UYC720965:UYC720971 VHY720965:VHY720971 VRU720965:VRU720971 WBQ720965:WBQ720971 WLM720965:WLM720971 WVI720965:WVI720971 D786501:D786507 IW786501:IW786507 SS786501:SS786507 ACO786501:ACO786507 AMK786501:AMK786507 AWG786501:AWG786507 BGC786501:BGC786507 BPY786501:BPY786507 BZU786501:BZU786507 CJQ786501:CJQ786507 CTM786501:CTM786507 DDI786501:DDI786507 DNE786501:DNE786507 DXA786501:DXA786507 EGW786501:EGW786507 EQS786501:EQS786507 FAO786501:FAO786507 FKK786501:FKK786507 FUG786501:FUG786507 GEC786501:GEC786507 GNY786501:GNY786507 GXU786501:GXU786507 HHQ786501:HHQ786507 HRM786501:HRM786507 IBI786501:IBI786507 ILE786501:ILE786507 IVA786501:IVA786507 JEW786501:JEW786507 JOS786501:JOS786507 JYO786501:JYO786507 KIK786501:KIK786507 KSG786501:KSG786507 LCC786501:LCC786507 LLY786501:LLY786507 LVU786501:LVU786507 MFQ786501:MFQ786507 MPM786501:MPM786507 MZI786501:MZI786507 NJE786501:NJE786507 NTA786501:NTA786507 OCW786501:OCW786507 OMS786501:OMS786507 OWO786501:OWO786507 PGK786501:PGK786507 PQG786501:PQG786507 QAC786501:QAC786507 QJY786501:QJY786507 QTU786501:QTU786507 RDQ786501:RDQ786507 RNM786501:RNM786507 RXI786501:RXI786507 SHE786501:SHE786507 SRA786501:SRA786507 TAW786501:TAW786507 TKS786501:TKS786507 TUO786501:TUO786507 UEK786501:UEK786507 UOG786501:UOG786507 UYC786501:UYC786507 VHY786501:VHY786507 VRU786501:VRU786507 WBQ786501:WBQ786507 WLM786501:WLM786507 WVI786501:WVI786507 D852037:D852043 IW852037:IW852043 SS852037:SS852043 ACO852037:ACO852043 AMK852037:AMK852043 AWG852037:AWG852043 BGC852037:BGC852043 BPY852037:BPY852043 BZU852037:BZU852043 CJQ852037:CJQ852043 CTM852037:CTM852043 DDI852037:DDI852043 DNE852037:DNE852043 DXA852037:DXA852043 EGW852037:EGW852043 EQS852037:EQS852043 FAO852037:FAO852043 FKK852037:FKK852043 FUG852037:FUG852043 GEC852037:GEC852043 GNY852037:GNY852043 GXU852037:GXU852043 HHQ852037:HHQ852043 HRM852037:HRM852043 IBI852037:IBI852043 ILE852037:ILE852043 IVA852037:IVA852043 JEW852037:JEW852043 JOS852037:JOS852043 JYO852037:JYO852043 KIK852037:KIK852043 KSG852037:KSG852043 LCC852037:LCC852043 LLY852037:LLY852043 LVU852037:LVU852043 MFQ852037:MFQ852043 MPM852037:MPM852043 MZI852037:MZI852043 NJE852037:NJE852043 NTA852037:NTA852043 OCW852037:OCW852043 OMS852037:OMS852043 OWO852037:OWO852043 PGK852037:PGK852043 PQG852037:PQG852043 QAC852037:QAC852043 QJY852037:QJY852043 QTU852037:QTU852043 RDQ852037:RDQ852043 RNM852037:RNM852043 RXI852037:RXI852043 SHE852037:SHE852043 SRA852037:SRA852043 TAW852037:TAW852043 TKS852037:TKS852043 TUO852037:TUO852043 UEK852037:UEK852043 UOG852037:UOG852043 UYC852037:UYC852043 VHY852037:VHY852043 VRU852037:VRU852043 WBQ852037:WBQ852043 WLM852037:WLM852043 WVI852037:WVI852043 D917573:D917579 IW917573:IW917579 SS917573:SS917579 ACO917573:ACO917579 AMK917573:AMK917579 AWG917573:AWG917579 BGC917573:BGC917579 BPY917573:BPY917579 BZU917573:BZU917579 CJQ917573:CJQ917579 CTM917573:CTM917579 DDI917573:DDI917579 DNE917573:DNE917579 DXA917573:DXA917579 EGW917573:EGW917579 EQS917573:EQS917579 FAO917573:FAO917579 FKK917573:FKK917579 FUG917573:FUG917579 GEC917573:GEC917579 GNY917573:GNY917579 GXU917573:GXU917579 HHQ917573:HHQ917579 HRM917573:HRM917579 IBI917573:IBI917579 ILE917573:ILE917579 IVA917573:IVA917579 JEW917573:JEW917579 JOS917573:JOS917579 JYO917573:JYO917579 KIK917573:KIK917579 KSG917573:KSG917579 LCC917573:LCC917579 LLY917573:LLY917579 LVU917573:LVU917579 MFQ917573:MFQ917579 MPM917573:MPM917579 MZI917573:MZI917579 NJE917573:NJE917579 NTA917573:NTA917579 OCW917573:OCW917579 OMS917573:OMS917579 OWO917573:OWO917579 PGK917573:PGK917579 PQG917573:PQG917579 QAC917573:QAC917579 QJY917573:QJY917579 QTU917573:QTU917579 RDQ917573:RDQ917579 RNM917573:RNM917579 RXI917573:RXI917579 SHE917573:SHE917579 SRA917573:SRA917579 TAW917573:TAW917579 TKS917573:TKS917579 TUO917573:TUO917579 UEK917573:UEK917579 UOG917573:UOG917579 UYC917573:UYC917579 VHY917573:VHY917579 VRU917573:VRU917579 WBQ917573:WBQ917579 WLM917573:WLM917579 WVI917573:WVI917579 D983109:D983115 IW983109:IW983115 SS983109:SS983115 ACO983109:ACO983115 AMK983109:AMK983115 AWG983109:AWG983115 BGC983109:BGC983115 BPY983109:BPY983115 BZU983109:BZU983115 CJQ983109:CJQ983115 CTM983109:CTM983115 DDI983109:DDI983115 DNE983109:DNE983115 DXA983109:DXA983115 EGW983109:EGW983115 EQS983109:EQS983115 FAO983109:FAO983115 FKK983109:FKK983115 FUG983109:FUG983115 GEC983109:GEC983115 GNY983109:GNY983115 GXU983109:GXU983115 HHQ983109:HHQ983115 HRM983109:HRM983115 IBI983109:IBI983115 ILE983109:ILE983115 IVA983109:IVA983115 JEW983109:JEW983115 JOS983109:JOS983115 JYO983109:JYO983115 KIK983109:KIK983115 KSG983109:KSG983115 LCC983109:LCC983115 LLY983109:LLY983115 LVU983109:LVU983115 MFQ983109:MFQ983115 MPM983109:MPM983115 MZI983109:MZI983115 NJE983109:NJE983115 NTA983109:NTA983115 OCW983109:OCW983115 OMS983109:OMS983115 OWO983109:OWO983115 PGK983109:PGK983115 PQG983109:PQG983115 QAC983109:QAC983115 QJY983109:QJY983115 QTU983109:QTU983115 RDQ983109:RDQ983115 RNM983109:RNM983115 RXI983109:RXI983115 SHE983109:SHE983115 SRA983109:SRA983115 TAW983109:TAW983115 TKS983109:TKS983115 TUO983109:TUO983115 UEK983109:UEK983115 UOG983109:UOG983115 UYC983109:UYC983115 VHY983109:VHY983115 VRU983109:VRU983115 WBQ983109:WBQ983115 WLM983109:WLM983115 WVI983109:WVI983115 E54 IX54 ST54 ACP54 AML54 AWH54 BGD54 BPZ54 BZV54 CJR54 CTN54 DDJ54 DNF54 DXB54 EGX54 EQT54 FAP54 FKL54 FUH54 GED54 GNZ54 GXV54 HHR54 HRN54 IBJ54 ILF54 IVB54 JEX54 JOT54 JYP54 KIL54 KSH54 LCD54 LLZ54 LVV54 MFR54 MPN54 MZJ54 NJF54 NTB54 OCX54 OMT54 OWP54 PGL54 PQH54 QAD54 QJZ54 QTV54 RDR54 RNN54 RXJ54 SHF54 SRB54 TAX54 TKT54 TUP54 UEL54 UOH54 UYD54 VHZ54 VRV54 WBR54 WLN54 WVJ54 E65590 IX65590 ST65590 ACP65590 AML65590 AWH65590 BGD65590 BPZ65590 BZV65590 CJR65590 CTN65590 DDJ65590 DNF65590 DXB65590 EGX65590 EQT65590 FAP65590 FKL65590 FUH65590 GED65590 GNZ65590 GXV65590 HHR65590 HRN65590 IBJ65590 ILF65590 IVB65590 JEX65590 JOT65590 JYP65590 KIL65590 KSH65590 LCD65590 LLZ65590 LVV65590 MFR65590 MPN65590 MZJ65590 NJF65590 NTB65590 OCX65590 OMT65590 OWP65590 PGL65590 PQH65590 QAD65590 QJZ65590 QTV65590 RDR65590 RNN65590 RXJ65590 SHF65590 SRB65590 TAX65590 TKT65590 TUP65590 UEL65590 UOH65590 UYD65590 VHZ65590 VRV65590 WBR65590 WLN65590 WVJ65590 E131126 IX131126 ST131126 ACP131126 AML131126 AWH131126 BGD131126 BPZ131126 BZV131126 CJR131126 CTN131126 DDJ131126 DNF131126 DXB131126 EGX131126 EQT131126 FAP131126 FKL131126 FUH131126 GED131126 GNZ131126 GXV131126 HHR131126 HRN131126 IBJ131126 ILF131126 IVB131126 JEX131126 JOT131126 JYP131126 KIL131126 KSH131126 LCD131126 LLZ131126 LVV131126 MFR131126 MPN131126 MZJ131126 NJF131126 NTB131126 OCX131126 OMT131126 OWP131126 PGL131126 PQH131126 QAD131126 QJZ131126 QTV131126 RDR131126 RNN131126 RXJ131126 SHF131126 SRB131126 TAX131126 TKT131126 TUP131126 UEL131126 UOH131126 UYD131126 VHZ131126 VRV131126 WBR131126 WLN131126 WVJ131126 E196662 IX196662 ST196662 ACP196662 AML196662 AWH196662 BGD196662 BPZ196662 BZV196662 CJR196662 CTN196662 DDJ196662 DNF196662 DXB196662 EGX196662 EQT196662 FAP196662 FKL196662 FUH196662 GED196662 GNZ196662 GXV196662 HHR196662 HRN196662 IBJ196662 ILF196662 IVB196662 JEX196662 JOT196662 JYP196662 KIL196662 KSH196662 LCD196662 LLZ196662 LVV196662 MFR196662 MPN196662 MZJ196662 NJF196662 NTB196662 OCX196662 OMT196662 OWP196662 PGL196662 PQH196662 QAD196662 QJZ196662 QTV196662 RDR196662 RNN196662 RXJ196662 SHF196662 SRB196662 TAX196662 TKT196662 TUP196662 UEL196662 UOH196662 UYD196662 VHZ196662 VRV196662 WBR196662 WLN196662 WVJ196662 E262198 IX262198 ST262198 ACP262198 AML262198 AWH262198 BGD262198 BPZ262198 BZV262198 CJR262198 CTN262198 DDJ262198 DNF262198 DXB262198 EGX262198 EQT262198 FAP262198 FKL262198 FUH262198 GED262198 GNZ262198 GXV262198 HHR262198 HRN262198 IBJ262198 ILF262198 IVB262198 JEX262198 JOT262198 JYP262198 KIL262198 KSH262198 LCD262198 LLZ262198 LVV262198 MFR262198 MPN262198 MZJ262198 NJF262198 NTB262198 OCX262198 OMT262198 OWP262198 PGL262198 PQH262198 QAD262198 QJZ262198 QTV262198 RDR262198 RNN262198 RXJ262198 SHF262198 SRB262198 TAX262198 TKT262198 TUP262198 UEL262198 UOH262198 UYD262198 VHZ262198 VRV262198 WBR262198 WLN262198 WVJ262198 E327734 IX327734 ST327734 ACP327734 AML327734 AWH327734 BGD327734 BPZ327734 BZV327734 CJR327734 CTN327734 DDJ327734 DNF327734 DXB327734 EGX327734 EQT327734 FAP327734 FKL327734 FUH327734 GED327734 GNZ327734 GXV327734 HHR327734 HRN327734 IBJ327734 ILF327734 IVB327734 JEX327734 JOT327734 JYP327734 KIL327734 KSH327734 LCD327734 LLZ327734 LVV327734 MFR327734 MPN327734 MZJ327734 NJF327734 NTB327734 OCX327734 OMT327734 OWP327734 PGL327734 PQH327734 QAD327734 QJZ327734 QTV327734 RDR327734 RNN327734 RXJ327734 SHF327734 SRB327734 TAX327734 TKT327734 TUP327734 UEL327734 UOH327734 UYD327734 VHZ327734 VRV327734 WBR327734 WLN327734 WVJ327734 E393270 IX393270 ST393270 ACP393270 AML393270 AWH393270 BGD393270 BPZ393270 BZV393270 CJR393270 CTN393270 DDJ393270 DNF393270 DXB393270 EGX393270 EQT393270 FAP393270 FKL393270 FUH393270 GED393270 GNZ393270 GXV393270 HHR393270 HRN393270 IBJ393270 ILF393270 IVB393270 JEX393270 JOT393270 JYP393270 KIL393270 KSH393270 LCD393270 LLZ393270 LVV393270 MFR393270 MPN393270 MZJ393270 NJF393270 NTB393270 OCX393270 OMT393270 OWP393270 PGL393270 PQH393270 QAD393270 QJZ393270 QTV393270 RDR393270 RNN393270 RXJ393270 SHF393270 SRB393270 TAX393270 TKT393270 TUP393270 UEL393270 UOH393270 UYD393270 VHZ393270 VRV393270 WBR393270 WLN393270 WVJ393270 E458806 IX458806 ST458806 ACP458806 AML458806 AWH458806 BGD458806 BPZ458806 BZV458806 CJR458806 CTN458806 DDJ458806 DNF458806 DXB458806 EGX458806 EQT458806 FAP458806 FKL458806 FUH458806 GED458806 GNZ458806 GXV458806 HHR458806 HRN458806 IBJ458806 ILF458806 IVB458806 JEX458806 JOT458806 JYP458806 KIL458806 KSH458806 LCD458806 LLZ458806 LVV458806 MFR458806 MPN458806 MZJ458806 NJF458806 NTB458806 OCX458806 OMT458806 OWP458806 PGL458806 PQH458806 QAD458806 QJZ458806 QTV458806 RDR458806 RNN458806 RXJ458806 SHF458806 SRB458806 TAX458806 TKT458806 TUP458806 UEL458806 UOH458806 UYD458806 VHZ458806 VRV458806 WBR458806 WLN458806 WVJ458806 E524342 IX524342 ST524342 ACP524342 AML524342 AWH524342 BGD524342 BPZ524342 BZV524342 CJR524342 CTN524342 DDJ524342 DNF524342 DXB524342 EGX524342 EQT524342 FAP524342 FKL524342 FUH524342 GED524342 GNZ524342 GXV524342 HHR524342 HRN524342 IBJ524342 ILF524342 IVB524342 JEX524342 JOT524342 JYP524342 KIL524342 KSH524342 LCD524342 LLZ524342 LVV524342 MFR524342 MPN524342 MZJ524342 NJF524342 NTB524342 OCX524342 OMT524342 OWP524342 PGL524342 PQH524342 QAD524342 QJZ524342 QTV524342 RDR524342 RNN524342 RXJ524342 SHF524342 SRB524342 TAX524342 TKT524342 TUP524342 UEL524342 UOH524342 UYD524342 VHZ524342 VRV524342 WBR524342 WLN524342 WVJ524342 E589878 IX589878 ST589878 ACP589878 AML589878 AWH589878 BGD589878 BPZ589878 BZV589878 CJR589878 CTN589878 DDJ589878 DNF589878 DXB589878 EGX589878 EQT589878 FAP589878 FKL589878 FUH589878 GED589878 GNZ589878 GXV589878 HHR589878 HRN589878 IBJ589878 ILF589878 IVB589878 JEX589878 JOT589878 JYP589878 KIL589878 KSH589878 LCD589878 LLZ589878 LVV589878 MFR589878 MPN589878 MZJ589878 NJF589878 NTB589878 OCX589878 OMT589878 OWP589878 PGL589878 PQH589878 QAD589878 QJZ589878 QTV589878 RDR589878 RNN589878 RXJ589878 SHF589878 SRB589878 TAX589878 TKT589878 TUP589878 UEL589878 UOH589878 UYD589878 VHZ589878 VRV589878 WBR589878 WLN589878 WVJ589878 E655414 IX655414 ST655414 ACP655414 AML655414 AWH655414 BGD655414 BPZ655414 BZV655414 CJR655414 CTN655414 DDJ655414 DNF655414 DXB655414 EGX655414 EQT655414 FAP655414 FKL655414 FUH655414 GED655414 GNZ655414 GXV655414 HHR655414 HRN655414 IBJ655414 ILF655414 IVB655414 JEX655414 JOT655414 JYP655414 KIL655414 KSH655414 LCD655414 LLZ655414 LVV655414 MFR655414 MPN655414 MZJ655414 NJF655414 NTB655414 OCX655414 OMT655414 OWP655414 PGL655414 PQH655414 QAD655414 QJZ655414 QTV655414 RDR655414 RNN655414 RXJ655414 SHF655414 SRB655414 TAX655414 TKT655414 TUP655414 UEL655414 UOH655414 UYD655414 VHZ655414 VRV655414 WBR655414 WLN655414 WVJ655414 E720950 IX720950 ST720950 ACP720950 AML720950 AWH720950 BGD720950 BPZ720950 BZV720950 CJR720950 CTN720950 DDJ720950 DNF720950 DXB720950 EGX720950 EQT720950 FAP720950 FKL720950 FUH720950 GED720950 GNZ720950 GXV720950 HHR720950 HRN720950 IBJ720950 ILF720950 IVB720950 JEX720950 JOT720950 JYP720950 KIL720950 KSH720950 LCD720950 LLZ720950 LVV720950 MFR720950 MPN720950 MZJ720950 NJF720950 NTB720950 OCX720950 OMT720950 OWP720950 PGL720950 PQH720950 QAD720950 QJZ720950 QTV720950 RDR720950 RNN720950 RXJ720950 SHF720950 SRB720950 TAX720950 TKT720950 TUP720950 UEL720950 UOH720950 UYD720950 VHZ720950 VRV720950 WBR720950 WLN720950 WVJ720950 E786486 IX786486 ST786486 ACP786486 AML786486 AWH786486 BGD786486 BPZ786486 BZV786486 CJR786486 CTN786486 DDJ786486 DNF786486 DXB786486 EGX786486 EQT786486 FAP786486 FKL786486 FUH786486 GED786486 GNZ786486 GXV786486 HHR786486 HRN786486 IBJ786486 ILF786486 IVB786486 JEX786486 JOT786486 JYP786486 KIL786486 KSH786486 LCD786486 LLZ786486 LVV786486 MFR786486 MPN786486 MZJ786486 NJF786486 NTB786486 OCX786486 OMT786486 OWP786486 PGL786486 PQH786486 QAD786486 QJZ786486 QTV786486 RDR786486 RNN786486 RXJ786486 SHF786486 SRB786486 TAX786486 TKT786486 TUP786486 UEL786486 UOH786486 UYD786486 VHZ786486 VRV786486 WBR786486 WLN786486 WVJ786486 E852022 IX852022 ST852022 ACP852022 AML852022 AWH852022 BGD852022 BPZ852022 BZV852022 CJR852022 CTN852022 DDJ852022 DNF852022 DXB852022 EGX852022 EQT852022 FAP852022 FKL852022 FUH852022 GED852022 GNZ852022 GXV852022 HHR852022 HRN852022 IBJ852022 ILF852022 IVB852022 JEX852022 JOT852022 JYP852022 KIL852022 KSH852022 LCD852022 LLZ852022 LVV852022 MFR852022 MPN852022 MZJ852022 NJF852022 NTB852022 OCX852022 OMT852022 OWP852022 PGL852022 PQH852022 QAD852022 QJZ852022 QTV852022 RDR852022 RNN852022 RXJ852022 SHF852022 SRB852022 TAX852022 TKT852022 TUP852022 UEL852022 UOH852022 UYD852022 VHZ852022 VRV852022 WBR852022 WLN852022 WVJ852022 E917558 IX917558 ST917558 ACP917558 AML917558 AWH917558 BGD917558 BPZ917558 BZV917558 CJR917558 CTN917558 DDJ917558 DNF917558 DXB917558 EGX917558 EQT917558 FAP917558 FKL917558 FUH917558 GED917558 GNZ917558 GXV917558 HHR917558 HRN917558 IBJ917558 ILF917558 IVB917558 JEX917558 JOT917558 JYP917558 KIL917558 KSH917558 LCD917558 LLZ917558 LVV917558 MFR917558 MPN917558 MZJ917558 NJF917558 NTB917558 OCX917558 OMT917558 OWP917558 PGL917558 PQH917558 QAD917558 QJZ917558 QTV917558 RDR917558 RNN917558 RXJ917558 SHF917558 SRB917558 TAX917558 TKT917558 TUP917558 UEL917558 UOH917558 UYD917558 VHZ917558 VRV917558 WBR917558 WLN917558 WVJ917558 E983094 IX983094 ST983094 ACP983094 AML983094 AWH983094 BGD983094 BPZ983094 BZV983094 CJR983094 CTN983094 DDJ983094 DNF983094 DXB983094 EGX983094 EQT983094 FAP983094 FKL983094 FUH983094 GED983094 GNZ983094 GXV983094 HHR983094 HRN983094 IBJ983094 ILF983094 IVB983094 JEX983094 JOT983094 JYP983094 KIL983094 KSH983094 LCD983094 LLZ983094 LVV983094 MFR983094 MPN983094 MZJ983094 NJF983094 NTB983094 OCX983094 OMT983094 OWP983094 PGL983094 PQH983094 QAD983094 QJZ983094 QTV983094 RDR983094 RNN983094 RXJ983094 SHF983094 SRB983094 TAX983094 TKT983094 TUP983094 UEL983094 UOH983094 UYD983094 VHZ983094 VRV983094 WBR983094 WLN983094 WVJ983094 D37:E37 IW37:IX37 SS37:ST37 ACO37:ACP37 AMK37:AML37 AWG37:AWH37 BGC37:BGD37 BPY37:BPZ37 BZU37:BZV37 CJQ37:CJR37 CTM37:CTN37 DDI37:DDJ37 DNE37:DNF37 DXA37:DXB37 EGW37:EGX37 EQS37:EQT37 FAO37:FAP37 FKK37:FKL37 FUG37:FUH37 GEC37:GED37 GNY37:GNZ37 GXU37:GXV37 HHQ37:HHR37 HRM37:HRN37 IBI37:IBJ37 ILE37:ILF37 IVA37:IVB37 JEW37:JEX37 JOS37:JOT37 JYO37:JYP37 KIK37:KIL37 KSG37:KSH37 LCC37:LCD37 LLY37:LLZ37 LVU37:LVV37 MFQ37:MFR37 MPM37:MPN37 MZI37:MZJ37 NJE37:NJF37 NTA37:NTB37 OCW37:OCX37 OMS37:OMT37 OWO37:OWP37 PGK37:PGL37 PQG37:PQH37 QAC37:QAD37 QJY37:QJZ37 QTU37:QTV37 RDQ37:RDR37 RNM37:RNN37 RXI37:RXJ37 SHE37:SHF37 SRA37:SRB37 TAW37:TAX37 TKS37:TKT37 TUO37:TUP37 UEK37:UEL37 UOG37:UOH37 UYC37:UYD37 VHY37:VHZ37 VRU37:VRV37 WBQ37:WBR37 WLM37:WLN37 WVI37:WVJ37 D65573:E65573 IW65573:IX65573 SS65573:ST65573 ACO65573:ACP65573 AMK65573:AML65573 AWG65573:AWH65573 BGC65573:BGD65573 BPY65573:BPZ65573 BZU65573:BZV65573 CJQ65573:CJR65573 CTM65573:CTN65573 DDI65573:DDJ65573 DNE65573:DNF65573 DXA65573:DXB65573 EGW65573:EGX65573 EQS65573:EQT65573 FAO65573:FAP65573 FKK65573:FKL65573 FUG65573:FUH65573 GEC65573:GED65573 GNY65573:GNZ65573 GXU65573:GXV65573 HHQ65573:HHR65573 HRM65573:HRN65573 IBI65573:IBJ65573 ILE65573:ILF65573 IVA65573:IVB65573 JEW65573:JEX65573 JOS65573:JOT65573 JYO65573:JYP65573 KIK65573:KIL65573 KSG65573:KSH65573 LCC65573:LCD65573 LLY65573:LLZ65573 LVU65573:LVV65573 MFQ65573:MFR65573 MPM65573:MPN65573 MZI65573:MZJ65573 NJE65573:NJF65573 NTA65573:NTB65573 OCW65573:OCX65573 OMS65573:OMT65573 OWO65573:OWP65573 PGK65573:PGL65573 PQG65573:PQH65573 QAC65573:QAD65573 QJY65573:QJZ65573 QTU65573:QTV65573 RDQ65573:RDR65573 RNM65573:RNN65573 RXI65573:RXJ65573 SHE65573:SHF65573 SRA65573:SRB65573 TAW65573:TAX65573 TKS65573:TKT65573 TUO65573:TUP65573 UEK65573:UEL65573 UOG65573:UOH65573 UYC65573:UYD65573 VHY65573:VHZ65573 VRU65573:VRV65573 WBQ65573:WBR65573 WLM65573:WLN65573 WVI65573:WVJ65573 D131109:E131109 IW131109:IX131109 SS131109:ST131109 ACO131109:ACP131109 AMK131109:AML131109 AWG131109:AWH131109 BGC131109:BGD131109 BPY131109:BPZ131109 BZU131109:BZV131109 CJQ131109:CJR131109 CTM131109:CTN131109 DDI131109:DDJ131109 DNE131109:DNF131109 DXA131109:DXB131109 EGW131109:EGX131109 EQS131109:EQT131109 FAO131109:FAP131109 FKK131109:FKL131109 FUG131109:FUH131109 GEC131109:GED131109 GNY131109:GNZ131109 GXU131109:GXV131109 HHQ131109:HHR131109 HRM131109:HRN131109 IBI131109:IBJ131109 ILE131109:ILF131109 IVA131109:IVB131109 JEW131109:JEX131109 JOS131109:JOT131109 JYO131109:JYP131109 KIK131109:KIL131109 KSG131109:KSH131109 LCC131109:LCD131109 LLY131109:LLZ131109 LVU131109:LVV131109 MFQ131109:MFR131109 MPM131109:MPN131109 MZI131109:MZJ131109 NJE131109:NJF131109 NTA131109:NTB131109 OCW131109:OCX131109 OMS131109:OMT131109 OWO131109:OWP131109 PGK131109:PGL131109 PQG131109:PQH131109 QAC131109:QAD131109 QJY131109:QJZ131109 QTU131109:QTV131109 RDQ131109:RDR131109 RNM131109:RNN131109 RXI131109:RXJ131109 SHE131109:SHF131109 SRA131109:SRB131109 TAW131109:TAX131109 TKS131109:TKT131109 TUO131109:TUP131109 UEK131109:UEL131109 UOG131109:UOH131109 UYC131109:UYD131109 VHY131109:VHZ131109 VRU131109:VRV131109 WBQ131109:WBR131109 WLM131109:WLN131109 WVI131109:WVJ131109 D196645:E196645 IW196645:IX196645 SS196645:ST196645 ACO196645:ACP196645 AMK196645:AML196645 AWG196645:AWH196645 BGC196645:BGD196645 BPY196645:BPZ196645 BZU196645:BZV196645 CJQ196645:CJR196645 CTM196645:CTN196645 DDI196645:DDJ196645 DNE196645:DNF196645 DXA196645:DXB196645 EGW196645:EGX196645 EQS196645:EQT196645 FAO196645:FAP196645 FKK196645:FKL196645 FUG196645:FUH196645 GEC196645:GED196645 GNY196645:GNZ196645 GXU196645:GXV196645 HHQ196645:HHR196645 HRM196645:HRN196645 IBI196645:IBJ196645 ILE196645:ILF196645 IVA196645:IVB196645 JEW196645:JEX196645 JOS196645:JOT196645 JYO196645:JYP196645 KIK196645:KIL196645 KSG196645:KSH196645 LCC196645:LCD196645 LLY196645:LLZ196645 LVU196645:LVV196645 MFQ196645:MFR196645 MPM196645:MPN196645 MZI196645:MZJ196645 NJE196645:NJF196645 NTA196645:NTB196645 OCW196645:OCX196645 OMS196645:OMT196645 OWO196645:OWP196645 PGK196645:PGL196645 PQG196645:PQH196645 QAC196645:QAD196645 QJY196645:QJZ196645 QTU196645:QTV196645 RDQ196645:RDR196645 RNM196645:RNN196645 RXI196645:RXJ196645 SHE196645:SHF196645 SRA196645:SRB196645 TAW196645:TAX196645 TKS196645:TKT196645 TUO196645:TUP196645 UEK196645:UEL196645 UOG196645:UOH196645 UYC196645:UYD196645 VHY196645:VHZ196645 VRU196645:VRV196645 WBQ196645:WBR196645 WLM196645:WLN196645 WVI196645:WVJ196645 D262181:E262181 IW262181:IX262181 SS262181:ST262181 ACO262181:ACP262181 AMK262181:AML262181 AWG262181:AWH262181 BGC262181:BGD262181 BPY262181:BPZ262181 BZU262181:BZV262181 CJQ262181:CJR262181 CTM262181:CTN262181 DDI262181:DDJ262181 DNE262181:DNF262181 DXA262181:DXB262181 EGW262181:EGX262181 EQS262181:EQT262181 FAO262181:FAP262181 FKK262181:FKL262181 FUG262181:FUH262181 GEC262181:GED262181 GNY262181:GNZ262181 GXU262181:GXV262181 HHQ262181:HHR262181 HRM262181:HRN262181 IBI262181:IBJ262181 ILE262181:ILF262181 IVA262181:IVB262181 JEW262181:JEX262181 JOS262181:JOT262181 JYO262181:JYP262181 KIK262181:KIL262181 KSG262181:KSH262181 LCC262181:LCD262181 LLY262181:LLZ262181 LVU262181:LVV262181 MFQ262181:MFR262181 MPM262181:MPN262181 MZI262181:MZJ262181 NJE262181:NJF262181 NTA262181:NTB262181 OCW262181:OCX262181 OMS262181:OMT262181 OWO262181:OWP262181 PGK262181:PGL262181 PQG262181:PQH262181 QAC262181:QAD262181 QJY262181:QJZ262181 QTU262181:QTV262181 RDQ262181:RDR262181 RNM262181:RNN262181 RXI262181:RXJ262181 SHE262181:SHF262181 SRA262181:SRB262181 TAW262181:TAX262181 TKS262181:TKT262181 TUO262181:TUP262181 UEK262181:UEL262181 UOG262181:UOH262181 UYC262181:UYD262181 VHY262181:VHZ262181 VRU262181:VRV262181 WBQ262181:WBR262181 WLM262181:WLN262181 WVI262181:WVJ262181 D327717:E327717 IW327717:IX327717 SS327717:ST327717 ACO327717:ACP327717 AMK327717:AML327717 AWG327717:AWH327717 BGC327717:BGD327717 BPY327717:BPZ327717 BZU327717:BZV327717 CJQ327717:CJR327717 CTM327717:CTN327717 DDI327717:DDJ327717 DNE327717:DNF327717 DXA327717:DXB327717 EGW327717:EGX327717 EQS327717:EQT327717 FAO327717:FAP327717 FKK327717:FKL327717 FUG327717:FUH327717 GEC327717:GED327717 GNY327717:GNZ327717 GXU327717:GXV327717 HHQ327717:HHR327717 HRM327717:HRN327717 IBI327717:IBJ327717 ILE327717:ILF327717 IVA327717:IVB327717 JEW327717:JEX327717 JOS327717:JOT327717 JYO327717:JYP327717 KIK327717:KIL327717 KSG327717:KSH327717 LCC327717:LCD327717 LLY327717:LLZ327717 LVU327717:LVV327717 MFQ327717:MFR327717 MPM327717:MPN327717 MZI327717:MZJ327717 NJE327717:NJF327717 NTA327717:NTB327717 OCW327717:OCX327717 OMS327717:OMT327717 OWO327717:OWP327717 PGK327717:PGL327717 PQG327717:PQH327717 QAC327717:QAD327717 QJY327717:QJZ327717 QTU327717:QTV327717 RDQ327717:RDR327717 RNM327717:RNN327717 RXI327717:RXJ327717 SHE327717:SHF327717 SRA327717:SRB327717 TAW327717:TAX327717 TKS327717:TKT327717 TUO327717:TUP327717 UEK327717:UEL327717 UOG327717:UOH327717 UYC327717:UYD327717 VHY327717:VHZ327717 VRU327717:VRV327717 WBQ327717:WBR327717 WLM327717:WLN327717 WVI327717:WVJ327717 D393253:E393253 IW393253:IX393253 SS393253:ST393253 ACO393253:ACP393253 AMK393253:AML393253 AWG393253:AWH393253 BGC393253:BGD393253 BPY393253:BPZ393253 BZU393253:BZV393253 CJQ393253:CJR393253 CTM393253:CTN393253 DDI393253:DDJ393253 DNE393253:DNF393253 DXA393253:DXB393253 EGW393253:EGX393253 EQS393253:EQT393253 FAO393253:FAP393253 FKK393253:FKL393253 FUG393253:FUH393253 GEC393253:GED393253 GNY393253:GNZ393253 GXU393253:GXV393253 HHQ393253:HHR393253 HRM393253:HRN393253 IBI393253:IBJ393253 ILE393253:ILF393253 IVA393253:IVB393253 JEW393253:JEX393253 JOS393253:JOT393253 JYO393253:JYP393253 KIK393253:KIL393253 KSG393253:KSH393253 LCC393253:LCD393253 LLY393253:LLZ393253 LVU393253:LVV393253 MFQ393253:MFR393253 MPM393253:MPN393253 MZI393253:MZJ393253 NJE393253:NJF393253 NTA393253:NTB393253 OCW393253:OCX393253 OMS393253:OMT393253 OWO393253:OWP393253 PGK393253:PGL393253 PQG393253:PQH393253 QAC393253:QAD393253 QJY393253:QJZ393253 QTU393253:QTV393253 RDQ393253:RDR393253 RNM393253:RNN393253 RXI393253:RXJ393253 SHE393253:SHF393253 SRA393253:SRB393253 TAW393253:TAX393253 TKS393253:TKT393253 TUO393253:TUP393253 UEK393253:UEL393253 UOG393253:UOH393253 UYC393253:UYD393253 VHY393253:VHZ393253 VRU393253:VRV393253 WBQ393253:WBR393253 WLM393253:WLN393253 WVI393253:WVJ393253 D458789:E458789 IW458789:IX458789 SS458789:ST458789 ACO458789:ACP458789 AMK458789:AML458789 AWG458789:AWH458789 BGC458789:BGD458789 BPY458789:BPZ458789 BZU458789:BZV458789 CJQ458789:CJR458789 CTM458789:CTN458789 DDI458789:DDJ458789 DNE458789:DNF458789 DXA458789:DXB458789 EGW458789:EGX458789 EQS458789:EQT458789 FAO458789:FAP458789 FKK458789:FKL458789 FUG458789:FUH458789 GEC458789:GED458789 GNY458789:GNZ458789 GXU458789:GXV458789 HHQ458789:HHR458789 HRM458789:HRN458789 IBI458789:IBJ458789 ILE458789:ILF458789 IVA458789:IVB458789 JEW458789:JEX458789 JOS458789:JOT458789 JYO458789:JYP458789 KIK458789:KIL458789 KSG458789:KSH458789 LCC458789:LCD458789 LLY458789:LLZ458789 LVU458789:LVV458789 MFQ458789:MFR458789 MPM458789:MPN458789 MZI458789:MZJ458789 NJE458789:NJF458789 NTA458789:NTB458789 OCW458789:OCX458789 OMS458789:OMT458789 OWO458789:OWP458789 PGK458789:PGL458789 PQG458789:PQH458789 QAC458789:QAD458789 QJY458789:QJZ458789 QTU458789:QTV458789 RDQ458789:RDR458789 RNM458789:RNN458789 RXI458789:RXJ458789 SHE458789:SHF458789 SRA458789:SRB458789 TAW458789:TAX458789 TKS458789:TKT458789 TUO458789:TUP458789 UEK458789:UEL458789 UOG458789:UOH458789 UYC458789:UYD458789 VHY458789:VHZ458789 VRU458789:VRV458789 WBQ458789:WBR458789 WLM458789:WLN458789 WVI458789:WVJ458789 D524325:E524325 IW524325:IX524325 SS524325:ST524325 ACO524325:ACP524325 AMK524325:AML524325 AWG524325:AWH524325 BGC524325:BGD524325 BPY524325:BPZ524325 BZU524325:BZV524325 CJQ524325:CJR524325 CTM524325:CTN524325 DDI524325:DDJ524325 DNE524325:DNF524325 DXA524325:DXB524325 EGW524325:EGX524325 EQS524325:EQT524325 FAO524325:FAP524325 FKK524325:FKL524325 FUG524325:FUH524325 GEC524325:GED524325 GNY524325:GNZ524325 GXU524325:GXV524325 HHQ524325:HHR524325 HRM524325:HRN524325 IBI524325:IBJ524325 ILE524325:ILF524325 IVA524325:IVB524325 JEW524325:JEX524325 JOS524325:JOT524325 JYO524325:JYP524325 KIK524325:KIL524325 KSG524325:KSH524325 LCC524325:LCD524325 LLY524325:LLZ524325 LVU524325:LVV524325 MFQ524325:MFR524325 MPM524325:MPN524325 MZI524325:MZJ524325 NJE524325:NJF524325 NTA524325:NTB524325 OCW524325:OCX524325 OMS524325:OMT524325 OWO524325:OWP524325 PGK524325:PGL524325 PQG524325:PQH524325 QAC524325:QAD524325 QJY524325:QJZ524325 QTU524325:QTV524325 RDQ524325:RDR524325 RNM524325:RNN524325 RXI524325:RXJ524325 SHE524325:SHF524325 SRA524325:SRB524325 TAW524325:TAX524325 TKS524325:TKT524325 TUO524325:TUP524325 UEK524325:UEL524325 UOG524325:UOH524325 UYC524325:UYD524325 VHY524325:VHZ524325 VRU524325:VRV524325 WBQ524325:WBR524325 WLM524325:WLN524325 WVI524325:WVJ524325 D589861:E589861 IW589861:IX589861 SS589861:ST589861 ACO589861:ACP589861 AMK589861:AML589861 AWG589861:AWH589861 BGC589861:BGD589861 BPY589861:BPZ589861 BZU589861:BZV589861 CJQ589861:CJR589861 CTM589861:CTN589861 DDI589861:DDJ589861 DNE589861:DNF589861 DXA589861:DXB589861 EGW589861:EGX589861 EQS589861:EQT589861 FAO589861:FAP589861 FKK589861:FKL589861 FUG589861:FUH589861 GEC589861:GED589861 GNY589861:GNZ589861 GXU589861:GXV589861 HHQ589861:HHR589861 HRM589861:HRN589861 IBI589861:IBJ589861 ILE589861:ILF589861 IVA589861:IVB589861 JEW589861:JEX589861 JOS589861:JOT589861 JYO589861:JYP589861 KIK589861:KIL589861 KSG589861:KSH589861 LCC589861:LCD589861 LLY589861:LLZ589861 LVU589861:LVV589861 MFQ589861:MFR589861 MPM589861:MPN589861 MZI589861:MZJ589861 NJE589861:NJF589861 NTA589861:NTB589861 OCW589861:OCX589861 OMS589861:OMT589861 OWO589861:OWP589861 PGK589861:PGL589861 PQG589861:PQH589861 QAC589861:QAD589861 QJY589861:QJZ589861 QTU589861:QTV589861 RDQ589861:RDR589861 RNM589861:RNN589861 RXI589861:RXJ589861 SHE589861:SHF589861 SRA589861:SRB589861 TAW589861:TAX589861 TKS589861:TKT589861 TUO589861:TUP589861 UEK589861:UEL589861 UOG589861:UOH589861 UYC589861:UYD589861 VHY589861:VHZ589861 VRU589861:VRV589861 WBQ589861:WBR589861 WLM589861:WLN589861 WVI589861:WVJ589861 D655397:E655397 IW655397:IX655397 SS655397:ST655397 ACO655397:ACP655397 AMK655397:AML655397 AWG655397:AWH655397 BGC655397:BGD655397 BPY655397:BPZ655397 BZU655397:BZV655397 CJQ655397:CJR655397 CTM655397:CTN655397 DDI655397:DDJ655397 DNE655397:DNF655397 DXA655397:DXB655397 EGW655397:EGX655397 EQS655397:EQT655397 FAO655397:FAP655397 FKK655397:FKL655397 FUG655397:FUH655397 GEC655397:GED655397 GNY655397:GNZ655397 GXU655397:GXV655397 HHQ655397:HHR655397 HRM655397:HRN655397 IBI655397:IBJ655397 ILE655397:ILF655397 IVA655397:IVB655397 JEW655397:JEX655397 JOS655397:JOT655397 JYO655397:JYP655397 KIK655397:KIL655397 KSG655397:KSH655397 LCC655397:LCD655397 LLY655397:LLZ655397 LVU655397:LVV655397 MFQ655397:MFR655397 MPM655397:MPN655397 MZI655397:MZJ655397 NJE655397:NJF655397 NTA655397:NTB655397 OCW655397:OCX655397 OMS655397:OMT655397 OWO655397:OWP655397 PGK655397:PGL655397 PQG655397:PQH655397 QAC655397:QAD655397 QJY655397:QJZ655397 QTU655397:QTV655397 RDQ655397:RDR655397 RNM655397:RNN655397 RXI655397:RXJ655397 SHE655397:SHF655397 SRA655397:SRB655397 TAW655397:TAX655397 TKS655397:TKT655397 TUO655397:TUP655397 UEK655397:UEL655397 UOG655397:UOH655397 UYC655397:UYD655397 VHY655397:VHZ655397 VRU655397:VRV655397 WBQ655397:WBR655397 WLM655397:WLN655397 WVI655397:WVJ655397 D720933:E720933 IW720933:IX720933 SS720933:ST720933 ACO720933:ACP720933 AMK720933:AML720933 AWG720933:AWH720933 BGC720933:BGD720933 BPY720933:BPZ720933 BZU720933:BZV720933 CJQ720933:CJR720933 CTM720933:CTN720933 DDI720933:DDJ720933 DNE720933:DNF720933 DXA720933:DXB720933 EGW720933:EGX720933 EQS720933:EQT720933 FAO720933:FAP720933 FKK720933:FKL720933 FUG720933:FUH720933 GEC720933:GED720933 GNY720933:GNZ720933 GXU720933:GXV720933 HHQ720933:HHR720933 HRM720933:HRN720933 IBI720933:IBJ720933 ILE720933:ILF720933 IVA720933:IVB720933 JEW720933:JEX720933 JOS720933:JOT720933 JYO720933:JYP720933 KIK720933:KIL720933 KSG720933:KSH720933 LCC720933:LCD720933 LLY720933:LLZ720933 LVU720933:LVV720933 MFQ720933:MFR720933 MPM720933:MPN720933 MZI720933:MZJ720933 NJE720933:NJF720933 NTA720933:NTB720933 OCW720933:OCX720933 OMS720933:OMT720933 OWO720933:OWP720933 PGK720933:PGL720933 PQG720933:PQH720933 QAC720933:QAD720933 QJY720933:QJZ720933 QTU720933:QTV720933 RDQ720933:RDR720933 RNM720933:RNN720933 RXI720933:RXJ720933 SHE720933:SHF720933 SRA720933:SRB720933 TAW720933:TAX720933 TKS720933:TKT720933 TUO720933:TUP720933 UEK720933:UEL720933 UOG720933:UOH720933 UYC720933:UYD720933 VHY720933:VHZ720933 VRU720933:VRV720933 WBQ720933:WBR720933 WLM720933:WLN720933 WVI720933:WVJ720933 D786469:E786469 IW786469:IX786469 SS786469:ST786469 ACO786469:ACP786469 AMK786469:AML786469 AWG786469:AWH786469 BGC786469:BGD786469 BPY786469:BPZ786469 BZU786469:BZV786469 CJQ786469:CJR786469 CTM786469:CTN786469 DDI786469:DDJ786469 DNE786469:DNF786469 DXA786469:DXB786469 EGW786469:EGX786469 EQS786469:EQT786469 FAO786469:FAP786469 FKK786469:FKL786469 FUG786469:FUH786469 GEC786469:GED786469 GNY786469:GNZ786469 GXU786469:GXV786469 HHQ786469:HHR786469 HRM786469:HRN786469 IBI786469:IBJ786469 ILE786469:ILF786469 IVA786469:IVB786469 JEW786469:JEX786469 JOS786469:JOT786469 JYO786469:JYP786469 KIK786469:KIL786469 KSG786469:KSH786469 LCC786469:LCD786469 LLY786469:LLZ786469 LVU786469:LVV786469 MFQ786469:MFR786469 MPM786469:MPN786469 MZI786469:MZJ786469 NJE786469:NJF786469 NTA786469:NTB786469 OCW786469:OCX786469 OMS786469:OMT786469 OWO786469:OWP786469 PGK786469:PGL786469 PQG786469:PQH786469 QAC786469:QAD786469 QJY786469:QJZ786469 QTU786469:QTV786469 RDQ786469:RDR786469 RNM786469:RNN786469 RXI786469:RXJ786469 SHE786469:SHF786469 SRA786469:SRB786469 TAW786469:TAX786469 TKS786469:TKT786469 TUO786469:TUP786469 UEK786469:UEL786469 UOG786469:UOH786469 UYC786469:UYD786469 VHY786469:VHZ786469 VRU786469:VRV786469 WBQ786469:WBR786469 WLM786469:WLN786469 WVI786469:WVJ786469 D852005:E852005 IW852005:IX852005 SS852005:ST852005 ACO852005:ACP852005 AMK852005:AML852005 AWG852005:AWH852005 BGC852005:BGD852005 BPY852005:BPZ852005 BZU852005:BZV852005 CJQ852005:CJR852005 CTM852005:CTN852005 DDI852005:DDJ852005 DNE852005:DNF852005 DXA852005:DXB852005 EGW852005:EGX852005 EQS852005:EQT852005 FAO852005:FAP852005 FKK852005:FKL852005 FUG852005:FUH852005 GEC852005:GED852005 GNY852005:GNZ852005 GXU852005:GXV852005 HHQ852005:HHR852005 HRM852005:HRN852005 IBI852005:IBJ852005 ILE852005:ILF852005 IVA852005:IVB852005 JEW852005:JEX852005 JOS852005:JOT852005 JYO852005:JYP852005 KIK852005:KIL852005 KSG852005:KSH852005 LCC852005:LCD852005 LLY852005:LLZ852005 LVU852005:LVV852005 MFQ852005:MFR852005 MPM852005:MPN852005 MZI852005:MZJ852005 NJE852005:NJF852005 NTA852005:NTB852005 OCW852005:OCX852005 OMS852005:OMT852005 OWO852005:OWP852005 PGK852005:PGL852005 PQG852005:PQH852005 QAC852005:QAD852005 QJY852005:QJZ852005 QTU852005:QTV852005 RDQ852005:RDR852005 RNM852005:RNN852005 RXI852005:RXJ852005 SHE852005:SHF852005 SRA852005:SRB852005 TAW852005:TAX852005 TKS852005:TKT852005 TUO852005:TUP852005 UEK852005:UEL852005 UOG852005:UOH852005 UYC852005:UYD852005 VHY852005:VHZ852005 VRU852005:VRV852005 WBQ852005:WBR852005 WLM852005:WLN852005 WVI852005:WVJ852005 D917541:E917541 IW917541:IX917541 SS917541:ST917541 ACO917541:ACP917541 AMK917541:AML917541 AWG917541:AWH917541 BGC917541:BGD917541 BPY917541:BPZ917541 BZU917541:BZV917541 CJQ917541:CJR917541 CTM917541:CTN917541 DDI917541:DDJ917541 DNE917541:DNF917541 DXA917541:DXB917541 EGW917541:EGX917541 EQS917541:EQT917541 FAO917541:FAP917541 FKK917541:FKL917541 FUG917541:FUH917541 GEC917541:GED917541 GNY917541:GNZ917541 GXU917541:GXV917541 HHQ917541:HHR917541 HRM917541:HRN917541 IBI917541:IBJ917541 ILE917541:ILF917541 IVA917541:IVB917541 JEW917541:JEX917541 JOS917541:JOT917541 JYO917541:JYP917541 KIK917541:KIL917541 KSG917541:KSH917541 LCC917541:LCD917541 LLY917541:LLZ917541 LVU917541:LVV917541 MFQ917541:MFR917541 MPM917541:MPN917541 MZI917541:MZJ917541 NJE917541:NJF917541 NTA917541:NTB917541 OCW917541:OCX917541 OMS917541:OMT917541 OWO917541:OWP917541 PGK917541:PGL917541 PQG917541:PQH917541 QAC917541:QAD917541 QJY917541:QJZ917541 QTU917541:QTV917541 RDQ917541:RDR917541 RNM917541:RNN917541 RXI917541:RXJ917541 SHE917541:SHF917541 SRA917541:SRB917541 TAW917541:TAX917541 TKS917541:TKT917541 TUO917541:TUP917541 UEK917541:UEL917541 UOG917541:UOH917541 UYC917541:UYD917541 VHY917541:VHZ917541 VRU917541:VRV917541 WBQ917541:WBR917541 WLM917541:WLN917541 WVI917541:WVJ917541 D983077:E983077 IW983077:IX983077 SS983077:ST983077 ACO983077:ACP983077 AMK983077:AML983077 AWG983077:AWH983077 BGC983077:BGD983077 BPY983077:BPZ983077 BZU983077:BZV983077 CJQ983077:CJR983077 CTM983077:CTN983077 DDI983077:DDJ983077 DNE983077:DNF983077 DXA983077:DXB983077 EGW983077:EGX983077 EQS983077:EQT983077 FAO983077:FAP983077 FKK983077:FKL983077 FUG983077:FUH983077 GEC983077:GED983077 GNY983077:GNZ983077 GXU983077:GXV983077 HHQ983077:HHR983077 HRM983077:HRN983077 IBI983077:IBJ983077 ILE983077:ILF983077 IVA983077:IVB983077 JEW983077:JEX983077 JOS983077:JOT983077 JYO983077:JYP983077 KIK983077:KIL983077 KSG983077:KSH983077 LCC983077:LCD983077 LLY983077:LLZ983077 LVU983077:LVV983077 MFQ983077:MFR983077 MPM983077:MPN983077 MZI983077:MZJ983077 NJE983077:NJF983077 NTA983077:NTB983077 OCW983077:OCX983077 OMS983077:OMT983077 OWO983077:OWP983077 PGK983077:PGL983077 PQG983077:PQH983077 QAC983077:QAD983077 QJY983077:QJZ983077 QTU983077:QTV983077 RDQ983077:RDR983077 RNM983077:RNN983077 RXI983077:RXJ983077 SHE983077:SHF983077 SRA983077:SRB983077 TAW983077:TAX983077 TKS983077:TKT983077 TUO983077:TUP983077 UEK983077:UEL983077 UOG983077:UOH983077 UYC983077:UYD983077 VHY983077:VHZ983077 VRU983077:VRV983077 WBQ983077:WBR983077 WLM983077:WLN983077 WVI983077:WVJ983077 E25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E65561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E131097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E196633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E262169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E327705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E393241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E458777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E524313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E589849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E655385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E720921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E786457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E851993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E917529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E983065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D46:D54 IW46:IW54 SS46:SS54 ACO46:ACO54 AMK46:AMK54 AWG46:AWG54 BGC46:BGC54 BPY46:BPY54 BZU46:BZU54 CJQ46:CJQ54 CTM46:CTM54 DDI46:DDI54 DNE46:DNE54 DXA46:DXA54 EGW46:EGW54 EQS46:EQS54 FAO46:FAO54 FKK46:FKK54 FUG46:FUG54 GEC46:GEC54 GNY46:GNY54 GXU46:GXU54 HHQ46:HHQ54 HRM46:HRM54 IBI46:IBI54 ILE46:ILE54 IVA46:IVA54 JEW46:JEW54 JOS46:JOS54 JYO46:JYO54 KIK46:KIK54 KSG46:KSG54 LCC46:LCC54 LLY46:LLY54 LVU46:LVU54 MFQ46:MFQ54 MPM46:MPM54 MZI46:MZI54 NJE46:NJE54 NTA46:NTA54 OCW46:OCW54 OMS46:OMS54 OWO46:OWO54 PGK46:PGK54 PQG46:PQG54 QAC46:QAC54 QJY46:QJY54 QTU46:QTU54 RDQ46:RDQ54 RNM46:RNM54 RXI46:RXI54 SHE46:SHE54 SRA46:SRA54 TAW46:TAW54 TKS46:TKS54 TUO46:TUO54 UEK46:UEK54 UOG46:UOG54 UYC46:UYC54 VHY46:VHY54 VRU46:VRU54 WBQ46:WBQ54 WLM46:WLM54 WVI46:WVI54 D65582:D65590 IW65582:IW65590 SS65582:SS65590 ACO65582:ACO65590 AMK65582:AMK65590 AWG65582:AWG65590 BGC65582:BGC65590 BPY65582:BPY65590 BZU65582:BZU65590 CJQ65582:CJQ65590 CTM65582:CTM65590 DDI65582:DDI65590 DNE65582:DNE65590 DXA65582:DXA65590 EGW65582:EGW65590 EQS65582:EQS65590 FAO65582:FAO65590 FKK65582:FKK65590 FUG65582:FUG65590 GEC65582:GEC65590 GNY65582:GNY65590 GXU65582:GXU65590 HHQ65582:HHQ65590 HRM65582:HRM65590 IBI65582:IBI65590 ILE65582:ILE65590 IVA65582:IVA65590 JEW65582:JEW65590 JOS65582:JOS65590 JYO65582:JYO65590 KIK65582:KIK65590 KSG65582:KSG65590 LCC65582:LCC65590 LLY65582:LLY65590 LVU65582:LVU65590 MFQ65582:MFQ65590 MPM65582:MPM65590 MZI65582:MZI65590 NJE65582:NJE65590 NTA65582:NTA65590 OCW65582:OCW65590 OMS65582:OMS65590 OWO65582:OWO65590 PGK65582:PGK65590 PQG65582:PQG65590 QAC65582:QAC65590 QJY65582:QJY65590 QTU65582:QTU65590 RDQ65582:RDQ65590 RNM65582:RNM65590 RXI65582:RXI65590 SHE65582:SHE65590 SRA65582:SRA65590 TAW65582:TAW65590 TKS65582:TKS65590 TUO65582:TUO65590 UEK65582:UEK65590 UOG65582:UOG65590 UYC65582:UYC65590 VHY65582:VHY65590 VRU65582:VRU65590 WBQ65582:WBQ65590 WLM65582:WLM65590 WVI65582:WVI65590 D131118:D131126 IW131118:IW131126 SS131118:SS131126 ACO131118:ACO131126 AMK131118:AMK131126 AWG131118:AWG131126 BGC131118:BGC131126 BPY131118:BPY131126 BZU131118:BZU131126 CJQ131118:CJQ131126 CTM131118:CTM131126 DDI131118:DDI131126 DNE131118:DNE131126 DXA131118:DXA131126 EGW131118:EGW131126 EQS131118:EQS131126 FAO131118:FAO131126 FKK131118:FKK131126 FUG131118:FUG131126 GEC131118:GEC131126 GNY131118:GNY131126 GXU131118:GXU131126 HHQ131118:HHQ131126 HRM131118:HRM131126 IBI131118:IBI131126 ILE131118:ILE131126 IVA131118:IVA131126 JEW131118:JEW131126 JOS131118:JOS131126 JYO131118:JYO131126 KIK131118:KIK131126 KSG131118:KSG131126 LCC131118:LCC131126 LLY131118:LLY131126 LVU131118:LVU131126 MFQ131118:MFQ131126 MPM131118:MPM131126 MZI131118:MZI131126 NJE131118:NJE131126 NTA131118:NTA131126 OCW131118:OCW131126 OMS131118:OMS131126 OWO131118:OWO131126 PGK131118:PGK131126 PQG131118:PQG131126 QAC131118:QAC131126 QJY131118:QJY131126 QTU131118:QTU131126 RDQ131118:RDQ131126 RNM131118:RNM131126 RXI131118:RXI131126 SHE131118:SHE131126 SRA131118:SRA131126 TAW131118:TAW131126 TKS131118:TKS131126 TUO131118:TUO131126 UEK131118:UEK131126 UOG131118:UOG131126 UYC131118:UYC131126 VHY131118:VHY131126 VRU131118:VRU131126 WBQ131118:WBQ131126 WLM131118:WLM131126 WVI131118:WVI131126 D196654:D196662 IW196654:IW196662 SS196654:SS196662 ACO196654:ACO196662 AMK196654:AMK196662 AWG196654:AWG196662 BGC196654:BGC196662 BPY196654:BPY196662 BZU196654:BZU196662 CJQ196654:CJQ196662 CTM196654:CTM196662 DDI196654:DDI196662 DNE196654:DNE196662 DXA196654:DXA196662 EGW196654:EGW196662 EQS196654:EQS196662 FAO196654:FAO196662 FKK196654:FKK196662 FUG196654:FUG196662 GEC196654:GEC196662 GNY196654:GNY196662 GXU196654:GXU196662 HHQ196654:HHQ196662 HRM196654:HRM196662 IBI196654:IBI196662 ILE196654:ILE196662 IVA196654:IVA196662 JEW196654:JEW196662 JOS196654:JOS196662 JYO196654:JYO196662 KIK196654:KIK196662 KSG196654:KSG196662 LCC196654:LCC196662 LLY196654:LLY196662 LVU196654:LVU196662 MFQ196654:MFQ196662 MPM196654:MPM196662 MZI196654:MZI196662 NJE196654:NJE196662 NTA196654:NTA196662 OCW196654:OCW196662 OMS196654:OMS196662 OWO196654:OWO196662 PGK196654:PGK196662 PQG196654:PQG196662 QAC196654:QAC196662 QJY196654:QJY196662 QTU196654:QTU196662 RDQ196654:RDQ196662 RNM196654:RNM196662 RXI196654:RXI196662 SHE196654:SHE196662 SRA196654:SRA196662 TAW196654:TAW196662 TKS196654:TKS196662 TUO196654:TUO196662 UEK196654:UEK196662 UOG196654:UOG196662 UYC196654:UYC196662 VHY196654:VHY196662 VRU196654:VRU196662 WBQ196654:WBQ196662 WLM196654:WLM196662 WVI196654:WVI196662 D262190:D262198 IW262190:IW262198 SS262190:SS262198 ACO262190:ACO262198 AMK262190:AMK262198 AWG262190:AWG262198 BGC262190:BGC262198 BPY262190:BPY262198 BZU262190:BZU262198 CJQ262190:CJQ262198 CTM262190:CTM262198 DDI262190:DDI262198 DNE262190:DNE262198 DXA262190:DXA262198 EGW262190:EGW262198 EQS262190:EQS262198 FAO262190:FAO262198 FKK262190:FKK262198 FUG262190:FUG262198 GEC262190:GEC262198 GNY262190:GNY262198 GXU262190:GXU262198 HHQ262190:HHQ262198 HRM262190:HRM262198 IBI262190:IBI262198 ILE262190:ILE262198 IVA262190:IVA262198 JEW262190:JEW262198 JOS262190:JOS262198 JYO262190:JYO262198 KIK262190:KIK262198 KSG262190:KSG262198 LCC262190:LCC262198 LLY262190:LLY262198 LVU262190:LVU262198 MFQ262190:MFQ262198 MPM262190:MPM262198 MZI262190:MZI262198 NJE262190:NJE262198 NTA262190:NTA262198 OCW262190:OCW262198 OMS262190:OMS262198 OWO262190:OWO262198 PGK262190:PGK262198 PQG262190:PQG262198 QAC262190:QAC262198 QJY262190:QJY262198 QTU262190:QTU262198 RDQ262190:RDQ262198 RNM262190:RNM262198 RXI262190:RXI262198 SHE262190:SHE262198 SRA262190:SRA262198 TAW262190:TAW262198 TKS262190:TKS262198 TUO262190:TUO262198 UEK262190:UEK262198 UOG262190:UOG262198 UYC262190:UYC262198 VHY262190:VHY262198 VRU262190:VRU262198 WBQ262190:WBQ262198 WLM262190:WLM262198 WVI262190:WVI262198 D327726:D327734 IW327726:IW327734 SS327726:SS327734 ACO327726:ACO327734 AMK327726:AMK327734 AWG327726:AWG327734 BGC327726:BGC327734 BPY327726:BPY327734 BZU327726:BZU327734 CJQ327726:CJQ327734 CTM327726:CTM327734 DDI327726:DDI327734 DNE327726:DNE327734 DXA327726:DXA327734 EGW327726:EGW327734 EQS327726:EQS327734 FAO327726:FAO327734 FKK327726:FKK327734 FUG327726:FUG327734 GEC327726:GEC327734 GNY327726:GNY327734 GXU327726:GXU327734 HHQ327726:HHQ327734 HRM327726:HRM327734 IBI327726:IBI327734 ILE327726:ILE327734 IVA327726:IVA327734 JEW327726:JEW327734 JOS327726:JOS327734 JYO327726:JYO327734 KIK327726:KIK327734 KSG327726:KSG327734 LCC327726:LCC327734 LLY327726:LLY327734 LVU327726:LVU327734 MFQ327726:MFQ327734 MPM327726:MPM327734 MZI327726:MZI327734 NJE327726:NJE327734 NTA327726:NTA327734 OCW327726:OCW327734 OMS327726:OMS327734 OWO327726:OWO327734 PGK327726:PGK327734 PQG327726:PQG327734 QAC327726:QAC327734 QJY327726:QJY327734 QTU327726:QTU327734 RDQ327726:RDQ327734 RNM327726:RNM327734 RXI327726:RXI327734 SHE327726:SHE327734 SRA327726:SRA327734 TAW327726:TAW327734 TKS327726:TKS327734 TUO327726:TUO327734 UEK327726:UEK327734 UOG327726:UOG327734 UYC327726:UYC327734 VHY327726:VHY327734 VRU327726:VRU327734 WBQ327726:WBQ327734 WLM327726:WLM327734 WVI327726:WVI327734 D393262:D393270 IW393262:IW393270 SS393262:SS393270 ACO393262:ACO393270 AMK393262:AMK393270 AWG393262:AWG393270 BGC393262:BGC393270 BPY393262:BPY393270 BZU393262:BZU393270 CJQ393262:CJQ393270 CTM393262:CTM393270 DDI393262:DDI393270 DNE393262:DNE393270 DXA393262:DXA393270 EGW393262:EGW393270 EQS393262:EQS393270 FAO393262:FAO393270 FKK393262:FKK393270 FUG393262:FUG393270 GEC393262:GEC393270 GNY393262:GNY393270 GXU393262:GXU393270 HHQ393262:HHQ393270 HRM393262:HRM393270 IBI393262:IBI393270 ILE393262:ILE393270 IVA393262:IVA393270 JEW393262:JEW393270 JOS393262:JOS393270 JYO393262:JYO393270 KIK393262:KIK393270 KSG393262:KSG393270 LCC393262:LCC393270 LLY393262:LLY393270 LVU393262:LVU393270 MFQ393262:MFQ393270 MPM393262:MPM393270 MZI393262:MZI393270 NJE393262:NJE393270 NTA393262:NTA393270 OCW393262:OCW393270 OMS393262:OMS393270 OWO393262:OWO393270 PGK393262:PGK393270 PQG393262:PQG393270 QAC393262:QAC393270 QJY393262:QJY393270 QTU393262:QTU393270 RDQ393262:RDQ393270 RNM393262:RNM393270 RXI393262:RXI393270 SHE393262:SHE393270 SRA393262:SRA393270 TAW393262:TAW393270 TKS393262:TKS393270 TUO393262:TUO393270 UEK393262:UEK393270 UOG393262:UOG393270 UYC393262:UYC393270 VHY393262:VHY393270 VRU393262:VRU393270 WBQ393262:WBQ393270 WLM393262:WLM393270 WVI393262:WVI393270 D458798:D458806 IW458798:IW458806 SS458798:SS458806 ACO458798:ACO458806 AMK458798:AMK458806 AWG458798:AWG458806 BGC458798:BGC458806 BPY458798:BPY458806 BZU458798:BZU458806 CJQ458798:CJQ458806 CTM458798:CTM458806 DDI458798:DDI458806 DNE458798:DNE458806 DXA458798:DXA458806 EGW458798:EGW458806 EQS458798:EQS458806 FAO458798:FAO458806 FKK458798:FKK458806 FUG458798:FUG458806 GEC458798:GEC458806 GNY458798:GNY458806 GXU458798:GXU458806 HHQ458798:HHQ458806 HRM458798:HRM458806 IBI458798:IBI458806 ILE458798:ILE458806 IVA458798:IVA458806 JEW458798:JEW458806 JOS458798:JOS458806 JYO458798:JYO458806 KIK458798:KIK458806 KSG458798:KSG458806 LCC458798:LCC458806 LLY458798:LLY458806 LVU458798:LVU458806 MFQ458798:MFQ458806 MPM458798:MPM458806 MZI458798:MZI458806 NJE458798:NJE458806 NTA458798:NTA458806 OCW458798:OCW458806 OMS458798:OMS458806 OWO458798:OWO458806 PGK458798:PGK458806 PQG458798:PQG458806 QAC458798:QAC458806 QJY458798:QJY458806 QTU458798:QTU458806 RDQ458798:RDQ458806 RNM458798:RNM458806 RXI458798:RXI458806 SHE458798:SHE458806 SRA458798:SRA458806 TAW458798:TAW458806 TKS458798:TKS458806 TUO458798:TUO458806 UEK458798:UEK458806 UOG458798:UOG458806 UYC458798:UYC458806 VHY458798:VHY458806 VRU458798:VRU458806 WBQ458798:WBQ458806 WLM458798:WLM458806 WVI458798:WVI458806 D524334:D524342 IW524334:IW524342 SS524334:SS524342 ACO524334:ACO524342 AMK524334:AMK524342 AWG524334:AWG524342 BGC524334:BGC524342 BPY524334:BPY524342 BZU524334:BZU524342 CJQ524334:CJQ524342 CTM524334:CTM524342 DDI524334:DDI524342 DNE524334:DNE524342 DXA524334:DXA524342 EGW524334:EGW524342 EQS524334:EQS524342 FAO524334:FAO524342 FKK524334:FKK524342 FUG524334:FUG524342 GEC524334:GEC524342 GNY524334:GNY524342 GXU524334:GXU524342 HHQ524334:HHQ524342 HRM524334:HRM524342 IBI524334:IBI524342 ILE524334:ILE524342 IVA524334:IVA524342 JEW524334:JEW524342 JOS524334:JOS524342 JYO524334:JYO524342 KIK524334:KIK524342 KSG524334:KSG524342 LCC524334:LCC524342 LLY524334:LLY524342 LVU524334:LVU524342 MFQ524334:MFQ524342 MPM524334:MPM524342 MZI524334:MZI524342 NJE524334:NJE524342 NTA524334:NTA524342 OCW524334:OCW524342 OMS524334:OMS524342 OWO524334:OWO524342 PGK524334:PGK524342 PQG524334:PQG524342 QAC524334:QAC524342 QJY524334:QJY524342 QTU524334:QTU524342 RDQ524334:RDQ524342 RNM524334:RNM524342 RXI524334:RXI524342 SHE524334:SHE524342 SRA524334:SRA524342 TAW524334:TAW524342 TKS524334:TKS524342 TUO524334:TUO524342 UEK524334:UEK524342 UOG524334:UOG524342 UYC524334:UYC524342 VHY524334:VHY524342 VRU524334:VRU524342 WBQ524334:WBQ524342 WLM524334:WLM524342 WVI524334:WVI524342 D589870:D589878 IW589870:IW589878 SS589870:SS589878 ACO589870:ACO589878 AMK589870:AMK589878 AWG589870:AWG589878 BGC589870:BGC589878 BPY589870:BPY589878 BZU589870:BZU589878 CJQ589870:CJQ589878 CTM589870:CTM589878 DDI589870:DDI589878 DNE589870:DNE589878 DXA589870:DXA589878 EGW589870:EGW589878 EQS589870:EQS589878 FAO589870:FAO589878 FKK589870:FKK589878 FUG589870:FUG589878 GEC589870:GEC589878 GNY589870:GNY589878 GXU589870:GXU589878 HHQ589870:HHQ589878 HRM589870:HRM589878 IBI589870:IBI589878 ILE589870:ILE589878 IVA589870:IVA589878 JEW589870:JEW589878 JOS589870:JOS589878 JYO589870:JYO589878 KIK589870:KIK589878 KSG589870:KSG589878 LCC589870:LCC589878 LLY589870:LLY589878 LVU589870:LVU589878 MFQ589870:MFQ589878 MPM589870:MPM589878 MZI589870:MZI589878 NJE589870:NJE589878 NTA589870:NTA589878 OCW589870:OCW589878 OMS589870:OMS589878 OWO589870:OWO589878 PGK589870:PGK589878 PQG589870:PQG589878 QAC589870:QAC589878 QJY589870:QJY589878 QTU589870:QTU589878 RDQ589870:RDQ589878 RNM589870:RNM589878 RXI589870:RXI589878 SHE589870:SHE589878 SRA589870:SRA589878 TAW589870:TAW589878 TKS589870:TKS589878 TUO589870:TUO589878 UEK589870:UEK589878 UOG589870:UOG589878 UYC589870:UYC589878 VHY589870:VHY589878 VRU589870:VRU589878 WBQ589870:WBQ589878 WLM589870:WLM589878 WVI589870:WVI589878 D655406:D655414 IW655406:IW655414 SS655406:SS655414 ACO655406:ACO655414 AMK655406:AMK655414 AWG655406:AWG655414 BGC655406:BGC655414 BPY655406:BPY655414 BZU655406:BZU655414 CJQ655406:CJQ655414 CTM655406:CTM655414 DDI655406:DDI655414 DNE655406:DNE655414 DXA655406:DXA655414 EGW655406:EGW655414 EQS655406:EQS655414 FAO655406:FAO655414 FKK655406:FKK655414 FUG655406:FUG655414 GEC655406:GEC655414 GNY655406:GNY655414 GXU655406:GXU655414 HHQ655406:HHQ655414 HRM655406:HRM655414 IBI655406:IBI655414 ILE655406:ILE655414 IVA655406:IVA655414 JEW655406:JEW655414 JOS655406:JOS655414 JYO655406:JYO655414 KIK655406:KIK655414 KSG655406:KSG655414 LCC655406:LCC655414 LLY655406:LLY655414 LVU655406:LVU655414 MFQ655406:MFQ655414 MPM655406:MPM655414 MZI655406:MZI655414 NJE655406:NJE655414 NTA655406:NTA655414 OCW655406:OCW655414 OMS655406:OMS655414 OWO655406:OWO655414 PGK655406:PGK655414 PQG655406:PQG655414 QAC655406:QAC655414 QJY655406:QJY655414 QTU655406:QTU655414 RDQ655406:RDQ655414 RNM655406:RNM655414 RXI655406:RXI655414 SHE655406:SHE655414 SRA655406:SRA655414 TAW655406:TAW655414 TKS655406:TKS655414 TUO655406:TUO655414 UEK655406:UEK655414 UOG655406:UOG655414 UYC655406:UYC655414 VHY655406:VHY655414 VRU655406:VRU655414 WBQ655406:WBQ655414 WLM655406:WLM655414 WVI655406:WVI655414 D720942:D720950 IW720942:IW720950 SS720942:SS720950 ACO720942:ACO720950 AMK720942:AMK720950 AWG720942:AWG720950 BGC720942:BGC720950 BPY720942:BPY720950 BZU720942:BZU720950 CJQ720942:CJQ720950 CTM720942:CTM720950 DDI720942:DDI720950 DNE720942:DNE720950 DXA720942:DXA720950 EGW720942:EGW720950 EQS720942:EQS720950 FAO720942:FAO720950 FKK720942:FKK720950 FUG720942:FUG720950 GEC720942:GEC720950 GNY720942:GNY720950 GXU720942:GXU720950 HHQ720942:HHQ720950 HRM720942:HRM720950 IBI720942:IBI720950 ILE720942:ILE720950 IVA720942:IVA720950 JEW720942:JEW720950 JOS720942:JOS720950 JYO720942:JYO720950 KIK720942:KIK720950 KSG720942:KSG720950 LCC720942:LCC720950 LLY720942:LLY720950 LVU720942:LVU720950 MFQ720942:MFQ720950 MPM720942:MPM720950 MZI720942:MZI720950 NJE720942:NJE720950 NTA720942:NTA720950 OCW720942:OCW720950 OMS720942:OMS720950 OWO720942:OWO720950 PGK720942:PGK720950 PQG720942:PQG720950 QAC720942:QAC720950 QJY720942:QJY720950 QTU720942:QTU720950 RDQ720942:RDQ720950 RNM720942:RNM720950 RXI720942:RXI720950 SHE720942:SHE720950 SRA720942:SRA720950 TAW720942:TAW720950 TKS720942:TKS720950 TUO720942:TUO720950 UEK720942:UEK720950 UOG720942:UOG720950 UYC720942:UYC720950 VHY720942:VHY720950 VRU720942:VRU720950 WBQ720942:WBQ720950 WLM720942:WLM720950 WVI720942:WVI720950 D786478:D786486 IW786478:IW786486 SS786478:SS786486 ACO786478:ACO786486 AMK786478:AMK786486 AWG786478:AWG786486 BGC786478:BGC786486 BPY786478:BPY786486 BZU786478:BZU786486 CJQ786478:CJQ786486 CTM786478:CTM786486 DDI786478:DDI786486 DNE786478:DNE786486 DXA786478:DXA786486 EGW786478:EGW786486 EQS786478:EQS786486 FAO786478:FAO786486 FKK786478:FKK786486 FUG786478:FUG786486 GEC786478:GEC786486 GNY786478:GNY786486 GXU786478:GXU786486 HHQ786478:HHQ786486 HRM786478:HRM786486 IBI786478:IBI786486 ILE786478:ILE786486 IVA786478:IVA786486 JEW786478:JEW786486 JOS786478:JOS786486 JYO786478:JYO786486 KIK786478:KIK786486 KSG786478:KSG786486 LCC786478:LCC786486 LLY786478:LLY786486 LVU786478:LVU786486 MFQ786478:MFQ786486 MPM786478:MPM786486 MZI786478:MZI786486 NJE786478:NJE786486 NTA786478:NTA786486 OCW786478:OCW786486 OMS786478:OMS786486 OWO786478:OWO786486 PGK786478:PGK786486 PQG786478:PQG786486 QAC786478:QAC786486 QJY786478:QJY786486 QTU786478:QTU786486 RDQ786478:RDQ786486 RNM786478:RNM786486 RXI786478:RXI786486 SHE786478:SHE786486 SRA786478:SRA786486 TAW786478:TAW786486 TKS786478:TKS786486 TUO786478:TUO786486 UEK786478:UEK786486 UOG786478:UOG786486 UYC786478:UYC786486 VHY786478:VHY786486 VRU786478:VRU786486 WBQ786478:WBQ786486 WLM786478:WLM786486 WVI786478:WVI786486 D852014:D852022 IW852014:IW852022 SS852014:SS852022 ACO852014:ACO852022 AMK852014:AMK852022 AWG852014:AWG852022 BGC852014:BGC852022 BPY852014:BPY852022 BZU852014:BZU852022 CJQ852014:CJQ852022 CTM852014:CTM852022 DDI852014:DDI852022 DNE852014:DNE852022 DXA852014:DXA852022 EGW852014:EGW852022 EQS852014:EQS852022 FAO852014:FAO852022 FKK852014:FKK852022 FUG852014:FUG852022 GEC852014:GEC852022 GNY852014:GNY852022 GXU852014:GXU852022 HHQ852014:HHQ852022 HRM852014:HRM852022 IBI852014:IBI852022 ILE852014:ILE852022 IVA852014:IVA852022 JEW852014:JEW852022 JOS852014:JOS852022 JYO852014:JYO852022 KIK852014:KIK852022 KSG852014:KSG852022 LCC852014:LCC852022 LLY852014:LLY852022 LVU852014:LVU852022 MFQ852014:MFQ852022 MPM852014:MPM852022 MZI852014:MZI852022 NJE852014:NJE852022 NTA852014:NTA852022 OCW852014:OCW852022 OMS852014:OMS852022 OWO852014:OWO852022 PGK852014:PGK852022 PQG852014:PQG852022 QAC852014:QAC852022 QJY852014:QJY852022 QTU852014:QTU852022 RDQ852014:RDQ852022 RNM852014:RNM852022 RXI852014:RXI852022 SHE852014:SHE852022 SRA852014:SRA852022 TAW852014:TAW852022 TKS852014:TKS852022 TUO852014:TUO852022 UEK852014:UEK852022 UOG852014:UOG852022 UYC852014:UYC852022 VHY852014:VHY852022 VRU852014:VRU852022 WBQ852014:WBQ852022 WLM852014:WLM852022 WVI852014:WVI852022 D917550:D917558 IW917550:IW917558 SS917550:SS917558 ACO917550:ACO917558 AMK917550:AMK917558 AWG917550:AWG917558 BGC917550:BGC917558 BPY917550:BPY917558 BZU917550:BZU917558 CJQ917550:CJQ917558 CTM917550:CTM917558 DDI917550:DDI917558 DNE917550:DNE917558 DXA917550:DXA917558 EGW917550:EGW917558 EQS917550:EQS917558 FAO917550:FAO917558 FKK917550:FKK917558 FUG917550:FUG917558 GEC917550:GEC917558 GNY917550:GNY917558 GXU917550:GXU917558 HHQ917550:HHQ917558 HRM917550:HRM917558 IBI917550:IBI917558 ILE917550:ILE917558 IVA917550:IVA917558 JEW917550:JEW917558 JOS917550:JOS917558 JYO917550:JYO917558 KIK917550:KIK917558 KSG917550:KSG917558 LCC917550:LCC917558 LLY917550:LLY917558 LVU917550:LVU917558 MFQ917550:MFQ917558 MPM917550:MPM917558 MZI917550:MZI917558 NJE917550:NJE917558 NTA917550:NTA917558 OCW917550:OCW917558 OMS917550:OMS917558 OWO917550:OWO917558 PGK917550:PGK917558 PQG917550:PQG917558 QAC917550:QAC917558 QJY917550:QJY917558 QTU917550:QTU917558 RDQ917550:RDQ917558 RNM917550:RNM917558 RXI917550:RXI917558 SHE917550:SHE917558 SRA917550:SRA917558 TAW917550:TAW917558 TKS917550:TKS917558 TUO917550:TUO917558 UEK917550:UEK917558 UOG917550:UOG917558 UYC917550:UYC917558 VHY917550:VHY917558 VRU917550:VRU917558 WBQ917550:WBQ917558 WLM917550:WLM917558 WVI917550:WVI917558 D983086:D983094 IW983086:IW983094 SS983086:SS983094 ACO983086:ACO983094 AMK983086:AMK983094 AWG983086:AWG983094 BGC983086:BGC983094 BPY983086:BPY983094 BZU983086:BZU983094 CJQ983086:CJQ983094 CTM983086:CTM983094 DDI983086:DDI983094 DNE983086:DNE983094 DXA983086:DXA983094 EGW983086:EGW983094 EQS983086:EQS983094 FAO983086:FAO983094 FKK983086:FKK983094 FUG983086:FUG983094 GEC983086:GEC983094 GNY983086:GNY983094 GXU983086:GXU983094 HHQ983086:HHQ983094 HRM983086:HRM983094 IBI983086:IBI983094 ILE983086:ILE983094 IVA983086:IVA983094 JEW983086:JEW983094 JOS983086:JOS983094 JYO983086:JYO983094 KIK983086:KIK983094 KSG983086:KSG983094 LCC983086:LCC983094 LLY983086:LLY983094 LVU983086:LVU983094 MFQ983086:MFQ983094 MPM983086:MPM983094 MZI983086:MZI983094 NJE983086:NJE983094 NTA983086:NTA983094 OCW983086:OCW983094 OMS983086:OMS983094 OWO983086:OWO983094 PGK983086:PGK983094 PQG983086:PQG983094 QAC983086:QAC983094 QJY983086:QJY983094 QTU983086:QTU983094 RDQ983086:RDQ983094 RNM983086:RNM983094 RXI983086:RXI983094 SHE983086:SHE983094 SRA983086:SRA983094 TAW983086:TAW983094 TKS983086:TKS983094 TUO983086:TUO983094 UEK983086:UEK983094 UOG983086:UOG983094 UYC983086:UYC983094 VHY983086:VHY983094 VRU983086:VRU983094 WBQ983086:WBQ983094 WLM983086:WLM983094 WVI983086:WVI983094 E46 IX46 ST46 ACP46 AML46 AWH46 BGD46 BPZ46 BZV46 CJR46 CTN46 DDJ46 DNF46 DXB46 EGX46 EQT46 FAP46 FKL46 FUH46 GED46 GNZ46 GXV46 HHR46 HRN46 IBJ46 ILF46 IVB46 JEX46 JOT46 JYP46 KIL46 KSH46 LCD46 LLZ46 LVV46 MFR46 MPN46 MZJ46 NJF46 NTB46 OCX46 OMT46 OWP46 PGL46 PQH46 QAD46 QJZ46 QTV46 RDR46 RNN46 RXJ46 SHF46 SRB46 TAX46 TKT46 TUP46 UEL46 UOH46 UYD46 VHZ46 VRV46 WBR46 WLN46 WVJ46 E65582 IX65582 ST65582 ACP65582 AML65582 AWH65582 BGD65582 BPZ65582 BZV65582 CJR65582 CTN65582 DDJ65582 DNF65582 DXB65582 EGX65582 EQT65582 FAP65582 FKL65582 FUH65582 GED65582 GNZ65582 GXV65582 HHR65582 HRN65582 IBJ65582 ILF65582 IVB65582 JEX65582 JOT65582 JYP65582 KIL65582 KSH65582 LCD65582 LLZ65582 LVV65582 MFR65582 MPN65582 MZJ65582 NJF65582 NTB65582 OCX65582 OMT65582 OWP65582 PGL65582 PQH65582 QAD65582 QJZ65582 QTV65582 RDR65582 RNN65582 RXJ65582 SHF65582 SRB65582 TAX65582 TKT65582 TUP65582 UEL65582 UOH65582 UYD65582 VHZ65582 VRV65582 WBR65582 WLN65582 WVJ65582 E131118 IX131118 ST131118 ACP131118 AML131118 AWH131118 BGD131118 BPZ131118 BZV131118 CJR131118 CTN131118 DDJ131118 DNF131118 DXB131118 EGX131118 EQT131118 FAP131118 FKL131118 FUH131118 GED131118 GNZ131118 GXV131118 HHR131118 HRN131118 IBJ131118 ILF131118 IVB131118 JEX131118 JOT131118 JYP131118 KIL131118 KSH131118 LCD131118 LLZ131118 LVV131118 MFR131118 MPN131118 MZJ131118 NJF131118 NTB131118 OCX131118 OMT131118 OWP131118 PGL131118 PQH131118 QAD131118 QJZ131118 QTV131118 RDR131118 RNN131118 RXJ131118 SHF131118 SRB131118 TAX131118 TKT131118 TUP131118 UEL131118 UOH131118 UYD131118 VHZ131118 VRV131118 WBR131118 WLN131118 WVJ131118 E196654 IX196654 ST196654 ACP196654 AML196654 AWH196654 BGD196654 BPZ196654 BZV196654 CJR196654 CTN196654 DDJ196654 DNF196654 DXB196654 EGX196654 EQT196654 FAP196654 FKL196654 FUH196654 GED196654 GNZ196654 GXV196654 HHR196654 HRN196654 IBJ196654 ILF196654 IVB196654 JEX196654 JOT196654 JYP196654 KIL196654 KSH196654 LCD196654 LLZ196654 LVV196654 MFR196654 MPN196654 MZJ196654 NJF196654 NTB196654 OCX196654 OMT196654 OWP196654 PGL196654 PQH196654 QAD196654 QJZ196654 QTV196654 RDR196654 RNN196654 RXJ196654 SHF196654 SRB196654 TAX196654 TKT196654 TUP196654 UEL196654 UOH196654 UYD196654 VHZ196654 VRV196654 WBR196654 WLN196654 WVJ196654 E262190 IX262190 ST262190 ACP262190 AML262190 AWH262190 BGD262190 BPZ262190 BZV262190 CJR262190 CTN262190 DDJ262190 DNF262190 DXB262190 EGX262190 EQT262190 FAP262190 FKL262190 FUH262190 GED262190 GNZ262190 GXV262190 HHR262190 HRN262190 IBJ262190 ILF262190 IVB262190 JEX262190 JOT262190 JYP262190 KIL262190 KSH262190 LCD262190 LLZ262190 LVV262190 MFR262190 MPN262190 MZJ262190 NJF262190 NTB262190 OCX262190 OMT262190 OWP262190 PGL262190 PQH262190 QAD262190 QJZ262190 QTV262190 RDR262190 RNN262190 RXJ262190 SHF262190 SRB262190 TAX262190 TKT262190 TUP262190 UEL262190 UOH262190 UYD262190 VHZ262190 VRV262190 WBR262190 WLN262190 WVJ262190 E327726 IX327726 ST327726 ACP327726 AML327726 AWH327726 BGD327726 BPZ327726 BZV327726 CJR327726 CTN327726 DDJ327726 DNF327726 DXB327726 EGX327726 EQT327726 FAP327726 FKL327726 FUH327726 GED327726 GNZ327726 GXV327726 HHR327726 HRN327726 IBJ327726 ILF327726 IVB327726 JEX327726 JOT327726 JYP327726 KIL327726 KSH327726 LCD327726 LLZ327726 LVV327726 MFR327726 MPN327726 MZJ327726 NJF327726 NTB327726 OCX327726 OMT327726 OWP327726 PGL327726 PQH327726 QAD327726 QJZ327726 QTV327726 RDR327726 RNN327726 RXJ327726 SHF327726 SRB327726 TAX327726 TKT327726 TUP327726 UEL327726 UOH327726 UYD327726 VHZ327726 VRV327726 WBR327726 WLN327726 WVJ327726 E393262 IX393262 ST393262 ACP393262 AML393262 AWH393262 BGD393262 BPZ393262 BZV393262 CJR393262 CTN393262 DDJ393262 DNF393262 DXB393262 EGX393262 EQT393262 FAP393262 FKL393262 FUH393262 GED393262 GNZ393262 GXV393262 HHR393262 HRN393262 IBJ393262 ILF393262 IVB393262 JEX393262 JOT393262 JYP393262 KIL393262 KSH393262 LCD393262 LLZ393262 LVV393262 MFR393262 MPN393262 MZJ393262 NJF393262 NTB393262 OCX393262 OMT393262 OWP393262 PGL393262 PQH393262 QAD393262 QJZ393262 QTV393262 RDR393262 RNN393262 RXJ393262 SHF393262 SRB393262 TAX393262 TKT393262 TUP393262 UEL393262 UOH393262 UYD393262 VHZ393262 VRV393262 WBR393262 WLN393262 WVJ393262 E458798 IX458798 ST458798 ACP458798 AML458798 AWH458798 BGD458798 BPZ458798 BZV458798 CJR458798 CTN458798 DDJ458798 DNF458798 DXB458798 EGX458798 EQT458798 FAP458798 FKL458798 FUH458798 GED458798 GNZ458798 GXV458798 HHR458798 HRN458798 IBJ458798 ILF458798 IVB458798 JEX458798 JOT458798 JYP458798 KIL458798 KSH458798 LCD458798 LLZ458798 LVV458798 MFR458798 MPN458798 MZJ458798 NJF458798 NTB458798 OCX458798 OMT458798 OWP458798 PGL458798 PQH458798 QAD458798 QJZ458798 QTV458798 RDR458798 RNN458798 RXJ458798 SHF458798 SRB458798 TAX458798 TKT458798 TUP458798 UEL458798 UOH458798 UYD458798 VHZ458798 VRV458798 WBR458798 WLN458798 WVJ458798 E524334 IX524334 ST524334 ACP524334 AML524334 AWH524334 BGD524334 BPZ524334 BZV524334 CJR524334 CTN524334 DDJ524334 DNF524334 DXB524334 EGX524334 EQT524334 FAP524334 FKL524334 FUH524334 GED524334 GNZ524334 GXV524334 HHR524334 HRN524334 IBJ524334 ILF524334 IVB524334 JEX524334 JOT524334 JYP524334 KIL524334 KSH524334 LCD524334 LLZ524334 LVV524334 MFR524334 MPN524334 MZJ524334 NJF524334 NTB524334 OCX524334 OMT524334 OWP524334 PGL524334 PQH524334 QAD524334 QJZ524334 QTV524334 RDR524334 RNN524334 RXJ524334 SHF524334 SRB524334 TAX524334 TKT524334 TUP524334 UEL524334 UOH524334 UYD524334 VHZ524334 VRV524334 WBR524334 WLN524334 WVJ524334 E589870 IX589870 ST589870 ACP589870 AML589870 AWH589870 BGD589870 BPZ589870 BZV589870 CJR589870 CTN589870 DDJ589870 DNF589870 DXB589870 EGX589870 EQT589870 FAP589870 FKL589870 FUH589870 GED589870 GNZ589870 GXV589870 HHR589870 HRN589870 IBJ589870 ILF589870 IVB589870 JEX589870 JOT589870 JYP589870 KIL589870 KSH589870 LCD589870 LLZ589870 LVV589870 MFR589870 MPN589870 MZJ589870 NJF589870 NTB589870 OCX589870 OMT589870 OWP589870 PGL589870 PQH589870 QAD589870 QJZ589870 QTV589870 RDR589870 RNN589870 RXJ589870 SHF589870 SRB589870 TAX589870 TKT589870 TUP589870 UEL589870 UOH589870 UYD589870 VHZ589870 VRV589870 WBR589870 WLN589870 WVJ589870 E655406 IX655406 ST655406 ACP655406 AML655406 AWH655406 BGD655406 BPZ655406 BZV655406 CJR655406 CTN655406 DDJ655406 DNF655406 DXB655406 EGX655406 EQT655406 FAP655406 FKL655406 FUH655406 GED655406 GNZ655406 GXV655406 HHR655406 HRN655406 IBJ655406 ILF655406 IVB655406 JEX655406 JOT655406 JYP655406 KIL655406 KSH655406 LCD655406 LLZ655406 LVV655406 MFR655406 MPN655406 MZJ655406 NJF655406 NTB655406 OCX655406 OMT655406 OWP655406 PGL655406 PQH655406 QAD655406 QJZ655406 QTV655406 RDR655406 RNN655406 RXJ655406 SHF655406 SRB655406 TAX655406 TKT655406 TUP655406 UEL655406 UOH655406 UYD655406 VHZ655406 VRV655406 WBR655406 WLN655406 WVJ655406 E720942 IX720942 ST720942 ACP720942 AML720942 AWH720942 BGD720942 BPZ720942 BZV720942 CJR720942 CTN720942 DDJ720942 DNF720942 DXB720942 EGX720942 EQT720942 FAP720942 FKL720942 FUH720942 GED720942 GNZ720942 GXV720942 HHR720942 HRN720942 IBJ720942 ILF720942 IVB720942 JEX720942 JOT720942 JYP720942 KIL720942 KSH720942 LCD720942 LLZ720942 LVV720942 MFR720942 MPN720942 MZJ720942 NJF720942 NTB720942 OCX720942 OMT720942 OWP720942 PGL720942 PQH720942 QAD720942 QJZ720942 QTV720942 RDR720942 RNN720942 RXJ720942 SHF720942 SRB720942 TAX720942 TKT720942 TUP720942 UEL720942 UOH720942 UYD720942 VHZ720942 VRV720942 WBR720942 WLN720942 WVJ720942 E786478 IX786478 ST786478 ACP786478 AML786478 AWH786478 BGD786478 BPZ786478 BZV786478 CJR786478 CTN786478 DDJ786478 DNF786478 DXB786478 EGX786478 EQT786478 FAP786478 FKL786478 FUH786478 GED786478 GNZ786478 GXV786478 HHR786478 HRN786478 IBJ786478 ILF786478 IVB786478 JEX786478 JOT786478 JYP786478 KIL786478 KSH786478 LCD786478 LLZ786478 LVV786478 MFR786478 MPN786478 MZJ786478 NJF786478 NTB786478 OCX786478 OMT786478 OWP786478 PGL786478 PQH786478 QAD786478 QJZ786478 QTV786478 RDR786478 RNN786478 RXJ786478 SHF786478 SRB786478 TAX786478 TKT786478 TUP786478 UEL786478 UOH786478 UYD786478 VHZ786478 VRV786478 WBR786478 WLN786478 WVJ786478 E852014 IX852014 ST852014 ACP852014 AML852014 AWH852014 BGD852014 BPZ852014 BZV852014 CJR852014 CTN852014 DDJ852014 DNF852014 DXB852014 EGX852014 EQT852014 FAP852014 FKL852014 FUH852014 GED852014 GNZ852014 GXV852014 HHR852014 HRN852014 IBJ852014 ILF852014 IVB852014 JEX852014 JOT852014 JYP852014 KIL852014 KSH852014 LCD852014 LLZ852014 LVV852014 MFR852014 MPN852014 MZJ852014 NJF852014 NTB852014 OCX852014 OMT852014 OWP852014 PGL852014 PQH852014 QAD852014 QJZ852014 QTV852014 RDR852014 RNN852014 RXJ852014 SHF852014 SRB852014 TAX852014 TKT852014 TUP852014 UEL852014 UOH852014 UYD852014 VHZ852014 VRV852014 WBR852014 WLN852014 WVJ852014 E917550 IX917550 ST917550 ACP917550 AML917550 AWH917550 BGD917550 BPZ917550 BZV917550 CJR917550 CTN917550 DDJ917550 DNF917550 DXB917550 EGX917550 EQT917550 FAP917550 FKL917550 FUH917550 GED917550 GNZ917550 GXV917550 HHR917550 HRN917550 IBJ917550 ILF917550 IVB917550 JEX917550 JOT917550 JYP917550 KIL917550 KSH917550 LCD917550 LLZ917550 LVV917550 MFR917550 MPN917550 MZJ917550 NJF917550 NTB917550 OCX917550 OMT917550 OWP917550 PGL917550 PQH917550 QAD917550 QJZ917550 QTV917550 RDR917550 RNN917550 RXJ917550 SHF917550 SRB917550 TAX917550 TKT917550 TUP917550 UEL917550 UOH917550 UYD917550 VHZ917550 VRV917550 WBR917550 WLN917550 WVJ917550 E983086 IX983086 ST983086 ACP983086 AML983086 AWH983086 BGD983086 BPZ983086 BZV983086 CJR983086 CTN983086 DDJ983086 DNF983086 DXB983086 EGX983086 EQT983086 FAP983086 FKL983086 FUH983086 GED983086 GNZ983086 GXV983086 HHR983086 HRN983086 IBJ983086 ILF983086 IVB983086 JEX983086 JOT983086 JYP983086 KIL983086 KSH983086 LCD983086 LLZ983086 LVV983086 MFR983086 MPN983086 MZJ983086 NJF983086 NTB983086 OCX983086 OMT983086 OWP983086 PGL983086 PQH983086 QAD983086 QJZ983086 QTV983086 RDR983086 RNN983086 RXJ983086 SHF983086 SRB983086 TAX983086 TKT983086 TUP983086 UEL983086 UOH983086 UYD983086 VHZ983086 VRV983086 WBR983086 WLN983086 WVJ983086 E69 IX69 ST69 ACP69 AML69 AWH69 BGD69 BPZ69 BZV69 CJR69 CTN69 DDJ69 DNF69 DXB69 EGX69 EQT69 FAP69 FKL69 FUH69 GED69 GNZ69 GXV69 HHR69 HRN69 IBJ69 ILF69 IVB69 JEX69 JOT69 JYP69 KIL69 KSH69 LCD69 LLZ69 LVV69 MFR69 MPN69 MZJ69 NJF69 NTB69 OCX69 OMT69 OWP69 PGL69 PQH69 QAD69 QJZ69 QTV69 RDR69 RNN69 RXJ69 SHF69 SRB69 TAX69 TKT69 TUP69 UEL69 UOH69 UYD69 VHZ69 VRV69 WBR69 WLN69 WVJ69 E65605 IX65605 ST65605 ACP65605 AML65605 AWH65605 BGD65605 BPZ65605 BZV65605 CJR65605 CTN65605 DDJ65605 DNF65605 DXB65605 EGX65605 EQT65605 FAP65605 FKL65605 FUH65605 GED65605 GNZ65605 GXV65605 HHR65605 HRN65605 IBJ65605 ILF65605 IVB65605 JEX65605 JOT65605 JYP65605 KIL65605 KSH65605 LCD65605 LLZ65605 LVV65605 MFR65605 MPN65605 MZJ65605 NJF65605 NTB65605 OCX65605 OMT65605 OWP65605 PGL65605 PQH65605 QAD65605 QJZ65605 QTV65605 RDR65605 RNN65605 RXJ65605 SHF65605 SRB65605 TAX65605 TKT65605 TUP65605 UEL65605 UOH65605 UYD65605 VHZ65605 VRV65605 WBR65605 WLN65605 WVJ65605 E131141 IX131141 ST131141 ACP131141 AML131141 AWH131141 BGD131141 BPZ131141 BZV131141 CJR131141 CTN131141 DDJ131141 DNF131141 DXB131141 EGX131141 EQT131141 FAP131141 FKL131141 FUH131141 GED131141 GNZ131141 GXV131141 HHR131141 HRN131141 IBJ131141 ILF131141 IVB131141 JEX131141 JOT131141 JYP131141 KIL131141 KSH131141 LCD131141 LLZ131141 LVV131141 MFR131141 MPN131141 MZJ131141 NJF131141 NTB131141 OCX131141 OMT131141 OWP131141 PGL131141 PQH131141 QAD131141 QJZ131141 QTV131141 RDR131141 RNN131141 RXJ131141 SHF131141 SRB131141 TAX131141 TKT131141 TUP131141 UEL131141 UOH131141 UYD131141 VHZ131141 VRV131141 WBR131141 WLN131141 WVJ131141 E196677 IX196677 ST196677 ACP196677 AML196677 AWH196677 BGD196677 BPZ196677 BZV196677 CJR196677 CTN196677 DDJ196677 DNF196677 DXB196677 EGX196677 EQT196677 FAP196677 FKL196677 FUH196677 GED196677 GNZ196677 GXV196677 HHR196677 HRN196677 IBJ196677 ILF196677 IVB196677 JEX196677 JOT196677 JYP196677 KIL196677 KSH196677 LCD196677 LLZ196677 LVV196677 MFR196677 MPN196677 MZJ196677 NJF196677 NTB196677 OCX196677 OMT196677 OWP196677 PGL196677 PQH196677 QAD196677 QJZ196677 QTV196677 RDR196677 RNN196677 RXJ196677 SHF196677 SRB196677 TAX196677 TKT196677 TUP196677 UEL196677 UOH196677 UYD196677 VHZ196677 VRV196677 WBR196677 WLN196677 WVJ196677 E262213 IX262213 ST262213 ACP262213 AML262213 AWH262213 BGD262213 BPZ262213 BZV262213 CJR262213 CTN262213 DDJ262213 DNF262213 DXB262213 EGX262213 EQT262213 FAP262213 FKL262213 FUH262213 GED262213 GNZ262213 GXV262213 HHR262213 HRN262213 IBJ262213 ILF262213 IVB262213 JEX262213 JOT262213 JYP262213 KIL262213 KSH262213 LCD262213 LLZ262213 LVV262213 MFR262213 MPN262213 MZJ262213 NJF262213 NTB262213 OCX262213 OMT262213 OWP262213 PGL262213 PQH262213 QAD262213 QJZ262213 QTV262213 RDR262213 RNN262213 RXJ262213 SHF262213 SRB262213 TAX262213 TKT262213 TUP262213 UEL262213 UOH262213 UYD262213 VHZ262213 VRV262213 WBR262213 WLN262213 WVJ262213 E327749 IX327749 ST327749 ACP327749 AML327749 AWH327749 BGD327749 BPZ327749 BZV327749 CJR327749 CTN327749 DDJ327749 DNF327749 DXB327749 EGX327749 EQT327749 FAP327749 FKL327749 FUH327749 GED327749 GNZ327749 GXV327749 HHR327749 HRN327749 IBJ327749 ILF327749 IVB327749 JEX327749 JOT327749 JYP327749 KIL327749 KSH327749 LCD327749 LLZ327749 LVV327749 MFR327749 MPN327749 MZJ327749 NJF327749 NTB327749 OCX327749 OMT327749 OWP327749 PGL327749 PQH327749 QAD327749 QJZ327749 QTV327749 RDR327749 RNN327749 RXJ327749 SHF327749 SRB327749 TAX327749 TKT327749 TUP327749 UEL327749 UOH327749 UYD327749 VHZ327749 VRV327749 WBR327749 WLN327749 WVJ327749 E393285 IX393285 ST393285 ACP393285 AML393285 AWH393285 BGD393285 BPZ393285 BZV393285 CJR393285 CTN393285 DDJ393285 DNF393285 DXB393285 EGX393285 EQT393285 FAP393285 FKL393285 FUH393285 GED393285 GNZ393285 GXV393285 HHR393285 HRN393285 IBJ393285 ILF393285 IVB393285 JEX393285 JOT393285 JYP393285 KIL393285 KSH393285 LCD393285 LLZ393285 LVV393285 MFR393285 MPN393285 MZJ393285 NJF393285 NTB393285 OCX393285 OMT393285 OWP393285 PGL393285 PQH393285 QAD393285 QJZ393285 QTV393285 RDR393285 RNN393285 RXJ393285 SHF393285 SRB393285 TAX393285 TKT393285 TUP393285 UEL393285 UOH393285 UYD393285 VHZ393285 VRV393285 WBR393285 WLN393285 WVJ393285 E458821 IX458821 ST458821 ACP458821 AML458821 AWH458821 BGD458821 BPZ458821 BZV458821 CJR458821 CTN458821 DDJ458821 DNF458821 DXB458821 EGX458821 EQT458821 FAP458821 FKL458821 FUH458821 GED458821 GNZ458821 GXV458821 HHR458821 HRN458821 IBJ458821 ILF458821 IVB458821 JEX458821 JOT458821 JYP458821 KIL458821 KSH458821 LCD458821 LLZ458821 LVV458821 MFR458821 MPN458821 MZJ458821 NJF458821 NTB458821 OCX458821 OMT458821 OWP458821 PGL458821 PQH458821 QAD458821 QJZ458821 QTV458821 RDR458821 RNN458821 RXJ458821 SHF458821 SRB458821 TAX458821 TKT458821 TUP458821 UEL458821 UOH458821 UYD458821 VHZ458821 VRV458821 WBR458821 WLN458821 WVJ458821 E524357 IX524357 ST524357 ACP524357 AML524357 AWH524357 BGD524357 BPZ524357 BZV524357 CJR524357 CTN524357 DDJ524357 DNF524357 DXB524357 EGX524357 EQT524357 FAP524357 FKL524357 FUH524357 GED524357 GNZ524357 GXV524357 HHR524357 HRN524357 IBJ524357 ILF524357 IVB524357 JEX524357 JOT524357 JYP524357 KIL524357 KSH524357 LCD524357 LLZ524357 LVV524357 MFR524357 MPN524357 MZJ524357 NJF524357 NTB524357 OCX524357 OMT524357 OWP524357 PGL524357 PQH524357 QAD524357 QJZ524357 QTV524357 RDR524357 RNN524357 RXJ524357 SHF524357 SRB524357 TAX524357 TKT524357 TUP524357 UEL524357 UOH524357 UYD524357 VHZ524357 VRV524357 WBR524357 WLN524357 WVJ524357 E589893 IX589893 ST589893 ACP589893 AML589893 AWH589893 BGD589893 BPZ589893 BZV589893 CJR589893 CTN589893 DDJ589893 DNF589893 DXB589893 EGX589893 EQT589893 FAP589893 FKL589893 FUH589893 GED589893 GNZ589893 GXV589893 HHR589893 HRN589893 IBJ589893 ILF589893 IVB589893 JEX589893 JOT589893 JYP589893 KIL589893 KSH589893 LCD589893 LLZ589893 LVV589893 MFR589893 MPN589893 MZJ589893 NJF589893 NTB589893 OCX589893 OMT589893 OWP589893 PGL589893 PQH589893 QAD589893 QJZ589893 QTV589893 RDR589893 RNN589893 RXJ589893 SHF589893 SRB589893 TAX589893 TKT589893 TUP589893 UEL589893 UOH589893 UYD589893 VHZ589893 VRV589893 WBR589893 WLN589893 WVJ589893 E655429 IX655429 ST655429 ACP655429 AML655429 AWH655429 BGD655429 BPZ655429 BZV655429 CJR655429 CTN655429 DDJ655429 DNF655429 DXB655429 EGX655429 EQT655429 FAP655429 FKL655429 FUH655429 GED655429 GNZ655429 GXV655429 HHR655429 HRN655429 IBJ655429 ILF655429 IVB655429 JEX655429 JOT655429 JYP655429 KIL655429 KSH655429 LCD655429 LLZ655429 LVV655429 MFR655429 MPN655429 MZJ655429 NJF655429 NTB655429 OCX655429 OMT655429 OWP655429 PGL655429 PQH655429 QAD655429 QJZ655429 QTV655429 RDR655429 RNN655429 RXJ655429 SHF655429 SRB655429 TAX655429 TKT655429 TUP655429 UEL655429 UOH655429 UYD655429 VHZ655429 VRV655429 WBR655429 WLN655429 WVJ655429 E720965 IX720965 ST720965 ACP720965 AML720965 AWH720965 BGD720965 BPZ720965 BZV720965 CJR720965 CTN720965 DDJ720965 DNF720965 DXB720965 EGX720965 EQT720965 FAP720965 FKL720965 FUH720965 GED720965 GNZ720965 GXV720965 HHR720965 HRN720965 IBJ720965 ILF720965 IVB720965 JEX720965 JOT720965 JYP720965 KIL720965 KSH720965 LCD720965 LLZ720965 LVV720965 MFR720965 MPN720965 MZJ720965 NJF720965 NTB720965 OCX720965 OMT720965 OWP720965 PGL720965 PQH720965 QAD720965 QJZ720965 QTV720965 RDR720965 RNN720965 RXJ720965 SHF720965 SRB720965 TAX720965 TKT720965 TUP720965 UEL720965 UOH720965 UYD720965 VHZ720965 VRV720965 WBR720965 WLN720965 WVJ720965 E786501 IX786501 ST786501 ACP786501 AML786501 AWH786501 BGD786501 BPZ786501 BZV786501 CJR786501 CTN786501 DDJ786501 DNF786501 DXB786501 EGX786501 EQT786501 FAP786501 FKL786501 FUH786501 GED786501 GNZ786501 GXV786501 HHR786501 HRN786501 IBJ786501 ILF786501 IVB786501 JEX786501 JOT786501 JYP786501 KIL786501 KSH786501 LCD786501 LLZ786501 LVV786501 MFR786501 MPN786501 MZJ786501 NJF786501 NTB786501 OCX786501 OMT786501 OWP786501 PGL786501 PQH786501 QAD786501 QJZ786501 QTV786501 RDR786501 RNN786501 RXJ786501 SHF786501 SRB786501 TAX786501 TKT786501 TUP786501 UEL786501 UOH786501 UYD786501 VHZ786501 VRV786501 WBR786501 WLN786501 WVJ786501 E852037 IX852037 ST852037 ACP852037 AML852037 AWH852037 BGD852037 BPZ852037 BZV852037 CJR852037 CTN852037 DDJ852037 DNF852037 DXB852037 EGX852037 EQT852037 FAP852037 FKL852037 FUH852037 GED852037 GNZ852037 GXV852037 HHR852037 HRN852037 IBJ852037 ILF852037 IVB852037 JEX852037 JOT852037 JYP852037 KIL852037 KSH852037 LCD852037 LLZ852037 LVV852037 MFR852037 MPN852037 MZJ852037 NJF852037 NTB852037 OCX852037 OMT852037 OWP852037 PGL852037 PQH852037 QAD852037 QJZ852037 QTV852037 RDR852037 RNN852037 RXJ852037 SHF852037 SRB852037 TAX852037 TKT852037 TUP852037 UEL852037 UOH852037 UYD852037 VHZ852037 VRV852037 WBR852037 WLN852037 WVJ852037 E917573 IX917573 ST917573 ACP917573 AML917573 AWH917573 BGD917573 BPZ917573 BZV917573 CJR917573 CTN917573 DDJ917573 DNF917573 DXB917573 EGX917573 EQT917573 FAP917573 FKL917573 FUH917573 GED917573 GNZ917573 GXV917573 HHR917573 HRN917573 IBJ917573 ILF917573 IVB917573 JEX917573 JOT917573 JYP917573 KIL917573 KSH917573 LCD917573 LLZ917573 LVV917573 MFR917573 MPN917573 MZJ917573 NJF917573 NTB917573 OCX917573 OMT917573 OWP917573 PGL917573 PQH917573 QAD917573 QJZ917573 QTV917573 RDR917573 RNN917573 RXJ917573 SHF917573 SRB917573 TAX917573 TKT917573 TUP917573 UEL917573 UOH917573 UYD917573 VHZ917573 VRV917573 WBR917573 WLN917573 WVJ917573 E983109 IX983109 ST983109 ACP983109 AML983109 AWH983109 BGD983109 BPZ983109 BZV983109 CJR983109 CTN983109 DDJ983109 DNF983109 DXB983109 EGX983109 EQT983109 FAP983109 FKL983109 FUH983109 GED983109 GNZ983109 GXV983109 HHR983109 HRN983109 IBJ983109 ILF983109 IVB983109 JEX983109 JOT983109 JYP983109 KIL983109 KSH983109 LCD983109 LLZ983109 LVV983109 MFR983109 MPN983109 MZJ983109 NJF983109 NTB983109 OCX983109 OMT983109 OWP983109 PGL983109 PQH983109 QAD983109 QJZ983109 QTV983109 RDR983109 RNN983109 RXJ983109 SHF983109 SRB983109 TAX983109 TKT983109 TUP983109 UEL983109 UOH983109 UYD983109 VHZ983109 VRV983109 WBR983109 WLN983109 WVJ983109 E76 IX76 ST76 ACP76 AML76 AWH76 BGD76 BPZ76 BZV76 CJR76 CTN76 DDJ76 DNF76 DXB76 EGX76 EQT76 FAP76 FKL76 FUH76 GED76 GNZ76 GXV76 HHR76 HRN76 IBJ76 ILF76 IVB76 JEX76 JOT76 JYP76 KIL76 KSH76 LCD76 LLZ76 LVV76 MFR76 MPN76 MZJ76 NJF76 NTB76 OCX76 OMT76 OWP76 PGL76 PQH76 QAD76 QJZ76 QTV76 RDR76 RNN76 RXJ76 SHF76 SRB76 TAX76 TKT76 TUP76 UEL76 UOH76 UYD76 VHZ76 VRV76 WBR76 WLN76 WVJ76 E65612 IX65612 ST65612 ACP65612 AML65612 AWH65612 BGD65612 BPZ65612 BZV65612 CJR65612 CTN65612 DDJ65612 DNF65612 DXB65612 EGX65612 EQT65612 FAP65612 FKL65612 FUH65612 GED65612 GNZ65612 GXV65612 HHR65612 HRN65612 IBJ65612 ILF65612 IVB65612 JEX65612 JOT65612 JYP65612 KIL65612 KSH65612 LCD65612 LLZ65612 LVV65612 MFR65612 MPN65612 MZJ65612 NJF65612 NTB65612 OCX65612 OMT65612 OWP65612 PGL65612 PQH65612 QAD65612 QJZ65612 QTV65612 RDR65612 RNN65612 RXJ65612 SHF65612 SRB65612 TAX65612 TKT65612 TUP65612 UEL65612 UOH65612 UYD65612 VHZ65612 VRV65612 WBR65612 WLN65612 WVJ65612 E131148 IX131148 ST131148 ACP131148 AML131148 AWH131148 BGD131148 BPZ131148 BZV131148 CJR131148 CTN131148 DDJ131148 DNF131148 DXB131148 EGX131148 EQT131148 FAP131148 FKL131148 FUH131148 GED131148 GNZ131148 GXV131148 HHR131148 HRN131148 IBJ131148 ILF131148 IVB131148 JEX131148 JOT131148 JYP131148 KIL131148 KSH131148 LCD131148 LLZ131148 LVV131148 MFR131148 MPN131148 MZJ131148 NJF131148 NTB131148 OCX131148 OMT131148 OWP131148 PGL131148 PQH131148 QAD131148 QJZ131148 QTV131148 RDR131148 RNN131148 RXJ131148 SHF131148 SRB131148 TAX131148 TKT131148 TUP131148 UEL131148 UOH131148 UYD131148 VHZ131148 VRV131148 WBR131148 WLN131148 WVJ131148 E196684 IX196684 ST196684 ACP196684 AML196684 AWH196684 BGD196684 BPZ196684 BZV196684 CJR196684 CTN196684 DDJ196684 DNF196684 DXB196684 EGX196684 EQT196684 FAP196684 FKL196684 FUH196684 GED196684 GNZ196684 GXV196684 HHR196684 HRN196684 IBJ196684 ILF196684 IVB196684 JEX196684 JOT196684 JYP196684 KIL196684 KSH196684 LCD196684 LLZ196684 LVV196684 MFR196684 MPN196684 MZJ196684 NJF196684 NTB196684 OCX196684 OMT196684 OWP196684 PGL196684 PQH196684 QAD196684 QJZ196684 QTV196684 RDR196684 RNN196684 RXJ196684 SHF196684 SRB196684 TAX196684 TKT196684 TUP196684 UEL196684 UOH196684 UYD196684 VHZ196684 VRV196684 WBR196684 WLN196684 WVJ196684 E262220 IX262220 ST262220 ACP262220 AML262220 AWH262220 BGD262220 BPZ262220 BZV262220 CJR262220 CTN262220 DDJ262220 DNF262220 DXB262220 EGX262220 EQT262220 FAP262220 FKL262220 FUH262220 GED262220 GNZ262220 GXV262220 HHR262220 HRN262220 IBJ262220 ILF262220 IVB262220 JEX262220 JOT262220 JYP262220 KIL262220 KSH262220 LCD262220 LLZ262220 LVV262220 MFR262220 MPN262220 MZJ262220 NJF262220 NTB262220 OCX262220 OMT262220 OWP262220 PGL262220 PQH262220 QAD262220 QJZ262220 QTV262220 RDR262220 RNN262220 RXJ262220 SHF262220 SRB262220 TAX262220 TKT262220 TUP262220 UEL262220 UOH262220 UYD262220 VHZ262220 VRV262220 WBR262220 WLN262220 WVJ262220 E327756 IX327756 ST327756 ACP327756 AML327756 AWH327756 BGD327756 BPZ327756 BZV327756 CJR327756 CTN327756 DDJ327756 DNF327756 DXB327756 EGX327756 EQT327756 FAP327756 FKL327756 FUH327756 GED327756 GNZ327756 GXV327756 HHR327756 HRN327756 IBJ327756 ILF327756 IVB327756 JEX327756 JOT327756 JYP327756 KIL327756 KSH327756 LCD327756 LLZ327756 LVV327756 MFR327756 MPN327756 MZJ327756 NJF327756 NTB327756 OCX327756 OMT327756 OWP327756 PGL327756 PQH327756 QAD327756 QJZ327756 QTV327756 RDR327756 RNN327756 RXJ327756 SHF327756 SRB327756 TAX327756 TKT327756 TUP327756 UEL327756 UOH327756 UYD327756 VHZ327756 VRV327756 WBR327756 WLN327756 WVJ327756 E393292 IX393292 ST393292 ACP393292 AML393292 AWH393292 BGD393292 BPZ393292 BZV393292 CJR393292 CTN393292 DDJ393292 DNF393292 DXB393292 EGX393292 EQT393292 FAP393292 FKL393292 FUH393292 GED393292 GNZ393292 GXV393292 HHR393292 HRN393292 IBJ393292 ILF393292 IVB393292 JEX393292 JOT393292 JYP393292 KIL393292 KSH393292 LCD393292 LLZ393292 LVV393292 MFR393292 MPN393292 MZJ393292 NJF393292 NTB393292 OCX393292 OMT393292 OWP393292 PGL393292 PQH393292 QAD393292 QJZ393292 QTV393292 RDR393292 RNN393292 RXJ393292 SHF393292 SRB393292 TAX393292 TKT393292 TUP393292 UEL393292 UOH393292 UYD393292 VHZ393292 VRV393292 WBR393292 WLN393292 WVJ393292 E458828 IX458828 ST458828 ACP458828 AML458828 AWH458828 BGD458828 BPZ458828 BZV458828 CJR458828 CTN458828 DDJ458828 DNF458828 DXB458828 EGX458828 EQT458828 FAP458828 FKL458828 FUH458828 GED458828 GNZ458828 GXV458828 HHR458828 HRN458828 IBJ458828 ILF458828 IVB458828 JEX458828 JOT458828 JYP458828 KIL458828 KSH458828 LCD458828 LLZ458828 LVV458828 MFR458828 MPN458828 MZJ458828 NJF458828 NTB458828 OCX458828 OMT458828 OWP458828 PGL458828 PQH458828 QAD458828 QJZ458828 QTV458828 RDR458828 RNN458828 RXJ458828 SHF458828 SRB458828 TAX458828 TKT458828 TUP458828 UEL458828 UOH458828 UYD458828 VHZ458828 VRV458828 WBR458828 WLN458828 WVJ458828 E524364 IX524364 ST524364 ACP524364 AML524364 AWH524364 BGD524364 BPZ524364 BZV524364 CJR524364 CTN524364 DDJ524364 DNF524364 DXB524364 EGX524364 EQT524364 FAP524364 FKL524364 FUH524364 GED524364 GNZ524364 GXV524364 HHR524364 HRN524364 IBJ524364 ILF524364 IVB524364 JEX524364 JOT524364 JYP524364 KIL524364 KSH524364 LCD524364 LLZ524364 LVV524364 MFR524364 MPN524364 MZJ524364 NJF524364 NTB524364 OCX524364 OMT524364 OWP524364 PGL524364 PQH524364 QAD524364 QJZ524364 QTV524364 RDR524364 RNN524364 RXJ524364 SHF524364 SRB524364 TAX524364 TKT524364 TUP524364 UEL524364 UOH524364 UYD524364 VHZ524364 VRV524364 WBR524364 WLN524364 WVJ524364 E589900 IX589900 ST589900 ACP589900 AML589900 AWH589900 BGD589900 BPZ589900 BZV589900 CJR589900 CTN589900 DDJ589900 DNF589900 DXB589900 EGX589900 EQT589900 FAP589900 FKL589900 FUH589900 GED589900 GNZ589900 GXV589900 HHR589900 HRN589900 IBJ589900 ILF589900 IVB589900 JEX589900 JOT589900 JYP589900 KIL589900 KSH589900 LCD589900 LLZ589900 LVV589900 MFR589900 MPN589900 MZJ589900 NJF589900 NTB589900 OCX589900 OMT589900 OWP589900 PGL589900 PQH589900 QAD589900 QJZ589900 QTV589900 RDR589900 RNN589900 RXJ589900 SHF589900 SRB589900 TAX589900 TKT589900 TUP589900 UEL589900 UOH589900 UYD589900 VHZ589900 VRV589900 WBR589900 WLN589900 WVJ589900 E655436 IX655436 ST655436 ACP655436 AML655436 AWH655436 BGD655436 BPZ655436 BZV655436 CJR655436 CTN655436 DDJ655436 DNF655436 DXB655436 EGX655436 EQT655436 FAP655436 FKL655436 FUH655436 GED655436 GNZ655436 GXV655436 HHR655436 HRN655436 IBJ655436 ILF655436 IVB655436 JEX655436 JOT655436 JYP655436 KIL655436 KSH655436 LCD655436 LLZ655436 LVV655436 MFR655436 MPN655436 MZJ655436 NJF655436 NTB655436 OCX655436 OMT655436 OWP655436 PGL655436 PQH655436 QAD655436 QJZ655436 QTV655436 RDR655436 RNN655436 RXJ655436 SHF655436 SRB655436 TAX655436 TKT655436 TUP655436 UEL655436 UOH655436 UYD655436 VHZ655436 VRV655436 WBR655436 WLN655436 WVJ655436 E720972 IX720972 ST720972 ACP720972 AML720972 AWH720972 BGD720972 BPZ720972 BZV720972 CJR720972 CTN720972 DDJ720972 DNF720972 DXB720972 EGX720972 EQT720972 FAP720972 FKL720972 FUH720972 GED720972 GNZ720972 GXV720972 HHR720972 HRN720972 IBJ720972 ILF720972 IVB720972 JEX720972 JOT720972 JYP720972 KIL720972 KSH720972 LCD720972 LLZ720972 LVV720972 MFR720972 MPN720972 MZJ720972 NJF720972 NTB720972 OCX720972 OMT720972 OWP720972 PGL720972 PQH720972 QAD720972 QJZ720972 QTV720972 RDR720972 RNN720972 RXJ720972 SHF720972 SRB720972 TAX720972 TKT720972 TUP720972 UEL720972 UOH720972 UYD720972 VHZ720972 VRV720972 WBR720972 WLN720972 WVJ720972 E786508 IX786508 ST786508 ACP786508 AML786508 AWH786508 BGD786508 BPZ786508 BZV786508 CJR786508 CTN786508 DDJ786508 DNF786508 DXB786508 EGX786508 EQT786508 FAP786508 FKL786508 FUH786508 GED786508 GNZ786508 GXV786508 HHR786508 HRN786508 IBJ786508 ILF786508 IVB786508 JEX786508 JOT786508 JYP786508 KIL786508 KSH786508 LCD786508 LLZ786508 LVV786508 MFR786508 MPN786508 MZJ786508 NJF786508 NTB786508 OCX786508 OMT786508 OWP786508 PGL786508 PQH786508 QAD786508 QJZ786508 QTV786508 RDR786508 RNN786508 RXJ786508 SHF786508 SRB786508 TAX786508 TKT786508 TUP786508 UEL786508 UOH786508 UYD786508 VHZ786508 VRV786508 WBR786508 WLN786508 WVJ786508 E852044 IX852044 ST852044 ACP852044 AML852044 AWH852044 BGD852044 BPZ852044 BZV852044 CJR852044 CTN852044 DDJ852044 DNF852044 DXB852044 EGX852044 EQT852044 FAP852044 FKL852044 FUH852044 GED852044 GNZ852044 GXV852044 HHR852044 HRN852044 IBJ852044 ILF852044 IVB852044 JEX852044 JOT852044 JYP852044 KIL852044 KSH852044 LCD852044 LLZ852044 LVV852044 MFR852044 MPN852044 MZJ852044 NJF852044 NTB852044 OCX852044 OMT852044 OWP852044 PGL852044 PQH852044 QAD852044 QJZ852044 QTV852044 RDR852044 RNN852044 RXJ852044 SHF852044 SRB852044 TAX852044 TKT852044 TUP852044 UEL852044 UOH852044 UYD852044 VHZ852044 VRV852044 WBR852044 WLN852044 WVJ852044 E917580 IX917580 ST917580 ACP917580 AML917580 AWH917580 BGD917580 BPZ917580 BZV917580 CJR917580 CTN917580 DDJ917580 DNF917580 DXB917580 EGX917580 EQT917580 FAP917580 FKL917580 FUH917580 GED917580 GNZ917580 GXV917580 HHR917580 HRN917580 IBJ917580 ILF917580 IVB917580 JEX917580 JOT917580 JYP917580 KIL917580 KSH917580 LCD917580 LLZ917580 LVV917580 MFR917580 MPN917580 MZJ917580 NJF917580 NTB917580 OCX917580 OMT917580 OWP917580 PGL917580 PQH917580 QAD917580 QJZ917580 QTV917580 RDR917580 RNN917580 RXJ917580 SHF917580 SRB917580 TAX917580 TKT917580 TUP917580 UEL917580 UOH917580 UYD917580 VHZ917580 VRV917580 WBR917580 WLN917580 WVJ917580 E983116 IX983116 ST983116 ACP983116 AML983116 AWH983116 BGD983116 BPZ983116 BZV983116 CJR983116 CTN983116 DDJ983116 DNF983116 DXB983116 EGX983116 EQT983116 FAP983116 FKL983116 FUH983116 GED983116 GNZ983116 GXV983116 HHR983116 HRN983116 IBJ983116 ILF983116 IVB983116 JEX983116 JOT983116 JYP983116 KIL983116 KSH983116 LCD983116 LLZ983116 LVV983116 MFR983116 MPN983116 MZJ983116 NJF983116 NTB983116 OCX983116 OMT983116 OWP983116 PGL983116 PQH983116 QAD983116 QJZ983116 QTV983116 RDR983116 RNN983116 RXJ983116 SHF983116 SRB983116 TAX983116 TKT983116 TUP983116 UEL983116 UOH983116 UYD983116 VHZ983116 VRV983116 WBR983116 WLN983116 WVJ983116</xm:sqref>
        </x14:dataValidation>
        <x14:dataValidation type="list" allowBlank="1" showInputMessage="1" showErrorMessage="1" xr:uid="{13DD75FB-F262-4820-B5E3-640CCDE06B14}">
          <x14:formula1>
            <xm:f>$B$4:$B$5</xm:f>
          </x14:formula1>
          <xm:sqref>D76 IW76 SS76 ACO76 AMK76 AWG76 BGC76 BPY76 BZU76 CJQ76 CTM76 DDI76 DNE76 DXA76 EGW76 EQS76 FAO76 FKK76 FUG76 GEC76 GNY76 GXU76 HHQ76 HRM76 IBI76 ILE76 IVA76 JEW76 JOS76 JYO76 KIK76 KSG76 LCC76 LLY76 LVU76 MFQ76 MPM76 MZI76 NJE76 NTA76 OCW76 OMS76 OWO76 PGK76 PQG76 QAC76 QJY76 QTU76 RDQ76 RNM76 RXI76 SHE76 SRA76 TAW76 TKS76 TUO76 UEK76 UOG76 UYC76 VHY76 VRU76 WBQ76 WLM76 WVI76 D65612 IW65612 SS65612 ACO65612 AMK65612 AWG65612 BGC65612 BPY65612 BZU65612 CJQ65612 CTM65612 DDI65612 DNE65612 DXA65612 EGW65612 EQS65612 FAO65612 FKK65612 FUG65612 GEC65612 GNY65612 GXU65612 HHQ65612 HRM65612 IBI65612 ILE65612 IVA65612 JEW65612 JOS65612 JYO65612 KIK65612 KSG65612 LCC65612 LLY65612 LVU65612 MFQ65612 MPM65612 MZI65612 NJE65612 NTA65612 OCW65612 OMS65612 OWO65612 PGK65612 PQG65612 QAC65612 QJY65612 QTU65612 RDQ65612 RNM65612 RXI65612 SHE65612 SRA65612 TAW65612 TKS65612 TUO65612 UEK65612 UOG65612 UYC65612 VHY65612 VRU65612 WBQ65612 WLM65612 WVI65612 D131148 IW131148 SS131148 ACO131148 AMK131148 AWG131148 BGC131148 BPY131148 BZU131148 CJQ131148 CTM131148 DDI131148 DNE131148 DXA131148 EGW131148 EQS131148 FAO131148 FKK131148 FUG131148 GEC131148 GNY131148 GXU131148 HHQ131148 HRM131148 IBI131148 ILE131148 IVA131148 JEW131148 JOS131148 JYO131148 KIK131148 KSG131148 LCC131148 LLY131148 LVU131148 MFQ131148 MPM131148 MZI131148 NJE131148 NTA131148 OCW131148 OMS131148 OWO131148 PGK131148 PQG131148 QAC131148 QJY131148 QTU131148 RDQ131148 RNM131148 RXI131148 SHE131148 SRA131148 TAW131148 TKS131148 TUO131148 UEK131148 UOG131148 UYC131148 VHY131148 VRU131148 WBQ131148 WLM131148 WVI131148 D196684 IW196684 SS196684 ACO196684 AMK196684 AWG196684 BGC196684 BPY196684 BZU196684 CJQ196684 CTM196684 DDI196684 DNE196684 DXA196684 EGW196684 EQS196684 FAO196684 FKK196684 FUG196684 GEC196684 GNY196684 GXU196684 HHQ196684 HRM196684 IBI196684 ILE196684 IVA196684 JEW196684 JOS196684 JYO196684 KIK196684 KSG196684 LCC196684 LLY196684 LVU196684 MFQ196684 MPM196684 MZI196684 NJE196684 NTA196684 OCW196684 OMS196684 OWO196684 PGK196684 PQG196684 QAC196684 QJY196684 QTU196684 RDQ196684 RNM196684 RXI196684 SHE196684 SRA196684 TAW196684 TKS196684 TUO196684 UEK196684 UOG196684 UYC196684 VHY196684 VRU196684 WBQ196684 WLM196684 WVI196684 D262220 IW262220 SS262220 ACO262220 AMK262220 AWG262220 BGC262220 BPY262220 BZU262220 CJQ262220 CTM262220 DDI262220 DNE262220 DXA262220 EGW262220 EQS262220 FAO262220 FKK262220 FUG262220 GEC262220 GNY262220 GXU262220 HHQ262220 HRM262220 IBI262220 ILE262220 IVA262220 JEW262220 JOS262220 JYO262220 KIK262220 KSG262220 LCC262220 LLY262220 LVU262220 MFQ262220 MPM262220 MZI262220 NJE262220 NTA262220 OCW262220 OMS262220 OWO262220 PGK262220 PQG262220 QAC262220 QJY262220 QTU262220 RDQ262220 RNM262220 RXI262220 SHE262220 SRA262220 TAW262220 TKS262220 TUO262220 UEK262220 UOG262220 UYC262220 VHY262220 VRU262220 WBQ262220 WLM262220 WVI262220 D327756 IW327756 SS327756 ACO327756 AMK327756 AWG327756 BGC327756 BPY327756 BZU327756 CJQ327756 CTM327756 DDI327756 DNE327756 DXA327756 EGW327756 EQS327756 FAO327756 FKK327756 FUG327756 GEC327756 GNY327756 GXU327756 HHQ327756 HRM327756 IBI327756 ILE327756 IVA327756 JEW327756 JOS327756 JYO327756 KIK327756 KSG327756 LCC327756 LLY327756 LVU327756 MFQ327756 MPM327756 MZI327756 NJE327756 NTA327756 OCW327756 OMS327756 OWO327756 PGK327756 PQG327756 QAC327756 QJY327756 QTU327756 RDQ327756 RNM327756 RXI327756 SHE327756 SRA327756 TAW327756 TKS327756 TUO327756 UEK327756 UOG327756 UYC327756 VHY327756 VRU327756 WBQ327756 WLM327756 WVI327756 D393292 IW393292 SS393292 ACO393292 AMK393292 AWG393292 BGC393292 BPY393292 BZU393292 CJQ393292 CTM393292 DDI393292 DNE393292 DXA393292 EGW393292 EQS393292 FAO393292 FKK393292 FUG393292 GEC393292 GNY393292 GXU393292 HHQ393292 HRM393292 IBI393292 ILE393292 IVA393292 JEW393292 JOS393292 JYO393292 KIK393292 KSG393292 LCC393292 LLY393292 LVU393292 MFQ393292 MPM393292 MZI393292 NJE393292 NTA393292 OCW393292 OMS393292 OWO393292 PGK393292 PQG393292 QAC393292 QJY393292 QTU393292 RDQ393292 RNM393292 RXI393292 SHE393292 SRA393292 TAW393292 TKS393292 TUO393292 UEK393292 UOG393292 UYC393292 VHY393292 VRU393292 WBQ393292 WLM393292 WVI393292 D458828 IW458828 SS458828 ACO458828 AMK458828 AWG458828 BGC458828 BPY458828 BZU458828 CJQ458828 CTM458828 DDI458828 DNE458828 DXA458828 EGW458828 EQS458828 FAO458828 FKK458828 FUG458828 GEC458828 GNY458828 GXU458828 HHQ458828 HRM458828 IBI458828 ILE458828 IVA458828 JEW458828 JOS458828 JYO458828 KIK458828 KSG458828 LCC458828 LLY458828 LVU458828 MFQ458828 MPM458828 MZI458828 NJE458828 NTA458828 OCW458828 OMS458828 OWO458828 PGK458828 PQG458828 QAC458828 QJY458828 QTU458828 RDQ458828 RNM458828 RXI458828 SHE458828 SRA458828 TAW458828 TKS458828 TUO458828 UEK458828 UOG458828 UYC458828 VHY458828 VRU458828 WBQ458828 WLM458828 WVI458828 D524364 IW524364 SS524364 ACO524364 AMK524364 AWG524364 BGC524364 BPY524364 BZU524364 CJQ524364 CTM524364 DDI524364 DNE524364 DXA524364 EGW524364 EQS524364 FAO524364 FKK524364 FUG524364 GEC524364 GNY524364 GXU524364 HHQ524364 HRM524364 IBI524364 ILE524364 IVA524364 JEW524364 JOS524364 JYO524364 KIK524364 KSG524364 LCC524364 LLY524364 LVU524364 MFQ524364 MPM524364 MZI524364 NJE524364 NTA524364 OCW524364 OMS524364 OWO524364 PGK524364 PQG524364 QAC524364 QJY524364 QTU524364 RDQ524364 RNM524364 RXI524364 SHE524364 SRA524364 TAW524364 TKS524364 TUO524364 UEK524364 UOG524364 UYC524364 VHY524364 VRU524364 WBQ524364 WLM524364 WVI524364 D589900 IW589900 SS589900 ACO589900 AMK589900 AWG589900 BGC589900 BPY589900 BZU589900 CJQ589900 CTM589900 DDI589900 DNE589900 DXA589900 EGW589900 EQS589900 FAO589900 FKK589900 FUG589900 GEC589900 GNY589900 GXU589900 HHQ589900 HRM589900 IBI589900 ILE589900 IVA589900 JEW589900 JOS589900 JYO589900 KIK589900 KSG589900 LCC589900 LLY589900 LVU589900 MFQ589900 MPM589900 MZI589900 NJE589900 NTA589900 OCW589900 OMS589900 OWO589900 PGK589900 PQG589900 QAC589900 QJY589900 QTU589900 RDQ589900 RNM589900 RXI589900 SHE589900 SRA589900 TAW589900 TKS589900 TUO589900 UEK589900 UOG589900 UYC589900 VHY589900 VRU589900 WBQ589900 WLM589900 WVI589900 D655436 IW655436 SS655436 ACO655436 AMK655436 AWG655436 BGC655436 BPY655436 BZU655436 CJQ655436 CTM655436 DDI655436 DNE655436 DXA655436 EGW655436 EQS655436 FAO655436 FKK655436 FUG655436 GEC655436 GNY655436 GXU655436 HHQ655436 HRM655436 IBI655436 ILE655436 IVA655436 JEW655436 JOS655436 JYO655436 KIK655436 KSG655436 LCC655436 LLY655436 LVU655436 MFQ655436 MPM655436 MZI655436 NJE655436 NTA655436 OCW655436 OMS655436 OWO655436 PGK655436 PQG655436 QAC655436 QJY655436 QTU655436 RDQ655436 RNM655436 RXI655436 SHE655436 SRA655436 TAW655436 TKS655436 TUO655436 UEK655436 UOG655436 UYC655436 VHY655436 VRU655436 WBQ655436 WLM655436 WVI655436 D720972 IW720972 SS720972 ACO720972 AMK720972 AWG720972 BGC720972 BPY720972 BZU720972 CJQ720972 CTM720972 DDI720972 DNE720972 DXA720972 EGW720972 EQS720972 FAO720972 FKK720972 FUG720972 GEC720972 GNY720972 GXU720972 HHQ720972 HRM720972 IBI720972 ILE720972 IVA720972 JEW720972 JOS720972 JYO720972 KIK720972 KSG720972 LCC720972 LLY720972 LVU720972 MFQ720972 MPM720972 MZI720972 NJE720972 NTA720972 OCW720972 OMS720972 OWO720972 PGK720972 PQG720972 QAC720972 QJY720972 QTU720972 RDQ720972 RNM720972 RXI720972 SHE720972 SRA720972 TAW720972 TKS720972 TUO720972 UEK720972 UOG720972 UYC720972 VHY720972 VRU720972 WBQ720972 WLM720972 WVI720972 D786508 IW786508 SS786508 ACO786508 AMK786508 AWG786508 BGC786508 BPY786508 BZU786508 CJQ786508 CTM786508 DDI786508 DNE786508 DXA786508 EGW786508 EQS786508 FAO786508 FKK786508 FUG786508 GEC786508 GNY786508 GXU786508 HHQ786508 HRM786508 IBI786508 ILE786508 IVA786508 JEW786508 JOS786508 JYO786508 KIK786508 KSG786508 LCC786508 LLY786508 LVU786508 MFQ786508 MPM786508 MZI786508 NJE786508 NTA786508 OCW786508 OMS786508 OWO786508 PGK786508 PQG786508 QAC786508 QJY786508 QTU786508 RDQ786508 RNM786508 RXI786508 SHE786508 SRA786508 TAW786508 TKS786508 TUO786508 UEK786508 UOG786508 UYC786508 VHY786508 VRU786508 WBQ786508 WLM786508 WVI786508 D852044 IW852044 SS852044 ACO852044 AMK852044 AWG852044 BGC852044 BPY852044 BZU852044 CJQ852044 CTM852044 DDI852044 DNE852044 DXA852044 EGW852044 EQS852044 FAO852044 FKK852044 FUG852044 GEC852044 GNY852044 GXU852044 HHQ852044 HRM852044 IBI852044 ILE852044 IVA852044 JEW852044 JOS852044 JYO852044 KIK852044 KSG852044 LCC852044 LLY852044 LVU852044 MFQ852044 MPM852044 MZI852044 NJE852044 NTA852044 OCW852044 OMS852044 OWO852044 PGK852044 PQG852044 QAC852044 QJY852044 QTU852044 RDQ852044 RNM852044 RXI852044 SHE852044 SRA852044 TAW852044 TKS852044 TUO852044 UEK852044 UOG852044 UYC852044 VHY852044 VRU852044 WBQ852044 WLM852044 WVI852044 D917580 IW917580 SS917580 ACO917580 AMK917580 AWG917580 BGC917580 BPY917580 BZU917580 CJQ917580 CTM917580 DDI917580 DNE917580 DXA917580 EGW917580 EQS917580 FAO917580 FKK917580 FUG917580 GEC917580 GNY917580 GXU917580 HHQ917580 HRM917580 IBI917580 ILE917580 IVA917580 JEW917580 JOS917580 JYO917580 KIK917580 KSG917580 LCC917580 LLY917580 LVU917580 MFQ917580 MPM917580 MZI917580 NJE917580 NTA917580 OCW917580 OMS917580 OWO917580 PGK917580 PQG917580 QAC917580 QJY917580 QTU917580 RDQ917580 RNM917580 RXI917580 SHE917580 SRA917580 TAW917580 TKS917580 TUO917580 UEK917580 UOG917580 UYC917580 VHY917580 VRU917580 WBQ917580 WLM917580 WVI917580 D983116 IW983116 SS983116 ACO983116 AMK983116 AWG983116 BGC983116 BPY983116 BZU983116 CJQ983116 CTM983116 DDI983116 DNE983116 DXA983116 EGW983116 EQS983116 FAO983116 FKK983116 FUG983116 GEC983116 GNY983116 GXU983116 HHQ983116 HRM983116 IBI983116 ILE983116 IVA983116 JEW983116 JOS983116 JYO983116 KIK983116 KSG983116 LCC983116 LLY983116 LVU983116 MFQ983116 MPM983116 MZI983116 NJE983116 NTA983116 OCW983116 OMS983116 OWO983116 PGK983116 PQG983116 QAC983116 QJY983116 QTU983116 RDQ983116 RNM983116 RXI983116 SHE983116 SRA983116 TAW983116 TKS983116 TUO983116 UEK983116 UOG983116 UYC983116 VHY983116 VRU983116 WBQ983116 WLM983116 WVI983116 B6:B98 IU6:IU98 SQ6:SQ98 ACM6:ACM98 AMI6:AMI98 AWE6:AWE98 BGA6:BGA98 BPW6:BPW98 BZS6:BZS98 CJO6:CJO98 CTK6:CTK98 DDG6:DDG98 DNC6:DNC98 DWY6:DWY98 EGU6:EGU98 EQQ6:EQQ98 FAM6:FAM98 FKI6:FKI98 FUE6:FUE98 GEA6:GEA98 GNW6:GNW98 GXS6:GXS98 HHO6:HHO98 HRK6:HRK98 IBG6:IBG98 ILC6:ILC98 IUY6:IUY98 JEU6:JEU98 JOQ6:JOQ98 JYM6:JYM98 KII6:KII98 KSE6:KSE98 LCA6:LCA98 LLW6:LLW98 LVS6:LVS98 MFO6:MFO98 MPK6:MPK98 MZG6:MZG98 NJC6:NJC98 NSY6:NSY98 OCU6:OCU98 OMQ6:OMQ98 OWM6:OWM98 PGI6:PGI98 PQE6:PQE98 QAA6:QAA98 QJW6:QJW98 QTS6:QTS98 RDO6:RDO98 RNK6:RNK98 RXG6:RXG98 SHC6:SHC98 SQY6:SQY98 TAU6:TAU98 TKQ6:TKQ98 TUM6:TUM98 UEI6:UEI98 UOE6:UOE98 UYA6:UYA98 VHW6:VHW98 VRS6:VRS98 WBO6:WBO98 WLK6:WLK98 WVG6:WVG98 B65542:B65634 IU65542:IU65634 SQ65542:SQ65634 ACM65542:ACM65634 AMI65542:AMI65634 AWE65542:AWE65634 BGA65542:BGA65634 BPW65542:BPW65634 BZS65542:BZS65634 CJO65542:CJO65634 CTK65542:CTK65634 DDG65542:DDG65634 DNC65542:DNC65634 DWY65542:DWY65634 EGU65542:EGU65634 EQQ65542:EQQ65634 FAM65542:FAM65634 FKI65542:FKI65634 FUE65542:FUE65634 GEA65542:GEA65634 GNW65542:GNW65634 GXS65542:GXS65634 HHO65542:HHO65634 HRK65542:HRK65634 IBG65542:IBG65634 ILC65542:ILC65634 IUY65542:IUY65634 JEU65542:JEU65634 JOQ65542:JOQ65634 JYM65542:JYM65634 KII65542:KII65634 KSE65542:KSE65634 LCA65542:LCA65634 LLW65542:LLW65634 LVS65542:LVS65634 MFO65542:MFO65634 MPK65542:MPK65634 MZG65542:MZG65634 NJC65542:NJC65634 NSY65542:NSY65634 OCU65542:OCU65634 OMQ65542:OMQ65634 OWM65542:OWM65634 PGI65542:PGI65634 PQE65542:PQE65634 QAA65542:QAA65634 QJW65542:QJW65634 QTS65542:QTS65634 RDO65542:RDO65634 RNK65542:RNK65634 RXG65542:RXG65634 SHC65542:SHC65634 SQY65542:SQY65634 TAU65542:TAU65634 TKQ65542:TKQ65634 TUM65542:TUM65634 UEI65542:UEI65634 UOE65542:UOE65634 UYA65542:UYA65634 VHW65542:VHW65634 VRS65542:VRS65634 WBO65542:WBO65634 WLK65542:WLK65634 WVG65542:WVG65634 B131078:B131170 IU131078:IU131170 SQ131078:SQ131170 ACM131078:ACM131170 AMI131078:AMI131170 AWE131078:AWE131170 BGA131078:BGA131170 BPW131078:BPW131170 BZS131078:BZS131170 CJO131078:CJO131170 CTK131078:CTK131170 DDG131078:DDG131170 DNC131078:DNC131170 DWY131078:DWY131170 EGU131078:EGU131170 EQQ131078:EQQ131170 FAM131078:FAM131170 FKI131078:FKI131170 FUE131078:FUE131170 GEA131078:GEA131170 GNW131078:GNW131170 GXS131078:GXS131170 HHO131078:HHO131170 HRK131078:HRK131170 IBG131078:IBG131170 ILC131078:ILC131170 IUY131078:IUY131170 JEU131078:JEU131170 JOQ131078:JOQ131170 JYM131078:JYM131170 KII131078:KII131170 KSE131078:KSE131170 LCA131078:LCA131170 LLW131078:LLW131170 LVS131078:LVS131170 MFO131078:MFO131170 MPK131078:MPK131170 MZG131078:MZG131170 NJC131078:NJC131170 NSY131078:NSY131170 OCU131078:OCU131170 OMQ131078:OMQ131170 OWM131078:OWM131170 PGI131078:PGI131170 PQE131078:PQE131170 QAA131078:QAA131170 QJW131078:QJW131170 QTS131078:QTS131170 RDO131078:RDO131170 RNK131078:RNK131170 RXG131078:RXG131170 SHC131078:SHC131170 SQY131078:SQY131170 TAU131078:TAU131170 TKQ131078:TKQ131170 TUM131078:TUM131170 UEI131078:UEI131170 UOE131078:UOE131170 UYA131078:UYA131170 VHW131078:VHW131170 VRS131078:VRS131170 WBO131078:WBO131170 WLK131078:WLK131170 WVG131078:WVG131170 B196614:B196706 IU196614:IU196706 SQ196614:SQ196706 ACM196614:ACM196706 AMI196614:AMI196706 AWE196614:AWE196706 BGA196614:BGA196706 BPW196614:BPW196706 BZS196614:BZS196706 CJO196614:CJO196706 CTK196614:CTK196706 DDG196614:DDG196706 DNC196614:DNC196706 DWY196614:DWY196706 EGU196614:EGU196706 EQQ196614:EQQ196706 FAM196614:FAM196706 FKI196614:FKI196706 FUE196614:FUE196706 GEA196614:GEA196706 GNW196614:GNW196706 GXS196614:GXS196706 HHO196614:HHO196706 HRK196614:HRK196706 IBG196614:IBG196706 ILC196614:ILC196706 IUY196614:IUY196706 JEU196614:JEU196706 JOQ196614:JOQ196706 JYM196614:JYM196706 KII196614:KII196706 KSE196614:KSE196706 LCA196614:LCA196706 LLW196614:LLW196706 LVS196614:LVS196706 MFO196614:MFO196706 MPK196614:MPK196706 MZG196614:MZG196706 NJC196614:NJC196706 NSY196614:NSY196706 OCU196614:OCU196706 OMQ196614:OMQ196706 OWM196614:OWM196706 PGI196614:PGI196706 PQE196614:PQE196706 QAA196614:QAA196706 QJW196614:QJW196706 QTS196614:QTS196706 RDO196614:RDO196706 RNK196614:RNK196706 RXG196614:RXG196706 SHC196614:SHC196706 SQY196614:SQY196706 TAU196614:TAU196706 TKQ196614:TKQ196706 TUM196614:TUM196706 UEI196614:UEI196706 UOE196614:UOE196706 UYA196614:UYA196706 VHW196614:VHW196706 VRS196614:VRS196706 WBO196614:WBO196706 WLK196614:WLK196706 WVG196614:WVG196706 B262150:B262242 IU262150:IU262242 SQ262150:SQ262242 ACM262150:ACM262242 AMI262150:AMI262242 AWE262150:AWE262242 BGA262150:BGA262242 BPW262150:BPW262242 BZS262150:BZS262242 CJO262150:CJO262242 CTK262150:CTK262242 DDG262150:DDG262242 DNC262150:DNC262242 DWY262150:DWY262242 EGU262150:EGU262242 EQQ262150:EQQ262242 FAM262150:FAM262242 FKI262150:FKI262242 FUE262150:FUE262242 GEA262150:GEA262242 GNW262150:GNW262242 GXS262150:GXS262242 HHO262150:HHO262242 HRK262150:HRK262242 IBG262150:IBG262242 ILC262150:ILC262242 IUY262150:IUY262242 JEU262150:JEU262242 JOQ262150:JOQ262242 JYM262150:JYM262242 KII262150:KII262242 KSE262150:KSE262242 LCA262150:LCA262242 LLW262150:LLW262242 LVS262150:LVS262242 MFO262150:MFO262242 MPK262150:MPK262242 MZG262150:MZG262242 NJC262150:NJC262242 NSY262150:NSY262242 OCU262150:OCU262242 OMQ262150:OMQ262242 OWM262150:OWM262242 PGI262150:PGI262242 PQE262150:PQE262242 QAA262150:QAA262242 QJW262150:QJW262242 QTS262150:QTS262242 RDO262150:RDO262242 RNK262150:RNK262242 RXG262150:RXG262242 SHC262150:SHC262242 SQY262150:SQY262242 TAU262150:TAU262242 TKQ262150:TKQ262242 TUM262150:TUM262242 UEI262150:UEI262242 UOE262150:UOE262242 UYA262150:UYA262242 VHW262150:VHW262242 VRS262150:VRS262242 WBO262150:WBO262242 WLK262150:WLK262242 WVG262150:WVG262242 B327686:B327778 IU327686:IU327778 SQ327686:SQ327778 ACM327686:ACM327778 AMI327686:AMI327778 AWE327686:AWE327778 BGA327686:BGA327778 BPW327686:BPW327778 BZS327686:BZS327778 CJO327686:CJO327778 CTK327686:CTK327778 DDG327686:DDG327778 DNC327686:DNC327778 DWY327686:DWY327778 EGU327686:EGU327778 EQQ327686:EQQ327778 FAM327686:FAM327778 FKI327686:FKI327778 FUE327686:FUE327778 GEA327686:GEA327778 GNW327686:GNW327778 GXS327686:GXS327778 HHO327686:HHO327778 HRK327686:HRK327778 IBG327686:IBG327778 ILC327686:ILC327778 IUY327686:IUY327778 JEU327686:JEU327778 JOQ327686:JOQ327778 JYM327686:JYM327778 KII327686:KII327778 KSE327686:KSE327778 LCA327686:LCA327778 LLW327686:LLW327778 LVS327686:LVS327778 MFO327686:MFO327778 MPK327686:MPK327778 MZG327686:MZG327778 NJC327686:NJC327778 NSY327686:NSY327778 OCU327686:OCU327778 OMQ327686:OMQ327778 OWM327686:OWM327778 PGI327686:PGI327778 PQE327686:PQE327778 QAA327686:QAA327778 QJW327686:QJW327778 QTS327686:QTS327778 RDO327686:RDO327778 RNK327686:RNK327778 RXG327686:RXG327778 SHC327686:SHC327778 SQY327686:SQY327778 TAU327686:TAU327778 TKQ327686:TKQ327778 TUM327686:TUM327778 UEI327686:UEI327778 UOE327686:UOE327778 UYA327686:UYA327778 VHW327686:VHW327778 VRS327686:VRS327778 WBO327686:WBO327778 WLK327686:WLK327778 WVG327686:WVG327778 B393222:B393314 IU393222:IU393314 SQ393222:SQ393314 ACM393222:ACM393314 AMI393222:AMI393314 AWE393222:AWE393314 BGA393222:BGA393314 BPW393222:BPW393314 BZS393222:BZS393314 CJO393222:CJO393314 CTK393222:CTK393314 DDG393222:DDG393314 DNC393222:DNC393314 DWY393222:DWY393314 EGU393222:EGU393314 EQQ393222:EQQ393314 FAM393222:FAM393314 FKI393222:FKI393314 FUE393222:FUE393314 GEA393222:GEA393314 GNW393222:GNW393314 GXS393222:GXS393314 HHO393222:HHO393314 HRK393222:HRK393314 IBG393222:IBG393314 ILC393222:ILC393314 IUY393222:IUY393314 JEU393222:JEU393314 JOQ393222:JOQ393314 JYM393222:JYM393314 KII393222:KII393314 KSE393222:KSE393314 LCA393222:LCA393314 LLW393222:LLW393314 LVS393222:LVS393314 MFO393222:MFO393314 MPK393222:MPK393314 MZG393222:MZG393314 NJC393222:NJC393314 NSY393222:NSY393314 OCU393222:OCU393314 OMQ393222:OMQ393314 OWM393222:OWM393314 PGI393222:PGI393314 PQE393222:PQE393314 QAA393222:QAA393314 QJW393222:QJW393314 QTS393222:QTS393314 RDO393222:RDO393314 RNK393222:RNK393314 RXG393222:RXG393314 SHC393222:SHC393314 SQY393222:SQY393314 TAU393222:TAU393314 TKQ393222:TKQ393314 TUM393222:TUM393314 UEI393222:UEI393314 UOE393222:UOE393314 UYA393222:UYA393314 VHW393222:VHW393314 VRS393222:VRS393314 WBO393222:WBO393314 WLK393222:WLK393314 WVG393222:WVG393314 B458758:B458850 IU458758:IU458850 SQ458758:SQ458850 ACM458758:ACM458850 AMI458758:AMI458850 AWE458758:AWE458850 BGA458758:BGA458850 BPW458758:BPW458850 BZS458758:BZS458850 CJO458758:CJO458850 CTK458758:CTK458850 DDG458758:DDG458850 DNC458758:DNC458850 DWY458758:DWY458850 EGU458758:EGU458850 EQQ458758:EQQ458850 FAM458758:FAM458850 FKI458758:FKI458850 FUE458758:FUE458850 GEA458758:GEA458850 GNW458758:GNW458850 GXS458758:GXS458850 HHO458758:HHO458850 HRK458758:HRK458850 IBG458758:IBG458850 ILC458758:ILC458850 IUY458758:IUY458850 JEU458758:JEU458850 JOQ458758:JOQ458850 JYM458758:JYM458850 KII458758:KII458850 KSE458758:KSE458850 LCA458758:LCA458850 LLW458758:LLW458850 LVS458758:LVS458850 MFO458758:MFO458850 MPK458758:MPK458850 MZG458758:MZG458850 NJC458758:NJC458850 NSY458758:NSY458850 OCU458758:OCU458850 OMQ458758:OMQ458850 OWM458758:OWM458850 PGI458758:PGI458850 PQE458758:PQE458850 QAA458758:QAA458850 QJW458758:QJW458850 QTS458758:QTS458850 RDO458758:RDO458850 RNK458758:RNK458850 RXG458758:RXG458850 SHC458758:SHC458850 SQY458758:SQY458850 TAU458758:TAU458850 TKQ458758:TKQ458850 TUM458758:TUM458850 UEI458758:UEI458850 UOE458758:UOE458850 UYA458758:UYA458850 VHW458758:VHW458850 VRS458758:VRS458850 WBO458758:WBO458850 WLK458758:WLK458850 WVG458758:WVG458850 B524294:B524386 IU524294:IU524386 SQ524294:SQ524386 ACM524294:ACM524386 AMI524294:AMI524386 AWE524294:AWE524386 BGA524294:BGA524386 BPW524294:BPW524386 BZS524294:BZS524386 CJO524294:CJO524386 CTK524294:CTK524386 DDG524294:DDG524386 DNC524294:DNC524386 DWY524294:DWY524386 EGU524294:EGU524386 EQQ524294:EQQ524386 FAM524294:FAM524386 FKI524294:FKI524386 FUE524294:FUE524386 GEA524294:GEA524386 GNW524294:GNW524386 GXS524294:GXS524386 HHO524294:HHO524386 HRK524294:HRK524386 IBG524294:IBG524386 ILC524294:ILC524386 IUY524294:IUY524386 JEU524294:JEU524386 JOQ524294:JOQ524386 JYM524294:JYM524386 KII524294:KII524386 KSE524294:KSE524386 LCA524294:LCA524386 LLW524294:LLW524386 LVS524294:LVS524386 MFO524294:MFO524386 MPK524294:MPK524386 MZG524294:MZG524386 NJC524294:NJC524386 NSY524294:NSY524386 OCU524294:OCU524386 OMQ524294:OMQ524386 OWM524294:OWM524386 PGI524294:PGI524386 PQE524294:PQE524386 QAA524294:QAA524386 QJW524294:QJW524386 QTS524294:QTS524386 RDO524294:RDO524386 RNK524294:RNK524386 RXG524294:RXG524386 SHC524294:SHC524386 SQY524294:SQY524386 TAU524294:TAU524386 TKQ524294:TKQ524386 TUM524294:TUM524386 UEI524294:UEI524386 UOE524294:UOE524386 UYA524294:UYA524386 VHW524294:VHW524386 VRS524294:VRS524386 WBO524294:WBO524386 WLK524294:WLK524386 WVG524294:WVG524386 B589830:B589922 IU589830:IU589922 SQ589830:SQ589922 ACM589830:ACM589922 AMI589830:AMI589922 AWE589830:AWE589922 BGA589830:BGA589922 BPW589830:BPW589922 BZS589830:BZS589922 CJO589830:CJO589922 CTK589830:CTK589922 DDG589830:DDG589922 DNC589830:DNC589922 DWY589830:DWY589922 EGU589830:EGU589922 EQQ589830:EQQ589922 FAM589830:FAM589922 FKI589830:FKI589922 FUE589830:FUE589922 GEA589830:GEA589922 GNW589830:GNW589922 GXS589830:GXS589922 HHO589830:HHO589922 HRK589830:HRK589922 IBG589830:IBG589922 ILC589830:ILC589922 IUY589830:IUY589922 JEU589830:JEU589922 JOQ589830:JOQ589922 JYM589830:JYM589922 KII589830:KII589922 KSE589830:KSE589922 LCA589830:LCA589922 LLW589830:LLW589922 LVS589830:LVS589922 MFO589830:MFO589922 MPK589830:MPK589922 MZG589830:MZG589922 NJC589830:NJC589922 NSY589830:NSY589922 OCU589830:OCU589922 OMQ589830:OMQ589922 OWM589830:OWM589922 PGI589830:PGI589922 PQE589830:PQE589922 QAA589830:QAA589922 QJW589830:QJW589922 QTS589830:QTS589922 RDO589830:RDO589922 RNK589830:RNK589922 RXG589830:RXG589922 SHC589830:SHC589922 SQY589830:SQY589922 TAU589830:TAU589922 TKQ589830:TKQ589922 TUM589830:TUM589922 UEI589830:UEI589922 UOE589830:UOE589922 UYA589830:UYA589922 VHW589830:VHW589922 VRS589830:VRS589922 WBO589830:WBO589922 WLK589830:WLK589922 WVG589830:WVG589922 B655366:B655458 IU655366:IU655458 SQ655366:SQ655458 ACM655366:ACM655458 AMI655366:AMI655458 AWE655366:AWE655458 BGA655366:BGA655458 BPW655366:BPW655458 BZS655366:BZS655458 CJO655366:CJO655458 CTK655366:CTK655458 DDG655366:DDG655458 DNC655366:DNC655458 DWY655366:DWY655458 EGU655366:EGU655458 EQQ655366:EQQ655458 FAM655366:FAM655458 FKI655366:FKI655458 FUE655366:FUE655458 GEA655366:GEA655458 GNW655366:GNW655458 GXS655366:GXS655458 HHO655366:HHO655458 HRK655366:HRK655458 IBG655366:IBG655458 ILC655366:ILC655458 IUY655366:IUY655458 JEU655366:JEU655458 JOQ655366:JOQ655458 JYM655366:JYM655458 KII655366:KII655458 KSE655366:KSE655458 LCA655366:LCA655458 LLW655366:LLW655458 LVS655366:LVS655458 MFO655366:MFO655458 MPK655366:MPK655458 MZG655366:MZG655458 NJC655366:NJC655458 NSY655366:NSY655458 OCU655366:OCU655458 OMQ655366:OMQ655458 OWM655366:OWM655458 PGI655366:PGI655458 PQE655366:PQE655458 QAA655366:QAA655458 QJW655366:QJW655458 QTS655366:QTS655458 RDO655366:RDO655458 RNK655366:RNK655458 RXG655366:RXG655458 SHC655366:SHC655458 SQY655366:SQY655458 TAU655366:TAU655458 TKQ655366:TKQ655458 TUM655366:TUM655458 UEI655366:UEI655458 UOE655366:UOE655458 UYA655366:UYA655458 VHW655366:VHW655458 VRS655366:VRS655458 WBO655366:WBO655458 WLK655366:WLK655458 WVG655366:WVG655458 B720902:B720994 IU720902:IU720994 SQ720902:SQ720994 ACM720902:ACM720994 AMI720902:AMI720994 AWE720902:AWE720994 BGA720902:BGA720994 BPW720902:BPW720994 BZS720902:BZS720994 CJO720902:CJO720994 CTK720902:CTK720994 DDG720902:DDG720994 DNC720902:DNC720994 DWY720902:DWY720994 EGU720902:EGU720994 EQQ720902:EQQ720994 FAM720902:FAM720994 FKI720902:FKI720994 FUE720902:FUE720994 GEA720902:GEA720994 GNW720902:GNW720994 GXS720902:GXS720994 HHO720902:HHO720994 HRK720902:HRK720994 IBG720902:IBG720994 ILC720902:ILC720994 IUY720902:IUY720994 JEU720902:JEU720994 JOQ720902:JOQ720994 JYM720902:JYM720994 KII720902:KII720994 KSE720902:KSE720994 LCA720902:LCA720994 LLW720902:LLW720994 LVS720902:LVS720994 MFO720902:MFO720994 MPK720902:MPK720994 MZG720902:MZG720994 NJC720902:NJC720994 NSY720902:NSY720994 OCU720902:OCU720994 OMQ720902:OMQ720994 OWM720902:OWM720994 PGI720902:PGI720994 PQE720902:PQE720994 QAA720902:QAA720994 QJW720902:QJW720994 QTS720902:QTS720994 RDO720902:RDO720994 RNK720902:RNK720994 RXG720902:RXG720994 SHC720902:SHC720994 SQY720902:SQY720994 TAU720902:TAU720994 TKQ720902:TKQ720994 TUM720902:TUM720994 UEI720902:UEI720994 UOE720902:UOE720994 UYA720902:UYA720994 VHW720902:VHW720994 VRS720902:VRS720994 WBO720902:WBO720994 WLK720902:WLK720994 WVG720902:WVG720994 B786438:B786530 IU786438:IU786530 SQ786438:SQ786530 ACM786438:ACM786530 AMI786438:AMI786530 AWE786438:AWE786530 BGA786438:BGA786530 BPW786438:BPW786530 BZS786438:BZS786530 CJO786438:CJO786530 CTK786438:CTK786530 DDG786438:DDG786530 DNC786438:DNC786530 DWY786438:DWY786530 EGU786438:EGU786530 EQQ786438:EQQ786530 FAM786438:FAM786530 FKI786438:FKI786530 FUE786438:FUE786530 GEA786438:GEA786530 GNW786438:GNW786530 GXS786438:GXS786530 HHO786438:HHO786530 HRK786438:HRK786530 IBG786438:IBG786530 ILC786438:ILC786530 IUY786438:IUY786530 JEU786438:JEU786530 JOQ786438:JOQ786530 JYM786438:JYM786530 KII786438:KII786530 KSE786438:KSE786530 LCA786438:LCA786530 LLW786438:LLW786530 LVS786438:LVS786530 MFO786438:MFO786530 MPK786438:MPK786530 MZG786438:MZG786530 NJC786438:NJC786530 NSY786438:NSY786530 OCU786438:OCU786530 OMQ786438:OMQ786530 OWM786438:OWM786530 PGI786438:PGI786530 PQE786438:PQE786530 QAA786438:QAA786530 QJW786438:QJW786530 QTS786438:QTS786530 RDO786438:RDO786530 RNK786438:RNK786530 RXG786438:RXG786530 SHC786438:SHC786530 SQY786438:SQY786530 TAU786438:TAU786530 TKQ786438:TKQ786530 TUM786438:TUM786530 UEI786438:UEI786530 UOE786438:UOE786530 UYA786438:UYA786530 VHW786438:VHW786530 VRS786438:VRS786530 WBO786438:WBO786530 WLK786438:WLK786530 WVG786438:WVG786530 B851974:B852066 IU851974:IU852066 SQ851974:SQ852066 ACM851974:ACM852066 AMI851974:AMI852066 AWE851974:AWE852066 BGA851974:BGA852066 BPW851974:BPW852066 BZS851974:BZS852066 CJO851974:CJO852066 CTK851974:CTK852066 DDG851974:DDG852066 DNC851974:DNC852066 DWY851974:DWY852066 EGU851974:EGU852066 EQQ851974:EQQ852066 FAM851974:FAM852066 FKI851974:FKI852066 FUE851974:FUE852066 GEA851974:GEA852066 GNW851974:GNW852066 GXS851974:GXS852066 HHO851974:HHO852066 HRK851974:HRK852066 IBG851974:IBG852066 ILC851974:ILC852066 IUY851974:IUY852066 JEU851974:JEU852066 JOQ851974:JOQ852066 JYM851974:JYM852066 KII851974:KII852066 KSE851974:KSE852066 LCA851974:LCA852066 LLW851974:LLW852066 LVS851974:LVS852066 MFO851974:MFO852066 MPK851974:MPK852066 MZG851974:MZG852066 NJC851974:NJC852066 NSY851974:NSY852066 OCU851974:OCU852066 OMQ851974:OMQ852066 OWM851974:OWM852066 PGI851974:PGI852066 PQE851974:PQE852066 QAA851974:QAA852066 QJW851974:QJW852066 QTS851974:QTS852066 RDO851974:RDO852066 RNK851974:RNK852066 RXG851974:RXG852066 SHC851974:SHC852066 SQY851974:SQY852066 TAU851974:TAU852066 TKQ851974:TKQ852066 TUM851974:TUM852066 UEI851974:UEI852066 UOE851974:UOE852066 UYA851974:UYA852066 VHW851974:VHW852066 VRS851974:VRS852066 WBO851974:WBO852066 WLK851974:WLK852066 WVG851974:WVG852066 B917510:B917602 IU917510:IU917602 SQ917510:SQ917602 ACM917510:ACM917602 AMI917510:AMI917602 AWE917510:AWE917602 BGA917510:BGA917602 BPW917510:BPW917602 BZS917510:BZS917602 CJO917510:CJO917602 CTK917510:CTK917602 DDG917510:DDG917602 DNC917510:DNC917602 DWY917510:DWY917602 EGU917510:EGU917602 EQQ917510:EQQ917602 FAM917510:FAM917602 FKI917510:FKI917602 FUE917510:FUE917602 GEA917510:GEA917602 GNW917510:GNW917602 GXS917510:GXS917602 HHO917510:HHO917602 HRK917510:HRK917602 IBG917510:IBG917602 ILC917510:ILC917602 IUY917510:IUY917602 JEU917510:JEU917602 JOQ917510:JOQ917602 JYM917510:JYM917602 KII917510:KII917602 KSE917510:KSE917602 LCA917510:LCA917602 LLW917510:LLW917602 LVS917510:LVS917602 MFO917510:MFO917602 MPK917510:MPK917602 MZG917510:MZG917602 NJC917510:NJC917602 NSY917510:NSY917602 OCU917510:OCU917602 OMQ917510:OMQ917602 OWM917510:OWM917602 PGI917510:PGI917602 PQE917510:PQE917602 QAA917510:QAA917602 QJW917510:QJW917602 QTS917510:QTS917602 RDO917510:RDO917602 RNK917510:RNK917602 RXG917510:RXG917602 SHC917510:SHC917602 SQY917510:SQY917602 TAU917510:TAU917602 TKQ917510:TKQ917602 TUM917510:TUM917602 UEI917510:UEI917602 UOE917510:UOE917602 UYA917510:UYA917602 VHW917510:VHW917602 VRS917510:VRS917602 WBO917510:WBO917602 WLK917510:WLK917602 WVG917510:WVG917602 B983046:B983138 IU983046:IU983138 SQ983046:SQ983138 ACM983046:ACM983138 AMI983046:AMI983138 AWE983046:AWE983138 BGA983046:BGA983138 BPW983046:BPW983138 BZS983046:BZS983138 CJO983046:CJO983138 CTK983046:CTK983138 DDG983046:DDG983138 DNC983046:DNC983138 DWY983046:DWY983138 EGU983046:EGU983138 EQQ983046:EQQ983138 FAM983046:FAM983138 FKI983046:FKI983138 FUE983046:FUE983138 GEA983046:GEA983138 GNW983046:GNW983138 GXS983046:GXS983138 HHO983046:HHO983138 HRK983046:HRK983138 IBG983046:IBG983138 ILC983046:ILC983138 IUY983046:IUY983138 JEU983046:JEU983138 JOQ983046:JOQ983138 JYM983046:JYM983138 KII983046:KII983138 KSE983046:KSE983138 LCA983046:LCA983138 LLW983046:LLW983138 LVS983046:LVS983138 MFO983046:MFO983138 MPK983046:MPK983138 MZG983046:MZG983138 NJC983046:NJC983138 NSY983046:NSY983138 OCU983046:OCU983138 OMQ983046:OMQ983138 OWM983046:OWM983138 PGI983046:PGI983138 PQE983046:PQE983138 QAA983046:QAA983138 QJW983046:QJW983138 QTS983046:QTS983138 RDO983046:RDO983138 RNK983046:RNK983138 RXG983046:RXG983138 SHC983046:SHC983138 SQY983046:SQY983138 TAU983046:TAU983138 TKQ983046:TKQ983138 TUM983046:TUM983138 UEI983046:UEI983138 UOE983046:UOE983138 UYA983046:UYA983138 VHW983046:VHW983138 VRS983046:VRS983138 WBO983046:WBO983138 WLK983046:WLK983138 WVG983046:WVG983138 C69 IV69 SR69 ACN69 AMJ69 AWF69 BGB69 BPX69 BZT69 CJP69 CTL69 DDH69 DND69 DWZ69 EGV69 EQR69 FAN69 FKJ69 FUF69 GEB69 GNX69 GXT69 HHP69 HRL69 IBH69 ILD69 IUZ69 JEV69 JOR69 JYN69 KIJ69 KSF69 LCB69 LLX69 LVT69 MFP69 MPL69 MZH69 NJD69 NSZ69 OCV69 OMR69 OWN69 PGJ69 PQF69 QAB69 QJX69 QTT69 RDP69 RNL69 RXH69 SHD69 SQZ69 TAV69 TKR69 TUN69 UEJ69 UOF69 UYB69 VHX69 VRT69 WBP69 WLL69 WVH69 C65605 IV65605 SR65605 ACN65605 AMJ65605 AWF65605 BGB65605 BPX65605 BZT65605 CJP65605 CTL65605 DDH65605 DND65605 DWZ65605 EGV65605 EQR65605 FAN65605 FKJ65605 FUF65605 GEB65605 GNX65605 GXT65605 HHP65605 HRL65605 IBH65605 ILD65605 IUZ65605 JEV65605 JOR65605 JYN65605 KIJ65605 KSF65605 LCB65605 LLX65605 LVT65605 MFP65605 MPL65605 MZH65605 NJD65605 NSZ65605 OCV65605 OMR65605 OWN65605 PGJ65605 PQF65605 QAB65605 QJX65605 QTT65605 RDP65605 RNL65605 RXH65605 SHD65605 SQZ65605 TAV65605 TKR65605 TUN65605 UEJ65605 UOF65605 UYB65605 VHX65605 VRT65605 WBP65605 WLL65605 WVH65605 C131141 IV131141 SR131141 ACN131141 AMJ131141 AWF131141 BGB131141 BPX131141 BZT131141 CJP131141 CTL131141 DDH131141 DND131141 DWZ131141 EGV131141 EQR131141 FAN131141 FKJ131141 FUF131141 GEB131141 GNX131141 GXT131141 HHP131141 HRL131141 IBH131141 ILD131141 IUZ131141 JEV131141 JOR131141 JYN131141 KIJ131141 KSF131141 LCB131141 LLX131141 LVT131141 MFP131141 MPL131141 MZH131141 NJD131141 NSZ131141 OCV131141 OMR131141 OWN131141 PGJ131141 PQF131141 QAB131141 QJX131141 QTT131141 RDP131141 RNL131141 RXH131141 SHD131141 SQZ131141 TAV131141 TKR131141 TUN131141 UEJ131141 UOF131141 UYB131141 VHX131141 VRT131141 WBP131141 WLL131141 WVH131141 C196677 IV196677 SR196677 ACN196677 AMJ196677 AWF196677 BGB196677 BPX196677 BZT196677 CJP196677 CTL196677 DDH196677 DND196677 DWZ196677 EGV196677 EQR196677 FAN196677 FKJ196677 FUF196677 GEB196677 GNX196677 GXT196677 HHP196677 HRL196677 IBH196677 ILD196677 IUZ196677 JEV196677 JOR196677 JYN196677 KIJ196677 KSF196677 LCB196677 LLX196677 LVT196677 MFP196677 MPL196677 MZH196677 NJD196677 NSZ196677 OCV196677 OMR196677 OWN196677 PGJ196677 PQF196677 QAB196677 QJX196677 QTT196677 RDP196677 RNL196677 RXH196677 SHD196677 SQZ196677 TAV196677 TKR196677 TUN196677 UEJ196677 UOF196677 UYB196677 VHX196677 VRT196677 WBP196677 WLL196677 WVH196677 C262213 IV262213 SR262213 ACN262213 AMJ262213 AWF262213 BGB262213 BPX262213 BZT262213 CJP262213 CTL262213 DDH262213 DND262213 DWZ262213 EGV262213 EQR262213 FAN262213 FKJ262213 FUF262213 GEB262213 GNX262213 GXT262213 HHP262213 HRL262213 IBH262213 ILD262213 IUZ262213 JEV262213 JOR262213 JYN262213 KIJ262213 KSF262213 LCB262213 LLX262213 LVT262213 MFP262213 MPL262213 MZH262213 NJD262213 NSZ262213 OCV262213 OMR262213 OWN262213 PGJ262213 PQF262213 QAB262213 QJX262213 QTT262213 RDP262213 RNL262213 RXH262213 SHD262213 SQZ262213 TAV262213 TKR262213 TUN262213 UEJ262213 UOF262213 UYB262213 VHX262213 VRT262213 WBP262213 WLL262213 WVH262213 C327749 IV327749 SR327749 ACN327749 AMJ327749 AWF327749 BGB327749 BPX327749 BZT327749 CJP327749 CTL327749 DDH327749 DND327749 DWZ327749 EGV327749 EQR327749 FAN327749 FKJ327749 FUF327749 GEB327749 GNX327749 GXT327749 HHP327749 HRL327749 IBH327749 ILD327749 IUZ327749 JEV327749 JOR327749 JYN327749 KIJ327749 KSF327749 LCB327749 LLX327749 LVT327749 MFP327749 MPL327749 MZH327749 NJD327749 NSZ327749 OCV327749 OMR327749 OWN327749 PGJ327749 PQF327749 QAB327749 QJX327749 QTT327749 RDP327749 RNL327749 RXH327749 SHD327749 SQZ327749 TAV327749 TKR327749 TUN327749 UEJ327749 UOF327749 UYB327749 VHX327749 VRT327749 WBP327749 WLL327749 WVH327749 C393285 IV393285 SR393285 ACN393285 AMJ393285 AWF393285 BGB393285 BPX393285 BZT393285 CJP393285 CTL393285 DDH393285 DND393285 DWZ393285 EGV393285 EQR393285 FAN393285 FKJ393285 FUF393285 GEB393285 GNX393285 GXT393285 HHP393285 HRL393285 IBH393285 ILD393285 IUZ393285 JEV393285 JOR393285 JYN393285 KIJ393285 KSF393285 LCB393285 LLX393285 LVT393285 MFP393285 MPL393285 MZH393285 NJD393285 NSZ393285 OCV393285 OMR393285 OWN393285 PGJ393285 PQF393285 QAB393285 QJX393285 QTT393285 RDP393285 RNL393285 RXH393285 SHD393285 SQZ393285 TAV393285 TKR393285 TUN393285 UEJ393285 UOF393285 UYB393285 VHX393285 VRT393285 WBP393285 WLL393285 WVH393285 C458821 IV458821 SR458821 ACN458821 AMJ458821 AWF458821 BGB458821 BPX458821 BZT458821 CJP458821 CTL458821 DDH458821 DND458821 DWZ458821 EGV458821 EQR458821 FAN458821 FKJ458821 FUF458821 GEB458821 GNX458821 GXT458821 HHP458821 HRL458821 IBH458821 ILD458821 IUZ458821 JEV458821 JOR458821 JYN458821 KIJ458821 KSF458821 LCB458821 LLX458821 LVT458821 MFP458821 MPL458821 MZH458821 NJD458821 NSZ458821 OCV458821 OMR458821 OWN458821 PGJ458821 PQF458821 QAB458821 QJX458821 QTT458821 RDP458821 RNL458821 RXH458821 SHD458821 SQZ458821 TAV458821 TKR458821 TUN458821 UEJ458821 UOF458821 UYB458821 VHX458821 VRT458821 WBP458821 WLL458821 WVH458821 C524357 IV524357 SR524357 ACN524357 AMJ524357 AWF524357 BGB524357 BPX524357 BZT524357 CJP524357 CTL524357 DDH524357 DND524357 DWZ524357 EGV524357 EQR524357 FAN524357 FKJ524357 FUF524357 GEB524357 GNX524357 GXT524357 HHP524357 HRL524357 IBH524357 ILD524357 IUZ524357 JEV524357 JOR524357 JYN524357 KIJ524357 KSF524357 LCB524357 LLX524357 LVT524357 MFP524357 MPL524357 MZH524357 NJD524357 NSZ524357 OCV524357 OMR524357 OWN524357 PGJ524357 PQF524357 QAB524357 QJX524357 QTT524357 RDP524357 RNL524357 RXH524357 SHD524357 SQZ524357 TAV524357 TKR524357 TUN524357 UEJ524357 UOF524357 UYB524357 VHX524357 VRT524357 WBP524357 WLL524357 WVH524357 C589893 IV589893 SR589893 ACN589893 AMJ589893 AWF589893 BGB589893 BPX589893 BZT589893 CJP589893 CTL589893 DDH589893 DND589893 DWZ589893 EGV589893 EQR589893 FAN589893 FKJ589893 FUF589893 GEB589893 GNX589893 GXT589893 HHP589893 HRL589893 IBH589893 ILD589893 IUZ589893 JEV589893 JOR589893 JYN589893 KIJ589893 KSF589893 LCB589893 LLX589893 LVT589893 MFP589893 MPL589893 MZH589893 NJD589893 NSZ589893 OCV589893 OMR589893 OWN589893 PGJ589893 PQF589893 QAB589893 QJX589893 QTT589893 RDP589893 RNL589893 RXH589893 SHD589893 SQZ589893 TAV589893 TKR589893 TUN589893 UEJ589893 UOF589893 UYB589893 VHX589893 VRT589893 WBP589893 WLL589893 WVH589893 C655429 IV655429 SR655429 ACN655429 AMJ655429 AWF655429 BGB655429 BPX655429 BZT655429 CJP655429 CTL655429 DDH655429 DND655429 DWZ655429 EGV655429 EQR655429 FAN655429 FKJ655429 FUF655429 GEB655429 GNX655429 GXT655429 HHP655429 HRL655429 IBH655429 ILD655429 IUZ655429 JEV655429 JOR655429 JYN655429 KIJ655429 KSF655429 LCB655429 LLX655429 LVT655429 MFP655429 MPL655429 MZH655429 NJD655429 NSZ655429 OCV655429 OMR655429 OWN655429 PGJ655429 PQF655429 QAB655429 QJX655429 QTT655429 RDP655429 RNL655429 RXH655429 SHD655429 SQZ655429 TAV655429 TKR655429 TUN655429 UEJ655429 UOF655429 UYB655429 VHX655429 VRT655429 WBP655429 WLL655429 WVH655429 C720965 IV720965 SR720965 ACN720965 AMJ720965 AWF720965 BGB720965 BPX720965 BZT720965 CJP720965 CTL720965 DDH720965 DND720965 DWZ720965 EGV720965 EQR720965 FAN720965 FKJ720965 FUF720965 GEB720965 GNX720965 GXT720965 HHP720965 HRL720965 IBH720965 ILD720965 IUZ720965 JEV720965 JOR720965 JYN720965 KIJ720965 KSF720965 LCB720965 LLX720965 LVT720965 MFP720965 MPL720965 MZH720965 NJD720965 NSZ720965 OCV720965 OMR720965 OWN720965 PGJ720965 PQF720965 QAB720965 QJX720965 QTT720965 RDP720965 RNL720965 RXH720965 SHD720965 SQZ720965 TAV720965 TKR720965 TUN720965 UEJ720965 UOF720965 UYB720965 VHX720965 VRT720965 WBP720965 WLL720965 WVH720965 C786501 IV786501 SR786501 ACN786501 AMJ786501 AWF786501 BGB786501 BPX786501 BZT786501 CJP786501 CTL786501 DDH786501 DND786501 DWZ786501 EGV786501 EQR786501 FAN786501 FKJ786501 FUF786501 GEB786501 GNX786501 GXT786501 HHP786501 HRL786501 IBH786501 ILD786501 IUZ786501 JEV786501 JOR786501 JYN786501 KIJ786501 KSF786501 LCB786501 LLX786501 LVT786501 MFP786501 MPL786501 MZH786501 NJD786501 NSZ786501 OCV786501 OMR786501 OWN786501 PGJ786501 PQF786501 QAB786501 QJX786501 QTT786501 RDP786501 RNL786501 RXH786501 SHD786501 SQZ786501 TAV786501 TKR786501 TUN786501 UEJ786501 UOF786501 UYB786501 VHX786501 VRT786501 WBP786501 WLL786501 WVH786501 C852037 IV852037 SR852037 ACN852037 AMJ852037 AWF852037 BGB852037 BPX852037 BZT852037 CJP852037 CTL852037 DDH852037 DND852037 DWZ852037 EGV852037 EQR852037 FAN852037 FKJ852037 FUF852037 GEB852037 GNX852037 GXT852037 HHP852037 HRL852037 IBH852037 ILD852037 IUZ852037 JEV852037 JOR852037 JYN852037 KIJ852037 KSF852037 LCB852037 LLX852037 LVT852037 MFP852037 MPL852037 MZH852037 NJD852037 NSZ852037 OCV852037 OMR852037 OWN852037 PGJ852037 PQF852037 QAB852037 QJX852037 QTT852037 RDP852037 RNL852037 RXH852037 SHD852037 SQZ852037 TAV852037 TKR852037 TUN852037 UEJ852037 UOF852037 UYB852037 VHX852037 VRT852037 WBP852037 WLL852037 WVH852037 C917573 IV917573 SR917573 ACN917573 AMJ917573 AWF917573 BGB917573 BPX917573 BZT917573 CJP917573 CTL917573 DDH917573 DND917573 DWZ917573 EGV917573 EQR917573 FAN917573 FKJ917573 FUF917573 GEB917573 GNX917573 GXT917573 HHP917573 HRL917573 IBH917573 ILD917573 IUZ917573 JEV917573 JOR917573 JYN917573 KIJ917573 KSF917573 LCB917573 LLX917573 LVT917573 MFP917573 MPL917573 MZH917573 NJD917573 NSZ917573 OCV917573 OMR917573 OWN917573 PGJ917573 PQF917573 QAB917573 QJX917573 QTT917573 RDP917573 RNL917573 RXH917573 SHD917573 SQZ917573 TAV917573 TKR917573 TUN917573 UEJ917573 UOF917573 UYB917573 VHX917573 VRT917573 WBP917573 WLL917573 WVH917573 C983109 IV983109 SR983109 ACN983109 AMJ983109 AWF983109 BGB983109 BPX983109 BZT983109 CJP983109 CTL983109 DDH983109 DND983109 DWZ983109 EGV983109 EQR983109 FAN983109 FKJ983109 FUF983109 GEB983109 GNX983109 GXT983109 HHP983109 HRL983109 IBH983109 ILD983109 IUZ983109 JEV983109 JOR983109 JYN983109 KIJ983109 KSF983109 LCB983109 LLX983109 LVT983109 MFP983109 MPL983109 MZH983109 NJD983109 NSZ983109 OCV983109 OMR983109 OWN983109 PGJ983109 PQF983109 QAB983109 QJX983109 QTT983109 RDP983109 RNL983109 RXH983109 SHD983109 SQZ983109 TAV983109 TKR983109 TUN983109 UEJ983109 UOF983109 UYB983109 VHX983109 VRT983109 WBP983109 WLL983109 WVH983109 C54 IV54 SR54 ACN54 AMJ54 AWF54 BGB54 BPX54 BZT54 CJP54 CTL54 DDH54 DND54 DWZ54 EGV54 EQR54 FAN54 FKJ54 FUF54 GEB54 GNX54 GXT54 HHP54 HRL54 IBH54 ILD54 IUZ54 JEV54 JOR54 JYN54 KIJ54 KSF54 LCB54 LLX54 LVT54 MFP54 MPL54 MZH54 NJD54 NSZ54 OCV54 OMR54 OWN54 PGJ54 PQF54 QAB54 QJX54 QTT54 RDP54 RNL54 RXH54 SHD54 SQZ54 TAV54 TKR54 TUN54 UEJ54 UOF54 UYB54 VHX54 VRT54 WBP54 WLL54 WVH54 C65590 IV65590 SR65590 ACN65590 AMJ65590 AWF65590 BGB65590 BPX65590 BZT65590 CJP65590 CTL65590 DDH65590 DND65590 DWZ65590 EGV65590 EQR65590 FAN65590 FKJ65590 FUF65590 GEB65590 GNX65590 GXT65590 HHP65590 HRL65590 IBH65590 ILD65590 IUZ65590 JEV65590 JOR65590 JYN65590 KIJ65590 KSF65590 LCB65590 LLX65590 LVT65590 MFP65590 MPL65590 MZH65590 NJD65590 NSZ65590 OCV65590 OMR65590 OWN65590 PGJ65590 PQF65590 QAB65590 QJX65590 QTT65590 RDP65590 RNL65590 RXH65590 SHD65590 SQZ65590 TAV65590 TKR65590 TUN65590 UEJ65590 UOF65590 UYB65590 VHX65590 VRT65590 WBP65590 WLL65590 WVH65590 C131126 IV131126 SR131126 ACN131126 AMJ131126 AWF131126 BGB131126 BPX131126 BZT131126 CJP131126 CTL131126 DDH131126 DND131126 DWZ131126 EGV131126 EQR131126 FAN131126 FKJ131126 FUF131126 GEB131126 GNX131126 GXT131126 HHP131126 HRL131126 IBH131126 ILD131126 IUZ131126 JEV131126 JOR131126 JYN131126 KIJ131126 KSF131126 LCB131126 LLX131126 LVT131126 MFP131126 MPL131126 MZH131126 NJD131126 NSZ131126 OCV131126 OMR131126 OWN131126 PGJ131126 PQF131126 QAB131126 QJX131126 QTT131126 RDP131126 RNL131126 RXH131126 SHD131126 SQZ131126 TAV131126 TKR131126 TUN131126 UEJ131126 UOF131126 UYB131126 VHX131126 VRT131126 WBP131126 WLL131126 WVH131126 C196662 IV196662 SR196662 ACN196662 AMJ196662 AWF196662 BGB196662 BPX196662 BZT196662 CJP196662 CTL196662 DDH196662 DND196662 DWZ196662 EGV196662 EQR196662 FAN196662 FKJ196662 FUF196662 GEB196662 GNX196662 GXT196662 HHP196662 HRL196662 IBH196662 ILD196662 IUZ196662 JEV196662 JOR196662 JYN196662 KIJ196662 KSF196662 LCB196662 LLX196662 LVT196662 MFP196662 MPL196662 MZH196662 NJD196662 NSZ196662 OCV196662 OMR196662 OWN196662 PGJ196662 PQF196662 QAB196662 QJX196662 QTT196662 RDP196662 RNL196662 RXH196662 SHD196662 SQZ196662 TAV196662 TKR196662 TUN196662 UEJ196662 UOF196662 UYB196662 VHX196662 VRT196662 WBP196662 WLL196662 WVH196662 C262198 IV262198 SR262198 ACN262198 AMJ262198 AWF262198 BGB262198 BPX262198 BZT262198 CJP262198 CTL262198 DDH262198 DND262198 DWZ262198 EGV262198 EQR262198 FAN262198 FKJ262198 FUF262198 GEB262198 GNX262198 GXT262198 HHP262198 HRL262198 IBH262198 ILD262198 IUZ262198 JEV262198 JOR262198 JYN262198 KIJ262198 KSF262198 LCB262198 LLX262198 LVT262198 MFP262198 MPL262198 MZH262198 NJD262198 NSZ262198 OCV262198 OMR262198 OWN262198 PGJ262198 PQF262198 QAB262198 QJX262198 QTT262198 RDP262198 RNL262198 RXH262198 SHD262198 SQZ262198 TAV262198 TKR262198 TUN262198 UEJ262198 UOF262198 UYB262198 VHX262198 VRT262198 WBP262198 WLL262198 WVH262198 C327734 IV327734 SR327734 ACN327734 AMJ327734 AWF327734 BGB327734 BPX327734 BZT327734 CJP327734 CTL327734 DDH327734 DND327734 DWZ327734 EGV327734 EQR327734 FAN327734 FKJ327734 FUF327734 GEB327734 GNX327734 GXT327734 HHP327734 HRL327734 IBH327734 ILD327734 IUZ327734 JEV327734 JOR327734 JYN327734 KIJ327734 KSF327734 LCB327734 LLX327734 LVT327734 MFP327734 MPL327734 MZH327734 NJD327734 NSZ327734 OCV327734 OMR327734 OWN327734 PGJ327734 PQF327734 QAB327734 QJX327734 QTT327734 RDP327734 RNL327734 RXH327734 SHD327734 SQZ327734 TAV327734 TKR327734 TUN327734 UEJ327734 UOF327734 UYB327734 VHX327734 VRT327734 WBP327734 WLL327734 WVH327734 C393270 IV393270 SR393270 ACN393270 AMJ393270 AWF393270 BGB393270 BPX393270 BZT393270 CJP393270 CTL393270 DDH393270 DND393270 DWZ393270 EGV393270 EQR393270 FAN393270 FKJ393270 FUF393270 GEB393270 GNX393270 GXT393270 HHP393270 HRL393270 IBH393270 ILD393270 IUZ393270 JEV393270 JOR393270 JYN393270 KIJ393270 KSF393270 LCB393270 LLX393270 LVT393270 MFP393270 MPL393270 MZH393270 NJD393270 NSZ393270 OCV393270 OMR393270 OWN393270 PGJ393270 PQF393270 QAB393270 QJX393270 QTT393270 RDP393270 RNL393270 RXH393270 SHD393270 SQZ393270 TAV393270 TKR393270 TUN393270 UEJ393270 UOF393270 UYB393270 VHX393270 VRT393270 WBP393270 WLL393270 WVH393270 C458806 IV458806 SR458806 ACN458806 AMJ458806 AWF458806 BGB458806 BPX458806 BZT458806 CJP458806 CTL458806 DDH458806 DND458806 DWZ458806 EGV458806 EQR458806 FAN458806 FKJ458806 FUF458806 GEB458806 GNX458806 GXT458806 HHP458806 HRL458806 IBH458806 ILD458806 IUZ458806 JEV458806 JOR458806 JYN458806 KIJ458806 KSF458806 LCB458806 LLX458806 LVT458806 MFP458806 MPL458806 MZH458806 NJD458806 NSZ458806 OCV458806 OMR458806 OWN458806 PGJ458806 PQF458806 QAB458806 QJX458806 QTT458806 RDP458806 RNL458806 RXH458806 SHD458806 SQZ458806 TAV458806 TKR458806 TUN458806 UEJ458806 UOF458806 UYB458806 VHX458806 VRT458806 WBP458806 WLL458806 WVH458806 C524342 IV524342 SR524342 ACN524342 AMJ524342 AWF524342 BGB524342 BPX524342 BZT524342 CJP524342 CTL524342 DDH524342 DND524342 DWZ524342 EGV524342 EQR524342 FAN524342 FKJ524342 FUF524342 GEB524342 GNX524342 GXT524342 HHP524342 HRL524342 IBH524342 ILD524342 IUZ524342 JEV524342 JOR524342 JYN524342 KIJ524342 KSF524342 LCB524342 LLX524342 LVT524342 MFP524342 MPL524342 MZH524342 NJD524342 NSZ524342 OCV524342 OMR524342 OWN524342 PGJ524342 PQF524342 QAB524342 QJX524342 QTT524342 RDP524342 RNL524342 RXH524342 SHD524342 SQZ524342 TAV524342 TKR524342 TUN524342 UEJ524342 UOF524342 UYB524342 VHX524342 VRT524342 WBP524342 WLL524342 WVH524342 C589878 IV589878 SR589878 ACN589878 AMJ589878 AWF589878 BGB589878 BPX589878 BZT589878 CJP589878 CTL589878 DDH589878 DND589878 DWZ589878 EGV589878 EQR589878 FAN589878 FKJ589878 FUF589878 GEB589878 GNX589878 GXT589878 HHP589878 HRL589878 IBH589878 ILD589878 IUZ589878 JEV589878 JOR589878 JYN589878 KIJ589878 KSF589878 LCB589878 LLX589878 LVT589878 MFP589878 MPL589878 MZH589878 NJD589878 NSZ589878 OCV589878 OMR589878 OWN589878 PGJ589878 PQF589878 QAB589878 QJX589878 QTT589878 RDP589878 RNL589878 RXH589878 SHD589878 SQZ589878 TAV589878 TKR589878 TUN589878 UEJ589878 UOF589878 UYB589878 VHX589878 VRT589878 WBP589878 WLL589878 WVH589878 C655414 IV655414 SR655414 ACN655414 AMJ655414 AWF655414 BGB655414 BPX655414 BZT655414 CJP655414 CTL655414 DDH655414 DND655414 DWZ655414 EGV655414 EQR655414 FAN655414 FKJ655414 FUF655414 GEB655414 GNX655414 GXT655414 HHP655414 HRL655414 IBH655414 ILD655414 IUZ655414 JEV655414 JOR655414 JYN655414 KIJ655414 KSF655414 LCB655414 LLX655414 LVT655414 MFP655414 MPL655414 MZH655414 NJD655414 NSZ655414 OCV655414 OMR655414 OWN655414 PGJ655414 PQF655414 QAB655414 QJX655414 QTT655414 RDP655414 RNL655414 RXH655414 SHD655414 SQZ655414 TAV655414 TKR655414 TUN655414 UEJ655414 UOF655414 UYB655414 VHX655414 VRT655414 WBP655414 WLL655414 WVH655414 C720950 IV720950 SR720950 ACN720950 AMJ720950 AWF720950 BGB720950 BPX720950 BZT720950 CJP720950 CTL720950 DDH720950 DND720950 DWZ720950 EGV720950 EQR720950 FAN720950 FKJ720950 FUF720950 GEB720950 GNX720950 GXT720950 HHP720950 HRL720950 IBH720950 ILD720950 IUZ720950 JEV720950 JOR720950 JYN720950 KIJ720950 KSF720950 LCB720950 LLX720950 LVT720950 MFP720950 MPL720950 MZH720950 NJD720950 NSZ720950 OCV720950 OMR720950 OWN720950 PGJ720950 PQF720950 QAB720950 QJX720950 QTT720950 RDP720950 RNL720950 RXH720950 SHD720950 SQZ720950 TAV720950 TKR720950 TUN720950 UEJ720950 UOF720950 UYB720950 VHX720950 VRT720950 WBP720950 WLL720950 WVH720950 C786486 IV786486 SR786486 ACN786486 AMJ786486 AWF786486 BGB786486 BPX786486 BZT786486 CJP786486 CTL786486 DDH786486 DND786486 DWZ786486 EGV786486 EQR786486 FAN786486 FKJ786486 FUF786486 GEB786486 GNX786486 GXT786486 HHP786486 HRL786486 IBH786486 ILD786486 IUZ786486 JEV786486 JOR786486 JYN786486 KIJ786486 KSF786486 LCB786486 LLX786486 LVT786486 MFP786486 MPL786486 MZH786486 NJD786486 NSZ786486 OCV786486 OMR786486 OWN786486 PGJ786486 PQF786486 QAB786486 QJX786486 QTT786486 RDP786486 RNL786486 RXH786486 SHD786486 SQZ786486 TAV786486 TKR786486 TUN786486 UEJ786486 UOF786486 UYB786486 VHX786486 VRT786486 WBP786486 WLL786486 WVH786486 C852022 IV852022 SR852022 ACN852022 AMJ852022 AWF852022 BGB852022 BPX852022 BZT852022 CJP852022 CTL852022 DDH852022 DND852022 DWZ852022 EGV852022 EQR852022 FAN852022 FKJ852022 FUF852022 GEB852022 GNX852022 GXT852022 HHP852022 HRL852022 IBH852022 ILD852022 IUZ852022 JEV852022 JOR852022 JYN852022 KIJ852022 KSF852022 LCB852022 LLX852022 LVT852022 MFP852022 MPL852022 MZH852022 NJD852022 NSZ852022 OCV852022 OMR852022 OWN852022 PGJ852022 PQF852022 QAB852022 QJX852022 QTT852022 RDP852022 RNL852022 RXH852022 SHD852022 SQZ852022 TAV852022 TKR852022 TUN852022 UEJ852022 UOF852022 UYB852022 VHX852022 VRT852022 WBP852022 WLL852022 WVH852022 C917558 IV917558 SR917558 ACN917558 AMJ917558 AWF917558 BGB917558 BPX917558 BZT917558 CJP917558 CTL917558 DDH917558 DND917558 DWZ917558 EGV917558 EQR917558 FAN917558 FKJ917558 FUF917558 GEB917558 GNX917558 GXT917558 HHP917558 HRL917558 IBH917558 ILD917558 IUZ917558 JEV917558 JOR917558 JYN917558 KIJ917558 KSF917558 LCB917558 LLX917558 LVT917558 MFP917558 MPL917558 MZH917558 NJD917558 NSZ917558 OCV917558 OMR917558 OWN917558 PGJ917558 PQF917558 QAB917558 QJX917558 QTT917558 RDP917558 RNL917558 RXH917558 SHD917558 SQZ917558 TAV917558 TKR917558 TUN917558 UEJ917558 UOF917558 UYB917558 VHX917558 VRT917558 WBP917558 WLL917558 WVH917558 C983094 IV983094 SR983094 ACN983094 AMJ983094 AWF983094 BGB983094 BPX983094 BZT983094 CJP983094 CTL983094 DDH983094 DND983094 DWZ983094 EGV983094 EQR983094 FAN983094 FKJ983094 FUF983094 GEB983094 GNX983094 GXT983094 HHP983094 HRL983094 IBH983094 ILD983094 IUZ983094 JEV983094 JOR983094 JYN983094 KIJ983094 KSF983094 LCB983094 LLX983094 LVT983094 MFP983094 MPL983094 MZH983094 NJD983094 NSZ983094 OCV983094 OMR983094 OWN983094 PGJ983094 PQF983094 QAB983094 QJX983094 QTT983094 RDP983094 RNL983094 RXH983094 SHD983094 SQZ983094 TAV983094 TKR983094 TUN983094 UEJ983094 UOF983094 UYB983094 VHX983094 VRT983094 WBP983094 WLL983094 WVH983094 C25:D25 IV25:IW25 SR25:SS25 ACN25:ACO25 AMJ25:AMK25 AWF25:AWG25 BGB25:BGC25 BPX25:BPY25 BZT25:BZU25 CJP25:CJQ25 CTL25:CTM25 DDH25:DDI25 DND25:DNE25 DWZ25:DXA25 EGV25:EGW25 EQR25:EQS25 FAN25:FAO25 FKJ25:FKK25 FUF25:FUG25 GEB25:GEC25 GNX25:GNY25 GXT25:GXU25 HHP25:HHQ25 HRL25:HRM25 IBH25:IBI25 ILD25:ILE25 IUZ25:IVA25 JEV25:JEW25 JOR25:JOS25 JYN25:JYO25 KIJ25:KIK25 KSF25:KSG25 LCB25:LCC25 LLX25:LLY25 LVT25:LVU25 MFP25:MFQ25 MPL25:MPM25 MZH25:MZI25 NJD25:NJE25 NSZ25:NTA25 OCV25:OCW25 OMR25:OMS25 OWN25:OWO25 PGJ25:PGK25 PQF25:PQG25 QAB25:QAC25 QJX25:QJY25 QTT25:QTU25 RDP25:RDQ25 RNL25:RNM25 RXH25:RXI25 SHD25:SHE25 SQZ25:SRA25 TAV25:TAW25 TKR25:TKS25 TUN25:TUO25 UEJ25:UEK25 UOF25:UOG25 UYB25:UYC25 VHX25:VHY25 VRT25:VRU25 WBP25:WBQ25 WLL25:WLM25 WVH25:WVI25 C65561:D65561 IV65561:IW65561 SR65561:SS65561 ACN65561:ACO65561 AMJ65561:AMK65561 AWF65561:AWG65561 BGB65561:BGC65561 BPX65561:BPY65561 BZT65561:BZU65561 CJP65561:CJQ65561 CTL65561:CTM65561 DDH65561:DDI65561 DND65561:DNE65561 DWZ65561:DXA65561 EGV65561:EGW65561 EQR65561:EQS65561 FAN65561:FAO65561 FKJ65561:FKK65561 FUF65561:FUG65561 GEB65561:GEC65561 GNX65561:GNY65561 GXT65561:GXU65561 HHP65561:HHQ65561 HRL65561:HRM65561 IBH65561:IBI65561 ILD65561:ILE65561 IUZ65561:IVA65561 JEV65561:JEW65561 JOR65561:JOS65561 JYN65561:JYO65561 KIJ65561:KIK65561 KSF65561:KSG65561 LCB65561:LCC65561 LLX65561:LLY65561 LVT65561:LVU65561 MFP65561:MFQ65561 MPL65561:MPM65561 MZH65561:MZI65561 NJD65561:NJE65561 NSZ65561:NTA65561 OCV65561:OCW65561 OMR65561:OMS65561 OWN65561:OWO65561 PGJ65561:PGK65561 PQF65561:PQG65561 QAB65561:QAC65561 QJX65561:QJY65561 QTT65561:QTU65561 RDP65561:RDQ65561 RNL65561:RNM65561 RXH65561:RXI65561 SHD65561:SHE65561 SQZ65561:SRA65561 TAV65561:TAW65561 TKR65561:TKS65561 TUN65561:TUO65561 UEJ65561:UEK65561 UOF65561:UOG65561 UYB65561:UYC65561 VHX65561:VHY65561 VRT65561:VRU65561 WBP65561:WBQ65561 WLL65561:WLM65561 WVH65561:WVI65561 C131097:D131097 IV131097:IW131097 SR131097:SS131097 ACN131097:ACO131097 AMJ131097:AMK131097 AWF131097:AWG131097 BGB131097:BGC131097 BPX131097:BPY131097 BZT131097:BZU131097 CJP131097:CJQ131097 CTL131097:CTM131097 DDH131097:DDI131097 DND131097:DNE131097 DWZ131097:DXA131097 EGV131097:EGW131097 EQR131097:EQS131097 FAN131097:FAO131097 FKJ131097:FKK131097 FUF131097:FUG131097 GEB131097:GEC131097 GNX131097:GNY131097 GXT131097:GXU131097 HHP131097:HHQ131097 HRL131097:HRM131097 IBH131097:IBI131097 ILD131097:ILE131097 IUZ131097:IVA131097 JEV131097:JEW131097 JOR131097:JOS131097 JYN131097:JYO131097 KIJ131097:KIK131097 KSF131097:KSG131097 LCB131097:LCC131097 LLX131097:LLY131097 LVT131097:LVU131097 MFP131097:MFQ131097 MPL131097:MPM131097 MZH131097:MZI131097 NJD131097:NJE131097 NSZ131097:NTA131097 OCV131097:OCW131097 OMR131097:OMS131097 OWN131097:OWO131097 PGJ131097:PGK131097 PQF131097:PQG131097 QAB131097:QAC131097 QJX131097:QJY131097 QTT131097:QTU131097 RDP131097:RDQ131097 RNL131097:RNM131097 RXH131097:RXI131097 SHD131097:SHE131097 SQZ131097:SRA131097 TAV131097:TAW131097 TKR131097:TKS131097 TUN131097:TUO131097 UEJ131097:UEK131097 UOF131097:UOG131097 UYB131097:UYC131097 VHX131097:VHY131097 VRT131097:VRU131097 WBP131097:WBQ131097 WLL131097:WLM131097 WVH131097:WVI131097 C196633:D196633 IV196633:IW196633 SR196633:SS196633 ACN196633:ACO196633 AMJ196633:AMK196633 AWF196633:AWG196633 BGB196633:BGC196633 BPX196633:BPY196633 BZT196633:BZU196633 CJP196633:CJQ196633 CTL196633:CTM196633 DDH196633:DDI196633 DND196633:DNE196633 DWZ196633:DXA196633 EGV196633:EGW196633 EQR196633:EQS196633 FAN196633:FAO196633 FKJ196633:FKK196633 FUF196633:FUG196633 GEB196633:GEC196633 GNX196633:GNY196633 GXT196633:GXU196633 HHP196633:HHQ196633 HRL196633:HRM196633 IBH196633:IBI196633 ILD196633:ILE196633 IUZ196633:IVA196633 JEV196633:JEW196633 JOR196633:JOS196633 JYN196633:JYO196633 KIJ196633:KIK196633 KSF196633:KSG196633 LCB196633:LCC196633 LLX196633:LLY196633 LVT196633:LVU196633 MFP196633:MFQ196633 MPL196633:MPM196633 MZH196633:MZI196633 NJD196633:NJE196633 NSZ196633:NTA196633 OCV196633:OCW196633 OMR196633:OMS196633 OWN196633:OWO196633 PGJ196633:PGK196633 PQF196633:PQG196633 QAB196633:QAC196633 QJX196633:QJY196633 QTT196633:QTU196633 RDP196633:RDQ196633 RNL196633:RNM196633 RXH196633:RXI196633 SHD196633:SHE196633 SQZ196633:SRA196633 TAV196633:TAW196633 TKR196633:TKS196633 TUN196633:TUO196633 UEJ196633:UEK196633 UOF196633:UOG196633 UYB196633:UYC196633 VHX196633:VHY196633 VRT196633:VRU196633 WBP196633:WBQ196633 WLL196633:WLM196633 WVH196633:WVI196633 C262169:D262169 IV262169:IW262169 SR262169:SS262169 ACN262169:ACO262169 AMJ262169:AMK262169 AWF262169:AWG262169 BGB262169:BGC262169 BPX262169:BPY262169 BZT262169:BZU262169 CJP262169:CJQ262169 CTL262169:CTM262169 DDH262169:DDI262169 DND262169:DNE262169 DWZ262169:DXA262169 EGV262169:EGW262169 EQR262169:EQS262169 FAN262169:FAO262169 FKJ262169:FKK262169 FUF262169:FUG262169 GEB262169:GEC262169 GNX262169:GNY262169 GXT262169:GXU262169 HHP262169:HHQ262169 HRL262169:HRM262169 IBH262169:IBI262169 ILD262169:ILE262169 IUZ262169:IVA262169 JEV262169:JEW262169 JOR262169:JOS262169 JYN262169:JYO262169 KIJ262169:KIK262169 KSF262169:KSG262169 LCB262169:LCC262169 LLX262169:LLY262169 LVT262169:LVU262169 MFP262169:MFQ262169 MPL262169:MPM262169 MZH262169:MZI262169 NJD262169:NJE262169 NSZ262169:NTA262169 OCV262169:OCW262169 OMR262169:OMS262169 OWN262169:OWO262169 PGJ262169:PGK262169 PQF262169:PQG262169 QAB262169:QAC262169 QJX262169:QJY262169 QTT262169:QTU262169 RDP262169:RDQ262169 RNL262169:RNM262169 RXH262169:RXI262169 SHD262169:SHE262169 SQZ262169:SRA262169 TAV262169:TAW262169 TKR262169:TKS262169 TUN262169:TUO262169 UEJ262169:UEK262169 UOF262169:UOG262169 UYB262169:UYC262169 VHX262169:VHY262169 VRT262169:VRU262169 WBP262169:WBQ262169 WLL262169:WLM262169 WVH262169:WVI262169 C327705:D327705 IV327705:IW327705 SR327705:SS327705 ACN327705:ACO327705 AMJ327705:AMK327705 AWF327705:AWG327705 BGB327705:BGC327705 BPX327705:BPY327705 BZT327705:BZU327705 CJP327705:CJQ327705 CTL327705:CTM327705 DDH327705:DDI327705 DND327705:DNE327705 DWZ327705:DXA327705 EGV327705:EGW327705 EQR327705:EQS327705 FAN327705:FAO327705 FKJ327705:FKK327705 FUF327705:FUG327705 GEB327705:GEC327705 GNX327705:GNY327705 GXT327705:GXU327705 HHP327705:HHQ327705 HRL327705:HRM327705 IBH327705:IBI327705 ILD327705:ILE327705 IUZ327705:IVA327705 JEV327705:JEW327705 JOR327705:JOS327705 JYN327705:JYO327705 KIJ327705:KIK327705 KSF327705:KSG327705 LCB327705:LCC327705 LLX327705:LLY327705 LVT327705:LVU327705 MFP327705:MFQ327705 MPL327705:MPM327705 MZH327705:MZI327705 NJD327705:NJE327705 NSZ327705:NTA327705 OCV327705:OCW327705 OMR327705:OMS327705 OWN327705:OWO327705 PGJ327705:PGK327705 PQF327705:PQG327705 QAB327705:QAC327705 QJX327705:QJY327705 QTT327705:QTU327705 RDP327705:RDQ327705 RNL327705:RNM327705 RXH327705:RXI327705 SHD327705:SHE327705 SQZ327705:SRA327705 TAV327705:TAW327705 TKR327705:TKS327705 TUN327705:TUO327705 UEJ327705:UEK327705 UOF327705:UOG327705 UYB327705:UYC327705 VHX327705:VHY327705 VRT327705:VRU327705 WBP327705:WBQ327705 WLL327705:WLM327705 WVH327705:WVI327705 C393241:D393241 IV393241:IW393241 SR393241:SS393241 ACN393241:ACO393241 AMJ393241:AMK393241 AWF393241:AWG393241 BGB393241:BGC393241 BPX393241:BPY393241 BZT393241:BZU393241 CJP393241:CJQ393241 CTL393241:CTM393241 DDH393241:DDI393241 DND393241:DNE393241 DWZ393241:DXA393241 EGV393241:EGW393241 EQR393241:EQS393241 FAN393241:FAO393241 FKJ393241:FKK393241 FUF393241:FUG393241 GEB393241:GEC393241 GNX393241:GNY393241 GXT393241:GXU393241 HHP393241:HHQ393241 HRL393241:HRM393241 IBH393241:IBI393241 ILD393241:ILE393241 IUZ393241:IVA393241 JEV393241:JEW393241 JOR393241:JOS393241 JYN393241:JYO393241 KIJ393241:KIK393241 KSF393241:KSG393241 LCB393241:LCC393241 LLX393241:LLY393241 LVT393241:LVU393241 MFP393241:MFQ393241 MPL393241:MPM393241 MZH393241:MZI393241 NJD393241:NJE393241 NSZ393241:NTA393241 OCV393241:OCW393241 OMR393241:OMS393241 OWN393241:OWO393241 PGJ393241:PGK393241 PQF393241:PQG393241 QAB393241:QAC393241 QJX393241:QJY393241 QTT393241:QTU393241 RDP393241:RDQ393241 RNL393241:RNM393241 RXH393241:RXI393241 SHD393241:SHE393241 SQZ393241:SRA393241 TAV393241:TAW393241 TKR393241:TKS393241 TUN393241:TUO393241 UEJ393241:UEK393241 UOF393241:UOG393241 UYB393241:UYC393241 VHX393241:VHY393241 VRT393241:VRU393241 WBP393241:WBQ393241 WLL393241:WLM393241 WVH393241:WVI393241 C458777:D458777 IV458777:IW458777 SR458777:SS458777 ACN458777:ACO458777 AMJ458777:AMK458777 AWF458777:AWG458777 BGB458777:BGC458777 BPX458777:BPY458777 BZT458777:BZU458777 CJP458777:CJQ458777 CTL458777:CTM458777 DDH458777:DDI458777 DND458777:DNE458777 DWZ458777:DXA458777 EGV458777:EGW458777 EQR458777:EQS458777 FAN458777:FAO458777 FKJ458777:FKK458777 FUF458777:FUG458777 GEB458777:GEC458777 GNX458777:GNY458777 GXT458777:GXU458777 HHP458777:HHQ458777 HRL458777:HRM458777 IBH458777:IBI458777 ILD458777:ILE458777 IUZ458777:IVA458777 JEV458777:JEW458777 JOR458777:JOS458777 JYN458777:JYO458777 KIJ458777:KIK458777 KSF458777:KSG458777 LCB458777:LCC458777 LLX458777:LLY458777 LVT458777:LVU458777 MFP458777:MFQ458777 MPL458777:MPM458777 MZH458777:MZI458777 NJD458777:NJE458777 NSZ458777:NTA458777 OCV458777:OCW458777 OMR458777:OMS458777 OWN458777:OWO458777 PGJ458777:PGK458777 PQF458777:PQG458777 QAB458777:QAC458777 QJX458777:QJY458777 QTT458777:QTU458777 RDP458777:RDQ458777 RNL458777:RNM458777 RXH458777:RXI458777 SHD458777:SHE458777 SQZ458777:SRA458777 TAV458777:TAW458777 TKR458777:TKS458777 TUN458777:TUO458777 UEJ458777:UEK458777 UOF458777:UOG458777 UYB458777:UYC458777 VHX458777:VHY458777 VRT458777:VRU458777 WBP458777:WBQ458777 WLL458777:WLM458777 WVH458777:WVI458777 C524313:D524313 IV524313:IW524313 SR524313:SS524313 ACN524313:ACO524313 AMJ524313:AMK524313 AWF524313:AWG524313 BGB524313:BGC524313 BPX524313:BPY524313 BZT524313:BZU524313 CJP524313:CJQ524313 CTL524313:CTM524313 DDH524313:DDI524313 DND524313:DNE524313 DWZ524313:DXA524313 EGV524313:EGW524313 EQR524313:EQS524313 FAN524313:FAO524313 FKJ524313:FKK524313 FUF524313:FUG524313 GEB524313:GEC524313 GNX524313:GNY524313 GXT524313:GXU524313 HHP524313:HHQ524313 HRL524313:HRM524313 IBH524313:IBI524313 ILD524313:ILE524313 IUZ524313:IVA524313 JEV524313:JEW524313 JOR524313:JOS524313 JYN524313:JYO524313 KIJ524313:KIK524313 KSF524313:KSG524313 LCB524313:LCC524313 LLX524313:LLY524313 LVT524313:LVU524313 MFP524313:MFQ524313 MPL524313:MPM524313 MZH524313:MZI524313 NJD524313:NJE524313 NSZ524313:NTA524313 OCV524313:OCW524313 OMR524313:OMS524313 OWN524313:OWO524313 PGJ524313:PGK524313 PQF524313:PQG524313 QAB524313:QAC524313 QJX524313:QJY524313 QTT524313:QTU524313 RDP524313:RDQ524313 RNL524313:RNM524313 RXH524313:RXI524313 SHD524313:SHE524313 SQZ524313:SRA524313 TAV524313:TAW524313 TKR524313:TKS524313 TUN524313:TUO524313 UEJ524313:UEK524313 UOF524313:UOG524313 UYB524313:UYC524313 VHX524313:VHY524313 VRT524313:VRU524313 WBP524313:WBQ524313 WLL524313:WLM524313 WVH524313:WVI524313 C589849:D589849 IV589849:IW589849 SR589849:SS589849 ACN589849:ACO589849 AMJ589849:AMK589849 AWF589849:AWG589849 BGB589849:BGC589849 BPX589849:BPY589849 BZT589849:BZU589849 CJP589849:CJQ589849 CTL589849:CTM589849 DDH589849:DDI589849 DND589849:DNE589849 DWZ589849:DXA589849 EGV589849:EGW589849 EQR589849:EQS589849 FAN589849:FAO589849 FKJ589849:FKK589849 FUF589849:FUG589849 GEB589849:GEC589849 GNX589849:GNY589849 GXT589849:GXU589849 HHP589849:HHQ589849 HRL589849:HRM589849 IBH589849:IBI589849 ILD589849:ILE589849 IUZ589849:IVA589849 JEV589849:JEW589849 JOR589849:JOS589849 JYN589849:JYO589849 KIJ589849:KIK589849 KSF589849:KSG589849 LCB589849:LCC589849 LLX589849:LLY589849 LVT589849:LVU589849 MFP589849:MFQ589849 MPL589849:MPM589849 MZH589849:MZI589849 NJD589849:NJE589849 NSZ589849:NTA589849 OCV589849:OCW589849 OMR589849:OMS589849 OWN589849:OWO589849 PGJ589849:PGK589849 PQF589849:PQG589849 QAB589849:QAC589849 QJX589849:QJY589849 QTT589849:QTU589849 RDP589849:RDQ589849 RNL589849:RNM589849 RXH589849:RXI589849 SHD589849:SHE589849 SQZ589849:SRA589849 TAV589849:TAW589849 TKR589849:TKS589849 TUN589849:TUO589849 UEJ589849:UEK589849 UOF589849:UOG589849 UYB589849:UYC589849 VHX589849:VHY589849 VRT589849:VRU589849 WBP589849:WBQ589849 WLL589849:WLM589849 WVH589849:WVI589849 C655385:D655385 IV655385:IW655385 SR655385:SS655385 ACN655385:ACO655385 AMJ655385:AMK655385 AWF655385:AWG655385 BGB655385:BGC655385 BPX655385:BPY655385 BZT655385:BZU655385 CJP655385:CJQ655385 CTL655385:CTM655385 DDH655385:DDI655385 DND655385:DNE655385 DWZ655385:DXA655385 EGV655385:EGW655385 EQR655385:EQS655385 FAN655385:FAO655385 FKJ655385:FKK655385 FUF655385:FUG655385 GEB655385:GEC655385 GNX655385:GNY655385 GXT655385:GXU655385 HHP655385:HHQ655385 HRL655385:HRM655385 IBH655385:IBI655385 ILD655385:ILE655385 IUZ655385:IVA655385 JEV655385:JEW655385 JOR655385:JOS655385 JYN655385:JYO655385 KIJ655385:KIK655385 KSF655385:KSG655385 LCB655385:LCC655385 LLX655385:LLY655385 LVT655385:LVU655385 MFP655385:MFQ655385 MPL655385:MPM655385 MZH655385:MZI655385 NJD655385:NJE655385 NSZ655385:NTA655385 OCV655385:OCW655385 OMR655385:OMS655385 OWN655385:OWO655385 PGJ655385:PGK655385 PQF655385:PQG655385 QAB655385:QAC655385 QJX655385:QJY655385 QTT655385:QTU655385 RDP655385:RDQ655385 RNL655385:RNM655385 RXH655385:RXI655385 SHD655385:SHE655385 SQZ655385:SRA655385 TAV655385:TAW655385 TKR655385:TKS655385 TUN655385:TUO655385 UEJ655385:UEK655385 UOF655385:UOG655385 UYB655385:UYC655385 VHX655385:VHY655385 VRT655385:VRU655385 WBP655385:WBQ655385 WLL655385:WLM655385 WVH655385:WVI655385 C720921:D720921 IV720921:IW720921 SR720921:SS720921 ACN720921:ACO720921 AMJ720921:AMK720921 AWF720921:AWG720921 BGB720921:BGC720921 BPX720921:BPY720921 BZT720921:BZU720921 CJP720921:CJQ720921 CTL720921:CTM720921 DDH720921:DDI720921 DND720921:DNE720921 DWZ720921:DXA720921 EGV720921:EGW720921 EQR720921:EQS720921 FAN720921:FAO720921 FKJ720921:FKK720921 FUF720921:FUG720921 GEB720921:GEC720921 GNX720921:GNY720921 GXT720921:GXU720921 HHP720921:HHQ720921 HRL720921:HRM720921 IBH720921:IBI720921 ILD720921:ILE720921 IUZ720921:IVA720921 JEV720921:JEW720921 JOR720921:JOS720921 JYN720921:JYO720921 KIJ720921:KIK720921 KSF720921:KSG720921 LCB720921:LCC720921 LLX720921:LLY720921 LVT720921:LVU720921 MFP720921:MFQ720921 MPL720921:MPM720921 MZH720921:MZI720921 NJD720921:NJE720921 NSZ720921:NTA720921 OCV720921:OCW720921 OMR720921:OMS720921 OWN720921:OWO720921 PGJ720921:PGK720921 PQF720921:PQG720921 QAB720921:QAC720921 QJX720921:QJY720921 QTT720921:QTU720921 RDP720921:RDQ720921 RNL720921:RNM720921 RXH720921:RXI720921 SHD720921:SHE720921 SQZ720921:SRA720921 TAV720921:TAW720921 TKR720921:TKS720921 TUN720921:TUO720921 UEJ720921:UEK720921 UOF720921:UOG720921 UYB720921:UYC720921 VHX720921:VHY720921 VRT720921:VRU720921 WBP720921:WBQ720921 WLL720921:WLM720921 WVH720921:WVI720921 C786457:D786457 IV786457:IW786457 SR786457:SS786457 ACN786457:ACO786457 AMJ786457:AMK786457 AWF786457:AWG786457 BGB786457:BGC786457 BPX786457:BPY786457 BZT786457:BZU786457 CJP786457:CJQ786457 CTL786457:CTM786457 DDH786457:DDI786457 DND786457:DNE786457 DWZ786457:DXA786457 EGV786457:EGW786457 EQR786457:EQS786457 FAN786457:FAO786457 FKJ786457:FKK786457 FUF786457:FUG786457 GEB786457:GEC786457 GNX786457:GNY786457 GXT786457:GXU786457 HHP786457:HHQ786457 HRL786457:HRM786457 IBH786457:IBI786457 ILD786457:ILE786457 IUZ786457:IVA786457 JEV786457:JEW786457 JOR786457:JOS786457 JYN786457:JYO786457 KIJ786457:KIK786457 KSF786457:KSG786457 LCB786457:LCC786457 LLX786457:LLY786457 LVT786457:LVU786457 MFP786457:MFQ786457 MPL786457:MPM786457 MZH786457:MZI786457 NJD786457:NJE786457 NSZ786457:NTA786457 OCV786457:OCW786457 OMR786457:OMS786457 OWN786457:OWO786457 PGJ786457:PGK786457 PQF786457:PQG786457 QAB786457:QAC786457 QJX786457:QJY786457 QTT786457:QTU786457 RDP786457:RDQ786457 RNL786457:RNM786457 RXH786457:RXI786457 SHD786457:SHE786457 SQZ786457:SRA786457 TAV786457:TAW786457 TKR786457:TKS786457 TUN786457:TUO786457 UEJ786457:UEK786457 UOF786457:UOG786457 UYB786457:UYC786457 VHX786457:VHY786457 VRT786457:VRU786457 WBP786457:WBQ786457 WLL786457:WLM786457 WVH786457:WVI786457 C851993:D851993 IV851993:IW851993 SR851993:SS851993 ACN851993:ACO851993 AMJ851993:AMK851993 AWF851993:AWG851993 BGB851993:BGC851993 BPX851993:BPY851993 BZT851993:BZU851993 CJP851993:CJQ851993 CTL851993:CTM851993 DDH851993:DDI851993 DND851993:DNE851993 DWZ851993:DXA851993 EGV851993:EGW851993 EQR851993:EQS851993 FAN851993:FAO851993 FKJ851993:FKK851993 FUF851993:FUG851993 GEB851993:GEC851993 GNX851993:GNY851993 GXT851993:GXU851993 HHP851993:HHQ851993 HRL851993:HRM851993 IBH851993:IBI851993 ILD851993:ILE851993 IUZ851993:IVA851993 JEV851993:JEW851993 JOR851993:JOS851993 JYN851993:JYO851993 KIJ851993:KIK851993 KSF851993:KSG851993 LCB851993:LCC851993 LLX851993:LLY851993 LVT851993:LVU851993 MFP851993:MFQ851993 MPL851993:MPM851993 MZH851993:MZI851993 NJD851993:NJE851993 NSZ851993:NTA851993 OCV851993:OCW851993 OMR851993:OMS851993 OWN851993:OWO851993 PGJ851993:PGK851993 PQF851993:PQG851993 QAB851993:QAC851993 QJX851993:QJY851993 QTT851993:QTU851993 RDP851993:RDQ851993 RNL851993:RNM851993 RXH851993:RXI851993 SHD851993:SHE851993 SQZ851993:SRA851993 TAV851993:TAW851993 TKR851993:TKS851993 TUN851993:TUO851993 UEJ851993:UEK851993 UOF851993:UOG851993 UYB851993:UYC851993 VHX851993:VHY851993 VRT851993:VRU851993 WBP851993:WBQ851993 WLL851993:WLM851993 WVH851993:WVI851993 C917529:D917529 IV917529:IW917529 SR917529:SS917529 ACN917529:ACO917529 AMJ917529:AMK917529 AWF917529:AWG917529 BGB917529:BGC917529 BPX917529:BPY917529 BZT917529:BZU917529 CJP917529:CJQ917529 CTL917529:CTM917529 DDH917529:DDI917529 DND917529:DNE917529 DWZ917529:DXA917529 EGV917529:EGW917529 EQR917529:EQS917529 FAN917529:FAO917529 FKJ917529:FKK917529 FUF917529:FUG917529 GEB917529:GEC917529 GNX917529:GNY917529 GXT917529:GXU917529 HHP917529:HHQ917529 HRL917529:HRM917529 IBH917529:IBI917529 ILD917529:ILE917529 IUZ917529:IVA917529 JEV917529:JEW917529 JOR917529:JOS917529 JYN917529:JYO917529 KIJ917529:KIK917529 KSF917529:KSG917529 LCB917529:LCC917529 LLX917529:LLY917529 LVT917529:LVU917529 MFP917529:MFQ917529 MPL917529:MPM917529 MZH917529:MZI917529 NJD917529:NJE917529 NSZ917529:NTA917529 OCV917529:OCW917529 OMR917529:OMS917529 OWN917529:OWO917529 PGJ917529:PGK917529 PQF917529:PQG917529 QAB917529:QAC917529 QJX917529:QJY917529 QTT917529:QTU917529 RDP917529:RDQ917529 RNL917529:RNM917529 RXH917529:RXI917529 SHD917529:SHE917529 SQZ917529:SRA917529 TAV917529:TAW917529 TKR917529:TKS917529 TUN917529:TUO917529 UEJ917529:UEK917529 UOF917529:UOG917529 UYB917529:UYC917529 VHX917529:VHY917529 VRT917529:VRU917529 WBP917529:WBQ917529 WLL917529:WLM917529 WVH917529:WVI917529 C983065:D983065 IV983065:IW983065 SR983065:SS983065 ACN983065:ACO983065 AMJ983065:AMK983065 AWF983065:AWG983065 BGB983065:BGC983065 BPX983065:BPY983065 BZT983065:BZU983065 CJP983065:CJQ983065 CTL983065:CTM983065 DDH983065:DDI983065 DND983065:DNE983065 DWZ983065:DXA983065 EGV983065:EGW983065 EQR983065:EQS983065 FAN983065:FAO983065 FKJ983065:FKK983065 FUF983065:FUG983065 GEB983065:GEC983065 GNX983065:GNY983065 GXT983065:GXU983065 HHP983065:HHQ983065 HRL983065:HRM983065 IBH983065:IBI983065 ILD983065:ILE983065 IUZ983065:IVA983065 JEV983065:JEW983065 JOR983065:JOS983065 JYN983065:JYO983065 KIJ983065:KIK983065 KSF983065:KSG983065 LCB983065:LCC983065 LLX983065:LLY983065 LVT983065:LVU983065 MFP983065:MFQ983065 MPL983065:MPM983065 MZH983065:MZI983065 NJD983065:NJE983065 NSZ983065:NTA983065 OCV983065:OCW983065 OMR983065:OMS983065 OWN983065:OWO983065 PGJ983065:PGK983065 PQF983065:PQG983065 QAB983065:QAC983065 QJX983065:QJY983065 QTT983065:QTU983065 RDP983065:RDQ983065 RNL983065:RNM983065 RXH983065:RXI983065 SHD983065:SHE983065 SQZ983065:SRA983065 TAV983065:TAW983065 TKR983065:TKS983065 TUN983065:TUO983065 UEJ983065:UEK983065 UOF983065:UOG983065 UYB983065:UYC983065 VHX983065:VHY983065 VRT983065:VRU983065 WBP983065:WBQ983065 WLL983065:WLM983065 WVH983065:WVI983065 C46 IV46 SR46 ACN46 AMJ46 AWF46 BGB46 BPX46 BZT46 CJP46 CTL46 DDH46 DND46 DWZ46 EGV46 EQR46 FAN46 FKJ46 FUF46 GEB46 GNX46 GXT46 HHP46 HRL46 IBH46 ILD46 IUZ46 JEV46 JOR46 JYN46 KIJ46 KSF46 LCB46 LLX46 LVT46 MFP46 MPL46 MZH46 NJD46 NSZ46 OCV46 OMR46 OWN46 PGJ46 PQF46 QAB46 QJX46 QTT46 RDP46 RNL46 RXH46 SHD46 SQZ46 TAV46 TKR46 TUN46 UEJ46 UOF46 UYB46 VHX46 VRT46 WBP46 WLL46 WVH46 C65582 IV65582 SR65582 ACN65582 AMJ65582 AWF65582 BGB65582 BPX65582 BZT65582 CJP65582 CTL65582 DDH65582 DND65582 DWZ65582 EGV65582 EQR65582 FAN65582 FKJ65582 FUF65582 GEB65582 GNX65582 GXT65582 HHP65582 HRL65582 IBH65582 ILD65582 IUZ65582 JEV65582 JOR65582 JYN65582 KIJ65582 KSF65582 LCB65582 LLX65582 LVT65582 MFP65582 MPL65582 MZH65582 NJD65582 NSZ65582 OCV65582 OMR65582 OWN65582 PGJ65582 PQF65582 QAB65582 QJX65582 QTT65582 RDP65582 RNL65582 RXH65582 SHD65582 SQZ65582 TAV65582 TKR65582 TUN65582 UEJ65582 UOF65582 UYB65582 VHX65582 VRT65582 WBP65582 WLL65582 WVH65582 C131118 IV131118 SR131118 ACN131118 AMJ131118 AWF131118 BGB131118 BPX131118 BZT131118 CJP131118 CTL131118 DDH131118 DND131118 DWZ131118 EGV131118 EQR131118 FAN131118 FKJ131118 FUF131118 GEB131118 GNX131118 GXT131118 HHP131118 HRL131118 IBH131118 ILD131118 IUZ131118 JEV131118 JOR131118 JYN131118 KIJ131118 KSF131118 LCB131118 LLX131118 LVT131118 MFP131118 MPL131118 MZH131118 NJD131118 NSZ131118 OCV131118 OMR131118 OWN131118 PGJ131118 PQF131118 QAB131118 QJX131118 QTT131118 RDP131118 RNL131118 RXH131118 SHD131118 SQZ131118 TAV131118 TKR131118 TUN131118 UEJ131118 UOF131118 UYB131118 VHX131118 VRT131118 WBP131118 WLL131118 WVH131118 C196654 IV196654 SR196654 ACN196654 AMJ196654 AWF196654 BGB196654 BPX196654 BZT196654 CJP196654 CTL196654 DDH196654 DND196654 DWZ196654 EGV196654 EQR196654 FAN196654 FKJ196654 FUF196654 GEB196654 GNX196654 GXT196654 HHP196654 HRL196654 IBH196654 ILD196654 IUZ196654 JEV196654 JOR196654 JYN196654 KIJ196654 KSF196654 LCB196654 LLX196654 LVT196654 MFP196654 MPL196654 MZH196654 NJD196654 NSZ196654 OCV196654 OMR196654 OWN196654 PGJ196654 PQF196654 QAB196654 QJX196654 QTT196654 RDP196654 RNL196654 RXH196654 SHD196654 SQZ196654 TAV196654 TKR196654 TUN196654 UEJ196654 UOF196654 UYB196654 VHX196654 VRT196654 WBP196654 WLL196654 WVH196654 C262190 IV262190 SR262190 ACN262190 AMJ262190 AWF262190 BGB262190 BPX262190 BZT262190 CJP262190 CTL262190 DDH262190 DND262190 DWZ262190 EGV262190 EQR262190 FAN262190 FKJ262190 FUF262190 GEB262190 GNX262190 GXT262190 HHP262190 HRL262190 IBH262190 ILD262190 IUZ262190 JEV262190 JOR262190 JYN262190 KIJ262190 KSF262190 LCB262190 LLX262190 LVT262190 MFP262190 MPL262190 MZH262190 NJD262190 NSZ262190 OCV262190 OMR262190 OWN262190 PGJ262190 PQF262190 QAB262190 QJX262190 QTT262190 RDP262190 RNL262190 RXH262190 SHD262190 SQZ262190 TAV262190 TKR262190 TUN262190 UEJ262190 UOF262190 UYB262190 VHX262190 VRT262190 WBP262190 WLL262190 WVH262190 C327726 IV327726 SR327726 ACN327726 AMJ327726 AWF327726 BGB327726 BPX327726 BZT327726 CJP327726 CTL327726 DDH327726 DND327726 DWZ327726 EGV327726 EQR327726 FAN327726 FKJ327726 FUF327726 GEB327726 GNX327726 GXT327726 HHP327726 HRL327726 IBH327726 ILD327726 IUZ327726 JEV327726 JOR327726 JYN327726 KIJ327726 KSF327726 LCB327726 LLX327726 LVT327726 MFP327726 MPL327726 MZH327726 NJD327726 NSZ327726 OCV327726 OMR327726 OWN327726 PGJ327726 PQF327726 QAB327726 QJX327726 QTT327726 RDP327726 RNL327726 RXH327726 SHD327726 SQZ327726 TAV327726 TKR327726 TUN327726 UEJ327726 UOF327726 UYB327726 VHX327726 VRT327726 WBP327726 WLL327726 WVH327726 C393262 IV393262 SR393262 ACN393262 AMJ393262 AWF393262 BGB393262 BPX393262 BZT393262 CJP393262 CTL393262 DDH393262 DND393262 DWZ393262 EGV393262 EQR393262 FAN393262 FKJ393262 FUF393262 GEB393262 GNX393262 GXT393262 HHP393262 HRL393262 IBH393262 ILD393262 IUZ393262 JEV393262 JOR393262 JYN393262 KIJ393262 KSF393262 LCB393262 LLX393262 LVT393262 MFP393262 MPL393262 MZH393262 NJD393262 NSZ393262 OCV393262 OMR393262 OWN393262 PGJ393262 PQF393262 QAB393262 QJX393262 QTT393262 RDP393262 RNL393262 RXH393262 SHD393262 SQZ393262 TAV393262 TKR393262 TUN393262 UEJ393262 UOF393262 UYB393262 VHX393262 VRT393262 WBP393262 WLL393262 WVH393262 C458798 IV458798 SR458798 ACN458798 AMJ458798 AWF458798 BGB458798 BPX458798 BZT458798 CJP458798 CTL458798 DDH458798 DND458798 DWZ458798 EGV458798 EQR458798 FAN458798 FKJ458798 FUF458798 GEB458798 GNX458798 GXT458798 HHP458798 HRL458798 IBH458798 ILD458798 IUZ458798 JEV458798 JOR458798 JYN458798 KIJ458798 KSF458798 LCB458798 LLX458798 LVT458798 MFP458798 MPL458798 MZH458798 NJD458798 NSZ458798 OCV458798 OMR458798 OWN458798 PGJ458798 PQF458798 QAB458798 QJX458798 QTT458798 RDP458798 RNL458798 RXH458798 SHD458798 SQZ458798 TAV458798 TKR458798 TUN458798 UEJ458798 UOF458798 UYB458798 VHX458798 VRT458798 WBP458798 WLL458798 WVH458798 C524334 IV524334 SR524334 ACN524334 AMJ524334 AWF524334 BGB524334 BPX524334 BZT524334 CJP524334 CTL524334 DDH524334 DND524334 DWZ524334 EGV524334 EQR524334 FAN524334 FKJ524334 FUF524334 GEB524334 GNX524334 GXT524334 HHP524334 HRL524334 IBH524334 ILD524334 IUZ524334 JEV524334 JOR524334 JYN524334 KIJ524334 KSF524334 LCB524334 LLX524334 LVT524334 MFP524334 MPL524334 MZH524334 NJD524334 NSZ524334 OCV524334 OMR524334 OWN524334 PGJ524334 PQF524334 QAB524334 QJX524334 QTT524334 RDP524334 RNL524334 RXH524334 SHD524334 SQZ524334 TAV524334 TKR524334 TUN524334 UEJ524334 UOF524334 UYB524334 VHX524334 VRT524334 WBP524334 WLL524334 WVH524334 C589870 IV589870 SR589870 ACN589870 AMJ589870 AWF589870 BGB589870 BPX589870 BZT589870 CJP589870 CTL589870 DDH589870 DND589870 DWZ589870 EGV589870 EQR589870 FAN589870 FKJ589870 FUF589870 GEB589870 GNX589870 GXT589870 HHP589870 HRL589870 IBH589870 ILD589870 IUZ589870 JEV589870 JOR589870 JYN589870 KIJ589870 KSF589870 LCB589870 LLX589870 LVT589870 MFP589870 MPL589870 MZH589870 NJD589870 NSZ589870 OCV589870 OMR589870 OWN589870 PGJ589870 PQF589870 QAB589870 QJX589870 QTT589870 RDP589870 RNL589870 RXH589870 SHD589870 SQZ589870 TAV589870 TKR589870 TUN589870 UEJ589870 UOF589870 UYB589870 VHX589870 VRT589870 WBP589870 WLL589870 WVH589870 C655406 IV655406 SR655406 ACN655406 AMJ655406 AWF655406 BGB655406 BPX655406 BZT655406 CJP655406 CTL655406 DDH655406 DND655406 DWZ655406 EGV655406 EQR655406 FAN655406 FKJ655406 FUF655406 GEB655406 GNX655406 GXT655406 HHP655406 HRL655406 IBH655406 ILD655406 IUZ655406 JEV655406 JOR655406 JYN655406 KIJ655406 KSF655406 LCB655406 LLX655406 LVT655406 MFP655406 MPL655406 MZH655406 NJD655406 NSZ655406 OCV655406 OMR655406 OWN655406 PGJ655406 PQF655406 QAB655406 QJX655406 QTT655406 RDP655406 RNL655406 RXH655406 SHD655406 SQZ655406 TAV655406 TKR655406 TUN655406 UEJ655406 UOF655406 UYB655406 VHX655406 VRT655406 WBP655406 WLL655406 WVH655406 C720942 IV720942 SR720942 ACN720942 AMJ720942 AWF720942 BGB720942 BPX720942 BZT720942 CJP720942 CTL720942 DDH720942 DND720942 DWZ720942 EGV720942 EQR720942 FAN720942 FKJ720942 FUF720942 GEB720942 GNX720942 GXT720942 HHP720942 HRL720942 IBH720942 ILD720942 IUZ720942 JEV720942 JOR720942 JYN720942 KIJ720942 KSF720942 LCB720942 LLX720942 LVT720942 MFP720942 MPL720942 MZH720942 NJD720942 NSZ720942 OCV720942 OMR720942 OWN720942 PGJ720942 PQF720942 QAB720942 QJX720942 QTT720942 RDP720942 RNL720942 RXH720942 SHD720942 SQZ720942 TAV720942 TKR720942 TUN720942 UEJ720942 UOF720942 UYB720942 VHX720942 VRT720942 WBP720942 WLL720942 WVH720942 C786478 IV786478 SR786478 ACN786478 AMJ786478 AWF786478 BGB786478 BPX786478 BZT786478 CJP786478 CTL786478 DDH786478 DND786478 DWZ786478 EGV786478 EQR786478 FAN786478 FKJ786478 FUF786478 GEB786478 GNX786478 GXT786478 HHP786478 HRL786478 IBH786478 ILD786478 IUZ786478 JEV786478 JOR786478 JYN786478 KIJ786478 KSF786478 LCB786478 LLX786478 LVT786478 MFP786478 MPL786478 MZH786478 NJD786478 NSZ786478 OCV786478 OMR786478 OWN786478 PGJ786478 PQF786478 QAB786478 QJX786478 QTT786478 RDP786478 RNL786478 RXH786478 SHD786478 SQZ786478 TAV786478 TKR786478 TUN786478 UEJ786478 UOF786478 UYB786478 VHX786478 VRT786478 WBP786478 WLL786478 WVH786478 C852014 IV852014 SR852014 ACN852014 AMJ852014 AWF852014 BGB852014 BPX852014 BZT852014 CJP852014 CTL852014 DDH852014 DND852014 DWZ852014 EGV852014 EQR852014 FAN852014 FKJ852014 FUF852014 GEB852014 GNX852014 GXT852014 HHP852014 HRL852014 IBH852014 ILD852014 IUZ852014 JEV852014 JOR852014 JYN852014 KIJ852014 KSF852014 LCB852014 LLX852014 LVT852014 MFP852014 MPL852014 MZH852014 NJD852014 NSZ852014 OCV852014 OMR852014 OWN852014 PGJ852014 PQF852014 QAB852014 QJX852014 QTT852014 RDP852014 RNL852014 RXH852014 SHD852014 SQZ852014 TAV852014 TKR852014 TUN852014 UEJ852014 UOF852014 UYB852014 VHX852014 VRT852014 WBP852014 WLL852014 WVH852014 C917550 IV917550 SR917550 ACN917550 AMJ917550 AWF917550 BGB917550 BPX917550 BZT917550 CJP917550 CTL917550 DDH917550 DND917550 DWZ917550 EGV917550 EQR917550 FAN917550 FKJ917550 FUF917550 GEB917550 GNX917550 GXT917550 HHP917550 HRL917550 IBH917550 ILD917550 IUZ917550 JEV917550 JOR917550 JYN917550 KIJ917550 KSF917550 LCB917550 LLX917550 LVT917550 MFP917550 MPL917550 MZH917550 NJD917550 NSZ917550 OCV917550 OMR917550 OWN917550 PGJ917550 PQF917550 QAB917550 QJX917550 QTT917550 RDP917550 RNL917550 RXH917550 SHD917550 SQZ917550 TAV917550 TKR917550 TUN917550 UEJ917550 UOF917550 UYB917550 VHX917550 VRT917550 WBP917550 WLL917550 WVH917550 C983086 IV983086 SR983086 ACN983086 AMJ983086 AWF983086 BGB983086 BPX983086 BZT983086 CJP983086 CTL983086 DDH983086 DND983086 DWZ983086 EGV983086 EQR983086 FAN983086 FKJ983086 FUF983086 GEB983086 GNX983086 GXT983086 HHP983086 HRL983086 IBH983086 ILD983086 IUZ983086 JEV983086 JOR983086 JYN983086 KIJ983086 KSF983086 LCB983086 LLX983086 LVT983086 MFP983086 MPL983086 MZH983086 NJD983086 NSZ983086 OCV983086 OMR983086 OWN983086 PGJ983086 PQF983086 QAB983086 QJX983086 QTT983086 RDP983086 RNL983086 RXH983086 SHD983086 SQZ983086 TAV983086 TKR983086 TUN983086 UEJ983086 UOF983086 UYB983086 VHX983086 VRT983086 WBP983086 WLL983086 WVH983086 C37 IV37 SR37 ACN37 AMJ37 AWF37 BGB37 BPX37 BZT37 CJP37 CTL37 DDH37 DND37 DWZ37 EGV37 EQR37 FAN37 FKJ37 FUF37 GEB37 GNX37 GXT37 HHP37 HRL37 IBH37 ILD37 IUZ37 JEV37 JOR37 JYN37 KIJ37 KSF37 LCB37 LLX37 LVT37 MFP37 MPL37 MZH37 NJD37 NSZ37 OCV37 OMR37 OWN37 PGJ37 PQF37 QAB37 QJX37 QTT37 RDP37 RNL37 RXH37 SHD37 SQZ37 TAV37 TKR37 TUN37 UEJ37 UOF37 UYB37 VHX37 VRT37 WBP37 WLL37 WVH37 C65573 IV65573 SR65573 ACN65573 AMJ65573 AWF65573 BGB65573 BPX65573 BZT65573 CJP65573 CTL65573 DDH65573 DND65573 DWZ65573 EGV65573 EQR65573 FAN65573 FKJ65573 FUF65573 GEB65573 GNX65573 GXT65573 HHP65573 HRL65573 IBH65573 ILD65573 IUZ65573 JEV65573 JOR65573 JYN65573 KIJ65573 KSF65573 LCB65573 LLX65573 LVT65573 MFP65573 MPL65573 MZH65573 NJD65573 NSZ65573 OCV65573 OMR65573 OWN65573 PGJ65573 PQF65573 QAB65573 QJX65573 QTT65573 RDP65573 RNL65573 RXH65573 SHD65573 SQZ65573 TAV65573 TKR65573 TUN65573 UEJ65573 UOF65573 UYB65573 VHX65573 VRT65573 WBP65573 WLL65573 WVH65573 C131109 IV131109 SR131109 ACN131109 AMJ131109 AWF131109 BGB131109 BPX131109 BZT131109 CJP131109 CTL131109 DDH131109 DND131109 DWZ131109 EGV131109 EQR131109 FAN131109 FKJ131109 FUF131109 GEB131109 GNX131109 GXT131109 HHP131109 HRL131109 IBH131109 ILD131109 IUZ131109 JEV131109 JOR131109 JYN131109 KIJ131109 KSF131109 LCB131109 LLX131109 LVT131109 MFP131109 MPL131109 MZH131109 NJD131109 NSZ131109 OCV131109 OMR131109 OWN131109 PGJ131109 PQF131109 QAB131109 QJX131109 QTT131109 RDP131109 RNL131109 RXH131109 SHD131109 SQZ131109 TAV131109 TKR131109 TUN131109 UEJ131109 UOF131109 UYB131109 VHX131109 VRT131109 WBP131109 WLL131109 WVH131109 C196645 IV196645 SR196645 ACN196645 AMJ196645 AWF196645 BGB196645 BPX196645 BZT196645 CJP196645 CTL196645 DDH196645 DND196645 DWZ196645 EGV196645 EQR196645 FAN196645 FKJ196645 FUF196645 GEB196645 GNX196645 GXT196645 HHP196645 HRL196645 IBH196645 ILD196645 IUZ196645 JEV196645 JOR196645 JYN196645 KIJ196645 KSF196645 LCB196645 LLX196645 LVT196645 MFP196645 MPL196645 MZH196645 NJD196645 NSZ196645 OCV196645 OMR196645 OWN196645 PGJ196645 PQF196645 QAB196645 QJX196645 QTT196645 RDP196645 RNL196645 RXH196645 SHD196645 SQZ196645 TAV196645 TKR196645 TUN196645 UEJ196645 UOF196645 UYB196645 VHX196645 VRT196645 WBP196645 WLL196645 WVH196645 C262181 IV262181 SR262181 ACN262181 AMJ262181 AWF262181 BGB262181 BPX262181 BZT262181 CJP262181 CTL262181 DDH262181 DND262181 DWZ262181 EGV262181 EQR262181 FAN262181 FKJ262181 FUF262181 GEB262181 GNX262181 GXT262181 HHP262181 HRL262181 IBH262181 ILD262181 IUZ262181 JEV262181 JOR262181 JYN262181 KIJ262181 KSF262181 LCB262181 LLX262181 LVT262181 MFP262181 MPL262181 MZH262181 NJD262181 NSZ262181 OCV262181 OMR262181 OWN262181 PGJ262181 PQF262181 QAB262181 QJX262181 QTT262181 RDP262181 RNL262181 RXH262181 SHD262181 SQZ262181 TAV262181 TKR262181 TUN262181 UEJ262181 UOF262181 UYB262181 VHX262181 VRT262181 WBP262181 WLL262181 WVH262181 C327717 IV327717 SR327717 ACN327717 AMJ327717 AWF327717 BGB327717 BPX327717 BZT327717 CJP327717 CTL327717 DDH327717 DND327717 DWZ327717 EGV327717 EQR327717 FAN327717 FKJ327717 FUF327717 GEB327717 GNX327717 GXT327717 HHP327717 HRL327717 IBH327717 ILD327717 IUZ327717 JEV327717 JOR327717 JYN327717 KIJ327717 KSF327717 LCB327717 LLX327717 LVT327717 MFP327717 MPL327717 MZH327717 NJD327717 NSZ327717 OCV327717 OMR327717 OWN327717 PGJ327717 PQF327717 QAB327717 QJX327717 QTT327717 RDP327717 RNL327717 RXH327717 SHD327717 SQZ327717 TAV327717 TKR327717 TUN327717 UEJ327717 UOF327717 UYB327717 VHX327717 VRT327717 WBP327717 WLL327717 WVH327717 C393253 IV393253 SR393253 ACN393253 AMJ393253 AWF393253 BGB393253 BPX393253 BZT393253 CJP393253 CTL393253 DDH393253 DND393253 DWZ393253 EGV393253 EQR393253 FAN393253 FKJ393253 FUF393253 GEB393253 GNX393253 GXT393253 HHP393253 HRL393253 IBH393253 ILD393253 IUZ393253 JEV393253 JOR393253 JYN393253 KIJ393253 KSF393253 LCB393253 LLX393253 LVT393253 MFP393253 MPL393253 MZH393253 NJD393253 NSZ393253 OCV393253 OMR393253 OWN393253 PGJ393253 PQF393253 QAB393253 QJX393253 QTT393253 RDP393253 RNL393253 RXH393253 SHD393253 SQZ393253 TAV393253 TKR393253 TUN393253 UEJ393253 UOF393253 UYB393253 VHX393253 VRT393253 WBP393253 WLL393253 WVH393253 C458789 IV458789 SR458789 ACN458789 AMJ458789 AWF458789 BGB458789 BPX458789 BZT458789 CJP458789 CTL458789 DDH458789 DND458789 DWZ458789 EGV458789 EQR458789 FAN458789 FKJ458789 FUF458789 GEB458789 GNX458789 GXT458789 HHP458789 HRL458789 IBH458789 ILD458789 IUZ458789 JEV458789 JOR458789 JYN458789 KIJ458789 KSF458789 LCB458789 LLX458789 LVT458789 MFP458789 MPL458789 MZH458789 NJD458789 NSZ458789 OCV458789 OMR458789 OWN458789 PGJ458789 PQF458789 QAB458789 QJX458789 QTT458789 RDP458789 RNL458789 RXH458789 SHD458789 SQZ458789 TAV458789 TKR458789 TUN458789 UEJ458789 UOF458789 UYB458789 VHX458789 VRT458789 WBP458789 WLL458789 WVH458789 C524325 IV524325 SR524325 ACN524325 AMJ524325 AWF524325 BGB524325 BPX524325 BZT524325 CJP524325 CTL524325 DDH524325 DND524325 DWZ524325 EGV524325 EQR524325 FAN524325 FKJ524325 FUF524325 GEB524325 GNX524325 GXT524325 HHP524325 HRL524325 IBH524325 ILD524325 IUZ524325 JEV524325 JOR524325 JYN524325 KIJ524325 KSF524325 LCB524325 LLX524325 LVT524325 MFP524325 MPL524325 MZH524325 NJD524325 NSZ524325 OCV524325 OMR524325 OWN524325 PGJ524325 PQF524325 QAB524325 QJX524325 QTT524325 RDP524325 RNL524325 RXH524325 SHD524325 SQZ524325 TAV524325 TKR524325 TUN524325 UEJ524325 UOF524325 UYB524325 VHX524325 VRT524325 WBP524325 WLL524325 WVH524325 C589861 IV589861 SR589861 ACN589861 AMJ589861 AWF589861 BGB589861 BPX589861 BZT589861 CJP589861 CTL589861 DDH589861 DND589861 DWZ589861 EGV589861 EQR589861 FAN589861 FKJ589861 FUF589861 GEB589861 GNX589861 GXT589861 HHP589861 HRL589861 IBH589861 ILD589861 IUZ589861 JEV589861 JOR589861 JYN589861 KIJ589861 KSF589861 LCB589861 LLX589861 LVT589861 MFP589861 MPL589861 MZH589861 NJD589861 NSZ589861 OCV589861 OMR589861 OWN589861 PGJ589861 PQF589861 QAB589861 QJX589861 QTT589861 RDP589861 RNL589861 RXH589861 SHD589861 SQZ589861 TAV589861 TKR589861 TUN589861 UEJ589861 UOF589861 UYB589861 VHX589861 VRT589861 WBP589861 WLL589861 WVH589861 C655397 IV655397 SR655397 ACN655397 AMJ655397 AWF655397 BGB655397 BPX655397 BZT655397 CJP655397 CTL655397 DDH655397 DND655397 DWZ655397 EGV655397 EQR655397 FAN655397 FKJ655397 FUF655397 GEB655397 GNX655397 GXT655397 HHP655397 HRL655397 IBH655397 ILD655397 IUZ655397 JEV655397 JOR655397 JYN655397 KIJ655397 KSF655397 LCB655397 LLX655397 LVT655397 MFP655397 MPL655397 MZH655397 NJD655397 NSZ655397 OCV655397 OMR655397 OWN655397 PGJ655397 PQF655397 QAB655397 QJX655397 QTT655397 RDP655397 RNL655397 RXH655397 SHD655397 SQZ655397 TAV655397 TKR655397 TUN655397 UEJ655397 UOF655397 UYB655397 VHX655397 VRT655397 WBP655397 WLL655397 WVH655397 C720933 IV720933 SR720933 ACN720933 AMJ720933 AWF720933 BGB720933 BPX720933 BZT720933 CJP720933 CTL720933 DDH720933 DND720933 DWZ720933 EGV720933 EQR720933 FAN720933 FKJ720933 FUF720933 GEB720933 GNX720933 GXT720933 HHP720933 HRL720933 IBH720933 ILD720933 IUZ720933 JEV720933 JOR720933 JYN720933 KIJ720933 KSF720933 LCB720933 LLX720933 LVT720933 MFP720933 MPL720933 MZH720933 NJD720933 NSZ720933 OCV720933 OMR720933 OWN720933 PGJ720933 PQF720933 QAB720933 QJX720933 QTT720933 RDP720933 RNL720933 RXH720933 SHD720933 SQZ720933 TAV720933 TKR720933 TUN720933 UEJ720933 UOF720933 UYB720933 VHX720933 VRT720933 WBP720933 WLL720933 WVH720933 C786469 IV786469 SR786469 ACN786469 AMJ786469 AWF786469 BGB786469 BPX786469 BZT786469 CJP786469 CTL786469 DDH786469 DND786469 DWZ786469 EGV786469 EQR786469 FAN786469 FKJ786469 FUF786469 GEB786469 GNX786469 GXT786469 HHP786469 HRL786469 IBH786469 ILD786469 IUZ786469 JEV786469 JOR786469 JYN786469 KIJ786469 KSF786469 LCB786469 LLX786469 LVT786469 MFP786469 MPL786469 MZH786469 NJD786469 NSZ786469 OCV786469 OMR786469 OWN786469 PGJ786469 PQF786469 QAB786469 QJX786469 QTT786469 RDP786469 RNL786469 RXH786469 SHD786469 SQZ786469 TAV786469 TKR786469 TUN786469 UEJ786469 UOF786469 UYB786469 VHX786469 VRT786469 WBP786469 WLL786469 WVH786469 C852005 IV852005 SR852005 ACN852005 AMJ852005 AWF852005 BGB852005 BPX852005 BZT852005 CJP852005 CTL852005 DDH852005 DND852005 DWZ852005 EGV852005 EQR852005 FAN852005 FKJ852005 FUF852005 GEB852005 GNX852005 GXT852005 HHP852005 HRL852005 IBH852005 ILD852005 IUZ852005 JEV852005 JOR852005 JYN852005 KIJ852005 KSF852005 LCB852005 LLX852005 LVT852005 MFP852005 MPL852005 MZH852005 NJD852005 NSZ852005 OCV852005 OMR852005 OWN852005 PGJ852005 PQF852005 QAB852005 QJX852005 QTT852005 RDP852005 RNL852005 RXH852005 SHD852005 SQZ852005 TAV852005 TKR852005 TUN852005 UEJ852005 UOF852005 UYB852005 VHX852005 VRT852005 WBP852005 WLL852005 WVH852005 C917541 IV917541 SR917541 ACN917541 AMJ917541 AWF917541 BGB917541 BPX917541 BZT917541 CJP917541 CTL917541 DDH917541 DND917541 DWZ917541 EGV917541 EQR917541 FAN917541 FKJ917541 FUF917541 GEB917541 GNX917541 GXT917541 HHP917541 HRL917541 IBH917541 ILD917541 IUZ917541 JEV917541 JOR917541 JYN917541 KIJ917541 KSF917541 LCB917541 LLX917541 LVT917541 MFP917541 MPL917541 MZH917541 NJD917541 NSZ917541 OCV917541 OMR917541 OWN917541 PGJ917541 PQF917541 QAB917541 QJX917541 QTT917541 RDP917541 RNL917541 RXH917541 SHD917541 SQZ917541 TAV917541 TKR917541 TUN917541 UEJ917541 UOF917541 UYB917541 VHX917541 VRT917541 WBP917541 WLL917541 WVH917541 C983077 IV983077 SR983077 ACN983077 AMJ983077 AWF983077 BGB983077 BPX983077 BZT983077 CJP983077 CTL983077 DDH983077 DND983077 DWZ983077 EGV983077 EQR983077 FAN983077 FKJ983077 FUF983077 GEB983077 GNX983077 GXT983077 HHP983077 HRL983077 IBH983077 ILD983077 IUZ983077 JEV983077 JOR983077 JYN983077 KIJ983077 KSF983077 LCB983077 LLX983077 LVT983077 MFP983077 MPL983077 MZH983077 NJD983077 NSZ983077 OCV983077 OMR983077 OWN983077 PGJ983077 PQF983077 QAB983077 QJX983077 QTT983077 RDP983077 RNL983077 RXH983077 SHD983077 SQZ983077 TAV983077 TKR983077 TUN983077 UEJ983077 UOF983077 UYB983077 VHX983077 VRT983077 WBP983077 WLL983077 WVH983077 D87:E87 IW87:IX87 SS87:ST87 ACO87:ACP87 AMK87:AML87 AWG87:AWH87 BGC87:BGD87 BPY87:BPZ87 BZU87:BZV87 CJQ87:CJR87 CTM87:CTN87 DDI87:DDJ87 DNE87:DNF87 DXA87:DXB87 EGW87:EGX87 EQS87:EQT87 FAO87:FAP87 FKK87:FKL87 FUG87:FUH87 GEC87:GED87 GNY87:GNZ87 GXU87:GXV87 HHQ87:HHR87 HRM87:HRN87 IBI87:IBJ87 ILE87:ILF87 IVA87:IVB87 JEW87:JEX87 JOS87:JOT87 JYO87:JYP87 KIK87:KIL87 KSG87:KSH87 LCC87:LCD87 LLY87:LLZ87 LVU87:LVV87 MFQ87:MFR87 MPM87:MPN87 MZI87:MZJ87 NJE87:NJF87 NTA87:NTB87 OCW87:OCX87 OMS87:OMT87 OWO87:OWP87 PGK87:PGL87 PQG87:PQH87 QAC87:QAD87 QJY87:QJZ87 QTU87:QTV87 RDQ87:RDR87 RNM87:RNN87 RXI87:RXJ87 SHE87:SHF87 SRA87:SRB87 TAW87:TAX87 TKS87:TKT87 TUO87:TUP87 UEK87:UEL87 UOG87:UOH87 UYC87:UYD87 VHY87:VHZ87 VRU87:VRV87 WBQ87:WBR87 WLM87:WLN87 WVI87:WVJ87 D65623:E65623 IW65623:IX65623 SS65623:ST65623 ACO65623:ACP65623 AMK65623:AML65623 AWG65623:AWH65623 BGC65623:BGD65623 BPY65623:BPZ65623 BZU65623:BZV65623 CJQ65623:CJR65623 CTM65623:CTN65623 DDI65623:DDJ65623 DNE65623:DNF65623 DXA65623:DXB65623 EGW65623:EGX65623 EQS65623:EQT65623 FAO65623:FAP65623 FKK65623:FKL65623 FUG65623:FUH65623 GEC65623:GED65623 GNY65623:GNZ65623 GXU65623:GXV65623 HHQ65623:HHR65623 HRM65623:HRN65623 IBI65623:IBJ65623 ILE65623:ILF65623 IVA65623:IVB65623 JEW65623:JEX65623 JOS65623:JOT65623 JYO65623:JYP65623 KIK65623:KIL65623 KSG65623:KSH65623 LCC65623:LCD65623 LLY65623:LLZ65623 LVU65623:LVV65623 MFQ65623:MFR65623 MPM65623:MPN65623 MZI65623:MZJ65623 NJE65623:NJF65623 NTA65623:NTB65623 OCW65623:OCX65623 OMS65623:OMT65623 OWO65623:OWP65623 PGK65623:PGL65623 PQG65623:PQH65623 QAC65623:QAD65623 QJY65623:QJZ65623 QTU65623:QTV65623 RDQ65623:RDR65623 RNM65623:RNN65623 RXI65623:RXJ65623 SHE65623:SHF65623 SRA65623:SRB65623 TAW65623:TAX65623 TKS65623:TKT65623 TUO65623:TUP65623 UEK65623:UEL65623 UOG65623:UOH65623 UYC65623:UYD65623 VHY65623:VHZ65623 VRU65623:VRV65623 WBQ65623:WBR65623 WLM65623:WLN65623 WVI65623:WVJ65623 D131159:E131159 IW131159:IX131159 SS131159:ST131159 ACO131159:ACP131159 AMK131159:AML131159 AWG131159:AWH131159 BGC131159:BGD131159 BPY131159:BPZ131159 BZU131159:BZV131159 CJQ131159:CJR131159 CTM131159:CTN131159 DDI131159:DDJ131159 DNE131159:DNF131159 DXA131159:DXB131159 EGW131159:EGX131159 EQS131159:EQT131159 FAO131159:FAP131159 FKK131159:FKL131159 FUG131159:FUH131159 GEC131159:GED131159 GNY131159:GNZ131159 GXU131159:GXV131159 HHQ131159:HHR131159 HRM131159:HRN131159 IBI131159:IBJ131159 ILE131159:ILF131159 IVA131159:IVB131159 JEW131159:JEX131159 JOS131159:JOT131159 JYO131159:JYP131159 KIK131159:KIL131159 KSG131159:KSH131159 LCC131159:LCD131159 LLY131159:LLZ131159 LVU131159:LVV131159 MFQ131159:MFR131159 MPM131159:MPN131159 MZI131159:MZJ131159 NJE131159:NJF131159 NTA131159:NTB131159 OCW131159:OCX131159 OMS131159:OMT131159 OWO131159:OWP131159 PGK131159:PGL131159 PQG131159:PQH131159 QAC131159:QAD131159 QJY131159:QJZ131159 QTU131159:QTV131159 RDQ131159:RDR131159 RNM131159:RNN131159 RXI131159:RXJ131159 SHE131159:SHF131159 SRA131159:SRB131159 TAW131159:TAX131159 TKS131159:TKT131159 TUO131159:TUP131159 UEK131159:UEL131159 UOG131159:UOH131159 UYC131159:UYD131159 VHY131159:VHZ131159 VRU131159:VRV131159 WBQ131159:WBR131159 WLM131159:WLN131159 WVI131159:WVJ131159 D196695:E196695 IW196695:IX196695 SS196695:ST196695 ACO196695:ACP196695 AMK196695:AML196695 AWG196695:AWH196695 BGC196695:BGD196695 BPY196695:BPZ196695 BZU196695:BZV196695 CJQ196695:CJR196695 CTM196695:CTN196695 DDI196695:DDJ196695 DNE196695:DNF196695 DXA196695:DXB196695 EGW196695:EGX196695 EQS196695:EQT196695 FAO196695:FAP196695 FKK196695:FKL196695 FUG196695:FUH196695 GEC196695:GED196695 GNY196695:GNZ196695 GXU196695:GXV196695 HHQ196695:HHR196695 HRM196695:HRN196695 IBI196695:IBJ196695 ILE196695:ILF196695 IVA196695:IVB196695 JEW196695:JEX196695 JOS196695:JOT196695 JYO196695:JYP196695 KIK196695:KIL196695 KSG196695:KSH196695 LCC196695:LCD196695 LLY196695:LLZ196695 LVU196695:LVV196695 MFQ196695:MFR196695 MPM196695:MPN196695 MZI196695:MZJ196695 NJE196695:NJF196695 NTA196695:NTB196695 OCW196695:OCX196695 OMS196695:OMT196695 OWO196695:OWP196695 PGK196695:PGL196695 PQG196695:PQH196695 QAC196695:QAD196695 QJY196695:QJZ196695 QTU196695:QTV196695 RDQ196695:RDR196695 RNM196695:RNN196695 RXI196695:RXJ196695 SHE196695:SHF196695 SRA196695:SRB196695 TAW196695:TAX196695 TKS196695:TKT196695 TUO196695:TUP196695 UEK196695:UEL196695 UOG196695:UOH196695 UYC196695:UYD196695 VHY196695:VHZ196695 VRU196695:VRV196695 WBQ196695:WBR196695 WLM196695:WLN196695 WVI196695:WVJ196695 D262231:E262231 IW262231:IX262231 SS262231:ST262231 ACO262231:ACP262231 AMK262231:AML262231 AWG262231:AWH262231 BGC262231:BGD262231 BPY262231:BPZ262231 BZU262231:BZV262231 CJQ262231:CJR262231 CTM262231:CTN262231 DDI262231:DDJ262231 DNE262231:DNF262231 DXA262231:DXB262231 EGW262231:EGX262231 EQS262231:EQT262231 FAO262231:FAP262231 FKK262231:FKL262231 FUG262231:FUH262231 GEC262231:GED262231 GNY262231:GNZ262231 GXU262231:GXV262231 HHQ262231:HHR262231 HRM262231:HRN262231 IBI262231:IBJ262231 ILE262231:ILF262231 IVA262231:IVB262231 JEW262231:JEX262231 JOS262231:JOT262231 JYO262231:JYP262231 KIK262231:KIL262231 KSG262231:KSH262231 LCC262231:LCD262231 LLY262231:LLZ262231 LVU262231:LVV262231 MFQ262231:MFR262231 MPM262231:MPN262231 MZI262231:MZJ262231 NJE262231:NJF262231 NTA262231:NTB262231 OCW262231:OCX262231 OMS262231:OMT262231 OWO262231:OWP262231 PGK262231:PGL262231 PQG262231:PQH262231 QAC262231:QAD262231 QJY262231:QJZ262231 QTU262231:QTV262231 RDQ262231:RDR262231 RNM262231:RNN262231 RXI262231:RXJ262231 SHE262231:SHF262231 SRA262231:SRB262231 TAW262231:TAX262231 TKS262231:TKT262231 TUO262231:TUP262231 UEK262231:UEL262231 UOG262231:UOH262231 UYC262231:UYD262231 VHY262231:VHZ262231 VRU262231:VRV262231 WBQ262231:WBR262231 WLM262231:WLN262231 WVI262231:WVJ262231 D327767:E327767 IW327767:IX327767 SS327767:ST327767 ACO327767:ACP327767 AMK327767:AML327767 AWG327767:AWH327767 BGC327767:BGD327767 BPY327767:BPZ327767 BZU327767:BZV327767 CJQ327767:CJR327767 CTM327767:CTN327767 DDI327767:DDJ327767 DNE327767:DNF327767 DXA327767:DXB327767 EGW327767:EGX327767 EQS327767:EQT327767 FAO327767:FAP327767 FKK327767:FKL327767 FUG327767:FUH327767 GEC327767:GED327767 GNY327767:GNZ327767 GXU327767:GXV327767 HHQ327767:HHR327767 HRM327767:HRN327767 IBI327767:IBJ327767 ILE327767:ILF327767 IVA327767:IVB327767 JEW327767:JEX327767 JOS327767:JOT327767 JYO327767:JYP327767 KIK327767:KIL327767 KSG327767:KSH327767 LCC327767:LCD327767 LLY327767:LLZ327767 LVU327767:LVV327767 MFQ327767:MFR327767 MPM327767:MPN327767 MZI327767:MZJ327767 NJE327767:NJF327767 NTA327767:NTB327767 OCW327767:OCX327767 OMS327767:OMT327767 OWO327767:OWP327767 PGK327767:PGL327767 PQG327767:PQH327767 QAC327767:QAD327767 QJY327767:QJZ327767 QTU327767:QTV327767 RDQ327767:RDR327767 RNM327767:RNN327767 RXI327767:RXJ327767 SHE327767:SHF327767 SRA327767:SRB327767 TAW327767:TAX327767 TKS327767:TKT327767 TUO327767:TUP327767 UEK327767:UEL327767 UOG327767:UOH327767 UYC327767:UYD327767 VHY327767:VHZ327767 VRU327767:VRV327767 WBQ327767:WBR327767 WLM327767:WLN327767 WVI327767:WVJ327767 D393303:E393303 IW393303:IX393303 SS393303:ST393303 ACO393303:ACP393303 AMK393303:AML393303 AWG393303:AWH393303 BGC393303:BGD393303 BPY393303:BPZ393303 BZU393303:BZV393303 CJQ393303:CJR393303 CTM393303:CTN393303 DDI393303:DDJ393303 DNE393303:DNF393303 DXA393303:DXB393303 EGW393303:EGX393303 EQS393303:EQT393303 FAO393303:FAP393303 FKK393303:FKL393303 FUG393303:FUH393303 GEC393303:GED393303 GNY393303:GNZ393303 GXU393303:GXV393303 HHQ393303:HHR393303 HRM393303:HRN393303 IBI393303:IBJ393303 ILE393303:ILF393303 IVA393303:IVB393303 JEW393303:JEX393303 JOS393303:JOT393303 JYO393303:JYP393303 KIK393303:KIL393303 KSG393303:KSH393303 LCC393303:LCD393303 LLY393303:LLZ393303 LVU393303:LVV393303 MFQ393303:MFR393303 MPM393303:MPN393303 MZI393303:MZJ393303 NJE393303:NJF393303 NTA393303:NTB393303 OCW393303:OCX393303 OMS393303:OMT393303 OWO393303:OWP393303 PGK393303:PGL393303 PQG393303:PQH393303 QAC393303:QAD393303 QJY393303:QJZ393303 QTU393303:QTV393303 RDQ393303:RDR393303 RNM393303:RNN393303 RXI393303:RXJ393303 SHE393303:SHF393303 SRA393303:SRB393303 TAW393303:TAX393303 TKS393303:TKT393303 TUO393303:TUP393303 UEK393303:UEL393303 UOG393303:UOH393303 UYC393303:UYD393303 VHY393303:VHZ393303 VRU393303:VRV393303 WBQ393303:WBR393303 WLM393303:WLN393303 WVI393303:WVJ393303 D458839:E458839 IW458839:IX458839 SS458839:ST458839 ACO458839:ACP458839 AMK458839:AML458839 AWG458839:AWH458839 BGC458839:BGD458839 BPY458839:BPZ458839 BZU458839:BZV458839 CJQ458839:CJR458839 CTM458839:CTN458839 DDI458839:DDJ458839 DNE458839:DNF458839 DXA458839:DXB458839 EGW458839:EGX458839 EQS458839:EQT458839 FAO458839:FAP458839 FKK458839:FKL458839 FUG458839:FUH458839 GEC458839:GED458839 GNY458839:GNZ458839 GXU458839:GXV458839 HHQ458839:HHR458839 HRM458839:HRN458839 IBI458839:IBJ458839 ILE458839:ILF458839 IVA458839:IVB458839 JEW458839:JEX458839 JOS458839:JOT458839 JYO458839:JYP458839 KIK458839:KIL458839 KSG458839:KSH458839 LCC458839:LCD458839 LLY458839:LLZ458839 LVU458839:LVV458839 MFQ458839:MFR458839 MPM458839:MPN458839 MZI458839:MZJ458839 NJE458839:NJF458839 NTA458839:NTB458839 OCW458839:OCX458839 OMS458839:OMT458839 OWO458839:OWP458839 PGK458839:PGL458839 PQG458839:PQH458839 QAC458839:QAD458839 QJY458839:QJZ458839 QTU458839:QTV458839 RDQ458839:RDR458839 RNM458839:RNN458839 RXI458839:RXJ458839 SHE458839:SHF458839 SRA458839:SRB458839 TAW458839:TAX458839 TKS458839:TKT458839 TUO458839:TUP458839 UEK458839:UEL458839 UOG458839:UOH458839 UYC458839:UYD458839 VHY458839:VHZ458839 VRU458839:VRV458839 WBQ458839:WBR458839 WLM458839:WLN458839 WVI458839:WVJ458839 D524375:E524375 IW524375:IX524375 SS524375:ST524375 ACO524375:ACP524375 AMK524375:AML524375 AWG524375:AWH524375 BGC524375:BGD524375 BPY524375:BPZ524375 BZU524375:BZV524375 CJQ524375:CJR524375 CTM524375:CTN524375 DDI524375:DDJ524375 DNE524375:DNF524375 DXA524375:DXB524375 EGW524375:EGX524375 EQS524375:EQT524375 FAO524375:FAP524375 FKK524375:FKL524375 FUG524375:FUH524375 GEC524375:GED524375 GNY524375:GNZ524375 GXU524375:GXV524375 HHQ524375:HHR524375 HRM524375:HRN524375 IBI524375:IBJ524375 ILE524375:ILF524375 IVA524375:IVB524375 JEW524375:JEX524375 JOS524375:JOT524375 JYO524375:JYP524375 KIK524375:KIL524375 KSG524375:KSH524375 LCC524375:LCD524375 LLY524375:LLZ524375 LVU524375:LVV524375 MFQ524375:MFR524375 MPM524375:MPN524375 MZI524375:MZJ524375 NJE524375:NJF524375 NTA524375:NTB524375 OCW524375:OCX524375 OMS524375:OMT524375 OWO524375:OWP524375 PGK524375:PGL524375 PQG524375:PQH524375 QAC524375:QAD524375 QJY524375:QJZ524375 QTU524375:QTV524375 RDQ524375:RDR524375 RNM524375:RNN524375 RXI524375:RXJ524375 SHE524375:SHF524375 SRA524375:SRB524375 TAW524375:TAX524375 TKS524375:TKT524375 TUO524375:TUP524375 UEK524375:UEL524375 UOG524375:UOH524375 UYC524375:UYD524375 VHY524375:VHZ524375 VRU524375:VRV524375 WBQ524375:WBR524375 WLM524375:WLN524375 WVI524375:WVJ524375 D589911:E589911 IW589911:IX589911 SS589911:ST589911 ACO589911:ACP589911 AMK589911:AML589911 AWG589911:AWH589911 BGC589911:BGD589911 BPY589911:BPZ589911 BZU589911:BZV589911 CJQ589911:CJR589911 CTM589911:CTN589911 DDI589911:DDJ589911 DNE589911:DNF589911 DXA589911:DXB589911 EGW589911:EGX589911 EQS589911:EQT589911 FAO589911:FAP589911 FKK589911:FKL589911 FUG589911:FUH589911 GEC589911:GED589911 GNY589911:GNZ589911 GXU589911:GXV589911 HHQ589911:HHR589911 HRM589911:HRN589911 IBI589911:IBJ589911 ILE589911:ILF589911 IVA589911:IVB589911 JEW589911:JEX589911 JOS589911:JOT589911 JYO589911:JYP589911 KIK589911:KIL589911 KSG589911:KSH589911 LCC589911:LCD589911 LLY589911:LLZ589911 LVU589911:LVV589911 MFQ589911:MFR589911 MPM589911:MPN589911 MZI589911:MZJ589911 NJE589911:NJF589911 NTA589911:NTB589911 OCW589911:OCX589911 OMS589911:OMT589911 OWO589911:OWP589911 PGK589911:PGL589911 PQG589911:PQH589911 QAC589911:QAD589911 QJY589911:QJZ589911 QTU589911:QTV589911 RDQ589911:RDR589911 RNM589911:RNN589911 RXI589911:RXJ589911 SHE589911:SHF589911 SRA589911:SRB589911 TAW589911:TAX589911 TKS589911:TKT589911 TUO589911:TUP589911 UEK589911:UEL589911 UOG589911:UOH589911 UYC589911:UYD589911 VHY589911:VHZ589911 VRU589911:VRV589911 WBQ589911:WBR589911 WLM589911:WLN589911 WVI589911:WVJ589911 D655447:E655447 IW655447:IX655447 SS655447:ST655447 ACO655447:ACP655447 AMK655447:AML655447 AWG655447:AWH655447 BGC655447:BGD655447 BPY655447:BPZ655447 BZU655447:BZV655447 CJQ655447:CJR655447 CTM655447:CTN655447 DDI655447:DDJ655447 DNE655447:DNF655447 DXA655447:DXB655447 EGW655447:EGX655447 EQS655447:EQT655447 FAO655447:FAP655447 FKK655447:FKL655447 FUG655447:FUH655447 GEC655447:GED655447 GNY655447:GNZ655447 GXU655447:GXV655447 HHQ655447:HHR655447 HRM655447:HRN655447 IBI655447:IBJ655447 ILE655447:ILF655447 IVA655447:IVB655447 JEW655447:JEX655447 JOS655447:JOT655447 JYO655447:JYP655447 KIK655447:KIL655447 KSG655447:KSH655447 LCC655447:LCD655447 LLY655447:LLZ655447 LVU655447:LVV655447 MFQ655447:MFR655447 MPM655447:MPN655447 MZI655447:MZJ655447 NJE655447:NJF655447 NTA655447:NTB655447 OCW655447:OCX655447 OMS655447:OMT655447 OWO655447:OWP655447 PGK655447:PGL655447 PQG655447:PQH655447 QAC655447:QAD655447 QJY655447:QJZ655447 QTU655447:QTV655447 RDQ655447:RDR655447 RNM655447:RNN655447 RXI655447:RXJ655447 SHE655447:SHF655447 SRA655447:SRB655447 TAW655447:TAX655447 TKS655447:TKT655447 TUO655447:TUP655447 UEK655447:UEL655447 UOG655447:UOH655447 UYC655447:UYD655447 VHY655447:VHZ655447 VRU655447:VRV655447 WBQ655447:WBR655447 WLM655447:WLN655447 WVI655447:WVJ655447 D720983:E720983 IW720983:IX720983 SS720983:ST720983 ACO720983:ACP720983 AMK720983:AML720983 AWG720983:AWH720983 BGC720983:BGD720983 BPY720983:BPZ720983 BZU720983:BZV720983 CJQ720983:CJR720983 CTM720983:CTN720983 DDI720983:DDJ720983 DNE720983:DNF720983 DXA720983:DXB720983 EGW720983:EGX720983 EQS720983:EQT720983 FAO720983:FAP720983 FKK720983:FKL720983 FUG720983:FUH720983 GEC720983:GED720983 GNY720983:GNZ720983 GXU720983:GXV720983 HHQ720983:HHR720983 HRM720983:HRN720983 IBI720983:IBJ720983 ILE720983:ILF720983 IVA720983:IVB720983 JEW720983:JEX720983 JOS720983:JOT720983 JYO720983:JYP720983 KIK720983:KIL720983 KSG720983:KSH720983 LCC720983:LCD720983 LLY720983:LLZ720983 LVU720983:LVV720983 MFQ720983:MFR720983 MPM720983:MPN720983 MZI720983:MZJ720983 NJE720983:NJF720983 NTA720983:NTB720983 OCW720983:OCX720983 OMS720983:OMT720983 OWO720983:OWP720983 PGK720983:PGL720983 PQG720983:PQH720983 QAC720983:QAD720983 QJY720983:QJZ720983 QTU720983:QTV720983 RDQ720983:RDR720983 RNM720983:RNN720983 RXI720983:RXJ720983 SHE720983:SHF720983 SRA720983:SRB720983 TAW720983:TAX720983 TKS720983:TKT720983 TUO720983:TUP720983 UEK720983:UEL720983 UOG720983:UOH720983 UYC720983:UYD720983 VHY720983:VHZ720983 VRU720983:VRV720983 WBQ720983:WBR720983 WLM720983:WLN720983 WVI720983:WVJ720983 D786519:E786519 IW786519:IX786519 SS786519:ST786519 ACO786519:ACP786519 AMK786519:AML786519 AWG786519:AWH786519 BGC786519:BGD786519 BPY786519:BPZ786519 BZU786519:BZV786519 CJQ786519:CJR786519 CTM786519:CTN786519 DDI786519:DDJ786519 DNE786519:DNF786519 DXA786519:DXB786519 EGW786519:EGX786519 EQS786519:EQT786519 FAO786519:FAP786519 FKK786519:FKL786519 FUG786519:FUH786519 GEC786519:GED786519 GNY786519:GNZ786519 GXU786519:GXV786519 HHQ786519:HHR786519 HRM786519:HRN786519 IBI786519:IBJ786519 ILE786519:ILF786519 IVA786519:IVB786519 JEW786519:JEX786519 JOS786519:JOT786519 JYO786519:JYP786519 KIK786519:KIL786519 KSG786519:KSH786519 LCC786519:LCD786519 LLY786519:LLZ786519 LVU786519:LVV786519 MFQ786519:MFR786519 MPM786519:MPN786519 MZI786519:MZJ786519 NJE786519:NJF786519 NTA786519:NTB786519 OCW786519:OCX786519 OMS786519:OMT786519 OWO786519:OWP786519 PGK786519:PGL786519 PQG786519:PQH786519 QAC786519:QAD786519 QJY786519:QJZ786519 QTU786519:QTV786519 RDQ786519:RDR786519 RNM786519:RNN786519 RXI786519:RXJ786519 SHE786519:SHF786519 SRA786519:SRB786519 TAW786519:TAX786519 TKS786519:TKT786519 TUO786519:TUP786519 UEK786519:UEL786519 UOG786519:UOH786519 UYC786519:UYD786519 VHY786519:VHZ786519 VRU786519:VRV786519 WBQ786519:WBR786519 WLM786519:WLN786519 WVI786519:WVJ786519 D852055:E852055 IW852055:IX852055 SS852055:ST852055 ACO852055:ACP852055 AMK852055:AML852055 AWG852055:AWH852055 BGC852055:BGD852055 BPY852055:BPZ852055 BZU852055:BZV852055 CJQ852055:CJR852055 CTM852055:CTN852055 DDI852055:DDJ852055 DNE852055:DNF852055 DXA852055:DXB852055 EGW852055:EGX852055 EQS852055:EQT852055 FAO852055:FAP852055 FKK852055:FKL852055 FUG852055:FUH852055 GEC852055:GED852055 GNY852055:GNZ852055 GXU852055:GXV852055 HHQ852055:HHR852055 HRM852055:HRN852055 IBI852055:IBJ852055 ILE852055:ILF852055 IVA852055:IVB852055 JEW852055:JEX852055 JOS852055:JOT852055 JYO852055:JYP852055 KIK852055:KIL852055 KSG852055:KSH852055 LCC852055:LCD852055 LLY852055:LLZ852055 LVU852055:LVV852055 MFQ852055:MFR852055 MPM852055:MPN852055 MZI852055:MZJ852055 NJE852055:NJF852055 NTA852055:NTB852055 OCW852055:OCX852055 OMS852055:OMT852055 OWO852055:OWP852055 PGK852055:PGL852055 PQG852055:PQH852055 QAC852055:QAD852055 QJY852055:QJZ852055 QTU852055:QTV852055 RDQ852055:RDR852055 RNM852055:RNN852055 RXI852055:RXJ852055 SHE852055:SHF852055 SRA852055:SRB852055 TAW852055:TAX852055 TKS852055:TKT852055 TUO852055:TUP852055 UEK852055:UEL852055 UOG852055:UOH852055 UYC852055:UYD852055 VHY852055:VHZ852055 VRU852055:VRV852055 WBQ852055:WBR852055 WLM852055:WLN852055 WVI852055:WVJ852055 D917591:E917591 IW917591:IX917591 SS917591:ST917591 ACO917591:ACP917591 AMK917591:AML917591 AWG917591:AWH917591 BGC917591:BGD917591 BPY917591:BPZ917591 BZU917591:BZV917591 CJQ917591:CJR917591 CTM917591:CTN917591 DDI917591:DDJ917591 DNE917591:DNF917591 DXA917591:DXB917591 EGW917591:EGX917591 EQS917591:EQT917591 FAO917591:FAP917591 FKK917591:FKL917591 FUG917591:FUH917591 GEC917591:GED917591 GNY917591:GNZ917591 GXU917591:GXV917591 HHQ917591:HHR917591 HRM917591:HRN917591 IBI917591:IBJ917591 ILE917591:ILF917591 IVA917591:IVB917591 JEW917591:JEX917591 JOS917591:JOT917591 JYO917591:JYP917591 KIK917591:KIL917591 KSG917591:KSH917591 LCC917591:LCD917591 LLY917591:LLZ917591 LVU917591:LVV917591 MFQ917591:MFR917591 MPM917591:MPN917591 MZI917591:MZJ917591 NJE917591:NJF917591 NTA917591:NTB917591 OCW917591:OCX917591 OMS917591:OMT917591 OWO917591:OWP917591 PGK917591:PGL917591 PQG917591:PQH917591 QAC917591:QAD917591 QJY917591:QJZ917591 QTU917591:QTV917591 RDQ917591:RDR917591 RNM917591:RNN917591 RXI917591:RXJ917591 SHE917591:SHF917591 SRA917591:SRB917591 TAW917591:TAX917591 TKS917591:TKT917591 TUO917591:TUP917591 UEK917591:UEL917591 UOG917591:UOH917591 UYC917591:UYD917591 VHY917591:VHZ917591 VRU917591:VRV917591 WBQ917591:WBR917591 WLM917591:WLN917591 WVI917591:WVJ917591 D983127:E983127 IW983127:IX983127 SS983127:ST983127 ACO983127:ACP983127 AMK983127:AML983127 AWG983127:AWH983127 BGC983127:BGD983127 BPY983127:BPZ983127 BZU983127:BZV983127 CJQ983127:CJR983127 CTM983127:CTN983127 DDI983127:DDJ983127 DNE983127:DNF983127 DXA983127:DXB983127 EGW983127:EGX983127 EQS983127:EQT983127 FAO983127:FAP983127 FKK983127:FKL983127 FUG983127:FUH983127 GEC983127:GED983127 GNY983127:GNZ983127 GXU983127:GXV983127 HHQ983127:HHR983127 HRM983127:HRN983127 IBI983127:IBJ983127 ILE983127:ILF983127 IVA983127:IVB983127 JEW983127:JEX983127 JOS983127:JOT983127 JYO983127:JYP983127 KIK983127:KIL983127 KSG983127:KSH983127 LCC983127:LCD983127 LLY983127:LLZ983127 LVU983127:LVV983127 MFQ983127:MFR983127 MPM983127:MPN983127 MZI983127:MZJ983127 NJE983127:NJF983127 NTA983127:NTB983127 OCW983127:OCX983127 OMS983127:OMT983127 OWO983127:OWP983127 PGK983127:PGL983127 PQG983127:PQH983127 QAC983127:QAD983127 QJY983127:QJZ983127 QTU983127:QTV983127 RDQ983127:RDR983127 RNM983127:RNN983127 RXI983127:RXJ983127 SHE983127:SHF983127 SRA983127:SRB983127 TAW983127:TAX983127 TKS983127:TKT983127 TUO983127:TUP983127 UEK983127:UEL983127 UOG983127:UOH983127 UYC983127:UYD983127 VHY983127:VHZ983127 VRU983127:VRV983127 WBQ983127:WBR983127 WLM983127:WLN983127 WVI983127:WVJ983127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E88F9-1A78-4CE0-BA67-F65502445F58}">
  <sheetPr>
    <pageSetUpPr fitToPage="1"/>
  </sheetPr>
  <dimension ref="A1:Q123"/>
  <sheetViews>
    <sheetView zoomScaleNormal="100" workbookViewId="0">
      <pane xSplit="1" ySplit="5" topLeftCell="D39" activePane="bottomRight" state="frozenSplit"/>
      <selection pane="topRight"/>
      <selection pane="bottomLeft" activeCell="A7" sqref="A7"/>
      <selection pane="bottomRight" activeCell="N41" sqref="N41"/>
    </sheetView>
  </sheetViews>
  <sheetFormatPr defaultColWidth="11.453125" defaultRowHeight="11.5" x14ac:dyDescent="0.25"/>
  <cols>
    <col min="1" max="1" width="24.6328125" style="5" customWidth="1"/>
    <col min="2" max="2" width="40.36328125" style="11" customWidth="1"/>
    <col min="3" max="3" width="5.6328125" style="11" customWidth="1"/>
    <col min="4" max="5" width="4.6328125" style="11" customWidth="1"/>
    <col min="6" max="6" width="5.6328125" style="11" customWidth="1"/>
    <col min="7" max="12" width="12.6328125" style="11" customWidth="1"/>
    <col min="13" max="13" width="15.6328125" style="8" customWidth="1"/>
    <col min="14" max="15" width="18.6328125" style="8" customWidth="1"/>
    <col min="16" max="16" width="18.6328125" style="11" customWidth="1"/>
    <col min="17" max="17" width="11.453125" style="86"/>
    <col min="18" max="251" width="11.453125" style="5"/>
    <col min="252" max="252" width="27.7265625" style="5" customWidth="1"/>
    <col min="253" max="253" width="47.7265625" style="5" customWidth="1"/>
    <col min="254" max="254" width="5.7265625" style="5" customWidth="1"/>
    <col min="255" max="256" width="4.7265625" style="5" customWidth="1"/>
    <col min="257" max="258" width="5.7265625" style="5" customWidth="1"/>
    <col min="259" max="259" width="8.453125" style="5" bestFit="1" customWidth="1"/>
    <col min="260" max="260" width="9" style="5" customWidth="1"/>
    <col min="261" max="262" width="10.1796875" style="5" customWidth="1"/>
    <col min="263" max="263" width="9.7265625" style="5" customWidth="1"/>
    <col min="264" max="267" width="13.453125" style="5" customWidth="1"/>
    <col min="268" max="268" width="12.26953125" style="5" customWidth="1"/>
    <col min="269" max="269" width="19" style="5" customWidth="1"/>
    <col min="270" max="271" width="16.7265625" style="5" customWidth="1"/>
    <col min="272" max="507" width="11.453125" style="5"/>
    <col min="508" max="508" width="27.7265625" style="5" customWidth="1"/>
    <col min="509" max="509" width="47.7265625" style="5" customWidth="1"/>
    <col min="510" max="510" width="5.7265625" style="5" customWidth="1"/>
    <col min="511" max="512" width="4.7265625" style="5" customWidth="1"/>
    <col min="513" max="514" width="5.7265625" style="5" customWidth="1"/>
    <col min="515" max="515" width="8.453125" style="5" bestFit="1" customWidth="1"/>
    <col min="516" max="516" width="9" style="5" customWidth="1"/>
    <col min="517" max="518" width="10.1796875" style="5" customWidth="1"/>
    <col min="519" max="519" width="9.7265625" style="5" customWidth="1"/>
    <col min="520" max="523" width="13.453125" style="5" customWidth="1"/>
    <col min="524" max="524" width="12.26953125" style="5" customWidth="1"/>
    <col min="525" max="525" width="19" style="5" customWidth="1"/>
    <col min="526" max="527" width="16.7265625" style="5" customWidth="1"/>
    <col min="528" max="763" width="11.453125" style="5"/>
    <col min="764" max="764" width="27.7265625" style="5" customWidth="1"/>
    <col min="765" max="765" width="47.7265625" style="5" customWidth="1"/>
    <col min="766" max="766" width="5.7265625" style="5" customWidth="1"/>
    <col min="767" max="768" width="4.7265625" style="5" customWidth="1"/>
    <col min="769" max="770" width="5.7265625" style="5" customWidth="1"/>
    <col min="771" max="771" width="8.453125" style="5" bestFit="1" customWidth="1"/>
    <col min="772" max="772" width="9" style="5" customWidth="1"/>
    <col min="773" max="774" width="10.1796875" style="5" customWidth="1"/>
    <col min="775" max="775" width="9.7265625" style="5" customWidth="1"/>
    <col min="776" max="779" width="13.453125" style="5" customWidth="1"/>
    <col min="780" max="780" width="12.26953125" style="5" customWidth="1"/>
    <col min="781" max="781" width="19" style="5" customWidth="1"/>
    <col min="782" max="783" width="16.7265625" style="5" customWidth="1"/>
    <col min="784" max="1019" width="11.453125" style="5"/>
    <col min="1020" max="1020" width="27.7265625" style="5" customWidth="1"/>
    <col min="1021" max="1021" width="47.7265625" style="5" customWidth="1"/>
    <col min="1022" max="1022" width="5.7265625" style="5" customWidth="1"/>
    <col min="1023" max="1024" width="4.7265625" style="5" customWidth="1"/>
    <col min="1025" max="1026" width="5.7265625" style="5" customWidth="1"/>
    <col min="1027" max="1027" width="8.453125" style="5" bestFit="1" customWidth="1"/>
    <col min="1028" max="1028" width="9" style="5" customWidth="1"/>
    <col min="1029" max="1030" width="10.1796875" style="5" customWidth="1"/>
    <col min="1031" max="1031" width="9.7265625" style="5" customWidth="1"/>
    <col min="1032" max="1035" width="13.453125" style="5" customWidth="1"/>
    <col min="1036" max="1036" width="12.26953125" style="5" customWidth="1"/>
    <col min="1037" max="1037" width="19" style="5" customWidth="1"/>
    <col min="1038" max="1039" width="16.7265625" style="5" customWidth="1"/>
    <col min="1040" max="1275" width="11.453125" style="5"/>
    <col min="1276" max="1276" width="27.7265625" style="5" customWidth="1"/>
    <col min="1277" max="1277" width="47.7265625" style="5" customWidth="1"/>
    <col min="1278" max="1278" width="5.7265625" style="5" customWidth="1"/>
    <col min="1279" max="1280" width="4.7265625" style="5" customWidth="1"/>
    <col min="1281" max="1282" width="5.7265625" style="5" customWidth="1"/>
    <col min="1283" max="1283" width="8.453125" style="5" bestFit="1" customWidth="1"/>
    <col min="1284" max="1284" width="9" style="5" customWidth="1"/>
    <col min="1285" max="1286" width="10.1796875" style="5" customWidth="1"/>
    <col min="1287" max="1287" width="9.7265625" style="5" customWidth="1"/>
    <col min="1288" max="1291" width="13.453125" style="5" customWidth="1"/>
    <col min="1292" max="1292" width="12.26953125" style="5" customWidth="1"/>
    <col min="1293" max="1293" width="19" style="5" customWidth="1"/>
    <col min="1294" max="1295" width="16.7265625" style="5" customWidth="1"/>
    <col min="1296" max="1531" width="11.453125" style="5"/>
    <col min="1532" max="1532" width="27.7265625" style="5" customWidth="1"/>
    <col min="1533" max="1533" width="47.7265625" style="5" customWidth="1"/>
    <col min="1534" max="1534" width="5.7265625" style="5" customWidth="1"/>
    <col min="1535" max="1536" width="4.7265625" style="5" customWidth="1"/>
    <col min="1537" max="1538" width="5.7265625" style="5" customWidth="1"/>
    <col min="1539" max="1539" width="8.453125" style="5" bestFit="1" customWidth="1"/>
    <col min="1540" max="1540" width="9" style="5" customWidth="1"/>
    <col min="1541" max="1542" width="10.1796875" style="5" customWidth="1"/>
    <col min="1543" max="1543" width="9.7265625" style="5" customWidth="1"/>
    <col min="1544" max="1547" width="13.453125" style="5" customWidth="1"/>
    <col min="1548" max="1548" width="12.26953125" style="5" customWidth="1"/>
    <col min="1549" max="1549" width="19" style="5" customWidth="1"/>
    <col min="1550" max="1551" width="16.7265625" style="5" customWidth="1"/>
    <col min="1552" max="1787" width="11.453125" style="5"/>
    <col min="1788" max="1788" width="27.7265625" style="5" customWidth="1"/>
    <col min="1789" max="1789" width="47.7265625" style="5" customWidth="1"/>
    <col min="1790" max="1790" width="5.7265625" style="5" customWidth="1"/>
    <col min="1791" max="1792" width="4.7265625" style="5" customWidth="1"/>
    <col min="1793" max="1794" width="5.7265625" style="5" customWidth="1"/>
    <col min="1795" max="1795" width="8.453125" style="5" bestFit="1" customWidth="1"/>
    <col min="1796" max="1796" width="9" style="5" customWidth="1"/>
    <col min="1797" max="1798" width="10.1796875" style="5" customWidth="1"/>
    <col min="1799" max="1799" width="9.7265625" style="5" customWidth="1"/>
    <col min="1800" max="1803" width="13.453125" style="5" customWidth="1"/>
    <col min="1804" max="1804" width="12.26953125" style="5" customWidth="1"/>
    <col min="1805" max="1805" width="19" style="5" customWidth="1"/>
    <col min="1806" max="1807" width="16.7265625" style="5" customWidth="1"/>
    <col min="1808" max="2043" width="11.453125" style="5"/>
    <col min="2044" max="2044" width="27.7265625" style="5" customWidth="1"/>
    <col min="2045" max="2045" width="47.7265625" style="5" customWidth="1"/>
    <col min="2046" max="2046" width="5.7265625" style="5" customWidth="1"/>
    <col min="2047" max="2048" width="4.7265625" style="5" customWidth="1"/>
    <col min="2049" max="2050" width="5.7265625" style="5" customWidth="1"/>
    <col min="2051" max="2051" width="8.453125" style="5" bestFit="1" customWidth="1"/>
    <col min="2052" max="2052" width="9" style="5" customWidth="1"/>
    <col min="2053" max="2054" width="10.1796875" style="5" customWidth="1"/>
    <col min="2055" max="2055" width="9.7265625" style="5" customWidth="1"/>
    <col min="2056" max="2059" width="13.453125" style="5" customWidth="1"/>
    <col min="2060" max="2060" width="12.26953125" style="5" customWidth="1"/>
    <col min="2061" max="2061" width="19" style="5" customWidth="1"/>
    <col min="2062" max="2063" width="16.7265625" style="5" customWidth="1"/>
    <col min="2064" max="2299" width="11.453125" style="5"/>
    <col min="2300" max="2300" width="27.7265625" style="5" customWidth="1"/>
    <col min="2301" max="2301" width="47.7265625" style="5" customWidth="1"/>
    <col min="2302" max="2302" width="5.7265625" style="5" customWidth="1"/>
    <col min="2303" max="2304" width="4.7265625" style="5" customWidth="1"/>
    <col min="2305" max="2306" width="5.7265625" style="5" customWidth="1"/>
    <col min="2307" max="2307" width="8.453125" style="5" bestFit="1" customWidth="1"/>
    <col min="2308" max="2308" width="9" style="5" customWidth="1"/>
    <col min="2309" max="2310" width="10.1796875" style="5" customWidth="1"/>
    <col min="2311" max="2311" width="9.7265625" style="5" customWidth="1"/>
    <col min="2312" max="2315" width="13.453125" style="5" customWidth="1"/>
    <col min="2316" max="2316" width="12.26953125" style="5" customWidth="1"/>
    <col min="2317" max="2317" width="19" style="5" customWidth="1"/>
    <col min="2318" max="2319" width="16.7265625" style="5" customWidth="1"/>
    <col min="2320" max="2555" width="11.453125" style="5"/>
    <col min="2556" max="2556" width="27.7265625" style="5" customWidth="1"/>
    <col min="2557" max="2557" width="47.7265625" style="5" customWidth="1"/>
    <col min="2558" max="2558" width="5.7265625" style="5" customWidth="1"/>
    <col min="2559" max="2560" width="4.7265625" style="5" customWidth="1"/>
    <col min="2561" max="2562" width="5.7265625" style="5" customWidth="1"/>
    <col min="2563" max="2563" width="8.453125" style="5" bestFit="1" customWidth="1"/>
    <col min="2564" max="2564" width="9" style="5" customWidth="1"/>
    <col min="2565" max="2566" width="10.1796875" style="5" customWidth="1"/>
    <col min="2567" max="2567" width="9.7265625" style="5" customWidth="1"/>
    <col min="2568" max="2571" width="13.453125" style="5" customWidth="1"/>
    <col min="2572" max="2572" width="12.26953125" style="5" customWidth="1"/>
    <col min="2573" max="2573" width="19" style="5" customWidth="1"/>
    <col min="2574" max="2575" width="16.7265625" style="5" customWidth="1"/>
    <col min="2576" max="2811" width="11.453125" style="5"/>
    <col min="2812" max="2812" width="27.7265625" style="5" customWidth="1"/>
    <col min="2813" max="2813" width="47.7265625" style="5" customWidth="1"/>
    <col min="2814" max="2814" width="5.7265625" style="5" customWidth="1"/>
    <col min="2815" max="2816" width="4.7265625" style="5" customWidth="1"/>
    <col min="2817" max="2818" width="5.7265625" style="5" customWidth="1"/>
    <col min="2819" max="2819" width="8.453125" style="5" bestFit="1" customWidth="1"/>
    <col min="2820" max="2820" width="9" style="5" customWidth="1"/>
    <col min="2821" max="2822" width="10.1796875" style="5" customWidth="1"/>
    <col min="2823" max="2823" width="9.7265625" style="5" customWidth="1"/>
    <col min="2824" max="2827" width="13.453125" style="5" customWidth="1"/>
    <col min="2828" max="2828" width="12.26953125" style="5" customWidth="1"/>
    <col min="2829" max="2829" width="19" style="5" customWidth="1"/>
    <col min="2830" max="2831" width="16.7265625" style="5" customWidth="1"/>
    <col min="2832" max="3067" width="11.453125" style="5"/>
    <col min="3068" max="3068" width="27.7265625" style="5" customWidth="1"/>
    <col min="3069" max="3069" width="47.7265625" style="5" customWidth="1"/>
    <col min="3070" max="3070" width="5.7265625" style="5" customWidth="1"/>
    <col min="3071" max="3072" width="4.7265625" style="5" customWidth="1"/>
    <col min="3073" max="3074" width="5.7265625" style="5" customWidth="1"/>
    <col min="3075" max="3075" width="8.453125" style="5" bestFit="1" customWidth="1"/>
    <col min="3076" max="3076" width="9" style="5" customWidth="1"/>
    <col min="3077" max="3078" width="10.1796875" style="5" customWidth="1"/>
    <col min="3079" max="3079" width="9.7265625" style="5" customWidth="1"/>
    <col min="3080" max="3083" width="13.453125" style="5" customWidth="1"/>
    <col min="3084" max="3084" width="12.26953125" style="5" customWidth="1"/>
    <col min="3085" max="3085" width="19" style="5" customWidth="1"/>
    <col min="3086" max="3087" width="16.7265625" style="5" customWidth="1"/>
    <col min="3088" max="3323" width="11.453125" style="5"/>
    <col min="3324" max="3324" width="27.7265625" style="5" customWidth="1"/>
    <col min="3325" max="3325" width="47.7265625" style="5" customWidth="1"/>
    <col min="3326" max="3326" width="5.7265625" style="5" customWidth="1"/>
    <col min="3327" max="3328" width="4.7265625" style="5" customWidth="1"/>
    <col min="3329" max="3330" width="5.7265625" style="5" customWidth="1"/>
    <col min="3331" max="3331" width="8.453125" style="5" bestFit="1" customWidth="1"/>
    <col min="3332" max="3332" width="9" style="5" customWidth="1"/>
    <col min="3333" max="3334" width="10.1796875" style="5" customWidth="1"/>
    <col min="3335" max="3335" width="9.7265625" style="5" customWidth="1"/>
    <col min="3336" max="3339" width="13.453125" style="5" customWidth="1"/>
    <col min="3340" max="3340" width="12.26953125" style="5" customWidth="1"/>
    <col min="3341" max="3341" width="19" style="5" customWidth="1"/>
    <col min="3342" max="3343" width="16.7265625" style="5" customWidth="1"/>
    <col min="3344" max="3579" width="11.453125" style="5"/>
    <col min="3580" max="3580" width="27.7265625" style="5" customWidth="1"/>
    <col min="3581" max="3581" width="47.7265625" style="5" customWidth="1"/>
    <col min="3582" max="3582" width="5.7265625" style="5" customWidth="1"/>
    <col min="3583" max="3584" width="4.7265625" style="5" customWidth="1"/>
    <col min="3585" max="3586" width="5.7265625" style="5" customWidth="1"/>
    <col min="3587" max="3587" width="8.453125" style="5" bestFit="1" customWidth="1"/>
    <col min="3588" max="3588" width="9" style="5" customWidth="1"/>
    <col min="3589" max="3590" width="10.1796875" style="5" customWidth="1"/>
    <col min="3591" max="3591" width="9.7265625" style="5" customWidth="1"/>
    <col min="3592" max="3595" width="13.453125" style="5" customWidth="1"/>
    <col min="3596" max="3596" width="12.26953125" style="5" customWidth="1"/>
    <col min="3597" max="3597" width="19" style="5" customWidth="1"/>
    <col min="3598" max="3599" width="16.7265625" style="5" customWidth="1"/>
    <col min="3600" max="3835" width="11.453125" style="5"/>
    <col min="3836" max="3836" width="27.7265625" style="5" customWidth="1"/>
    <col min="3837" max="3837" width="47.7265625" style="5" customWidth="1"/>
    <col min="3838" max="3838" width="5.7265625" style="5" customWidth="1"/>
    <col min="3839" max="3840" width="4.7265625" style="5" customWidth="1"/>
    <col min="3841" max="3842" width="5.7265625" style="5" customWidth="1"/>
    <col min="3843" max="3843" width="8.453125" style="5" bestFit="1" customWidth="1"/>
    <col min="3844" max="3844" width="9" style="5" customWidth="1"/>
    <col min="3845" max="3846" width="10.1796875" style="5" customWidth="1"/>
    <col min="3847" max="3847" width="9.7265625" style="5" customWidth="1"/>
    <col min="3848" max="3851" width="13.453125" style="5" customWidth="1"/>
    <col min="3852" max="3852" width="12.26953125" style="5" customWidth="1"/>
    <col min="3853" max="3853" width="19" style="5" customWidth="1"/>
    <col min="3854" max="3855" width="16.7265625" style="5" customWidth="1"/>
    <col min="3856" max="4091" width="11.453125" style="5"/>
    <col min="4092" max="4092" width="27.7265625" style="5" customWidth="1"/>
    <col min="4093" max="4093" width="47.7265625" style="5" customWidth="1"/>
    <col min="4094" max="4094" width="5.7265625" style="5" customWidth="1"/>
    <col min="4095" max="4096" width="4.7265625" style="5" customWidth="1"/>
    <col min="4097" max="4098" width="5.7265625" style="5" customWidth="1"/>
    <col min="4099" max="4099" width="8.453125" style="5" bestFit="1" customWidth="1"/>
    <col min="4100" max="4100" width="9" style="5" customWidth="1"/>
    <col min="4101" max="4102" width="10.1796875" style="5" customWidth="1"/>
    <col min="4103" max="4103" width="9.7265625" style="5" customWidth="1"/>
    <col min="4104" max="4107" width="13.453125" style="5" customWidth="1"/>
    <col min="4108" max="4108" width="12.26953125" style="5" customWidth="1"/>
    <col min="4109" max="4109" width="19" style="5" customWidth="1"/>
    <col min="4110" max="4111" width="16.7265625" style="5" customWidth="1"/>
    <col min="4112" max="4347" width="11.453125" style="5"/>
    <col min="4348" max="4348" width="27.7265625" style="5" customWidth="1"/>
    <col min="4349" max="4349" width="47.7265625" style="5" customWidth="1"/>
    <col min="4350" max="4350" width="5.7265625" style="5" customWidth="1"/>
    <col min="4351" max="4352" width="4.7265625" style="5" customWidth="1"/>
    <col min="4353" max="4354" width="5.7265625" style="5" customWidth="1"/>
    <col min="4355" max="4355" width="8.453125" style="5" bestFit="1" customWidth="1"/>
    <col min="4356" max="4356" width="9" style="5" customWidth="1"/>
    <col min="4357" max="4358" width="10.1796875" style="5" customWidth="1"/>
    <col min="4359" max="4359" width="9.7265625" style="5" customWidth="1"/>
    <col min="4360" max="4363" width="13.453125" style="5" customWidth="1"/>
    <col min="4364" max="4364" width="12.26953125" style="5" customWidth="1"/>
    <col min="4365" max="4365" width="19" style="5" customWidth="1"/>
    <col min="4366" max="4367" width="16.7265625" style="5" customWidth="1"/>
    <col min="4368" max="4603" width="11.453125" style="5"/>
    <col min="4604" max="4604" width="27.7265625" style="5" customWidth="1"/>
    <col min="4605" max="4605" width="47.7265625" style="5" customWidth="1"/>
    <col min="4606" max="4606" width="5.7265625" style="5" customWidth="1"/>
    <col min="4607" max="4608" width="4.7265625" style="5" customWidth="1"/>
    <col min="4609" max="4610" width="5.7265625" style="5" customWidth="1"/>
    <col min="4611" max="4611" width="8.453125" style="5" bestFit="1" customWidth="1"/>
    <col min="4612" max="4612" width="9" style="5" customWidth="1"/>
    <col min="4613" max="4614" width="10.1796875" style="5" customWidth="1"/>
    <col min="4615" max="4615" width="9.7265625" style="5" customWidth="1"/>
    <col min="4616" max="4619" width="13.453125" style="5" customWidth="1"/>
    <col min="4620" max="4620" width="12.26953125" style="5" customWidth="1"/>
    <col min="4621" max="4621" width="19" style="5" customWidth="1"/>
    <col min="4622" max="4623" width="16.7265625" style="5" customWidth="1"/>
    <col min="4624" max="4859" width="11.453125" style="5"/>
    <col min="4860" max="4860" width="27.7265625" style="5" customWidth="1"/>
    <col min="4861" max="4861" width="47.7265625" style="5" customWidth="1"/>
    <col min="4862" max="4862" width="5.7265625" style="5" customWidth="1"/>
    <col min="4863" max="4864" width="4.7265625" style="5" customWidth="1"/>
    <col min="4865" max="4866" width="5.7265625" style="5" customWidth="1"/>
    <col min="4867" max="4867" width="8.453125" style="5" bestFit="1" customWidth="1"/>
    <col min="4868" max="4868" width="9" style="5" customWidth="1"/>
    <col min="4869" max="4870" width="10.1796875" style="5" customWidth="1"/>
    <col min="4871" max="4871" width="9.7265625" style="5" customWidth="1"/>
    <col min="4872" max="4875" width="13.453125" style="5" customWidth="1"/>
    <col min="4876" max="4876" width="12.26953125" style="5" customWidth="1"/>
    <col min="4877" max="4877" width="19" style="5" customWidth="1"/>
    <col min="4878" max="4879" width="16.7265625" style="5" customWidth="1"/>
    <col min="4880" max="5115" width="11.453125" style="5"/>
    <col min="5116" max="5116" width="27.7265625" style="5" customWidth="1"/>
    <col min="5117" max="5117" width="47.7265625" style="5" customWidth="1"/>
    <col min="5118" max="5118" width="5.7265625" style="5" customWidth="1"/>
    <col min="5119" max="5120" width="4.7265625" style="5" customWidth="1"/>
    <col min="5121" max="5122" width="5.7265625" style="5" customWidth="1"/>
    <col min="5123" max="5123" width="8.453125" style="5" bestFit="1" customWidth="1"/>
    <col min="5124" max="5124" width="9" style="5" customWidth="1"/>
    <col min="5125" max="5126" width="10.1796875" style="5" customWidth="1"/>
    <col min="5127" max="5127" width="9.7265625" style="5" customWidth="1"/>
    <col min="5128" max="5131" width="13.453125" style="5" customWidth="1"/>
    <col min="5132" max="5132" width="12.26953125" style="5" customWidth="1"/>
    <col min="5133" max="5133" width="19" style="5" customWidth="1"/>
    <col min="5134" max="5135" width="16.7265625" style="5" customWidth="1"/>
    <col min="5136" max="5371" width="11.453125" style="5"/>
    <col min="5372" max="5372" width="27.7265625" style="5" customWidth="1"/>
    <col min="5373" max="5373" width="47.7265625" style="5" customWidth="1"/>
    <col min="5374" max="5374" width="5.7265625" style="5" customWidth="1"/>
    <col min="5375" max="5376" width="4.7265625" style="5" customWidth="1"/>
    <col min="5377" max="5378" width="5.7265625" style="5" customWidth="1"/>
    <col min="5379" max="5379" width="8.453125" style="5" bestFit="1" customWidth="1"/>
    <col min="5380" max="5380" width="9" style="5" customWidth="1"/>
    <col min="5381" max="5382" width="10.1796875" style="5" customWidth="1"/>
    <col min="5383" max="5383" width="9.7265625" style="5" customWidth="1"/>
    <col min="5384" max="5387" width="13.453125" style="5" customWidth="1"/>
    <col min="5388" max="5388" width="12.26953125" style="5" customWidth="1"/>
    <col min="5389" max="5389" width="19" style="5" customWidth="1"/>
    <col min="5390" max="5391" width="16.7265625" style="5" customWidth="1"/>
    <col min="5392" max="5627" width="11.453125" style="5"/>
    <col min="5628" max="5628" width="27.7265625" style="5" customWidth="1"/>
    <col min="5629" max="5629" width="47.7265625" style="5" customWidth="1"/>
    <col min="5630" max="5630" width="5.7265625" style="5" customWidth="1"/>
    <col min="5631" max="5632" width="4.7265625" style="5" customWidth="1"/>
    <col min="5633" max="5634" width="5.7265625" style="5" customWidth="1"/>
    <col min="5635" max="5635" width="8.453125" style="5" bestFit="1" customWidth="1"/>
    <col min="5636" max="5636" width="9" style="5" customWidth="1"/>
    <col min="5637" max="5638" width="10.1796875" style="5" customWidth="1"/>
    <col min="5639" max="5639" width="9.7265625" style="5" customWidth="1"/>
    <col min="5640" max="5643" width="13.453125" style="5" customWidth="1"/>
    <col min="5644" max="5644" width="12.26953125" style="5" customWidth="1"/>
    <col min="5645" max="5645" width="19" style="5" customWidth="1"/>
    <col min="5646" max="5647" width="16.7265625" style="5" customWidth="1"/>
    <col min="5648" max="5883" width="11.453125" style="5"/>
    <col min="5884" max="5884" width="27.7265625" style="5" customWidth="1"/>
    <col min="5885" max="5885" width="47.7265625" style="5" customWidth="1"/>
    <col min="5886" max="5886" width="5.7265625" style="5" customWidth="1"/>
    <col min="5887" max="5888" width="4.7265625" style="5" customWidth="1"/>
    <col min="5889" max="5890" width="5.7265625" style="5" customWidth="1"/>
    <col min="5891" max="5891" width="8.453125" style="5" bestFit="1" customWidth="1"/>
    <col min="5892" max="5892" width="9" style="5" customWidth="1"/>
    <col min="5893" max="5894" width="10.1796875" style="5" customWidth="1"/>
    <col min="5895" max="5895" width="9.7265625" style="5" customWidth="1"/>
    <col min="5896" max="5899" width="13.453125" style="5" customWidth="1"/>
    <col min="5900" max="5900" width="12.26953125" style="5" customWidth="1"/>
    <col min="5901" max="5901" width="19" style="5" customWidth="1"/>
    <col min="5902" max="5903" width="16.7265625" style="5" customWidth="1"/>
    <col min="5904" max="6139" width="11.453125" style="5"/>
    <col min="6140" max="6140" width="27.7265625" style="5" customWidth="1"/>
    <col min="6141" max="6141" width="47.7265625" style="5" customWidth="1"/>
    <col min="6142" max="6142" width="5.7265625" style="5" customWidth="1"/>
    <col min="6143" max="6144" width="4.7265625" style="5" customWidth="1"/>
    <col min="6145" max="6146" width="5.7265625" style="5" customWidth="1"/>
    <col min="6147" max="6147" width="8.453125" style="5" bestFit="1" customWidth="1"/>
    <col min="6148" max="6148" width="9" style="5" customWidth="1"/>
    <col min="6149" max="6150" width="10.1796875" style="5" customWidth="1"/>
    <col min="6151" max="6151" width="9.7265625" style="5" customWidth="1"/>
    <col min="6152" max="6155" width="13.453125" style="5" customWidth="1"/>
    <col min="6156" max="6156" width="12.26953125" style="5" customWidth="1"/>
    <col min="6157" max="6157" width="19" style="5" customWidth="1"/>
    <col min="6158" max="6159" width="16.7265625" style="5" customWidth="1"/>
    <col min="6160" max="6395" width="11.453125" style="5"/>
    <col min="6396" max="6396" width="27.7265625" style="5" customWidth="1"/>
    <col min="6397" max="6397" width="47.7265625" style="5" customWidth="1"/>
    <col min="6398" max="6398" width="5.7265625" style="5" customWidth="1"/>
    <col min="6399" max="6400" width="4.7265625" style="5" customWidth="1"/>
    <col min="6401" max="6402" width="5.7265625" style="5" customWidth="1"/>
    <col min="6403" max="6403" width="8.453125" style="5" bestFit="1" customWidth="1"/>
    <col min="6404" max="6404" width="9" style="5" customWidth="1"/>
    <col min="6405" max="6406" width="10.1796875" style="5" customWidth="1"/>
    <col min="6407" max="6407" width="9.7265625" style="5" customWidth="1"/>
    <col min="6408" max="6411" width="13.453125" style="5" customWidth="1"/>
    <col min="6412" max="6412" width="12.26953125" style="5" customWidth="1"/>
    <col min="6413" max="6413" width="19" style="5" customWidth="1"/>
    <col min="6414" max="6415" width="16.7265625" style="5" customWidth="1"/>
    <col min="6416" max="6651" width="11.453125" style="5"/>
    <col min="6652" max="6652" width="27.7265625" style="5" customWidth="1"/>
    <col min="6653" max="6653" width="47.7265625" style="5" customWidth="1"/>
    <col min="6654" max="6654" width="5.7265625" style="5" customWidth="1"/>
    <col min="6655" max="6656" width="4.7265625" style="5" customWidth="1"/>
    <col min="6657" max="6658" width="5.7265625" style="5" customWidth="1"/>
    <col min="6659" max="6659" width="8.453125" style="5" bestFit="1" customWidth="1"/>
    <col min="6660" max="6660" width="9" style="5" customWidth="1"/>
    <col min="6661" max="6662" width="10.1796875" style="5" customWidth="1"/>
    <col min="6663" max="6663" width="9.7265625" style="5" customWidth="1"/>
    <col min="6664" max="6667" width="13.453125" style="5" customWidth="1"/>
    <col min="6668" max="6668" width="12.26953125" style="5" customWidth="1"/>
    <col min="6669" max="6669" width="19" style="5" customWidth="1"/>
    <col min="6670" max="6671" width="16.7265625" style="5" customWidth="1"/>
    <col min="6672" max="6907" width="11.453125" style="5"/>
    <col min="6908" max="6908" width="27.7265625" style="5" customWidth="1"/>
    <col min="6909" max="6909" width="47.7265625" style="5" customWidth="1"/>
    <col min="6910" max="6910" width="5.7265625" style="5" customWidth="1"/>
    <col min="6911" max="6912" width="4.7265625" style="5" customWidth="1"/>
    <col min="6913" max="6914" width="5.7265625" style="5" customWidth="1"/>
    <col min="6915" max="6915" width="8.453125" style="5" bestFit="1" customWidth="1"/>
    <col min="6916" max="6916" width="9" style="5" customWidth="1"/>
    <col min="6917" max="6918" width="10.1796875" style="5" customWidth="1"/>
    <col min="6919" max="6919" width="9.7265625" style="5" customWidth="1"/>
    <col min="6920" max="6923" width="13.453125" style="5" customWidth="1"/>
    <col min="6924" max="6924" width="12.26953125" style="5" customWidth="1"/>
    <col min="6925" max="6925" width="19" style="5" customWidth="1"/>
    <col min="6926" max="6927" width="16.7265625" style="5" customWidth="1"/>
    <col min="6928" max="7163" width="11.453125" style="5"/>
    <col min="7164" max="7164" width="27.7265625" style="5" customWidth="1"/>
    <col min="7165" max="7165" width="47.7265625" style="5" customWidth="1"/>
    <col min="7166" max="7166" width="5.7265625" style="5" customWidth="1"/>
    <col min="7167" max="7168" width="4.7265625" style="5" customWidth="1"/>
    <col min="7169" max="7170" width="5.7265625" style="5" customWidth="1"/>
    <col min="7171" max="7171" width="8.453125" style="5" bestFit="1" customWidth="1"/>
    <col min="7172" max="7172" width="9" style="5" customWidth="1"/>
    <col min="7173" max="7174" width="10.1796875" style="5" customWidth="1"/>
    <col min="7175" max="7175" width="9.7265625" style="5" customWidth="1"/>
    <col min="7176" max="7179" width="13.453125" style="5" customWidth="1"/>
    <col min="7180" max="7180" width="12.26953125" style="5" customWidth="1"/>
    <col min="7181" max="7181" width="19" style="5" customWidth="1"/>
    <col min="7182" max="7183" width="16.7265625" style="5" customWidth="1"/>
    <col min="7184" max="7419" width="11.453125" style="5"/>
    <col min="7420" max="7420" width="27.7265625" style="5" customWidth="1"/>
    <col min="7421" max="7421" width="47.7265625" style="5" customWidth="1"/>
    <col min="7422" max="7422" width="5.7265625" style="5" customWidth="1"/>
    <col min="7423" max="7424" width="4.7265625" style="5" customWidth="1"/>
    <col min="7425" max="7426" width="5.7265625" style="5" customWidth="1"/>
    <col min="7427" max="7427" width="8.453125" style="5" bestFit="1" customWidth="1"/>
    <col min="7428" max="7428" width="9" style="5" customWidth="1"/>
    <col min="7429" max="7430" width="10.1796875" style="5" customWidth="1"/>
    <col min="7431" max="7431" width="9.7265625" style="5" customWidth="1"/>
    <col min="7432" max="7435" width="13.453125" style="5" customWidth="1"/>
    <col min="7436" max="7436" width="12.26953125" style="5" customWidth="1"/>
    <col min="7437" max="7437" width="19" style="5" customWidth="1"/>
    <col min="7438" max="7439" width="16.7265625" style="5" customWidth="1"/>
    <col min="7440" max="7675" width="11.453125" style="5"/>
    <col min="7676" max="7676" width="27.7265625" style="5" customWidth="1"/>
    <col min="7677" max="7677" width="47.7265625" style="5" customWidth="1"/>
    <col min="7678" max="7678" width="5.7265625" style="5" customWidth="1"/>
    <col min="7679" max="7680" width="4.7265625" style="5" customWidth="1"/>
    <col min="7681" max="7682" width="5.7265625" style="5" customWidth="1"/>
    <col min="7683" max="7683" width="8.453125" style="5" bestFit="1" customWidth="1"/>
    <col min="7684" max="7684" width="9" style="5" customWidth="1"/>
    <col min="7685" max="7686" width="10.1796875" style="5" customWidth="1"/>
    <col min="7687" max="7687" width="9.7265625" style="5" customWidth="1"/>
    <col min="7688" max="7691" width="13.453125" style="5" customWidth="1"/>
    <col min="7692" max="7692" width="12.26953125" style="5" customWidth="1"/>
    <col min="7693" max="7693" width="19" style="5" customWidth="1"/>
    <col min="7694" max="7695" width="16.7265625" style="5" customWidth="1"/>
    <col min="7696" max="7931" width="11.453125" style="5"/>
    <col min="7932" max="7932" width="27.7265625" style="5" customWidth="1"/>
    <col min="7933" max="7933" width="47.7265625" style="5" customWidth="1"/>
    <col min="7934" max="7934" width="5.7265625" style="5" customWidth="1"/>
    <col min="7935" max="7936" width="4.7265625" style="5" customWidth="1"/>
    <col min="7937" max="7938" width="5.7265625" style="5" customWidth="1"/>
    <col min="7939" max="7939" width="8.453125" style="5" bestFit="1" customWidth="1"/>
    <col min="7940" max="7940" width="9" style="5" customWidth="1"/>
    <col min="7941" max="7942" width="10.1796875" style="5" customWidth="1"/>
    <col min="7943" max="7943" width="9.7265625" style="5" customWidth="1"/>
    <col min="7944" max="7947" width="13.453125" style="5" customWidth="1"/>
    <col min="7948" max="7948" width="12.26953125" style="5" customWidth="1"/>
    <col min="7949" max="7949" width="19" style="5" customWidth="1"/>
    <col min="7950" max="7951" width="16.7265625" style="5" customWidth="1"/>
    <col min="7952" max="8187" width="11.453125" style="5"/>
    <col min="8188" max="8188" width="27.7265625" style="5" customWidth="1"/>
    <col min="8189" max="8189" width="47.7265625" style="5" customWidth="1"/>
    <col min="8190" max="8190" width="5.7265625" style="5" customWidth="1"/>
    <col min="8191" max="8192" width="4.7265625" style="5" customWidth="1"/>
    <col min="8193" max="8194" width="5.7265625" style="5" customWidth="1"/>
    <col min="8195" max="8195" width="8.453125" style="5" bestFit="1" customWidth="1"/>
    <col min="8196" max="8196" width="9" style="5" customWidth="1"/>
    <col min="8197" max="8198" width="10.1796875" style="5" customWidth="1"/>
    <col min="8199" max="8199" width="9.7265625" style="5" customWidth="1"/>
    <col min="8200" max="8203" width="13.453125" style="5" customWidth="1"/>
    <col min="8204" max="8204" width="12.26953125" style="5" customWidth="1"/>
    <col min="8205" max="8205" width="19" style="5" customWidth="1"/>
    <col min="8206" max="8207" width="16.7265625" style="5" customWidth="1"/>
    <col min="8208" max="8443" width="11.453125" style="5"/>
    <col min="8444" max="8444" width="27.7265625" style="5" customWidth="1"/>
    <col min="8445" max="8445" width="47.7265625" style="5" customWidth="1"/>
    <col min="8446" max="8446" width="5.7265625" style="5" customWidth="1"/>
    <col min="8447" max="8448" width="4.7265625" style="5" customWidth="1"/>
    <col min="8449" max="8450" width="5.7265625" style="5" customWidth="1"/>
    <col min="8451" max="8451" width="8.453125" style="5" bestFit="1" customWidth="1"/>
    <col min="8452" max="8452" width="9" style="5" customWidth="1"/>
    <col min="8453" max="8454" width="10.1796875" style="5" customWidth="1"/>
    <col min="8455" max="8455" width="9.7265625" style="5" customWidth="1"/>
    <col min="8456" max="8459" width="13.453125" style="5" customWidth="1"/>
    <col min="8460" max="8460" width="12.26953125" style="5" customWidth="1"/>
    <col min="8461" max="8461" width="19" style="5" customWidth="1"/>
    <col min="8462" max="8463" width="16.7265625" style="5" customWidth="1"/>
    <col min="8464" max="8699" width="11.453125" style="5"/>
    <col min="8700" max="8700" width="27.7265625" style="5" customWidth="1"/>
    <col min="8701" max="8701" width="47.7265625" style="5" customWidth="1"/>
    <col min="8702" max="8702" width="5.7265625" style="5" customWidth="1"/>
    <col min="8703" max="8704" width="4.7265625" style="5" customWidth="1"/>
    <col min="8705" max="8706" width="5.7265625" style="5" customWidth="1"/>
    <col min="8707" max="8707" width="8.453125" style="5" bestFit="1" customWidth="1"/>
    <col min="8708" max="8708" width="9" style="5" customWidth="1"/>
    <col min="8709" max="8710" width="10.1796875" style="5" customWidth="1"/>
    <col min="8711" max="8711" width="9.7265625" style="5" customWidth="1"/>
    <col min="8712" max="8715" width="13.453125" style="5" customWidth="1"/>
    <col min="8716" max="8716" width="12.26953125" style="5" customWidth="1"/>
    <col min="8717" max="8717" width="19" style="5" customWidth="1"/>
    <col min="8718" max="8719" width="16.7265625" style="5" customWidth="1"/>
    <col min="8720" max="8955" width="11.453125" style="5"/>
    <col min="8956" max="8956" width="27.7265625" style="5" customWidth="1"/>
    <col min="8957" max="8957" width="47.7265625" style="5" customWidth="1"/>
    <col min="8958" max="8958" width="5.7265625" style="5" customWidth="1"/>
    <col min="8959" max="8960" width="4.7265625" style="5" customWidth="1"/>
    <col min="8961" max="8962" width="5.7265625" style="5" customWidth="1"/>
    <col min="8963" max="8963" width="8.453125" style="5" bestFit="1" customWidth="1"/>
    <col min="8964" max="8964" width="9" style="5" customWidth="1"/>
    <col min="8965" max="8966" width="10.1796875" style="5" customWidth="1"/>
    <col min="8967" max="8967" width="9.7265625" style="5" customWidth="1"/>
    <col min="8968" max="8971" width="13.453125" style="5" customWidth="1"/>
    <col min="8972" max="8972" width="12.26953125" style="5" customWidth="1"/>
    <col min="8973" max="8973" width="19" style="5" customWidth="1"/>
    <col min="8974" max="8975" width="16.7265625" style="5" customWidth="1"/>
    <col min="8976" max="9211" width="11.453125" style="5"/>
    <col min="9212" max="9212" width="27.7265625" style="5" customWidth="1"/>
    <col min="9213" max="9213" width="47.7265625" style="5" customWidth="1"/>
    <col min="9214" max="9214" width="5.7265625" style="5" customWidth="1"/>
    <col min="9215" max="9216" width="4.7265625" style="5" customWidth="1"/>
    <col min="9217" max="9218" width="5.7265625" style="5" customWidth="1"/>
    <col min="9219" max="9219" width="8.453125" style="5" bestFit="1" customWidth="1"/>
    <col min="9220" max="9220" width="9" style="5" customWidth="1"/>
    <col min="9221" max="9222" width="10.1796875" style="5" customWidth="1"/>
    <col min="9223" max="9223" width="9.7265625" style="5" customWidth="1"/>
    <col min="9224" max="9227" width="13.453125" style="5" customWidth="1"/>
    <col min="9228" max="9228" width="12.26953125" style="5" customWidth="1"/>
    <col min="9229" max="9229" width="19" style="5" customWidth="1"/>
    <col min="9230" max="9231" width="16.7265625" style="5" customWidth="1"/>
    <col min="9232" max="9467" width="11.453125" style="5"/>
    <col min="9468" max="9468" width="27.7265625" style="5" customWidth="1"/>
    <col min="9469" max="9469" width="47.7265625" style="5" customWidth="1"/>
    <col min="9470" max="9470" width="5.7265625" style="5" customWidth="1"/>
    <col min="9471" max="9472" width="4.7265625" style="5" customWidth="1"/>
    <col min="9473" max="9474" width="5.7265625" style="5" customWidth="1"/>
    <col min="9475" max="9475" width="8.453125" style="5" bestFit="1" customWidth="1"/>
    <col min="9476" max="9476" width="9" style="5" customWidth="1"/>
    <col min="9477" max="9478" width="10.1796875" style="5" customWidth="1"/>
    <col min="9479" max="9479" width="9.7265625" style="5" customWidth="1"/>
    <col min="9480" max="9483" width="13.453125" style="5" customWidth="1"/>
    <col min="9484" max="9484" width="12.26953125" style="5" customWidth="1"/>
    <col min="9485" max="9485" width="19" style="5" customWidth="1"/>
    <col min="9486" max="9487" width="16.7265625" style="5" customWidth="1"/>
    <col min="9488" max="9723" width="11.453125" style="5"/>
    <col min="9724" max="9724" width="27.7265625" style="5" customWidth="1"/>
    <col min="9725" max="9725" width="47.7265625" style="5" customWidth="1"/>
    <col min="9726" max="9726" width="5.7265625" style="5" customWidth="1"/>
    <col min="9727" max="9728" width="4.7265625" style="5" customWidth="1"/>
    <col min="9729" max="9730" width="5.7265625" style="5" customWidth="1"/>
    <col min="9731" max="9731" width="8.453125" style="5" bestFit="1" customWidth="1"/>
    <col min="9732" max="9732" width="9" style="5" customWidth="1"/>
    <col min="9733" max="9734" width="10.1796875" style="5" customWidth="1"/>
    <col min="9735" max="9735" width="9.7265625" style="5" customWidth="1"/>
    <col min="9736" max="9739" width="13.453125" style="5" customWidth="1"/>
    <col min="9740" max="9740" width="12.26953125" style="5" customWidth="1"/>
    <col min="9741" max="9741" width="19" style="5" customWidth="1"/>
    <col min="9742" max="9743" width="16.7265625" style="5" customWidth="1"/>
    <col min="9744" max="9979" width="11.453125" style="5"/>
    <col min="9980" max="9980" width="27.7265625" style="5" customWidth="1"/>
    <col min="9981" max="9981" width="47.7265625" style="5" customWidth="1"/>
    <col min="9982" max="9982" width="5.7265625" style="5" customWidth="1"/>
    <col min="9983" max="9984" width="4.7265625" style="5" customWidth="1"/>
    <col min="9985" max="9986" width="5.7265625" style="5" customWidth="1"/>
    <col min="9987" max="9987" width="8.453125" style="5" bestFit="1" customWidth="1"/>
    <col min="9988" max="9988" width="9" style="5" customWidth="1"/>
    <col min="9989" max="9990" width="10.1796875" style="5" customWidth="1"/>
    <col min="9991" max="9991" width="9.7265625" style="5" customWidth="1"/>
    <col min="9992" max="9995" width="13.453125" style="5" customWidth="1"/>
    <col min="9996" max="9996" width="12.26953125" style="5" customWidth="1"/>
    <col min="9997" max="9997" width="19" style="5" customWidth="1"/>
    <col min="9998" max="9999" width="16.7265625" style="5" customWidth="1"/>
    <col min="10000" max="10235" width="11.453125" style="5"/>
    <col min="10236" max="10236" width="27.7265625" style="5" customWidth="1"/>
    <col min="10237" max="10237" width="47.7265625" style="5" customWidth="1"/>
    <col min="10238" max="10238" width="5.7265625" style="5" customWidth="1"/>
    <col min="10239" max="10240" width="4.7265625" style="5" customWidth="1"/>
    <col min="10241" max="10242" width="5.7265625" style="5" customWidth="1"/>
    <col min="10243" max="10243" width="8.453125" style="5" bestFit="1" customWidth="1"/>
    <col min="10244" max="10244" width="9" style="5" customWidth="1"/>
    <col min="10245" max="10246" width="10.1796875" style="5" customWidth="1"/>
    <col min="10247" max="10247" width="9.7265625" style="5" customWidth="1"/>
    <col min="10248" max="10251" width="13.453125" style="5" customWidth="1"/>
    <col min="10252" max="10252" width="12.26953125" style="5" customWidth="1"/>
    <col min="10253" max="10253" width="19" style="5" customWidth="1"/>
    <col min="10254" max="10255" width="16.7265625" style="5" customWidth="1"/>
    <col min="10256" max="10491" width="11.453125" style="5"/>
    <col min="10492" max="10492" width="27.7265625" style="5" customWidth="1"/>
    <col min="10493" max="10493" width="47.7265625" style="5" customWidth="1"/>
    <col min="10494" max="10494" width="5.7265625" style="5" customWidth="1"/>
    <col min="10495" max="10496" width="4.7265625" style="5" customWidth="1"/>
    <col min="10497" max="10498" width="5.7265625" style="5" customWidth="1"/>
    <col min="10499" max="10499" width="8.453125" style="5" bestFit="1" customWidth="1"/>
    <col min="10500" max="10500" width="9" style="5" customWidth="1"/>
    <col min="10501" max="10502" width="10.1796875" style="5" customWidth="1"/>
    <col min="10503" max="10503" width="9.7265625" style="5" customWidth="1"/>
    <col min="10504" max="10507" width="13.453125" style="5" customWidth="1"/>
    <col min="10508" max="10508" width="12.26953125" style="5" customWidth="1"/>
    <col min="10509" max="10509" width="19" style="5" customWidth="1"/>
    <col min="10510" max="10511" width="16.7265625" style="5" customWidth="1"/>
    <col min="10512" max="10747" width="11.453125" style="5"/>
    <col min="10748" max="10748" width="27.7265625" style="5" customWidth="1"/>
    <col min="10749" max="10749" width="47.7265625" style="5" customWidth="1"/>
    <col min="10750" max="10750" width="5.7265625" style="5" customWidth="1"/>
    <col min="10751" max="10752" width="4.7265625" style="5" customWidth="1"/>
    <col min="10753" max="10754" width="5.7265625" style="5" customWidth="1"/>
    <col min="10755" max="10755" width="8.453125" style="5" bestFit="1" customWidth="1"/>
    <col min="10756" max="10756" width="9" style="5" customWidth="1"/>
    <col min="10757" max="10758" width="10.1796875" style="5" customWidth="1"/>
    <col min="10759" max="10759" width="9.7265625" style="5" customWidth="1"/>
    <col min="10760" max="10763" width="13.453125" style="5" customWidth="1"/>
    <col min="10764" max="10764" width="12.26953125" style="5" customWidth="1"/>
    <col min="10765" max="10765" width="19" style="5" customWidth="1"/>
    <col min="10766" max="10767" width="16.7265625" style="5" customWidth="1"/>
    <col min="10768" max="11003" width="11.453125" style="5"/>
    <col min="11004" max="11004" width="27.7265625" style="5" customWidth="1"/>
    <col min="11005" max="11005" width="47.7265625" style="5" customWidth="1"/>
    <col min="11006" max="11006" width="5.7265625" style="5" customWidth="1"/>
    <col min="11007" max="11008" width="4.7265625" style="5" customWidth="1"/>
    <col min="11009" max="11010" width="5.7265625" style="5" customWidth="1"/>
    <col min="11011" max="11011" width="8.453125" style="5" bestFit="1" customWidth="1"/>
    <col min="11012" max="11012" width="9" style="5" customWidth="1"/>
    <col min="11013" max="11014" width="10.1796875" style="5" customWidth="1"/>
    <col min="11015" max="11015" width="9.7265625" style="5" customWidth="1"/>
    <col min="11016" max="11019" width="13.453125" style="5" customWidth="1"/>
    <col min="11020" max="11020" width="12.26953125" style="5" customWidth="1"/>
    <col min="11021" max="11021" width="19" style="5" customWidth="1"/>
    <col min="11022" max="11023" width="16.7265625" style="5" customWidth="1"/>
    <col min="11024" max="11259" width="11.453125" style="5"/>
    <col min="11260" max="11260" width="27.7265625" style="5" customWidth="1"/>
    <col min="11261" max="11261" width="47.7265625" style="5" customWidth="1"/>
    <col min="11262" max="11262" width="5.7265625" style="5" customWidth="1"/>
    <col min="11263" max="11264" width="4.7265625" style="5" customWidth="1"/>
    <col min="11265" max="11266" width="5.7265625" style="5" customWidth="1"/>
    <col min="11267" max="11267" width="8.453125" style="5" bestFit="1" customWidth="1"/>
    <col min="11268" max="11268" width="9" style="5" customWidth="1"/>
    <col min="11269" max="11270" width="10.1796875" style="5" customWidth="1"/>
    <col min="11271" max="11271" width="9.7265625" style="5" customWidth="1"/>
    <col min="11272" max="11275" width="13.453125" style="5" customWidth="1"/>
    <col min="11276" max="11276" width="12.26953125" style="5" customWidth="1"/>
    <col min="11277" max="11277" width="19" style="5" customWidth="1"/>
    <col min="11278" max="11279" width="16.7265625" style="5" customWidth="1"/>
    <col min="11280" max="11515" width="11.453125" style="5"/>
    <col min="11516" max="11516" width="27.7265625" style="5" customWidth="1"/>
    <col min="11517" max="11517" width="47.7265625" style="5" customWidth="1"/>
    <col min="11518" max="11518" width="5.7265625" style="5" customWidth="1"/>
    <col min="11519" max="11520" width="4.7265625" style="5" customWidth="1"/>
    <col min="11521" max="11522" width="5.7265625" style="5" customWidth="1"/>
    <col min="11523" max="11523" width="8.453125" style="5" bestFit="1" customWidth="1"/>
    <col min="11524" max="11524" width="9" style="5" customWidth="1"/>
    <col min="11525" max="11526" width="10.1796875" style="5" customWidth="1"/>
    <col min="11527" max="11527" width="9.7265625" style="5" customWidth="1"/>
    <col min="11528" max="11531" width="13.453125" style="5" customWidth="1"/>
    <col min="11532" max="11532" width="12.26953125" style="5" customWidth="1"/>
    <col min="11533" max="11533" width="19" style="5" customWidth="1"/>
    <col min="11534" max="11535" width="16.7265625" style="5" customWidth="1"/>
    <col min="11536" max="11771" width="11.453125" style="5"/>
    <col min="11772" max="11772" width="27.7265625" style="5" customWidth="1"/>
    <col min="11773" max="11773" width="47.7265625" style="5" customWidth="1"/>
    <col min="11774" max="11774" width="5.7265625" style="5" customWidth="1"/>
    <col min="11775" max="11776" width="4.7265625" style="5" customWidth="1"/>
    <col min="11777" max="11778" width="5.7265625" style="5" customWidth="1"/>
    <col min="11779" max="11779" width="8.453125" style="5" bestFit="1" customWidth="1"/>
    <col min="11780" max="11780" width="9" style="5" customWidth="1"/>
    <col min="11781" max="11782" width="10.1796875" style="5" customWidth="1"/>
    <col min="11783" max="11783" width="9.7265625" style="5" customWidth="1"/>
    <col min="11784" max="11787" width="13.453125" style="5" customWidth="1"/>
    <col min="11788" max="11788" width="12.26953125" style="5" customWidth="1"/>
    <col min="11789" max="11789" width="19" style="5" customWidth="1"/>
    <col min="11790" max="11791" width="16.7265625" style="5" customWidth="1"/>
    <col min="11792" max="12027" width="11.453125" style="5"/>
    <col min="12028" max="12028" width="27.7265625" style="5" customWidth="1"/>
    <col min="12029" max="12029" width="47.7265625" style="5" customWidth="1"/>
    <col min="12030" max="12030" width="5.7265625" style="5" customWidth="1"/>
    <col min="12031" max="12032" width="4.7265625" style="5" customWidth="1"/>
    <col min="12033" max="12034" width="5.7265625" style="5" customWidth="1"/>
    <col min="12035" max="12035" width="8.453125" style="5" bestFit="1" customWidth="1"/>
    <col min="12036" max="12036" width="9" style="5" customWidth="1"/>
    <col min="12037" max="12038" width="10.1796875" style="5" customWidth="1"/>
    <col min="12039" max="12039" width="9.7265625" style="5" customWidth="1"/>
    <col min="12040" max="12043" width="13.453125" style="5" customWidth="1"/>
    <col min="12044" max="12044" width="12.26953125" style="5" customWidth="1"/>
    <col min="12045" max="12045" width="19" style="5" customWidth="1"/>
    <col min="12046" max="12047" width="16.7265625" style="5" customWidth="1"/>
    <col min="12048" max="12283" width="11.453125" style="5"/>
    <col min="12284" max="12284" width="27.7265625" style="5" customWidth="1"/>
    <col min="12285" max="12285" width="47.7265625" style="5" customWidth="1"/>
    <col min="12286" max="12286" width="5.7265625" style="5" customWidth="1"/>
    <col min="12287" max="12288" width="4.7265625" style="5" customWidth="1"/>
    <col min="12289" max="12290" width="5.7265625" style="5" customWidth="1"/>
    <col min="12291" max="12291" width="8.453125" style="5" bestFit="1" customWidth="1"/>
    <col min="12292" max="12292" width="9" style="5" customWidth="1"/>
    <col min="12293" max="12294" width="10.1796875" style="5" customWidth="1"/>
    <col min="12295" max="12295" width="9.7265625" style="5" customWidth="1"/>
    <col min="12296" max="12299" width="13.453125" style="5" customWidth="1"/>
    <col min="12300" max="12300" width="12.26953125" style="5" customWidth="1"/>
    <col min="12301" max="12301" width="19" style="5" customWidth="1"/>
    <col min="12302" max="12303" width="16.7265625" style="5" customWidth="1"/>
    <col min="12304" max="12539" width="11.453125" style="5"/>
    <col min="12540" max="12540" width="27.7265625" style="5" customWidth="1"/>
    <col min="12541" max="12541" width="47.7265625" style="5" customWidth="1"/>
    <col min="12542" max="12542" width="5.7265625" style="5" customWidth="1"/>
    <col min="12543" max="12544" width="4.7265625" style="5" customWidth="1"/>
    <col min="12545" max="12546" width="5.7265625" style="5" customWidth="1"/>
    <col min="12547" max="12547" width="8.453125" style="5" bestFit="1" customWidth="1"/>
    <col min="12548" max="12548" width="9" style="5" customWidth="1"/>
    <col min="12549" max="12550" width="10.1796875" style="5" customWidth="1"/>
    <col min="12551" max="12551" width="9.7265625" style="5" customWidth="1"/>
    <col min="12552" max="12555" width="13.453125" style="5" customWidth="1"/>
    <col min="12556" max="12556" width="12.26953125" style="5" customWidth="1"/>
    <col min="12557" max="12557" width="19" style="5" customWidth="1"/>
    <col min="12558" max="12559" width="16.7265625" style="5" customWidth="1"/>
    <col min="12560" max="12795" width="11.453125" style="5"/>
    <col min="12796" max="12796" width="27.7265625" style="5" customWidth="1"/>
    <col min="12797" max="12797" width="47.7265625" style="5" customWidth="1"/>
    <col min="12798" max="12798" width="5.7265625" style="5" customWidth="1"/>
    <col min="12799" max="12800" width="4.7265625" style="5" customWidth="1"/>
    <col min="12801" max="12802" width="5.7265625" style="5" customWidth="1"/>
    <col min="12803" max="12803" width="8.453125" style="5" bestFit="1" customWidth="1"/>
    <col min="12804" max="12804" width="9" style="5" customWidth="1"/>
    <col min="12805" max="12806" width="10.1796875" style="5" customWidth="1"/>
    <col min="12807" max="12807" width="9.7265625" style="5" customWidth="1"/>
    <col min="12808" max="12811" width="13.453125" style="5" customWidth="1"/>
    <col min="12812" max="12812" width="12.26953125" style="5" customWidth="1"/>
    <col min="12813" max="12813" width="19" style="5" customWidth="1"/>
    <col min="12814" max="12815" width="16.7265625" style="5" customWidth="1"/>
    <col min="12816" max="13051" width="11.453125" style="5"/>
    <col min="13052" max="13052" width="27.7265625" style="5" customWidth="1"/>
    <col min="13053" max="13053" width="47.7265625" style="5" customWidth="1"/>
    <col min="13054" max="13054" width="5.7265625" style="5" customWidth="1"/>
    <col min="13055" max="13056" width="4.7265625" style="5" customWidth="1"/>
    <col min="13057" max="13058" width="5.7265625" style="5" customWidth="1"/>
    <col min="13059" max="13059" width="8.453125" style="5" bestFit="1" customWidth="1"/>
    <col min="13060" max="13060" width="9" style="5" customWidth="1"/>
    <col min="13061" max="13062" width="10.1796875" style="5" customWidth="1"/>
    <col min="13063" max="13063" width="9.7265625" style="5" customWidth="1"/>
    <col min="13064" max="13067" width="13.453125" style="5" customWidth="1"/>
    <col min="13068" max="13068" width="12.26953125" style="5" customWidth="1"/>
    <col min="13069" max="13069" width="19" style="5" customWidth="1"/>
    <col min="13070" max="13071" width="16.7265625" style="5" customWidth="1"/>
    <col min="13072" max="13307" width="11.453125" style="5"/>
    <col min="13308" max="13308" width="27.7265625" style="5" customWidth="1"/>
    <col min="13309" max="13309" width="47.7265625" style="5" customWidth="1"/>
    <col min="13310" max="13310" width="5.7265625" style="5" customWidth="1"/>
    <col min="13311" max="13312" width="4.7265625" style="5" customWidth="1"/>
    <col min="13313" max="13314" width="5.7265625" style="5" customWidth="1"/>
    <col min="13315" max="13315" width="8.453125" style="5" bestFit="1" customWidth="1"/>
    <col min="13316" max="13316" width="9" style="5" customWidth="1"/>
    <col min="13317" max="13318" width="10.1796875" style="5" customWidth="1"/>
    <col min="13319" max="13319" width="9.7265625" style="5" customWidth="1"/>
    <col min="13320" max="13323" width="13.453125" style="5" customWidth="1"/>
    <col min="13324" max="13324" width="12.26953125" style="5" customWidth="1"/>
    <col min="13325" max="13325" width="19" style="5" customWidth="1"/>
    <col min="13326" max="13327" width="16.7265625" style="5" customWidth="1"/>
    <col min="13328" max="13563" width="11.453125" style="5"/>
    <col min="13564" max="13564" width="27.7265625" style="5" customWidth="1"/>
    <col min="13565" max="13565" width="47.7265625" style="5" customWidth="1"/>
    <col min="13566" max="13566" width="5.7265625" style="5" customWidth="1"/>
    <col min="13567" max="13568" width="4.7265625" style="5" customWidth="1"/>
    <col min="13569" max="13570" width="5.7265625" style="5" customWidth="1"/>
    <col min="13571" max="13571" width="8.453125" style="5" bestFit="1" customWidth="1"/>
    <col min="13572" max="13572" width="9" style="5" customWidth="1"/>
    <col min="13573" max="13574" width="10.1796875" style="5" customWidth="1"/>
    <col min="13575" max="13575" width="9.7265625" style="5" customWidth="1"/>
    <col min="13576" max="13579" width="13.453125" style="5" customWidth="1"/>
    <col min="13580" max="13580" width="12.26953125" style="5" customWidth="1"/>
    <col min="13581" max="13581" width="19" style="5" customWidth="1"/>
    <col min="13582" max="13583" width="16.7265625" style="5" customWidth="1"/>
    <col min="13584" max="13819" width="11.453125" style="5"/>
    <col min="13820" max="13820" width="27.7265625" style="5" customWidth="1"/>
    <col min="13821" max="13821" width="47.7265625" style="5" customWidth="1"/>
    <col min="13822" max="13822" width="5.7265625" style="5" customWidth="1"/>
    <col min="13823" max="13824" width="4.7265625" style="5" customWidth="1"/>
    <col min="13825" max="13826" width="5.7265625" style="5" customWidth="1"/>
    <col min="13827" max="13827" width="8.453125" style="5" bestFit="1" customWidth="1"/>
    <col min="13828" max="13828" width="9" style="5" customWidth="1"/>
    <col min="13829" max="13830" width="10.1796875" style="5" customWidth="1"/>
    <col min="13831" max="13831" width="9.7265625" style="5" customWidth="1"/>
    <col min="13832" max="13835" width="13.453125" style="5" customWidth="1"/>
    <col min="13836" max="13836" width="12.26953125" style="5" customWidth="1"/>
    <col min="13837" max="13837" width="19" style="5" customWidth="1"/>
    <col min="13838" max="13839" width="16.7265625" style="5" customWidth="1"/>
    <col min="13840" max="14075" width="11.453125" style="5"/>
    <col min="14076" max="14076" width="27.7265625" style="5" customWidth="1"/>
    <col min="14077" max="14077" width="47.7265625" style="5" customWidth="1"/>
    <col min="14078" max="14078" width="5.7265625" style="5" customWidth="1"/>
    <col min="14079" max="14080" width="4.7265625" style="5" customWidth="1"/>
    <col min="14081" max="14082" width="5.7265625" style="5" customWidth="1"/>
    <col min="14083" max="14083" width="8.453125" style="5" bestFit="1" customWidth="1"/>
    <col min="14084" max="14084" width="9" style="5" customWidth="1"/>
    <col min="14085" max="14086" width="10.1796875" style="5" customWidth="1"/>
    <col min="14087" max="14087" width="9.7265625" style="5" customWidth="1"/>
    <col min="14088" max="14091" width="13.453125" style="5" customWidth="1"/>
    <col min="14092" max="14092" width="12.26953125" style="5" customWidth="1"/>
    <col min="14093" max="14093" width="19" style="5" customWidth="1"/>
    <col min="14094" max="14095" width="16.7265625" style="5" customWidth="1"/>
    <col min="14096" max="14331" width="11.453125" style="5"/>
    <col min="14332" max="14332" width="27.7265625" style="5" customWidth="1"/>
    <col min="14333" max="14333" width="47.7265625" style="5" customWidth="1"/>
    <col min="14334" max="14334" width="5.7265625" style="5" customWidth="1"/>
    <col min="14335" max="14336" width="4.7265625" style="5" customWidth="1"/>
    <col min="14337" max="14338" width="5.7265625" style="5" customWidth="1"/>
    <col min="14339" max="14339" width="8.453125" style="5" bestFit="1" customWidth="1"/>
    <col min="14340" max="14340" width="9" style="5" customWidth="1"/>
    <col min="14341" max="14342" width="10.1796875" style="5" customWidth="1"/>
    <col min="14343" max="14343" width="9.7265625" style="5" customWidth="1"/>
    <col min="14344" max="14347" width="13.453125" style="5" customWidth="1"/>
    <col min="14348" max="14348" width="12.26953125" style="5" customWidth="1"/>
    <col min="14349" max="14349" width="19" style="5" customWidth="1"/>
    <col min="14350" max="14351" width="16.7265625" style="5" customWidth="1"/>
    <col min="14352" max="14587" width="11.453125" style="5"/>
    <col min="14588" max="14588" width="27.7265625" style="5" customWidth="1"/>
    <col min="14589" max="14589" width="47.7265625" style="5" customWidth="1"/>
    <col min="14590" max="14590" width="5.7265625" style="5" customWidth="1"/>
    <col min="14591" max="14592" width="4.7265625" style="5" customWidth="1"/>
    <col min="14593" max="14594" width="5.7265625" style="5" customWidth="1"/>
    <col min="14595" max="14595" width="8.453125" style="5" bestFit="1" customWidth="1"/>
    <col min="14596" max="14596" width="9" style="5" customWidth="1"/>
    <col min="14597" max="14598" width="10.1796875" style="5" customWidth="1"/>
    <col min="14599" max="14599" width="9.7265625" style="5" customWidth="1"/>
    <col min="14600" max="14603" width="13.453125" style="5" customWidth="1"/>
    <col min="14604" max="14604" width="12.26953125" style="5" customWidth="1"/>
    <col min="14605" max="14605" width="19" style="5" customWidth="1"/>
    <col min="14606" max="14607" width="16.7265625" style="5" customWidth="1"/>
    <col min="14608" max="14843" width="11.453125" style="5"/>
    <col min="14844" max="14844" width="27.7265625" style="5" customWidth="1"/>
    <col min="14845" max="14845" width="47.7265625" style="5" customWidth="1"/>
    <col min="14846" max="14846" width="5.7265625" style="5" customWidth="1"/>
    <col min="14847" max="14848" width="4.7265625" style="5" customWidth="1"/>
    <col min="14849" max="14850" width="5.7265625" style="5" customWidth="1"/>
    <col min="14851" max="14851" width="8.453125" style="5" bestFit="1" customWidth="1"/>
    <col min="14852" max="14852" width="9" style="5" customWidth="1"/>
    <col min="14853" max="14854" width="10.1796875" style="5" customWidth="1"/>
    <col min="14855" max="14855" width="9.7265625" style="5" customWidth="1"/>
    <col min="14856" max="14859" width="13.453125" style="5" customWidth="1"/>
    <col min="14860" max="14860" width="12.26953125" style="5" customWidth="1"/>
    <col min="14861" max="14861" width="19" style="5" customWidth="1"/>
    <col min="14862" max="14863" width="16.7265625" style="5" customWidth="1"/>
    <col min="14864" max="15099" width="11.453125" style="5"/>
    <col min="15100" max="15100" width="27.7265625" style="5" customWidth="1"/>
    <col min="15101" max="15101" width="47.7265625" style="5" customWidth="1"/>
    <col min="15102" max="15102" width="5.7265625" style="5" customWidth="1"/>
    <col min="15103" max="15104" width="4.7265625" style="5" customWidth="1"/>
    <col min="15105" max="15106" width="5.7265625" style="5" customWidth="1"/>
    <col min="15107" max="15107" width="8.453125" style="5" bestFit="1" customWidth="1"/>
    <col min="15108" max="15108" width="9" style="5" customWidth="1"/>
    <col min="15109" max="15110" width="10.1796875" style="5" customWidth="1"/>
    <col min="15111" max="15111" width="9.7265625" style="5" customWidth="1"/>
    <col min="15112" max="15115" width="13.453125" style="5" customWidth="1"/>
    <col min="15116" max="15116" width="12.26953125" style="5" customWidth="1"/>
    <col min="15117" max="15117" width="19" style="5" customWidth="1"/>
    <col min="15118" max="15119" width="16.7265625" style="5" customWidth="1"/>
    <col min="15120" max="15355" width="11.453125" style="5"/>
    <col min="15356" max="15356" width="27.7265625" style="5" customWidth="1"/>
    <col min="15357" max="15357" width="47.7265625" style="5" customWidth="1"/>
    <col min="15358" max="15358" width="5.7265625" style="5" customWidth="1"/>
    <col min="15359" max="15360" width="4.7265625" style="5" customWidth="1"/>
    <col min="15361" max="15362" width="5.7265625" style="5" customWidth="1"/>
    <col min="15363" max="15363" width="8.453125" style="5" bestFit="1" customWidth="1"/>
    <col min="15364" max="15364" width="9" style="5" customWidth="1"/>
    <col min="15365" max="15366" width="10.1796875" style="5" customWidth="1"/>
    <col min="15367" max="15367" width="9.7265625" style="5" customWidth="1"/>
    <col min="15368" max="15371" width="13.453125" style="5" customWidth="1"/>
    <col min="15372" max="15372" width="12.26953125" style="5" customWidth="1"/>
    <col min="15373" max="15373" width="19" style="5" customWidth="1"/>
    <col min="15374" max="15375" width="16.7265625" style="5" customWidth="1"/>
    <col min="15376" max="15611" width="11.453125" style="5"/>
    <col min="15612" max="15612" width="27.7265625" style="5" customWidth="1"/>
    <col min="15613" max="15613" width="47.7265625" style="5" customWidth="1"/>
    <col min="15614" max="15614" width="5.7265625" style="5" customWidth="1"/>
    <col min="15615" max="15616" width="4.7265625" style="5" customWidth="1"/>
    <col min="15617" max="15618" width="5.7265625" style="5" customWidth="1"/>
    <col min="15619" max="15619" width="8.453125" style="5" bestFit="1" customWidth="1"/>
    <col min="15620" max="15620" width="9" style="5" customWidth="1"/>
    <col min="15621" max="15622" width="10.1796875" style="5" customWidth="1"/>
    <col min="15623" max="15623" width="9.7265625" style="5" customWidth="1"/>
    <col min="15624" max="15627" width="13.453125" style="5" customWidth="1"/>
    <col min="15628" max="15628" width="12.26953125" style="5" customWidth="1"/>
    <col min="15629" max="15629" width="19" style="5" customWidth="1"/>
    <col min="15630" max="15631" width="16.7265625" style="5" customWidth="1"/>
    <col min="15632" max="15867" width="11.453125" style="5"/>
    <col min="15868" max="15868" width="27.7265625" style="5" customWidth="1"/>
    <col min="15869" max="15869" width="47.7265625" style="5" customWidth="1"/>
    <col min="15870" max="15870" width="5.7265625" style="5" customWidth="1"/>
    <col min="15871" max="15872" width="4.7265625" style="5" customWidth="1"/>
    <col min="15873" max="15874" width="5.7265625" style="5" customWidth="1"/>
    <col min="15875" max="15875" width="8.453125" style="5" bestFit="1" customWidth="1"/>
    <col min="15876" max="15876" width="9" style="5" customWidth="1"/>
    <col min="15877" max="15878" width="10.1796875" style="5" customWidth="1"/>
    <col min="15879" max="15879" width="9.7265625" style="5" customWidth="1"/>
    <col min="15880" max="15883" width="13.453125" style="5" customWidth="1"/>
    <col min="15884" max="15884" width="12.26953125" style="5" customWidth="1"/>
    <col min="15885" max="15885" width="19" style="5" customWidth="1"/>
    <col min="15886" max="15887" width="16.7265625" style="5" customWidth="1"/>
    <col min="15888" max="16123" width="11.453125" style="5"/>
    <col min="16124" max="16124" width="27.7265625" style="5" customWidth="1"/>
    <col min="16125" max="16125" width="47.7265625" style="5" customWidth="1"/>
    <col min="16126" max="16126" width="5.7265625" style="5" customWidth="1"/>
    <col min="16127" max="16128" width="4.7265625" style="5" customWidth="1"/>
    <col min="16129" max="16130" width="5.7265625" style="5" customWidth="1"/>
    <col min="16131" max="16131" width="8.453125" style="5" bestFit="1" customWidth="1"/>
    <col min="16132" max="16132" width="9" style="5" customWidth="1"/>
    <col min="16133" max="16134" width="10.1796875" style="5" customWidth="1"/>
    <col min="16135" max="16135" width="9.7265625" style="5" customWidth="1"/>
    <col min="16136" max="16139" width="13.453125" style="5" customWidth="1"/>
    <col min="16140" max="16140" width="12.26953125" style="5" customWidth="1"/>
    <col min="16141" max="16141" width="19" style="5" customWidth="1"/>
    <col min="16142" max="16143" width="16.7265625" style="5" customWidth="1"/>
    <col min="16144" max="16384" width="11.453125" style="5"/>
  </cols>
  <sheetData>
    <row r="1" spans="1:17" ht="28" customHeight="1" x14ac:dyDescent="0.25">
      <c r="A1" s="271" t="s">
        <v>1452</v>
      </c>
      <c r="B1" s="271"/>
      <c r="C1" s="271"/>
      <c r="D1" s="271"/>
      <c r="E1" s="271"/>
      <c r="F1" s="271"/>
      <c r="G1" s="271"/>
      <c r="H1" s="271"/>
      <c r="I1" s="271"/>
      <c r="J1" s="271"/>
      <c r="K1" s="271"/>
      <c r="L1" s="271"/>
      <c r="M1" s="271"/>
      <c r="N1" s="271"/>
      <c r="O1" s="271"/>
      <c r="P1" s="271"/>
    </row>
    <row r="2" spans="1:17" ht="16" customHeight="1" x14ac:dyDescent="0.25">
      <c r="A2" s="269" t="s">
        <v>1818</v>
      </c>
      <c r="B2" s="269"/>
      <c r="C2" s="269"/>
      <c r="D2" s="269"/>
      <c r="E2" s="269"/>
      <c r="F2" s="269"/>
      <c r="G2" s="269"/>
      <c r="H2" s="269"/>
      <c r="I2" s="269"/>
      <c r="J2" s="269"/>
      <c r="K2" s="269"/>
      <c r="L2" s="269"/>
      <c r="M2" s="269"/>
      <c r="N2" s="269"/>
      <c r="O2" s="269"/>
      <c r="P2" s="269"/>
    </row>
    <row r="3" spans="1:17" ht="108" customHeight="1" x14ac:dyDescent="0.25">
      <c r="A3" s="264" t="s">
        <v>98</v>
      </c>
      <c r="B3" s="162" t="str">
        <f>'Оценка (раздел 5)'!L3</f>
        <v>5.8. Содержатся ли в материалах к проекту бюджета сведения о планируемых на 2021 год и на плановый период 2022 и 2023 годов объемах оказания государственных услуг (работ) государственными учреждениями субъекта РФ, а также о планируемых объемах их финансового обеспечения в сравнении с ожидаемым исполнением за 2020 год (оценка текущего финансового года) и отчетом за 2019 год (отчетный финансовый год)?</v>
      </c>
      <c r="C3" s="264" t="s">
        <v>119</v>
      </c>
      <c r="D3" s="264"/>
      <c r="E3" s="265"/>
      <c r="F3" s="265"/>
      <c r="G3" s="265" t="s">
        <v>1367</v>
      </c>
      <c r="H3" s="265" t="s">
        <v>1231</v>
      </c>
      <c r="I3" s="265" t="s">
        <v>1453</v>
      </c>
      <c r="J3" s="265" t="s">
        <v>1454</v>
      </c>
      <c r="K3" s="265" t="s">
        <v>1455</v>
      </c>
      <c r="L3" s="265" t="s">
        <v>1346</v>
      </c>
      <c r="M3" s="264" t="s">
        <v>169</v>
      </c>
      <c r="N3" s="265" t="s">
        <v>1206</v>
      </c>
      <c r="O3" s="265"/>
      <c r="P3" s="265"/>
    </row>
    <row r="4" spans="1:17" ht="17.25" customHeight="1" x14ac:dyDescent="0.25">
      <c r="A4" s="265"/>
      <c r="B4" s="169" t="str">
        <f>'Методика (раздел 5)'!B59</f>
        <v xml:space="preserve">Да, содержатся </v>
      </c>
      <c r="C4" s="272" t="s">
        <v>96</v>
      </c>
      <c r="D4" s="272" t="s">
        <v>166</v>
      </c>
      <c r="E4" s="272" t="s">
        <v>167</v>
      </c>
      <c r="F4" s="270" t="s">
        <v>95</v>
      </c>
      <c r="G4" s="265"/>
      <c r="H4" s="265"/>
      <c r="I4" s="265"/>
      <c r="J4" s="265"/>
      <c r="K4" s="265"/>
      <c r="L4" s="265"/>
      <c r="M4" s="264"/>
      <c r="N4" s="275" t="s">
        <v>1356</v>
      </c>
      <c r="O4" s="275" t="s">
        <v>1357</v>
      </c>
      <c r="P4" s="264" t="s">
        <v>1358</v>
      </c>
    </row>
    <row r="5" spans="1:17" ht="30" customHeight="1" x14ac:dyDescent="0.25">
      <c r="A5" s="265"/>
      <c r="B5" s="169" t="str">
        <f>'Методика (раздел 5)'!B60</f>
        <v>Нет, в установленные сроки не содержатся или не отвечают требованиям</v>
      </c>
      <c r="C5" s="272"/>
      <c r="D5" s="272"/>
      <c r="E5" s="272"/>
      <c r="F5" s="270"/>
      <c r="G5" s="265"/>
      <c r="H5" s="265"/>
      <c r="I5" s="265"/>
      <c r="J5" s="265"/>
      <c r="K5" s="265"/>
      <c r="L5" s="265"/>
      <c r="M5" s="264"/>
      <c r="N5" s="275"/>
      <c r="O5" s="275"/>
      <c r="P5" s="264"/>
    </row>
    <row r="6" spans="1:17" s="79" customFormat="1" ht="15" customHeight="1" x14ac:dyDescent="0.35">
      <c r="A6" s="170" t="s">
        <v>0</v>
      </c>
      <c r="B6" s="171"/>
      <c r="C6" s="171"/>
      <c r="D6" s="171"/>
      <c r="E6" s="171"/>
      <c r="F6" s="171"/>
      <c r="G6" s="167"/>
      <c r="H6" s="167"/>
      <c r="I6" s="167"/>
      <c r="J6" s="167"/>
      <c r="K6" s="167"/>
      <c r="L6" s="167"/>
      <c r="M6" s="135"/>
      <c r="N6" s="135"/>
      <c r="O6" s="135"/>
      <c r="P6" s="167"/>
      <c r="Q6" s="126"/>
    </row>
    <row r="7" spans="1:17" ht="15" customHeight="1" x14ac:dyDescent="0.25">
      <c r="A7" s="89" t="s">
        <v>1</v>
      </c>
      <c r="B7" s="130" t="s">
        <v>906</v>
      </c>
      <c r="C7" s="150">
        <f>IF(B7=$B$4,2,IF(B7=B5,0,0))</f>
        <v>2</v>
      </c>
      <c r="D7" s="150"/>
      <c r="E7" s="150"/>
      <c r="F7" s="172">
        <f>C7*(1-D7)*(1-E7)</f>
        <v>2</v>
      </c>
      <c r="G7" s="127" t="s">
        <v>216</v>
      </c>
      <c r="H7" s="127" t="s">
        <v>216</v>
      </c>
      <c r="I7" s="127" t="s">
        <v>216</v>
      </c>
      <c r="J7" s="127" t="s">
        <v>216</v>
      </c>
      <c r="K7" s="127" t="s">
        <v>216</v>
      </c>
      <c r="L7" s="127" t="s">
        <v>216</v>
      </c>
      <c r="M7" s="127" t="s">
        <v>218</v>
      </c>
      <c r="N7" s="131" t="s">
        <v>1207</v>
      </c>
      <c r="O7" s="131" t="s">
        <v>318</v>
      </c>
      <c r="P7" s="132" t="s">
        <v>215</v>
      </c>
    </row>
    <row r="8" spans="1:17" ht="15" customHeight="1" x14ac:dyDescent="0.25">
      <c r="A8" s="89" t="s">
        <v>2</v>
      </c>
      <c r="B8" s="130" t="s">
        <v>906</v>
      </c>
      <c r="C8" s="150">
        <f t="shared" ref="C8:C24" si="0">IF(B8=$B$4,2,IF(B8=B6,0,0))</f>
        <v>2</v>
      </c>
      <c r="D8" s="150"/>
      <c r="E8" s="150"/>
      <c r="F8" s="172">
        <f t="shared" ref="F8:F24" si="1">C8*(1-D8)*(1-E8)</f>
        <v>2</v>
      </c>
      <c r="G8" s="127" t="s">
        <v>216</v>
      </c>
      <c r="H8" s="127" t="s">
        <v>216</v>
      </c>
      <c r="I8" s="127" t="s">
        <v>216</v>
      </c>
      <c r="J8" s="127" t="s">
        <v>216</v>
      </c>
      <c r="K8" s="127" t="s">
        <v>216</v>
      </c>
      <c r="L8" s="127" t="s">
        <v>216</v>
      </c>
      <c r="M8" s="127" t="s">
        <v>218</v>
      </c>
      <c r="N8" s="131" t="s">
        <v>946</v>
      </c>
      <c r="O8" s="131" t="s">
        <v>309</v>
      </c>
      <c r="P8" s="137" t="s">
        <v>1714</v>
      </c>
      <c r="Q8" s="86" t="s">
        <v>218</v>
      </c>
    </row>
    <row r="9" spans="1:17" ht="15" customHeight="1" x14ac:dyDescent="0.25">
      <c r="A9" s="89" t="s">
        <v>3</v>
      </c>
      <c r="B9" s="130" t="s">
        <v>118</v>
      </c>
      <c r="C9" s="150">
        <f t="shared" si="0"/>
        <v>0</v>
      </c>
      <c r="D9" s="150"/>
      <c r="E9" s="150"/>
      <c r="F9" s="172">
        <f t="shared" si="1"/>
        <v>0</v>
      </c>
      <c r="G9" s="127" t="s">
        <v>1385</v>
      </c>
      <c r="H9" s="127" t="s">
        <v>218</v>
      </c>
      <c r="I9" s="127" t="s">
        <v>218</v>
      </c>
      <c r="J9" s="127" t="s">
        <v>218</v>
      </c>
      <c r="K9" s="127" t="s">
        <v>218</v>
      </c>
      <c r="L9" s="127" t="s">
        <v>218</v>
      </c>
      <c r="M9" s="127" t="s">
        <v>1444</v>
      </c>
      <c r="N9" s="131" t="s">
        <v>1285</v>
      </c>
      <c r="O9" s="131" t="s">
        <v>1406</v>
      </c>
      <c r="P9" s="132" t="s">
        <v>215</v>
      </c>
    </row>
    <row r="10" spans="1:17" ht="15" customHeight="1" x14ac:dyDescent="0.25">
      <c r="A10" s="89" t="s">
        <v>4</v>
      </c>
      <c r="B10" s="130" t="s">
        <v>906</v>
      </c>
      <c r="C10" s="150">
        <f t="shared" si="0"/>
        <v>2</v>
      </c>
      <c r="D10" s="150"/>
      <c r="E10" s="150"/>
      <c r="F10" s="172">
        <f t="shared" si="1"/>
        <v>2</v>
      </c>
      <c r="G10" s="127" t="s">
        <v>216</v>
      </c>
      <c r="H10" s="127" t="s">
        <v>216</v>
      </c>
      <c r="I10" s="127" t="s">
        <v>216</v>
      </c>
      <c r="J10" s="127" t="s">
        <v>216</v>
      </c>
      <c r="K10" s="127" t="s">
        <v>216</v>
      </c>
      <c r="L10" s="127" t="s">
        <v>216</v>
      </c>
      <c r="M10" s="127" t="s">
        <v>218</v>
      </c>
      <c r="N10" s="131" t="s">
        <v>1060</v>
      </c>
      <c r="O10" s="131" t="s">
        <v>947</v>
      </c>
      <c r="P10" s="132" t="s">
        <v>215</v>
      </c>
    </row>
    <row r="11" spans="1:17" ht="15" customHeight="1" x14ac:dyDescent="0.25">
      <c r="A11" s="89" t="s">
        <v>5</v>
      </c>
      <c r="B11" s="130" t="s">
        <v>118</v>
      </c>
      <c r="C11" s="150">
        <f t="shared" si="0"/>
        <v>0</v>
      </c>
      <c r="D11" s="150"/>
      <c r="E11" s="150"/>
      <c r="F11" s="172">
        <f t="shared" si="1"/>
        <v>0</v>
      </c>
      <c r="G11" s="127" t="s">
        <v>1385</v>
      </c>
      <c r="H11" s="127" t="s">
        <v>218</v>
      </c>
      <c r="I11" s="127" t="s">
        <v>218</v>
      </c>
      <c r="J11" s="127" t="s">
        <v>218</v>
      </c>
      <c r="K11" s="127" t="s">
        <v>218</v>
      </c>
      <c r="L11" s="127" t="s">
        <v>218</v>
      </c>
      <c r="M11" s="94" t="s">
        <v>1438</v>
      </c>
      <c r="N11" s="131" t="s">
        <v>1061</v>
      </c>
      <c r="O11" s="131" t="s">
        <v>395</v>
      </c>
      <c r="P11" s="132" t="s">
        <v>215</v>
      </c>
    </row>
    <row r="12" spans="1:17" ht="15" customHeight="1" x14ac:dyDescent="0.25">
      <c r="A12" s="89" t="s">
        <v>6</v>
      </c>
      <c r="B12" s="130" t="s">
        <v>906</v>
      </c>
      <c r="C12" s="150">
        <f t="shared" si="0"/>
        <v>2</v>
      </c>
      <c r="D12" s="150"/>
      <c r="E12" s="150"/>
      <c r="F12" s="172">
        <f t="shared" si="1"/>
        <v>2</v>
      </c>
      <c r="G12" s="127" t="s">
        <v>216</v>
      </c>
      <c r="H12" s="127" t="s">
        <v>216</v>
      </c>
      <c r="I12" s="127" t="s">
        <v>216</v>
      </c>
      <c r="J12" s="127" t="s">
        <v>216</v>
      </c>
      <c r="K12" s="127" t="s">
        <v>216</v>
      </c>
      <c r="L12" s="127" t="s">
        <v>216</v>
      </c>
      <c r="M12" s="94" t="s">
        <v>218</v>
      </c>
      <c r="N12" s="131" t="s">
        <v>1062</v>
      </c>
      <c r="O12" s="131" t="s">
        <v>467</v>
      </c>
      <c r="P12" s="132" t="s">
        <v>215</v>
      </c>
    </row>
    <row r="13" spans="1:17" ht="15" customHeight="1" x14ac:dyDescent="0.25">
      <c r="A13" s="89" t="s">
        <v>7</v>
      </c>
      <c r="B13" s="130" t="s">
        <v>118</v>
      </c>
      <c r="C13" s="150">
        <f t="shared" si="0"/>
        <v>0</v>
      </c>
      <c r="D13" s="150"/>
      <c r="E13" s="150"/>
      <c r="F13" s="172">
        <f t="shared" si="1"/>
        <v>0</v>
      </c>
      <c r="G13" s="127" t="s">
        <v>219</v>
      </c>
      <c r="H13" s="127"/>
      <c r="I13" s="127" t="s">
        <v>218</v>
      </c>
      <c r="J13" s="127" t="s">
        <v>218</v>
      </c>
      <c r="K13" s="127" t="s">
        <v>218</v>
      </c>
      <c r="L13" s="127" t="s">
        <v>218</v>
      </c>
      <c r="M13" s="127" t="s">
        <v>218</v>
      </c>
      <c r="N13" s="131" t="s">
        <v>1063</v>
      </c>
      <c r="O13" s="131" t="s">
        <v>1064</v>
      </c>
      <c r="P13" s="132" t="s">
        <v>215</v>
      </c>
    </row>
    <row r="14" spans="1:17" s="28" customFormat="1" ht="15" customHeight="1" x14ac:dyDescent="0.25">
      <c r="A14" s="54" t="s">
        <v>8</v>
      </c>
      <c r="B14" s="130" t="s">
        <v>906</v>
      </c>
      <c r="C14" s="174">
        <f t="shared" si="0"/>
        <v>2</v>
      </c>
      <c r="D14" s="174"/>
      <c r="E14" s="174"/>
      <c r="F14" s="175">
        <f t="shared" si="1"/>
        <v>2</v>
      </c>
      <c r="G14" s="125" t="s">
        <v>216</v>
      </c>
      <c r="H14" s="127" t="s">
        <v>216</v>
      </c>
      <c r="I14" s="125" t="s">
        <v>216</v>
      </c>
      <c r="J14" s="125" t="s">
        <v>216</v>
      </c>
      <c r="K14" s="125" t="s">
        <v>216</v>
      </c>
      <c r="L14" s="125" t="s">
        <v>216</v>
      </c>
      <c r="M14" s="117" t="s">
        <v>218</v>
      </c>
      <c r="N14" s="132" t="s">
        <v>1208</v>
      </c>
      <c r="O14" s="131" t="s">
        <v>290</v>
      </c>
      <c r="P14" s="132" t="s">
        <v>215</v>
      </c>
      <c r="Q14" s="85"/>
    </row>
    <row r="15" spans="1:17" ht="15" customHeight="1" x14ac:dyDescent="0.25">
      <c r="A15" s="89" t="s">
        <v>9</v>
      </c>
      <c r="B15" s="130" t="s">
        <v>118</v>
      </c>
      <c r="C15" s="150">
        <f t="shared" si="0"/>
        <v>0</v>
      </c>
      <c r="D15" s="150"/>
      <c r="E15" s="150"/>
      <c r="F15" s="172">
        <f t="shared" si="1"/>
        <v>0</v>
      </c>
      <c r="G15" s="127" t="s">
        <v>219</v>
      </c>
      <c r="H15" s="127"/>
      <c r="I15" s="127" t="s">
        <v>218</v>
      </c>
      <c r="J15" s="127" t="s">
        <v>218</v>
      </c>
      <c r="K15" s="127" t="s">
        <v>218</v>
      </c>
      <c r="L15" s="127" t="s">
        <v>218</v>
      </c>
      <c r="M15" s="127" t="s">
        <v>218</v>
      </c>
      <c r="N15" s="132" t="s">
        <v>1830</v>
      </c>
      <c r="O15" s="132" t="s">
        <v>1066</v>
      </c>
      <c r="P15" s="132" t="s">
        <v>215</v>
      </c>
    </row>
    <row r="16" spans="1:17" ht="15" customHeight="1" x14ac:dyDescent="0.25">
      <c r="A16" s="89" t="s">
        <v>10</v>
      </c>
      <c r="B16" s="130" t="s">
        <v>906</v>
      </c>
      <c r="C16" s="150">
        <f t="shared" si="0"/>
        <v>2</v>
      </c>
      <c r="D16" s="150"/>
      <c r="E16" s="150"/>
      <c r="F16" s="172">
        <f t="shared" si="1"/>
        <v>2</v>
      </c>
      <c r="G16" s="127" t="s">
        <v>216</v>
      </c>
      <c r="H16" s="127" t="s">
        <v>216</v>
      </c>
      <c r="I16" s="127" t="s">
        <v>216</v>
      </c>
      <c r="J16" s="127" t="s">
        <v>216</v>
      </c>
      <c r="K16" s="127" t="s">
        <v>216</v>
      </c>
      <c r="L16" s="127" t="s">
        <v>216</v>
      </c>
      <c r="M16" s="94" t="s">
        <v>218</v>
      </c>
      <c r="N16" s="131" t="s">
        <v>1403</v>
      </c>
      <c r="O16" s="131" t="s">
        <v>1071</v>
      </c>
      <c r="P16" s="131" t="s">
        <v>949</v>
      </c>
      <c r="Q16" s="86" t="s">
        <v>218</v>
      </c>
    </row>
    <row r="17" spans="1:17" ht="15" customHeight="1" x14ac:dyDescent="0.25">
      <c r="A17" s="89" t="s">
        <v>11</v>
      </c>
      <c r="B17" s="130" t="s">
        <v>118</v>
      </c>
      <c r="C17" s="150">
        <f t="shared" si="0"/>
        <v>0</v>
      </c>
      <c r="D17" s="150"/>
      <c r="E17" s="150"/>
      <c r="F17" s="172">
        <f t="shared" si="1"/>
        <v>0</v>
      </c>
      <c r="G17" s="127" t="s">
        <v>219</v>
      </c>
      <c r="H17" s="127"/>
      <c r="I17" s="127" t="s">
        <v>218</v>
      </c>
      <c r="J17" s="127" t="s">
        <v>218</v>
      </c>
      <c r="K17" s="127" t="s">
        <v>218</v>
      </c>
      <c r="L17" s="127" t="s">
        <v>218</v>
      </c>
      <c r="M17" s="127" t="s">
        <v>218</v>
      </c>
      <c r="N17" s="131" t="s">
        <v>1072</v>
      </c>
      <c r="O17" s="131" t="s">
        <v>1073</v>
      </c>
      <c r="P17" s="131" t="s">
        <v>950</v>
      </c>
      <c r="Q17" s="86" t="s">
        <v>218</v>
      </c>
    </row>
    <row r="18" spans="1:17" ht="15" customHeight="1" x14ac:dyDescent="0.25">
      <c r="A18" s="89" t="s">
        <v>12</v>
      </c>
      <c r="B18" s="130" t="s">
        <v>118</v>
      </c>
      <c r="C18" s="150">
        <f t="shared" si="0"/>
        <v>0</v>
      </c>
      <c r="D18" s="150"/>
      <c r="E18" s="150"/>
      <c r="F18" s="172">
        <f t="shared" si="1"/>
        <v>0</v>
      </c>
      <c r="G18" s="127" t="s">
        <v>219</v>
      </c>
      <c r="H18" s="127"/>
      <c r="I18" s="127" t="s">
        <v>218</v>
      </c>
      <c r="J18" s="127" t="s">
        <v>218</v>
      </c>
      <c r="K18" s="127" t="s">
        <v>218</v>
      </c>
      <c r="L18" s="127" t="s">
        <v>218</v>
      </c>
      <c r="M18" s="127" t="s">
        <v>218</v>
      </c>
      <c r="N18" s="131" t="s">
        <v>1074</v>
      </c>
      <c r="O18" s="131" t="s">
        <v>1075</v>
      </c>
      <c r="P18" s="131" t="s">
        <v>344</v>
      </c>
      <c r="Q18" s="86" t="s">
        <v>218</v>
      </c>
    </row>
    <row r="19" spans="1:17" ht="15" customHeight="1" x14ac:dyDescent="0.25">
      <c r="A19" s="89" t="s">
        <v>13</v>
      </c>
      <c r="B19" s="130" t="s">
        <v>118</v>
      </c>
      <c r="C19" s="150">
        <f t="shared" si="0"/>
        <v>0</v>
      </c>
      <c r="D19" s="150"/>
      <c r="E19" s="150"/>
      <c r="F19" s="172">
        <f t="shared" si="1"/>
        <v>0</v>
      </c>
      <c r="G19" s="127" t="s">
        <v>219</v>
      </c>
      <c r="H19" s="127"/>
      <c r="I19" s="127" t="s">
        <v>218</v>
      </c>
      <c r="J19" s="127" t="s">
        <v>218</v>
      </c>
      <c r="K19" s="127" t="s">
        <v>218</v>
      </c>
      <c r="L19" s="127" t="s">
        <v>218</v>
      </c>
      <c r="M19" s="127" t="s">
        <v>218</v>
      </c>
      <c r="N19" s="131" t="s">
        <v>1209</v>
      </c>
      <c r="O19" s="131" t="s">
        <v>1077</v>
      </c>
      <c r="P19" s="132" t="s">
        <v>215</v>
      </c>
    </row>
    <row r="20" spans="1:17" ht="15" customHeight="1" x14ac:dyDescent="0.25">
      <c r="A20" s="89" t="s">
        <v>14</v>
      </c>
      <c r="B20" s="130" t="s">
        <v>118</v>
      </c>
      <c r="C20" s="150">
        <f t="shared" si="0"/>
        <v>0</v>
      </c>
      <c r="D20" s="150"/>
      <c r="E20" s="150"/>
      <c r="F20" s="172">
        <f t="shared" si="1"/>
        <v>0</v>
      </c>
      <c r="G20" s="127" t="s">
        <v>219</v>
      </c>
      <c r="H20" s="127"/>
      <c r="I20" s="127" t="s">
        <v>218</v>
      </c>
      <c r="J20" s="127" t="s">
        <v>218</v>
      </c>
      <c r="K20" s="127" t="s">
        <v>218</v>
      </c>
      <c r="L20" s="127" t="s">
        <v>218</v>
      </c>
      <c r="M20" s="127" t="s">
        <v>218</v>
      </c>
      <c r="N20" s="131" t="s">
        <v>1078</v>
      </c>
      <c r="O20" s="131" t="s">
        <v>1079</v>
      </c>
      <c r="P20" s="132" t="s">
        <v>215</v>
      </c>
    </row>
    <row r="21" spans="1:17" s="28" customFormat="1" ht="15" customHeight="1" x14ac:dyDescent="0.25">
      <c r="A21" s="54" t="s">
        <v>15</v>
      </c>
      <c r="B21" s="173" t="s">
        <v>118</v>
      </c>
      <c r="C21" s="174">
        <f t="shared" si="0"/>
        <v>0</v>
      </c>
      <c r="D21" s="174"/>
      <c r="E21" s="174"/>
      <c r="F21" s="175">
        <f t="shared" si="1"/>
        <v>0</v>
      </c>
      <c r="G21" s="125" t="s">
        <v>428</v>
      </c>
      <c r="H21" s="127" t="s">
        <v>216</v>
      </c>
      <c r="I21" s="125" t="s">
        <v>216</v>
      </c>
      <c r="J21" s="125" t="s">
        <v>219</v>
      </c>
      <c r="K21" s="125" t="s">
        <v>216</v>
      </c>
      <c r="L21" s="125" t="s">
        <v>216</v>
      </c>
      <c r="M21" s="125" t="s">
        <v>1933</v>
      </c>
      <c r="N21" s="131" t="s">
        <v>1080</v>
      </c>
      <c r="O21" s="131" t="s">
        <v>1081</v>
      </c>
      <c r="P21" s="131" t="s">
        <v>1210</v>
      </c>
      <c r="Q21" s="85" t="s">
        <v>218</v>
      </c>
    </row>
    <row r="22" spans="1:17" ht="15" customHeight="1" x14ac:dyDescent="0.25">
      <c r="A22" s="89" t="s">
        <v>16</v>
      </c>
      <c r="B22" s="130" t="s">
        <v>906</v>
      </c>
      <c r="C22" s="150">
        <f t="shared" si="0"/>
        <v>2</v>
      </c>
      <c r="D22" s="150"/>
      <c r="E22" s="150"/>
      <c r="F22" s="172">
        <f t="shared" si="1"/>
        <v>2</v>
      </c>
      <c r="G22" s="127" t="s">
        <v>216</v>
      </c>
      <c r="H22" s="127" t="s">
        <v>216</v>
      </c>
      <c r="I22" s="127" t="s">
        <v>216</v>
      </c>
      <c r="J22" s="127" t="s">
        <v>216</v>
      </c>
      <c r="K22" s="127" t="s">
        <v>216</v>
      </c>
      <c r="L22" s="127" t="s">
        <v>216</v>
      </c>
      <c r="M22" s="127" t="s">
        <v>218</v>
      </c>
      <c r="N22" s="131" t="s">
        <v>1211</v>
      </c>
      <c r="O22" s="131" t="s">
        <v>955</v>
      </c>
      <c r="P22" s="131" t="s">
        <v>956</v>
      </c>
      <c r="Q22" s="86" t="s">
        <v>218</v>
      </c>
    </row>
    <row r="23" spans="1:17" ht="15" customHeight="1" x14ac:dyDescent="0.25">
      <c r="A23" s="89" t="s">
        <v>17</v>
      </c>
      <c r="B23" s="130" t="s">
        <v>118</v>
      </c>
      <c r="C23" s="150">
        <f t="shared" si="0"/>
        <v>0</v>
      </c>
      <c r="D23" s="150"/>
      <c r="E23" s="150"/>
      <c r="F23" s="172">
        <f t="shared" si="1"/>
        <v>0</v>
      </c>
      <c r="G23" s="127" t="s">
        <v>219</v>
      </c>
      <c r="H23" s="127"/>
      <c r="I23" s="127" t="s">
        <v>218</v>
      </c>
      <c r="J23" s="127" t="s">
        <v>218</v>
      </c>
      <c r="K23" s="127" t="s">
        <v>218</v>
      </c>
      <c r="L23" s="127" t="s">
        <v>218</v>
      </c>
      <c r="M23" s="127" t="s">
        <v>218</v>
      </c>
      <c r="N23" s="131" t="s">
        <v>1397</v>
      </c>
      <c r="O23" s="132" t="s">
        <v>1456</v>
      </c>
      <c r="P23" s="131" t="s">
        <v>957</v>
      </c>
      <c r="Q23" s="86" t="s">
        <v>218</v>
      </c>
    </row>
    <row r="24" spans="1:17" ht="15" customHeight="1" x14ac:dyDescent="0.25">
      <c r="A24" s="89" t="s">
        <v>247</v>
      </c>
      <c r="B24" s="130" t="s">
        <v>118</v>
      </c>
      <c r="C24" s="150">
        <f t="shared" si="0"/>
        <v>0</v>
      </c>
      <c r="D24" s="150"/>
      <c r="E24" s="150"/>
      <c r="F24" s="172">
        <f t="shared" si="1"/>
        <v>0</v>
      </c>
      <c r="G24" s="127" t="s">
        <v>219</v>
      </c>
      <c r="H24" s="127"/>
      <c r="I24" s="127" t="s">
        <v>218</v>
      </c>
      <c r="J24" s="127" t="s">
        <v>218</v>
      </c>
      <c r="K24" s="127" t="s">
        <v>218</v>
      </c>
      <c r="L24" s="127" t="s">
        <v>218</v>
      </c>
      <c r="M24" s="127" t="s">
        <v>218</v>
      </c>
      <c r="N24" s="131" t="s">
        <v>1213</v>
      </c>
      <c r="O24" s="132" t="s">
        <v>959</v>
      </c>
      <c r="P24" s="137" t="s">
        <v>1608</v>
      </c>
      <c r="Q24" s="86" t="s">
        <v>218</v>
      </c>
    </row>
    <row r="25" spans="1:17" s="79" customFormat="1" ht="15" customHeight="1" x14ac:dyDescent="0.35">
      <c r="A25" s="170" t="s">
        <v>18</v>
      </c>
      <c r="B25" s="170"/>
      <c r="C25" s="171"/>
      <c r="D25" s="171"/>
      <c r="E25" s="171"/>
      <c r="F25" s="171"/>
      <c r="G25" s="135"/>
      <c r="H25" s="135"/>
      <c r="I25" s="135"/>
      <c r="J25" s="135"/>
      <c r="K25" s="135"/>
      <c r="L25" s="135"/>
      <c r="M25" s="135"/>
      <c r="N25" s="135"/>
      <c r="O25" s="135"/>
      <c r="P25" s="135"/>
      <c r="Q25" s="126"/>
    </row>
    <row r="26" spans="1:17" ht="15" customHeight="1" x14ac:dyDescent="0.25">
      <c r="A26" s="89" t="s">
        <v>19</v>
      </c>
      <c r="B26" s="130" t="s">
        <v>906</v>
      </c>
      <c r="C26" s="150">
        <f>IF(B26=$B$4,2,IF(B26=B24,0,0))</f>
        <v>2</v>
      </c>
      <c r="D26" s="150"/>
      <c r="E26" s="150"/>
      <c r="F26" s="172">
        <f t="shared" ref="F26:F36" si="2">C26*(1-D26)*(1-E26)</f>
        <v>2</v>
      </c>
      <c r="G26" s="127" t="s">
        <v>216</v>
      </c>
      <c r="H26" s="127" t="s">
        <v>216</v>
      </c>
      <c r="I26" s="127" t="s">
        <v>216</v>
      </c>
      <c r="J26" s="127" t="s">
        <v>216</v>
      </c>
      <c r="K26" s="127" t="s">
        <v>216</v>
      </c>
      <c r="L26" s="127" t="s">
        <v>216</v>
      </c>
      <c r="M26" s="127" t="s">
        <v>218</v>
      </c>
      <c r="N26" s="131" t="s">
        <v>1085</v>
      </c>
      <c r="O26" s="131" t="s">
        <v>327</v>
      </c>
      <c r="P26" s="131" t="s">
        <v>960</v>
      </c>
      <c r="Q26" s="86" t="s">
        <v>218</v>
      </c>
    </row>
    <row r="27" spans="1:17" ht="15" customHeight="1" x14ac:dyDescent="0.25">
      <c r="A27" s="89" t="s">
        <v>20</v>
      </c>
      <c r="B27" s="130" t="s">
        <v>118</v>
      </c>
      <c r="C27" s="150">
        <f t="shared" ref="C27:C90" si="3">IF(B27=$B$4,2,IF(B27=B25,0,0))</f>
        <v>0</v>
      </c>
      <c r="D27" s="150"/>
      <c r="E27" s="150"/>
      <c r="F27" s="172">
        <f t="shared" si="2"/>
        <v>0</v>
      </c>
      <c r="G27" s="127" t="s">
        <v>219</v>
      </c>
      <c r="H27" s="127"/>
      <c r="I27" s="127" t="s">
        <v>218</v>
      </c>
      <c r="J27" s="127" t="s">
        <v>218</v>
      </c>
      <c r="K27" s="127" t="s">
        <v>218</v>
      </c>
      <c r="L27" s="127" t="s">
        <v>218</v>
      </c>
      <c r="M27" s="127" t="s">
        <v>218</v>
      </c>
      <c r="N27" s="132" t="s">
        <v>961</v>
      </c>
      <c r="O27" s="131" t="s">
        <v>1363</v>
      </c>
      <c r="P27" s="132" t="s">
        <v>215</v>
      </c>
    </row>
    <row r="28" spans="1:17" ht="15" customHeight="1" x14ac:dyDescent="0.25">
      <c r="A28" s="89" t="s">
        <v>21</v>
      </c>
      <c r="B28" s="130" t="s">
        <v>118</v>
      </c>
      <c r="C28" s="150">
        <f t="shared" si="3"/>
        <v>0</v>
      </c>
      <c r="D28" s="150"/>
      <c r="E28" s="150"/>
      <c r="F28" s="172">
        <f t="shared" si="2"/>
        <v>0</v>
      </c>
      <c r="G28" s="127" t="s">
        <v>1244</v>
      </c>
      <c r="H28" s="127" t="s">
        <v>428</v>
      </c>
      <c r="I28" s="127" t="s">
        <v>216</v>
      </c>
      <c r="J28" s="127" t="s">
        <v>216</v>
      </c>
      <c r="K28" s="127" t="s">
        <v>1934</v>
      </c>
      <c r="L28" s="127" t="s">
        <v>216</v>
      </c>
      <c r="M28" s="127" t="s">
        <v>1635</v>
      </c>
      <c r="N28" s="132" t="s">
        <v>963</v>
      </c>
      <c r="O28" s="132" t="s">
        <v>964</v>
      </c>
      <c r="P28" s="132" t="s">
        <v>215</v>
      </c>
    </row>
    <row r="29" spans="1:17" ht="15" customHeight="1" x14ac:dyDescent="0.25">
      <c r="A29" s="89" t="s">
        <v>22</v>
      </c>
      <c r="B29" s="130" t="s">
        <v>118</v>
      </c>
      <c r="C29" s="150">
        <f t="shared" si="3"/>
        <v>0</v>
      </c>
      <c r="D29" s="150"/>
      <c r="E29" s="150"/>
      <c r="F29" s="172">
        <f t="shared" si="2"/>
        <v>0</v>
      </c>
      <c r="G29" s="127" t="s">
        <v>1244</v>
      </c>
      <c r="H29" s="127" t="s">
        <v>218</v>
      </c>
      <c r="I29" s="127" t="s">
        <v>218</v>
      </c>
      <c r="J29" s="127" t="s">
        <v>218</v>
      </c>
      <c r="K29" s="127" t="s">
        <v>218</v>
      </c>
      <c r="L29" s="127" t="s">
        <v>218</v>
      </c>
      <c r="M29" s="127" t="s">
        <v>1467</v>
      </c>
      <c r="N29" s="131" t="s">
        <v>1088</v>
      </c>
      <c r="O29" s="131" t="s">
        <v>336</v>
      </c>
      <c r="P29" s="132" t="s">
        <v>215</v>
      </c>
    </row>
    <row r="30" spans="1:17" ht="15" customHeight="1" x14ac:dyDescent="0.25">
      <c r="A30" s="89" t="s">
        <v>23</v>
      </c>
      <c r="B30" s="130" t="s">
        <v>906</v>
      </c>
      <c r="C30" s="150">
        <f t="shared" si="3"/>
        <v>2</v>
      </c>
      <c r="D30" s="150"/>
      <c r="E30" s="150"/>
      <c r="F30" s="172">
        <f t="shared" si="2"/>
        <v>2</v>
      </c>
      <c r="G30" s="127" t="s">
        <v>216</v>
      </c>
      <c r="H30" s="127" t="s">
        <v>216</v>
      </c>
      <c r="I30" s="127" t="s">
        <v>216</v>
      </c>
      <c r="J30" s="127" t="s">
        <v>216</v>
      </c>
      <c r="K30" s="127" t="s">
        <v>216</v>
      </c>
      <c r="L30" s="127" t="s">
        <v>216</v>
      </c>
      <c r="M30" s="127"/>
      <c r="N30" s="131" t="s">
        <v>1089</v>
      </c>
      <c r="O30" s="132" t="s">
        <v>965</v>
      </c>
      <c r="P30" s="132" t="s">
        <v>215</v>
      </c>
    </row>
    <row r="31" spans="1:17" s="28" customFormat="1" ht="15" customHeight="1" x14ac:dyDescent="0.25">
      <c r="A31" s="54" t="s">
        <v>24</v>
      </c>
      <c r="B31" s="173" t="s">
        <v>118</v>
      </c>
      <c r="C31" s="174">
        <f t="shared" si="3"/>
        <v>0</v>
      </c>
      <c r="D31" s="174"/>
      <c r="E31" s="174"/>
      <c r="F31" s="175">
        <f t="shared" si="2"/>
        <v>0</v>
      </c>
      <c r="G31" s="125" t="s">
        <v>1385</v>
      </c>
      <c r="H31" s="125" t="s">
        <v>218</v>
      </c>
      <c r="I31" s="125" t="s">
        <v>218</v>
      </c>
      <c r="J31" s="125" t="s">
        <v>218</v>
      </c>
      <c r="K31" s="125" t="s">
        <v>218</v>
      </c>
      <c r="L31" s="125" t="s">
        <v>218</v>
      </c>
      <c r="M31" s="94" t="s">
        <v>1466</v>
      </c>
      <c r="N31" s="131" t="s">
        <v>966</v>
      </c>
      <c r="O31" s="131" t="s">
        <v>1090</v>
      </c>
      <c r="P31" s="132" t="s">
        <v>967</v>
      </c>
      <c r="Q31" s="85" t="s">
        <v>218</v>
      </c>
    </row>
    <row r="32" spans="1:17" ht="15" customHeight="1" x14ac:dyDescent="0.25">
      <c r="A32" s="89" t="s">
        <v>25</v>
      </c>
      <c r="B32" s="130" t="s">
        <v>906</v>
      </c>
      <c r="C32" s="150">
        <f t="shared" si="3"/>
        <v>2</v>
      </c>
      <c r="D32" s="150"/>
      <c r="E32" s="150"/>
      <c r="F32" s="172">
        <f t="shared" si="2"/>
        <v>2</v>
      </c>
      <c r="G32" s="127" t="s">
        <v>216</v>
      </c>
      <c r="H32" s="127" t="s">
        <v>216</v>
      </c>
      <c r="I32" s="127" t="s">
        <v>216</v>
      </c>
      <c r="J32" s="127" t="s">
        <v>216</v>
      </c>
      <c r="K32" s="127" t="s">
        <v>216</v>
      </c>
      <c r="L32" s="127" t="s">
        <v>216</v>
      </c>
      <c r="M32" s="127" t="s">
        <v>218</v>
      </c>
      <c r="N32" s="137" t="s">
        <v>1092</v>
      </c>
      <c r="O32" s="137" t="s">
        <v>392</v>
      </c>
      <c r="P32" s="132" t="s">
        <v>968</v>
      </c>
      <c r="Q32" s="86" t="s">
        <v>218</v>
      </c>
    </row>
    <row r="33" spans="1:17" ht="15" customHeight="1" x14ac:dyDescent="0.25">
      <c r="A33" s="89" t="s">
        <v>26</v>
      </c>
      <c r="B33" s="130" t="s">
        <v>118</v>
      </c>
      <c r="C33" s="150">
        <f t="shared" si="3"/>
        <v>0</v>
      </c>
      <c r="D33" s="150"/>
      <c r="E33" s="150"/>
      <c r="F33" s="172">
        <f t="shared" si="2"/>
        <v>0</v>
      </c>
      <c r="G33" s="127" t="s">
        <v>219</v>
      </c>
      <c r="H33" s="127" t="s">
        <v>218</v>
      </c>
      <c r="I33" s="127" t="s">
        <v>218</v>
      </c>
      <c r="J33" s="127" t="s">
        <v>218</v>
      </c>
      <c r="K33" s="127" t="s">
        <v>218</v>
      </c>
      <c r="L33" s="127" t="s">
        <v>218</v>
      </c>
      <c r="M33" s="127" t="s">
        <v>218</v>
      </c>
      <c r="N33" s="131" t="s">
        <v>1093</v>
      </c>
      <c r="O33" s="176" t="s">
        <v>1094</v>
      </c>
      <c r="P33" s="131" t="s">
        <v>969</v>
      </c>
      <c r="Q33" s="86" t="s">
        <v>218</v>
      </c>
    </row>
    <row r="34" spans="1:17" ht="15" customHeight="1" x14ac:dyDescent="0.25">
      <c r="A34" s="89" t="s">
        <v>27</v>
      </c>
      <c r="B34" s="130" t="s">
        <v>118</v>
      </c>
      <c r="C34" s="150">
        <f t="shared" si="3"/>
        <v>0</v>
      </c>
      <c r="D34" s="150"/>
      <c r="E34" s="150"/>
      <c r="F34" s="172">
        <f t="shared" si="2"/>
        <v>0</v>
      </c>
      <c r="G34" s="127" t="s">
        <v>219</v>
      </c>
      <c r="H34" s="127" t="s">
        <v>218</v>
      </c>
      <c r="I34" s="127" t="s">
        <v>218</v>
      </c>
      <c r="J34" s="127" t="s">
        <v>218</v>
      </c>
      <c r="K34" s="127" t="s">
        <v>218</v>
      </c>
      <c r="L34" s="127" t="s">
        <v>218</v>
      </c>
      <c r="M34" s="127" t="s">
        <v>218</v>
      </c>
      <c r="N34" s="131" t="s">
        <v>1095</v>
      </c>
      <c r="O34" s="131" t="s">
        <v>971</v>
      </c>
      <c r="P34" s="131" t="s">
        <v>972</v>
      </c>
      <c r="Q34" s="86" t="s">
        <v>218</v>
      </c>
    </row>
    <row r="35" spans="1:17" s="28" customFormat="1" ht="15" customHeight="1" x14ac:dyDescent="0.25">
      <c r="A35" s="54" t="s">
        <v>249</v>
      </c>
      <c r="B35" s="173" t="s">
        <v>906</v>
      </c>
      <c r="C35" s="174">
        <f t="shared" si="3"/>
        <v>2</v>
      </c>
      <c r="D35" s="174"/>
      <c r="E35" s="174"/>
      <c r="F35" s="175">
        <f t="shared" si="2"/>
        <v>2</v>
      </c>
      <c r="G35" s="125" t="s">
        <v>216</v>
      </c>
      <c r="H35" s="125" t="s">
        <v>216</v>
      </c>
      <c r="I35" s="125" t="s">
        <v>216</v>
      </c>
      <c r="J35" s="125" t="s">
        <v>216</v>
      </c>
      <c r="K35" s="125" t="s">
        <v>216</v>
      </c>
      <c r="L35" s="125" t="s">
        <v>216</v>
      </c>
      <c r="M35" s="125" t="s">
        <v>218</v>
      </c>
      <c r="N35" s="131" t="s">
        <v>1097</v>
      </c>
      <c r="O35" s="131" t="s">
        <v>973</v>
      </c>
      <c r="P35" s="132" t="s">
        <v>1098</v>
      </c>
      <c r="Q35" s="85" t="s">
        <v>218</v>
      </c>
    </row>
    <row r="36" spans="1:17" ht="15" customHeight="1" x14ac:dyDescent="0.25">
      <c r="A36" s="89" t="s">
        <v>28</v>
      </c>
      <c r="B36" s="130" t="s">
        <v>118</v>
      </c>
      <c r="C36" s="150">
        <f t="shared" si="3"/>
        <v>0</v>
      </c>
      <c r="D36" s="150"/>
      <c r="E36" s="150"/>
      <c r="F36" s="172">
        <f t="shared" si="2"/>
        <v>0</v>
      </c>
      <c r="G36" s="127" t="s">
        <v>219</v>
      </c>
      <c r="H36" s="127" t="s">
        <v>218</v>
      </c>
      <c r="I36" s="127" t="s">
        <v>218</v>
      </c>
      <c r="J36" s="127" t="s">
        <v>218</v>
      </c>
      <c r="K36" s="127" t="s">
        <v>218</v>
      </c>
      <c r="L36" s="127" t="s">
        <v>218</v>
      </c>
      <c r="M36" s="127" t="s">
        <v>218</v>
      </c>
      <c r="N36" s="137" t="s">
        <v>1099</v>
      </c>
      <c r="O36" s="137" t="s">
        <v>1457</v>
      </c>
      <c r="P36" s="132" t="s">
        <v>215</v>
      </c>
    </row>
    <row r="37" spans="1:17" s="79" customFormat="1" ht="15" customHeight="1" x14ac:dyDescent="0.35">
      <c r="A37" s="170" t="s">
        <v>29</v>
      </c>
      <c r="B37" s="170"/>
      <c r="C37" s="171"/>
      <c r="D37" s="171"/>
      <c r="E37" s="171"/>
      <c r="F37" s="171"/>
      <c r="G37" s="135"/>
      <c r="H37" s="135"/>
      <c r="I37" s="135"/>
      <c r="J37" s="135"/>
      <c r="K37" s="135"/>
      <c r="L37" s="135"/>
      <c r="M37" s="135"/>
      <c r="N37" s="135"/>
      <c r="O37" s="135"/>
      <c r="P37" s="135"/>
      <c r="Q37" s="126"/>
    </row>
    <row r="38" spans="1:17" ht="15" customHeight="1" x14ac:dyDescent="0.25">
      <c r="A38" s="89" t="s">
        <v>30</v>
      </c>
      <c r="B38" s="130" t="s">
        <v>906</v>
      </c>
      <c r="C38" s="150">
        <f>IF(B38=$B$4,2,IF(B38=B36,0,0))</f>
        <v>2</v>
      </c>
      <c r="D38" s="150"/>
      <c r="E38" s="150"/>
      <c r="F38" s="172">
        <f t="shared" ref="F38:F45" si="4">C38*(1-D38)*(1-E38)</f>
        <v>2</v>
      </c>
      <c r="G38" s="127" t="s">
        <v>216</v>
      </c>
      <c r="H38" s="127" t="s">
        <v>216</v>
      </c>
      <c r="I38" s="127" t="s">
        <v>216</v>
      </c>
      <c r="J38" s="127" t="s">
        <v>216</v>
      </c>
      <c r="K38" s="127" t="s">
        <v>216</v>
      </c>
      <c r="L38" s="127" t="s">
        <v>216</v>
      </c>
      <c r="M38" s="94" t="s">
        <v>218</v>
      </c>
      <c r="N38" s="131" t="s">
        <v>1101</v>
      </c>
      <c r="O38" s="131" t="s">
        <v>974</v>
      </c>
      <c r="P38" s="132" t="s">
        <v>215</v>
      </c>
    </row>
    <row r="39" spans="1:17" s="9" customFormat="1" ht="15" customHeight="1" x14ac:dyDescent="0.25">
      <c r="A39" s="54" t="s">
        <v>31</v>
      </c>
      <c r="B39" s="130" t="s">
        <v>118</v>
      </c>
      <c r="C39" s="150">
        <f>IF(B39=$B$4,2,IF(B39=B37,0,0))</f>
        <v>0</v>
      </c>
      <c r="D39" s="150"/>
      <c r="E39" s="150"/>
      <c r="F39" s="172">
        <f t="shared" si="4"/>
        <v>0</v>
      </c>
      <c r="G39" s="127" t="s">
        <v>219</v>
      </c>
      <c r="H39" s="127" t="s">
        <v>218</v>
      </c>
      <c r="I39" s="127" t="s">
        <v>218</v>
      </c>
      <c r="J39" s="127" t="s">
        <v>218</v>
      </c>
      <c r="K39" s="127" t="s">
        <v>218</v>
      </c>
      <c r="L39" s="127" t="s">
        <v>218</v>
      </c>
      <c r="M39" s="127" t="s">
        <v>218</v>
      </c>
      <c r="N39" s="131" t="s">
        <v>1103</v>
      </c>
      <c r="O39" s="131" t="s">
        <v>1104</v>
      </c>
      <c r="P39" s="132" t="s">
        <v>215</v>
      </c>
      <c r="Q39" s="86" t="s">
        <v>218</v>
      </c>
    </row>
    <row r="40" spans="1:17" ht="15" customHeight="1" x14ac:dyDescent="0.25">
      <c r="A40" s="89" t="s">
        <v>93</v>
      </c>
      <c r="B40" s="130" t="s">
        <v>906</v>
      </c>
      <c r="C40" s="150">
        <f>IF(B40=$B$4,2,IF(B40=B38,0,0))</f>
        <v>2</v>
      </c>
      <c r="D40" s="150"/>
      <c r="E40" s="150"/>
      <c r="F40" s="172">
        <f t="shared" si="4"/>
        <v>2</v>
      </c>
      <c r="G40" s="127" t="s">
        <v>216</v>
      </c>
      <c r="H40" s="127" t="s">
        <v>216</v>
      </c>
      <c r="I40" s="127" t="s">
        <v>216</v>
      </c>
      <c r="J40" s="127" t="s">
        <v>216</v>
      </c>
      <c r="K40" s="127" t="s">
        <v>216</v>
      </c>
      <c r="L40" s="127" t="s">
        <v>216</v>
      </c>
      <c r="M40" s="94" t="s">
        <v>218</v>
      </c>
      <c r="N40" s="131" t="s">
        <v>1409</v>
      </c>
      <c r="O40" s="131" t="s">
        <v>386</v>
      </c>
      <c r="P40" s="131" t="s">
        <v>976</v>
      </c>
      <c r="Q40" s="86" t="s">
        <v>218</v>
      </c>
    </row>
    <row r="41" spans="1:17" ht="15" customHeight="1" x14ac:dyDescent="0.25">
      <c r="A41" s="89" t="s">
        <v>32</v>
      </c>
      <c r="B41" s="130" t="s">
        <v>906</v>
      </c>
      <c r="C41" s="150">
        <f>IF(B41=$B$4,2,IF(B41=B39,0,0))</f>
        <v>2</v>
      </c>
      <c r="D41" s="150"/>
      <c r="E41" s="150"/>
      <c r="F41" s="172">
        <f t="shared" si="4"/>
        <v>2</v>
      </c>
      <c r="G41" s="127" t="s">
        <v>216</v>
      </c>
      <c r="H41" s="127" t="s">
        <v>216</v>
      </c>
      <c r="I41" s="127" t="s">
        <v>216</v>
      </c>
      <c r="J41" s="127" t="s">
        <v>216</v>
      </c>
      <c r="K41" s="127" t="s">
        <v>216</v>
      </c>
      <c r="L41" s="127" t="s">
        <v>216</v>
      </c>
      <c r="M41" s="130" t="s">
        <v>1611</v>
      </c>
      <c r="N41" s="118" t="s">
        <v>1970</v>
      </c>
      <c r="O41" s="137" t="s">
        <v>347</v>
      </c>
      <c r="P41" s="137" t="s">
        <v>1612</v>
      </c>
      <c r="Q41" s="86" t="s">
        <v>218</v>
      </c>
    </row>
    <row r="42" spans="1:17" ht="15" customHeight="1" x14ac:dyDescent="0.25">
      <c r="A42" s="89" t="s">
        <v>33</v>
      </c>
      <c r="B42" s="130" t="s">
        <v>118</v>
      </c>
      <c r="C42" s="150">
        <f t="shared" si="3"/>
        <v>0</v>
      </c>
      <c r="D42" s="150"/>
      <c r="E42" s="150"/>
      <c r="F42" s="172">
        <f t="shared" si="4"/>
        <v>0</v>
      </c>
      <c r="G42" s="127" t="s">
        <v>219</v>
      </c>
      <c r="H42" s="127" t="s">
        <v>218</v>
      </c>
      <c r="I42" s="127" t="s">
        <v>218</v>
      </c>
      <c r="J42" s="127" t="s">
        <v>218</v>
      </c>
      <c r="K42" s="127" t="s">
        <v>218</v>
      </c>
      <c r="L42" s="127" t="s">
        <v>218</v>
      </c>
      <c r="M42" s="127" t="s">
        <v>218</v>
      </c>
      <c r="N42" s="131" t="s">
        <v>1216</v>
      </c>
      <c r="O42" s="131" t="s">
        <v>978</v>
      </c>
      <c r="P42" s="132" t="s">
        <v>215</v>
      </c>
    </row>
    <row r="43" spans="1:17" ht="15" customHeight="1" x14ac:dyDescent="0.25">
      <c r="A43" s="89" t="s">
        <v>34</v>
      </c>
      <c r="B43" s="130" t="s">
        <v>118</v>
      </c>
      <c r="C43" s="150">
        <f t="shared" si="3"/>
        <v>0</v>
      </c>
      <c r="D43" s="150"/>
      <c r="E43" s="150"/>
      <c r="F43" s="172">
        <f t="shared" si="4"/>
        <v>0</v>
      </c>
      <c r="G43" s="127" t="s">
        <v>219</v>
      </c>
      <c r="H43" s="127" t="s">
        <v>218</v>
      </c>
      <c r="I43" s="127" t="s">
        <v>218</v>
      </c>
      <c r="J43" s="127" t="s">
        <v>218</v>
      </c>
      <c r="K43" s="127" t="s">
        <v>218</v>
      </c>
      <c r="L43" s="127" t="s">
        <v>218</v>
      </c>
      <c r="M43" s="127" t="s">
        <v>218</v>
      </c>
      <c r="N43" s="131" t="s">
        <v>1217</v>
      </c>
      <c r="O43" s="131" t="s">
        <v>1458</v>
      </c>
      <c r="P43" s="131" t="s">
        <v>979</v>
      </c>
      <c r="Q43" s="86" t="s">
        <v>218</v>
      </c>
    </row>
    <row r="44" spans="1:17" ht="15" customHeight="1" x14ac:dyDescent="0.25">
      <c r="A44" s="89" t="s">
        <v>35</v>
      </c>
      <c r="B44" s="130" t="s">
        <v>906</v>
      </c>
      <c r="C44" s="150">
        <f t="shared" si="3"/>
        <v>2</v>
      </c>
      <c r="D44" s="150"/>
      <c r="E44" s="150"/>
      <c r="F44" s="172">
        <f t="shared" si="4"/>
        <v>2</v>
      </c>
      <c r="G44" s="127" t="s">
        <v>216</v>
      </c>
      <c r="H44" s="127" t="s">
        <v>216</v>
      </c>
      <c r="I44" s="127" t="s">
        <v>216</v>
      </c>
      <c r="J44" s="127" t="s">
        <v>216</v>
      </c>
      <c r="K44" s="127" t="s">
        <v>216</v>
      </c>
      <c r="L44" s="127" t="s">
        <v>216</v>
      </c>
      <c r="M44" s="127" t="s">
        <v>218</v>
      </c>
      <c r="N44" s="131" t="s">
        <v>1110</v>
      </c>
      <c r="O44" s="131" t="s">
        <v>980</v>
      </c>
      <c r="P44" s="132" t="s">
        <v>981</v>
      </c>
      <c r="Q44" s="86" t="s">
        <v>218</v>
      </c>
    </row>
    <row r="45" spans="1:17" s="41" customFormat="1" ht="15" customHeight="1" x14ac:dyDescent="0.25">
      <c r="A45" s="54" t="s">
        <v>170</v>
      </c>
      <c r="B45" s="173" t="s">
        <v>118</v>
      </c>
      <c r="C45" s="174">
        <f t="shared" si="3"/>
        <v>0</v>
      </c>
      <c r="D45" s="174"/>
      <c r="E45" s="174">
        <v>0.5</v>
      </c>
      <c r="F45" s="175">
        <f t="shared" si="4"/>
        <v>0</v>
      </c>
      <c r="G45" s="125" t="s">
        <v>1419</v>
      </c>
      <c r="H45" s="125" t="s">
        <v>218</v>
      </c>
      <c r="I45" s="125" t="s">
        <v>218</v>
      </c>
      <c r="J45" s="125" t="s">
        <v>218</v>
      </c>
      <c r="K45" s="125" t="s">
        <v>218</v>
      </c>
      <c r="L45" s="125" t="s">
        <v>218</v>
      </c>
      <c r="M45" s="125" t="s">
        <v>1935</v>
      </c>
      <c r="N45" s="131" t="s">
        <v>1111</v>
      </c>
      <c r="O45" s="131" t="s">
        <v>982</v>
      </c>
      <c r="P45" s="131" t="s">
        <v>321</v>
      </c>
      <c r="Q45" s="85" t="s">
        <v>218</v>
      </c>
    </row>
    <row r="46" spans="1:17" s="79" customFormat="1" ht="15" customHeight="1" x14ac:dyDescent="0.35">
      <c r="A46" s="170" t="s">
        <v>36</v>
      </c>
      <c r="B46" s="170"/>
      <c r="C46" s="171"/>
      <c r="D46" s="171"/>
      <c r="E46" s="171"/>
      <c r="F46" s="171"/>
      <c r="G46" s="135"/>
      <c r="H46" s="135"/>
      <c r="I46" s="135"/>
      <c r="J46" s="135"/>
      <c r="K46" s="135"/>
      <c r="L46" s="135"/>
      <c r="M46" s="135"/>
      <c r="N46" s="135"/>
      <c r="O46" s="135"/>
      <c r="P46" s="135"/>
      <c r="Q46" s="126"/>
    </row>
    <row r="47" spans="1:17" ht="15" customHeight="1" x14ac:dyDescent="0.25">
      <c r="A47" s="89" t="s">
        <v>37</v>
      </c>
      <c r="B47" s="130" t="s">
        <v>118</v>
      </c>
      <c r="C47" s="150">
        <f t="shared" si="3"/>
        <v>0</v>
      </c>
      <c r="D47" s="150"/>
      <c r="E47" s="150"/>
      <c r="F47" s="172">
        <f t="shared" ref="F47:F53" si="5">C47*(1-D47)*(1-E47)</f>
        <v>0</v>
      </c>
      <c r="G47" s="127" t="s">
        <v>219</v>
      </c>
      <c r="H47" s="127" t="s">
        <v>218</v>
      </c>
      <c r="I47" s="127" t="s">
        <v>218</v>
      </c>
      <c r="J47" s="127" t="s">
        <v>218</v>
      </c>
      <c r="K47" s="127" t="s">
        <v>218</v>
      </c>
      <c r="L47" s="127" t="s">
        <v>218</v>
      </c>
      <c r="M47" s="127" t="s">
        <v>218</v>
      </c>
      <c r="N47" s="137" t="s">
        <v>1112</v>
      </c>
      <c r="O47" s="137" t="s">
        <v>983</v>
      </c>
      <c r="P47" s="137" t="s">
        <v>984</v>
      </c>
      <c r="Q47" s="86" t="s">
        <v>218</v>
      </c>
    </row>
    <row r="48" spans="1:17" ht="15" customHeight="1" x14ac:dyDescent="0.25">
      <c r="A48" s="89" t="s">
        <v>38</v>
      </c>
      <c r="B48" s="130" t="s">
        <v>118</v>
      </c>
      <c r="C48" s="150">
        <f t="shared" si="3"/>
        <v>0</v>
      </c>
      <c r="D48" s="150"/>
      <c r="E48" s="150"/>
      <c r="F48" s="172">
        <f t="shared" si="5"/>
        <v>0</v>
      </c>
      <c r="G48" s="127" t="s">
        <v>219</v>
      </c>
      <c r="H48" s="127" t="s">
        <v>218</v>
      </c>
      <c r="I48" s="127" t="s">
        <v>218</v>
      </c>
      <c r="J48" s="127" t="s">
        <v>218</v>
      </c>
      <c r="K48" s="127" t="s">
        <v>218</v>
      </c>
      <c r="L48" s="127" t="s">
        <v>218</v>
      </c>
      <c r="M48" s="127" t="s">
        <v>218</v>
      </c>
      <c r="N48" s="137" t="s">
        <v>985</v>
      </c>
      <c r="O48" s="137" t="s">
        <v>1113</v>
      </c>
      <c r="P48" s="132" t="s">
        <v>215</v>
      </c>
    </row>
    <row r="49" spans="1:17" ht="15" customHeight="1" x14ac:dyDescent="0.25">
      <c r="A49" s="89" t="s">
        <v>39</v>
      </c>
      <c r="B49" s="130" t="s">
        <v>118</v>
      </c>
      <c r="C49" s="150">
        <f t="shared" si="3"/>
        <v>0</v>
      </c>
      <c r="D49" s="150"/>
      <c r="E49" s="150"/>
      <c r="F49" s="172">
        <f t="shared" si="5"/>
        <v>0</v>
      </c>
      <c r="G49" s="127" t="s">
        <v>219</v>
      </c>
      <c r="H49" s="127" t="s">
        <v>218</v>
      </c>
      <c r="I49" s="127" t="s">
        <v>218</v>
      </c>
      <c r="J49" s="127" t="s">
        <v>218</v>
      </c>
      <c r="K49" s="127" t="s">
        <v>218</v>
      </c>
      <c r="L49" s="127" t="s">
        <v>218</v>
      </c>
      <c r="M49" s="127" t="s">
        <v>1601</v>
      </c>
      <c r="N49" s="131" t="s">
        <v>1218</v>
      </c>
      <c r="O49" s="131" t="s">
        <v>1459</v>
      </c>
      <c r="P49" s="132" t="s">
        <v>215</v>
      </c>
    </row>
    <row r="50" spans="1:17" ht="15" customHeight="1" x14ac:dyDescent="0.25">
      <c r="A50" s="89" t="s">
        <v>40</v>
      </c>
      <c r="B50" s="130" t="s">
        <v>118</v>
      </c>
      <c r="C50" s="150">
        <f t="shared" si="3"/>
        <v>0</v>
      </c>
      <c r="D50" s="150"/>
      <c r="E50" s="150"/>
      <c r="F50" s="172">
        <f t="shared" si="5"/>
        <v>0</v>
      </c>
      <c r="G50" s="127" t="s">
        <v>1385</v>
      </c>
      <c r="H50" s="127" t="s">
        <v>218</v>
      </c>
      <c r="I50" s="127" t="s">
        <v>218</v>
      </c>
      <c r="J50" s="127" t="s">
        <v>218</v>
      </c>
      <c r="K50" s="127" t="s">
        <v>218</v>
      </c>
      <c r="L50" s="127" t="s">
        <v>218</v>
      </c>
      <c r="M50" s="127" t="s">
        <v>1447</v>
      </c>
      <c r="N50" s="131" t="s">
        <v>1114</v>
      </c>
      <c r="O50" s="131" t="s">
        <v>1219</v>
      </c>
      <c r="P50" s="132" t="s">
        <v>215</v>
      </c>
    </row>
    <row r="51" spans="1:17" ht="15" customHeight="1" x14ac:dyDescent="0.25">
      <c r="A51" s="89" t="s">
        <v>89</v>
      </c>
      <c r="B51" s="130" t="s">
        <v>118</v>
      </c>
      <c r="C51" s="150">
        <f t="shared" si="3"/>
        <v>0</v>
      </c>
      <c r="D51" s="150"/>
      <c r="E51" s="150"/>
      <c r="F51" s="172">
        <f t="shared" si="5"/>
        <v>0</v>
      </c>
      <c r="G51" s="127" t="s">
        <v>219</v>
      </c>
      <c r="H51" s="127" t="s">
        <v>218</v>
      </c>
      <c r="I51" s="127" t="s">
        <v>218</v>
      </c>
      <c r="J51" s="127" t="s">
        <v>218</v>
      </c>
      <c r="K51" s="127" t="s">
        <v>218</v>
      </c>
      <c r="L51" s="127" t="s">
        <v>218</v>
      </c>
      <c r="M51" s="127" t="s">
        <v>218</v>
      </c>
      <c r="N51" s="131" t="s">
        <v>1252</v>
      </c>
      <c r="O51" s="131" t="s">
        <v>1116</v>
      </c>
      <c r="P51" s="132" t="s">
        <v>215</v>
      </c>
    </row>
    <row r="52" spans="1:17" ht="15" customHeight="1" x14ac:dyDescent="0.25">
      <c r="A52" s="89" t="s">
        <v>41</v>
      </c>
      <c r="B52" s="130" t="s">
        <v>118</v>
      </c>
      <c r="C52" s="150">
        <f t="shared" si="3"/>
        <v>0</v>
      </c>
      <c r="D52" s="150"/>
      <c r="E52" s="150"/>
      <c r="F52" s="172">
        <f t="shared" si="5"/>
        <v>0</v>
      </c>
      <c r="G52" s="127" t="s">
        <v>219</v>
      </c>
      <c r="H52" s="127" t="s">
        <v>218</v>
      </c>
      <c r="I52" s="127" t="s">
        <v>218</v>
      </c>
      <c r="J52" s="127" t="s">
        <v>218</v>
      </c>
      <c r="K52" s="127" t="s">
        <v>218</v>
      </c>
      <c r="L52" s="127" t="s">
        <v>218</v>
      </c>
      <c r="M52" s="127" t="s">
        <v>218</v>
      </c>
      <c r="N52" s="131" t="s">
        <v>1117</v>
      </c>
      <c r="O52" s="131" t="s">
        <v>1118</v>
      </c>
      <c r="P52" s="131" t="s">
        <v>990</v>
      </c>
      <c r="Q52" s="86" t="s">
        <v>218</v>
      </c>
    </row>
    <row r="53" spans="1:17" s="28" customFormat="1" ht="15" customHeight="1" x14ac:dyDescent="0.25">
      <c r="A53" s="54" t="s">
        <v>42</v>
      </c>
      <c r="B53" s="173" t="s">
        <v>906</v>
      </c>
      <c r="C53" s="174">
        <f>IF(B53=$B$4,2,IF(B53=B51,0,0))</f>
        <v>2</v>
      </c>
      <c r="D53" s="174"/>
      <c r="E53" s="174"/>
      <c r="F53" s="175">
        <f t="shared" si="5"/>
        <v>2</v>
      </c>
      <c r="G53" s="125" t="s">
        <v>216</v>
      </c>
      <c r="H53" s="125" t="s">
        <v>216</v>
      </c>
      <c r="I53" s="125" t="s">
        <v>216</v>
      </c>
      <c r="J53" s="125" t="s">
        <v>216</v>
      </c>
      <c r="K53" s="125" t="s">
        <v>216</v>
      </c>
      <c r="L53" s="125" t="s">
        <v>216</v>
      </c>
      <c r="M53" s="173" t="s">
        <v>218</v>
      </c>
      <c r="N53" s="131" t="s">
        <v>1220</v>
      </c>
      <c r="O53" s="131" t="s">
        <v>991</v>
      </c>
      <c r="P53" s="131" t="s">
        <v>237</v>
      </c>
      <c r="Q53" s="85" t="s">
        <v>218</v>
      </c>
    </row>
    <row r="54" spans="1:17" s="79" customFormat="1" ht="15" customHeight="1" x14ac:dyDescent="0.35">
      <c r="A54" s="170" t="s">
        <v>43</v>
      </c>
      <c r="B54" s="170"/>
      <c r="C54" s="171"/>
      <c r="D54" s="171"/>
      <c r="E54" s="171"/>
      <c r="F54" s="171"/>
      <c r="G54" s="135"/>
      <c r="H54" s="135"/>
      <c r="I54" s="135"/>
      <c r="J54" s="135"/>
      <c r="K54" s="135"/>
      <c r="L54" s="135"/>
      <c r="M54" s="135"/>
      <c r="N54" s="135"/>
      <c r="O54" s="135"/>
      <c r="P54" s="135"/>
      <c r="Q54" s="126"/>
    </row>
    <row r="55" spans="1:17" ht="15" customHeight="1" x14ac:dyDescent="0.25">
      <c r="A55" s="89" t="s">
        <v>44</v>
      </c>
      <c r="B55" s="130" t="s">
        <v>906</v>
      </c>
      <c r="C55" s="150">
        <f t="shared" si="3"/>
        <v>2</v>
      </c>
      <c r="D55" s="150"/>
      <c r="E55" s="150"/>
      <c r="F55" s="172">
        <f t="shared" ref="F55:F68" si="6">C55*(1-D55)*(1-E55)</f>
        <v>2</v>
      </c>
      <c r="G55" s="127" t="s">
        <v>216</v>
      </c>
      <c r="H55" s="127" t="s">
        <v>216</v>
      </c>
      <c r="I55" s="127" t="s">
        <v>216</v>
      </c>
      <c r="J55" s="127" t="s">
        <v>216</v>
      </c>
      <c r="K55" s="127" t="s">
        <v>216</v>
      </c>
      <c r="L55" s="127" t="s">
        <v>216</v>
      </c>
      <c r="M55" s="127" t="s">
        <v>218</v>
      </c>
      <c r="N55" s="131" t="s">
        <v>1119</v>
      </c>
      <c r="O55" s="132" t="s">
        <v>260</v>
      </c>
      <c r="P55" s="132" t="s">
        <v>215</v>
      </c>
    </row>
    <row r="56" spans="1:17" ht="15" customHeight="1" x14ac:dyDescent="0.25">
      <c r="A56" s="89" t="s">
        <v>45</v>
      </c>
      <c r="B56" s="130" t="s">
        <v>118</v>
      </c>
      <c r="C56" s="150">
        <f t="shared" si="3"/>
        <v>0</v>
      </c>
      <c r="D56" s="150"/>
      <c r="E56" s="150"/>
      <c r="F56" s="172">
        <f t="shared" si="6"/>
        <v>0</v>
      </c>
      <c r="G56" s="127" t="s">
        <v>219</v>
      </c>
      <c r="H56" s="127" t="s">
        <v>218</v>
      </c>
      <c r="I56" s="127" t="s">
        <v>218</v>
      </c>
      <c r="J56" s="127" t="s">
        <v>218</v>
      </c>
      <c r="K56" s="127" t="s">
        <v>218</v>
      </c>
      <c r="L56" s="127" t="s">
        <v>218</v>
      </c>
      <c r="M56" s="127" t="s">
        <v>218</v>
      </c>
      <c r="N56" s="131" t="s">
        <v>1221</v>
      </c>
      <c r="O56" s="131" t="s">
        <v>1460</v>
      </c>
      <c r="P56" s="132" t="s">
        <v>215</v>
      </c>
    </row>
    <row r="57" spans="1:17" ht="15" customHeight="1" x14ac:dyDescent="0.25">
      <c r="A57" s="89" t="s">
        <v>46</v>
      </c>
      <c r="B57" s="130" t="s">
        <v>118</v>
      </c>
      <c r="C57" s="150">
        <f t="shared" si="3"/>
        <v>0</v>
      </c>
      <c r="D57" s="150"/>
      <c r="E57" s="150"/>
      <c r="F57" s="172">
        <f t="shared" si="6"/>
        <v>0</v>
      </c>
      <c r="G57" s="127" t="s">
        <v>219</v>
      </c>
      <c r="H57" s="127" t="s">
        <v>218</v>
      </c>
      <c r="I57" s="127" t="s">
        <v>218</v>
      </c>
      <c r="J57" s="127" t="s">
        <v>218</v>
      </c>
      <c r="K57" s="127" t="s">
        <v>218</v>
      </c>
      <c r="L57" s="127" t="s">
        <v>218</v>
      </c>
      <c r="M57" s="127" t="s">
        <v>218</v>
      </c>
      <c r="N57" s="131" t="s">
        <v>1122</v>
      </c>
      <c r="O57" s="131" t="s">
        <v>1123</v>
      </c>
      <c r="P57" s="132" t="s">
        <v>215</v>
      </c>
    </row>
    <row r="58" spans="1:17" ht="15" customHeight="1" x14ac:dyDescent="0.25">
      <c r="A58" s="89" t="s">
        <v>47</v>
      </c>
      <c r="B58" s="130" t="s">
        <v>118</v>
      </c>
      <c r="C58" s="150">
        <f t="shared" si="3"/>
        <v>0</v>
      </c>
      <c r="D58" s="150"/>
      <c r="E58" s="150"/>
      <c r="F58" s="172">
        <f t="shared" si="6"/>
        <v>0</v>
      </c>
      <c r="G58" s="127" t="s">
        <v>219</v>
      </c>
      <c r="H58" s="127" t="s">
        <v>218</v>
      </c>
      <c r="I58" s="127" t="s">
        <v>218</v>
      </c>
      <c r="J58" s="127" t="s">
        <v>218</v>
      </c>
      <c r="K58" s="127" t="s">
        <v>218</v>
      </c>
      <c r="L58" s="127" t="s">
        <v>218</v>
      </c>
      <c r="M58" s="127" t="s">
        <v>218</v>
      </c>
      <c r="N58" s="131" t="s">
        <v>1124</v>
      </c>
      <c r="O58" s="131" t="s">
        <v>1125</v>
      </c>
      <c r="P58" s="132" t="s">
        <v>215</v>
      </c>
    </row>
    <row r="59" spans="1:17" ht="15" customHeight="1" x14ac:dyDescent="0.25">
      <c r="A59" s="89" t="s">
        <v>48</v>
      </c>
      <c r="B59" s="130" t="s">
        <v>906</v>
      </c>
      <c r="C59" s="150">
        <f t="shared" si="3"/>
        <v>2</v>
      </c>
      <c r="D59" s="150"/>
      <c r="E59" s="150"/>
      <c r="F59" s="172">
        <f t="shared" si="6"/>
        <v>2</v>
      </c>
      <c r="G59" s="127" t="s">
        <v>216</v>
      </c>
      <c r="H59" s="127" t="s">
        <v>216</v>
      </c>
      <c r="I59" s="127" t="s">
        <v>216</v>
      </c>
      <c r="J59" s="127" t="s">
        <v>216</v>
      </c>
      <c r="K59" s="127" t="s">
        <v>216</v>
      </c>
      <c r="L59" s="127" t="s">
        <v>216</v>
      </c>
      <c r="M59" s="94" t="s">
        <v>218</v>
      </c>
      <c r="N59" s="137" t="s">
        <v>1126</v>
      </c>
      <c r="O59" s="137" t="s">
        <v>379</v>
      </c>
      <c r="P59" s="132" t="s">
        <v>215</v>
      </c>
    </row>
    <row r="60" spans="1:17" s="28" customFormat="1" ht="15" customHeight="1" x14ac:dyDescent="0.25">
      <c r="A60" s="54" t="s">
        <v>49</v>
      </c>
      <c r="B60" s="173" t="s">
        <v>906</v>
      </c>
      <c r="C60" s="174">
        <f t="shared" si="3"/>
        <v>2</v>
      </c>
      <c r="D60" s="174"/>
      <c r="E60" s="174"/>
      <c r="F60" s="175">
        <f t="shared" si="6"/>
        <v>2</v>
      </c>
      <c r="G60" s="125" t="s">
        <v>216</v>
      </c>
      <c r="H60" s="125" t="s">
        <v>216</v>
      </c>
      <c r="I60" s="125" t="s">
        <v>216</v>
      </c>
      <c r="J60" s="125" t="s">
        <v>216</v>
      </c>
      <c r="K60" s="125" t="s">
        <v>216</v>
      </c>
      <c r="L60" s="125" t="s">
        <v>216</v>
      </c>
      <c r="M60" s="125" t="s">
        <v>218</v>
      </c>
      <c r="N60" s="137" t="s">
        <v>1786</v>
      </c>
      <c r="O60" s="131" t="s">
        <v>995</v>
      </c>
      <c r="P60" s="131" t="s">
        <v>375</v>
      </c>
      <c r="Q60" s="85" t="s">
        <v>218</v>
      </c>
    </row>
    <row r="61" spans="1:17" ht="15" customHeight="1" x14ac:dyDescent="0.25">
      <c r="A61" s="89" t="s">
        <v>50</v>
      </c>
      <c r="B61" s="130" t="s">
        <v>118</v>
      </c>
      <c r="C61" s="150">
        <f t="shared" si="3"/>
        <v>0</v>
      </c>
      <c r="D61" s="150"/>
      <c r="E61" s="150"/>
      <c r="F61" s="172">
        <f t="shared" si="6"/>
        <v>0</v>
      </c>
      <c r="G61" s="127" t="s">
        <v>219</v>
      </c>
      <c r="H61" s="127" t="s">
        <v>218</v>
      </c>
      <c r="I61" s="127" t="s">
        <v>218</v>
      </c>
      <c r="J61" s="127" t="s">
        <v>218</v>
      </c>
      <c r="K61" s="127" t="s">
        <v>218</v>
      </c>
      <c r="L61" s="127" t="s">
        <v>218</v>
      </c>
      <c r="M61" s="127" t="s">
        <v>218</v>
      </c>
      <c r="N61" s="137" t="s">
        <v>1396</v>
      </c>
      <c r="O61" s="177" t="s">
        <v>1461</v>
      </c>
      <c r="P61" s="132" t="s">
        <v>981</v>
      </c>
      <c r="Q61" s="86" t="s">
        <v>218</v>
      </c>
    </row>
    <row r="62" spans="1:17" ht="15" customHeight="1" x14ac:dyDescent="0.25">
      <c r="A62" s="89" t="s">
        <v>51</v>
      </c>
      <c r="B62" s="130" t="s">
        <v>118</v>
      </c>
      <c r="C62" s="150">
        <f t="shared" si="3"/>
        <v>0</v>
      </c>
      <c r="D62" s="150"/>
      <c r="E62" s="150"/>
      <c r="F62" s="172">
        <f t="shared" si="6"/>
        <v>0</v>
      </c>
      <c r="G62" s="127" t="s">
        <v>219</v>
      </c>
      <c r="H62" s="127" t="s">
        <v>218</v>
      </c>
      <c r="I62" s="127" t="s">
        <v>218</v>
      </c>
      <c r="J62" s="127" t="s">
        <v>218</v>
      </c>
      <c r="K62" s="127" t="s">
        <v>218</v>
      </c>
      <c r="L62" s="127" t="s">
        <v>218</v>
      </c>
      <c r="M62" s="127" t="s">
        <v>218</v>
      </c>
      <c r="N62" s="131" t="s">
        <v>1222</v>
      </c>
      <c r="O62" s="131" t="s">
        <v>1462</v>
      </c>
      <c r="P62" s="132" t="s">
        <v>215</v>
      </c>
    </row>
    <row r="63" spans="1:17" ht="15" customHeight="1" x14ac:dyDescent="0.25">
      <c r="A63" s="89" t="s">
        <v>52</v>
      </c>
      <c r="B63" s="130" t="s">
        <v>906</v>
      </c>
      <c r="C63" s="150">
        <f t="shared" si="3"/>
        <v>2</v>
      </c>
      <c r="D63" s="150"/>
      <c r="E63" s="150"/>
      <c r="F63" s="172">
        <f t="shared" si="6"/>
        <v>2</v>
      </c>
      <c r="G63" s="127" t="s">
        <v>216</v>
      </c>
      <c r="H63" s="127" t="s">
        <v>216</v>
      </c>
      <c r="I63" s="127" t="s">
        <v>216</v>
      </c>
      <c r="J63" s="127" t="s">
        <v>216</v>
      </c>
      <c r="K63" s="127" t="s">
        <v>216</v>
      </c>
      <c r="L63" s="127" t="s">
        <v>216</v>
      </c>
      <c r="M63" s="127" t="s">
        <v>218</v>
      </c>
      <c r="N63" s="131" t="s">
        <v>1807</v>
      </c>
      <c r="O63" s="131" t="s">
        <v>368</v>
      </c>
      <c r="P63" s="132" t="s">
        <v>1130</v>
      </c>
      <c r="Q63" s="86" t="s">
        <v>218</v>
      </c>
    </row>
    <row r="64" spans="1:17" ht="15" customHeight="1" x14ac:dyDescent="0.25">
      <c r="A64" s="89" t="s">
        <v>53</v>
      </c>
      <c r="B64" s="130" t="s">
        <v>906</v>
      </c>
      <c r="C64" s="150">
        <f t="shared" si="3"/>
        <v>2</v>
      </c>
      <c r="D64" s="150"/>
      <c r="E64" s="150"/>
      <c r="F64" s="172">
        <f t="shared" si="6"/>
        <v>2</v>
      </c>
      <c r="G64" s="127" t="s">
        <v>216</v>
      </c>
      <c r="H64" s="127" t="s">
        <v>216</v>
      </c>
      <c r="I64" s="127" t="s">
        <v>216</v>
      </c>
      <c r="J64" s="127" t="s">
        <v>216</v>
      </c>
      <c r="K64" s="127" t="s">
        <v>216</v>
      </c>
      <c r="L64" s="127" t="s">
        <v>216</v>
      </c>
      <c r="M64" s="94" t="s">
        <v>218</v>
      </c>
      <c r="N64" s="137" t="s">
        <v>1131</v>
      </c>
      <c r="O64" s="137" t="s">
        <v>263</v>
      </c>
      <c r="P64" s="132" t="s">
        <v>999</v>
      </c>
      <c r="Q64" s="86" t="s">
        <v>218</v>
      </c>
    </row>
    <row r="65" spans="1:17" ht="15" customHeight="1" x14ac:dyDescent="0.25">
      <c r="A65" s="89" t="s">
        <v>54</v>
      </c>
      <c r="B65" s="130" t="s">
        <v>118</v>
      </c>
      <c r="C65" s="150">
        <f t="shared" si="3"/>
        <v>0</v>
      </c>
      <c r="D65" s="150"/>
      <c r="E65" s="150"/>
      <c r="F65" s="172">
        <f t="shared" si="6"/>
        <v>0</v>
      </c>
      <c r="G65" s="127" t="s">
        <v>219</v>
      </c>
      <c r="H65" s="127" t="s">
        <v>218</v>
      </c>
      <c r="I65" s="127" t="s">
        <v>218</v>
      </c>
      <c r="J65" s="127" t="s">
        <v>218</v>
      </c>
      <c r="K65" s="127" t="s">
        <v>218</v>
      </c>
      <c r="L65" s="127" t="s">
        <v>218</v>
      </c>
      <c r="M65" s="127" t="s">
        <v>218</v>
      </c>
      <c r="N65" s="137" t="s">
        <v>1132</v>
      </c>
      <c r="O65" s="137" t="s">
        <v>1133</v>
      </c>
      <c r="P65" s="132" t="s">
        <v>215</v>
      </c>
    </row>
    <row r="66" spans="1:17" ht="15" customHeight="1" x14ac:dyDescent="0.25">
      <c r="A66" s="89" t="s">
        <v>55</v>
      </c>
      <c r="B66" s="130" t="s">
        <v>118</v>
      </c>
      <c r="C66" s="150">
        <f t="shared" si="3"/>
        <v>0</v>
      </c>
      <c r="D66" s="150"/>
      <c r="E66" s="150"/>
      <c r="F66" s="172">
        <f t="shared" si="6"/>
        <v>0</v>
      </c>
      <c r="G66" s="127" t="s">
        <v>219</v>
      </c>
      <c r="H66" s="127" t="s">
        <v>218</v>
      </c>
      <c r="I66" s="127" t="s">
        <v>218</v>
      </c>
      <c r="J66" s="127" t="s">
        <v>218</v>
      </c>
      <c r="K66" s="127" t="s">
        <v>218</v>
      </c>
      <c r="L66" s="127" t="s">
        <v>218</v>
      </c>
      <c r="M66" s="127" t="s">
        <v>218</v>
      </c>
      <c r="N66" s="137" t="s">
        <v>1134</v>
      </c>
      <c r="O66" s="137" t="s">
        <v>1411</v>
      </c>
      <c r="P66" s="132" t="s">
        <v>1000</v>
      </c>
      <c r="Q66" s="86" t="s">
        <v>218</v>
      </c>
    </row>
    <row r="67" spans="1:17" ht="15" customHeight="1" x14ac:dyDescent="0.25">
      <c r="A67" s="89" t="s">
        <v>56</v>
      </c>
      <c r="B67" s="130" t="s">
        <v>906</v>
      </c>
      <c r="C67" s="150">
        <f t="shared" si="3"/>
        <v>2</v>
      </c>
      <c r="D67" s="150"/>
      <c r="E67" s="150"/>
      <c r="F67" s="172">
        <f t="shared" si="6"/>
        <v>2</v>
      </c>
      <c r="G67" s="127" t="s">
        <v>216</v>
      </c>
      <c r="H67" s="127" t="s">
        <v>216</v>
      </c>
      <c r="I67" s="127" t="s">
        <v>216</v>
      </c>
      <c r="J67" s="127" t="s">
        <v>216</v>
      </c>
      <c r="K67" s="127" t="s">
        <v>216</v>
      </c>
      <c r="L67" s="127" t="s">
        <v>216</v>
      </c>
      <c r="M67" s="94" t="s">
        <v>218</v>
      </c>
      <c r="N67" s="137" t="s">
        <v>1136</v>
      </c>
      <c r="O67" s="137" t="s">
        <v>1137</v>
      </c>
      <c r="P67" s="137" t="s">
        <v>242</v>
      </c>
      <c r="Q67" s="86" t="s">
        <v>218</v>
      </c>
    </row>
    <row r="68" spans="1:17" ht="15" customHeight="1" x14ac:dyDescent="0.25">
      <c r="A68" s="89" t="s">
        <v>57</v>
      </c>
      <c r="B68" s="130" t="s">
        <v>906</v>
      </c>
      <c r="C68" s="150">
        <f t="shared" si="3"/>
        <v>2</v>
      </c>
      <c r="D68" s="150"/>
      <c r="E68" s="150"/>
      <c r="F68" s="172">
        <f t="shared" si="6"/>
        <v>2</v>
      </c>
      <c r="G68" s="127" t="s">
        <v>216</v>
      </c>
      <c r="H68" s="127" t="s">
        <v>216</v>
      </c>
      <c r="I68" s="127" t="s">
        <v>216</v>
      </c>
      <c r="J68" s="127" t="s">
        <v>216</v>
      </c>
      <c r="K68" s="127" t="s">
        <v>216</v>
      </c>
      <c r="L68" s="127" t="s">
        <v>216</v>
      </c>
      <c r="M68" s="94" t="s">
        <v>218</v>
      </c>
      <c r="N68" s="137" t="s">
        <v>1223</v>
      </c>
      <c r="O68" s="137" t="s">
        <v>1002</v>
      </c>
      <c r="P68" s="137" t="s">
        <v>1003</v>
      </c>
      <c r="Q68" s="86" t="s">
        <v>218</v>
      </c>
    </row>
    <row r="69" spans="1:17" s="79" customFormat="1" ht="15" customHeight="1" x14ac:dyDescent="0.35">
      <c r="A69" s="170" t="s">
        <v>58</v>
      </c>
      <c r="B69" s="170"/>
      <c r="C69" s="171"/>
      <c r="D69" s="171"/>
      <c r="E69" s="171"/>
      <c r="F69" s="171"/>
      <c r="G69" s="135"/>
      <c r="H69" s="135"/>
      <c r="I69" s="135"/>
      <c r="J69" s="135"/>
      <c r="K69" s="135"/>
      <c r="L69" s="135"/>
      <c r="M69" s="135"/>
      <c r="N69" s="135"/>
      <c r="O69" s="135"/>
      <c r="P69" s="135"/>
      <c r="Q69" s="126"/>
    </row>
    <row r="70" spans="1:17" ht="15" customHeight="1" x14ac:dyDescent="0.25">
      <c r="A70" s="89" t="s">
        <v>59</v>
      </c>
      <c r="B70" s="130" t="s">
        <v>118</v>
      </c>
      <c r="C70" s="150">
        <f t="shared" si="3"/>
        <v>0</v>
      </c>
      <c r="D70" s="150"/>
      <c r="E70" s="150"/>
      <c r="F70" s="172">
        <f t="shared" ref="F70:F75" si="7">C70*(1-D70)*(1-E70)</f>
        <v>0</v>
      </c>
      <c r="G70" s="127" t="s">
        <v>219</v>
      </c>
      <c r="H70" s="127" t="s">
        <v>218</v>
      </c>
      <c r="I70" s="127" t="s">
        <v>218</v>
      </c>
      <c r="J70" s="127" t="s">
        <v>218</v>
      </c>
      <c r="K70" s="127" t="s">
        <v>218</v>
      </c>
      <c r="L70" s="127" t="s">
        <v>218</v>
      </c>
      <c r="M70" s="127" t="s">
        <v>218</v>
      </c>
      <c r="N70" s="131" t="s">
        <v>1004</v>
      </c>
      <c r="O70" s="131" t="s">
        <v>1138</v>
      </c>
      <c r="P70" s="132" t="s">
        <v>215</v>
      </c>
    </row>
    <row r="71" spans="1:17" ht="15" customHeight="1" x14ac:dyDescent="0.25">
      <c r="A71" s="89" t="s">
        <v>60</v>
      </c>
      <c r="B71" s="130" t="s">
        <v>118</v>
      </c>
      <c r="C71" s="150">
        <f t="shared" si="3"/>
        <v>0</v>
      </c>
      <c r="D71" s="150"/>
      <c r="E71" s="150"/>
      <c r="F71" s="172">
        <f t="shared" si="7"/>
        <v>0</v>
      </c>
      <c r="G71" s="127" t="s">
        <v>219</v>
      </c>
      <c r="H71" s="127" t="s">
        <v>218</v>
      </c>
      <c r="I71" s="127" t="s">
        <v>218</v>
      </c>
      <c r="J71" s="127" t="s">
        <v>218</v>
      </c>
      <c r="K71" s="127" t="s">
        <v>218</v>
      </c>
      <c r="L71" s="127" t="s">
        <v>218</v>
      </c>
      <c r="M71" s="127" t="s">
        <v>218</v>
      </c>
      <c r="N71" s="131" t="s">
        <v>1139</v>
      </c>
      <c r="O71" s="131" t="s">
        <v>1413</v>
      </c>
      <c r="P71" s="132" t="s">
        <v>1006</v>
      </c>
      <c r="Q71" s="86" t="s">
        <v>218</v>
      </c>
    </row>
    <row r="72" spans="1:17" ht="15" customHeight="1" x14ac:dyDescent="0.25">
      <c r="A72" s="89" t="s">
        <v>61</v>
      </c>
      <c r="B72" s="130" t="s">
        <v>906</v>
      </c>
      <c r="C72" s="150">
        <f t="shared" si="3"/>
        <v>2</v>
      </c>
      <c r="D72" s="150"/>
      <c r="E72" s="150"/>
      <c r="F72" s="172">
        <f t="shared" si="7"/>
        <v>2</v>
      </c>
      <c r="G72" s="127" t="s">
        <v>216</v>
      </c>
      <c r="H72" s="127" t="s">
        <v>216</v>
      </c>
      <c r="I72" s="127" t="s">
        <v>216</v>
      </c>
      <c r="J72" s="127" t="s">
        <v>216</v>
      </c>
      <c r="K72" s="127" t="s">
        <v>216</v>
      </c>
      <c r="L72" s="127" t="s">
        <v>216</v>
      </c>
      <c r="M72" s="127" t="s">
        <v>218</v>
      </c>
      <c r="N72" s="137" t="s">
        <v>1142</v>
      </c>
      <c r="O72" s="137" t="s">
        <v>268</v>
      </c>
      <c r="P72" s="132" t="s">
        <v>215</v>
      </c>
    </row>
    <row r="73" spans="1:17" s="28" customFormat="1" ht="15" customHeight="1" x14ac:dyDescent="0.25">
      <c r="A73" s="54" t="s">
        <v>62</v>
      </c>
      <c r="B73" s="173" t="s">
        <v>906</v>
      </c>
      <c r="C73" s="174">
        <f t="shared" si="3"/>
        <v>2</v>
      </c>
      <c r="D73" s="174"/>
      <c r="E73" s="174">
        <v>0.5</v>
      </c>
      <c r="F73" s="175">
        <f t="shared" si="7"/>
        <v>1</v>
      </c>
      <c r="G73" s="125" t="s">
        <v>216</v>
      </c>
      <c r="H73" s="125" t="s">
        <v>216</v>
      </c>
      <c r="I73" s="125" t="s">
        <v>216</v>
      </c>
      <c r="J73" s="125" t="s">
        <v>216</v>
      </c>
      <c r="K73" s="125" t="s">
        <v>216</v>
      </c>
      <c r="L73" s="125" t="s">
        <v>219</v>
      </c>
      <c r="M73" s="173" t="s">
        <v>1239</v>
      </c>
      <c r="N73" s="131" t="s">
        <v>1007</v>
      </c>
      <c r="O73" s="131" t="s">
        <v>1433</v>
      </c>
      <c r="P73" s="131" t="s">
        <v>1009</v>
      </c>
      <c r="Q73" s="85" t="s">
        <v>218</v>
      </c>
    </row>
    <row r="74" spans="1:17" ht="15" customHeight="1" x14ac:dyDescent="0.25">
      <c r="A74" s="89" t="s">
        <v>63</v>
      </c>
      <c r="B74" s="130" t="s">
        <v>906</v>
      </c>
      <c r="C74" s="150">
        <f t="shared" si="3"/>
        <v>2</v>
      </c>
      <c r="D74" s="150"/>
      <c r="E74" s="150"/>
      <c r="F74" s="172">
        <f t="shared" si="7"/>
        <v>2</v>
      </c>
      <c r="G74" s="127" t="s">
        <v>216</v>
      </c>
      <c r="H74" s="127" t="s">
        <v>216</v>
      </c>
      <c r="I74" s="127" t="s">
        <v>216</v>
      </c>
      <c r="J74" s="127" t="s">
        <v>216</v>
      </c>
      <c r="K74" s="127" t="s">
        <v>216</v>
      </c>
      <c r="L74" s="127" t="s">
        <v>216</v>
      </c>
      <c r="M74" s="127" t="s">
        <v>218</v>
      </c>
      <c r="N74" s="137" t="s">
        <v>245</v>
      </c>
      <c r="O74" s="137" t="s">
        <v>1010</v>
      </c>
      <c r="P74" s="132" t="s">
        <v>215</v>
      </c>
    </row>
    <row r="75" spans="1:17" ht="15" customHeight="1" x14ac:dyDescent="0.25">
      <c r="A75" s="89" t="s">
        <v>64</v>
      </c>
      <c r="B75" s="130" t="s">
        <v>906</v>
      </c>
      <c r="C75" s="150">
        <f t="shared" si="3"/>
        <v>2</v>
      </c>
      <c r="D75" s="150"/>
      <c r="E75" s="150"/>
      <c r="F75" s="172">
        <f t="shared" si="7"/>
        <v>2</v>
      </c>
      <c r="G75" s="127" t="s">
        <v>216</v>
      </c>
      <c r="H75" s="127" t="s">
        <v>216</v>
      </c>
      <c r="I75" s="127" t="s">
        <v>216</v>
      </c>
      <c r="J75" s="127" t="s">
        <v>216</v>
      </c>
      <c r="K75" s="127" t="s">
        <v>216</v>
      </c>
      <c r="L75" s="127" t="s">
        <v>216</v>
      </c>
      <c r="M75" s="127" t="s">
        <v>218</v>
      </c>
      <c r="N75" s="131" t="s">
        <v>1011</v>
      </c>
      <c r="O75" s="131" t="s">
        <v>1012</v>
      </c>
      <c r="P75" s="131" t="s">
        <v>1013</v>
      </c>
      <c r="Q75" s="86" t="s">
        <v>218</v>
      </c>
    </row>
    <row r="76" spans="1:17" ht="15" customHeight="1" x14ac:dyDescent="0.25">
      <c r="A76" s="181" t="s">
        <v>65</v>
      </c>
      <c r="B76" s="182"/>
      <c r="C76" s="167"/>
      <c r="D76" s="183"/>
      <c r="E76" s="183"/>
      <c r="F76" s="171"/>
      <c r="G76" s="135"/>
      <c r="H76" s="135"/>
      <c r="I76" s="170"/>
      <c r="J76" s="170"/>
      <c r="K76" s="170"/>
      <c r="L76" s="170"/>
      <c r="M76" s="170"/>
      <c r="N76" s="135"/>
      <c r="O76" s="184"/>
      <c r="P76" s="185"/>
    </row>
    <row r="77" spans="1:17" ht="15" customHeight="1" x14ac:dyDescent="0.25">
      <c r="A77" s="89" t="s">
        <v>66</v>
      </c>
      <c r="B77" s="130" t="s">
        <v>906</v>
      </c>
      <c r="C77" s="150">
        <f t="shared" si="3"/>
        <v>2</v>
      </c>
      <c r="D77" s="150"/>
      <c r="E77" s="150"/>
      <c r="F77" s="172">
        <f t="shared" ref="F77:F86" si="8">C77*(1-D77)*(1-E77)</f>
        <v>2</v>
      </c>
      <c r="G77" s="127" t="s">
        <v>216</v>
      </c>
      <c r="H77" s="127" t="s">
        <v>216</v>
      </c>
      <c r="I77" s="127" t="s">
        <v>216</v>
      </c>
      <c r="J77" s="127" t="s">
        <v>216</v>
      </c>
      <c r="K77" s="127" t="s">
        <v>216</v>
      </c>
      <c r="L77" s="127" t="s">
        <v>216</v>
      </c>
      <c r="M77" s="127" t="s">
        <v>218</v>
      </c>
      <c r="N77" s="131" t="s">
        <v>1014</v>
      </c>
      <c r="O77" s="131" t="s">
        <v>291</v>
      </c>
      <c r="P77" s="132" t="s">
        <v>1015</v>
      </c>
      <c r="Q77" s="86" t="s">
        <v>218</v>
      </c>
    </row>
    <row r="78" spans="1:17" ht="15" customHeight="1" x14ac:dyDescent="0.25">
      <c r="A78" s="89" t="s">
        <v>68</v>
      </c>
      <c r="B78" s="130" t="s">
        <v>118</v>
      </c>
      <c r="C78" s="150">
        <f t="shared" si="3"/>
        <v>0</v>
      </c>
      <c r="D78" s="150"/>
      <c r="E78" s="150"/>
      <c r="F78" s="172">
        <f t="shared" si="8"/>
        <v>0</v>
      </c>
      <c r="G78" s="127" t="s">
        <v>219</v>
      </c>
      <c r="H78" s="127" t="s">
        <v>218</v>
      </c>
      <c r="I78" s="127" t="s">
        <v>218</v>
      </c>
      <c r="J78" s="127" t="s">
        <v>218</v>
      </c>
      <c r="K78" s="127" t="s">
        <v>218</v>
      </c>
      <c r="L78" s="127" t="s">
        <v>218</v>
      </c>
      <c r="M78" s="127" t="s">
        <v>218</v>
      </c>
      <c r="N78" s="131" t="s">
        <v>1016</v>
      </c>
      <c r="O78" s="137" t="s">
        <v>1145</v>
      </c>
      <c r="P78" s="137" t="s">
        <v>1018</v>
      </c>
      <c r="Q78" s="86" t="s">
        <v>218</v>
      </c>
    </row>
    <row r="79" spans="1:17" ht="15" customHeight="1" x14ac:dyDescent="0.25">
      <c r="A79" s="89" t="s">
        <v>69</v>
      </c>
      <c r="B79" s="130" t="s">
        <v>118</v>
      </c>
      <c r="C79" s="150">
        <f t="shared" si="3"/>
        <v>0</v>
      </c>
      <c r="D79" s="150"/>
      <c r="E79" s="150"/>
      <c r="F79" s="172">
        <f t="shared" si="8"/>
        <v>0</v>
      </c>
      <c r="G79" s="127" t="s">
        <v>219</v>
      </c>
      <c r="H79" s="127" t="s">
        <v>218</v>
      </c>
      <c r="I79" s="127" t="s">
        <v>218</v>
      </c>
      <c r="J79" s="127" t="s">
        <v>218</v>
      </c>
      <c r="K79" s="127" t="s">
        <v>218</v>
      </c>
      <c r="L79" s="127" t="s">
        <v>218</v>
      </c>
      <c r="M79" s="127" t="s">
        <v>218</v>
      </c>
      <c r="N79" s="137" t="s">
        <v>1146</v>
      </c>
      <c r="O79" s="137" t="s">
        <v>1147</v>
      </c>
      <c r="P79" s="132" t="s">
        <v>215</v>
      </c>
    </row>
    <row r="80" spans="1:17" ht="15" customHeight="1" x14ac:dyDescent="0.25">
      <c r="A80" s="89" t="s">
        <v>70</v>
      </c>
      <c r="B80" s="130" t="s">
        <v>118</v>
      </c>
      <c r="C80" s="150">
        <f t="shared" si="3"/>
        <v>0</v>
      </c>
      <c r="D80" s="150"/>
      <c r="E80" s="150"/>
      <c r="F80" s="172">
        <f t="shared" si="8"/>
        <v>0</v>
      </c>
      <c r="G80" s="127" t="s">
        <v>219</v>
      </c>
      <c r="H80" s="127" t="s">
        <v>218</v>
      </c>
      <c r="I80" s="127" t="s">
        <v>218</v>
      </c>
      <c r="J80" s="127" t="s">
        <v>218</v>
      </c>
      <c r="K80" s="127" t="s">
        <v>218</v>
      </c>
      <c r="L80" s="127" t="s">
        <v>218</v>
      </c>
      <c r="M80" s="127" t="s">
        <v>218</v>
      </c>
      <c r="N80" s="137" t="s">
        <v>1148</v>
      </c>
      <c r="O80" s="137" t="s">
        <v>1463</v>
      </c>
      <c r="P80" s="132" t="s">
        <v>215</v>
      </c>
    </row>
    <row r="81" spans="1:17" ht="15" customHeight="1" x14ac:dyDescent="0.25">
      <c r="A81" s="89" t="s">
        <v>72</v>
      </c>
      <c r="B81" s="130" t="s">
        <v>906</v>
      </c>
      <c r="C81" s="150">
        <f t="shared" si="3"/>
        <v>2</v>
      </c>
      <c r="D81" s="150"/>
      <c r="E81" s="150"/>
      <c r="F81" s="172">
        <f t="shared" si="8"/>
        <v>2</v>
      </c>
      <c r="G81" s="127" t="s">
        <v>216</v>
      </c>
      <c r="H81" s="127" t="s">
        <v>216</v>
      </c>
      <c r="I81" s="127" t="s">
        <v>216</v>
      </c>
      <c r="J81" s="127" t="s">
        <v>216</v>
      </c>
      <c r="K81" s="127" t="s">
        <v>216</v>
      </c>
      <c r="L81" s="127" t="s">
        <v>216</v>
      </c>
      <c r="M81" s="127" t="s">
        <v>218</v>
      </c>
      <c r="N81" s="131" t="s">
        <v>1149</v>
      </c>
      <c r="O81" s="131" t="s">
        <v>414</v>
      </c>
      <c r="P81" s="132" t="s">
        <v>215</v>
      </c>
    </row>
    <row r="82" spans="1:17" ht="15" customHeight="1" x14ac:dyDescent="0.25">
      <c r="A82" s="54" t="s">
        <v>73</v>
      </c>
      <c r="B82" s="130" t="s">
        <v>118</v>
      </c>
      <c r="C82" s="150">
        <f t="shared" si="3"/>
        <v>0</v>
      </c>
      <c r="D82" s="150"/>
      <c r="E82" s="150"/>
      <c r="F82" s="172">
        <f t="shared" si="8"/>
        <v>0</v>
      </c>
      <c r="G82" s="127" t="s">
        <v>219</v>
      </c>
      <c r="H82" s="127" t="s">
        <v>218</v>
      </c>
      <c r="I82" s="127" t="s">
        <v>218</v>
      </c>
      <c r="J82" s="127" t="s">
        <v>218</v>
      </c>
      <c r="K82" s="127" t="s">
        <v>218</v>
      </c>
      <c r="L82" s="127" t="s">
        <v>218</v>
      </c>
      <c r="M82" s="127" t="s">
        <v>218</v>
      </c>
      <c r="N82" s="131" t="s">
        <v>1366</v>
      </c>
      <c r="O82" s="131" t="s">
        <v>1150</v>
      </c>
      <c r="P82" s="132" t="s">
        <v>1151</v>
      </c>
      <c r="Q82" s="86" t="s">
        <v>218</v>
      </c>
    </row>
    <row r="83" spans="1:17" ht="15" customHeight="1" x14ac:dyDescent="0.25">
      <c r="A83" s="89" t="s">
        <v>1152</v>
      </c>
      <c r="B83" s="130" t="s">
        <v>118</v>
      </c>
      <c r="C83" s="150">
        <f t="shared" si="3"/>
        <v>0</v>
      </c>
      <c r="D83" s="150"/>
      <c r="E83" s="150"/>
      <c r="F83" s="172">
        <f t="shared" si="8"/>
        <v>0</v>
      </c>
      <c r="G83" s="127" t="s">
        <v>219</v>
      </c>
      <c r="H83" s="127" t="s">
        <v>218</v>
      </c>
      <c r="I83" s="127" t="s">
        <v>218</v>
      </c>
      <c r="J83" s="127" t="s">
        <v>218</v>
      </c>
      <c r="K83" s="127" t="s">
        <v>218</v>
      </c>
      <c r="L83" s="127" t="s">
        <v>218</v>
      </c>
      <c r="M83" s="127" t="s">
        <v>218</v>
      </c>
      <c r="N83" s="131" t="s">
        <v>1153</v>
      </c>
      <c r="O83" s="131" t="s">
        <v>1154</v>
      </c>
      <c r="P83" s="132" t="s">
        <v>215</v>
      </c>
    </row>
    <row r="84" spans="1:17" ht="15" customHeight="1" x14ac:dyDescent="0.25">
      <c r="A84" s="54" t="s">
        <v>74</v>
      </c>
      <c r="B84" s="130" t="s">
        <v>118</v>
      </c>
      <c r="C84" s="150">
        <f t="shared" si="3"/>
        <v>0</v>
      </c>
      <c r="D84" s="150"/>
      <c r="E84" s="150"/>
      <c r="F84" s="172">
        <f t="shared" si="8"/>
        <v>0</v>
      </c>
      <c r="G84" s="127" t="s">
        <v>1244</v>
      </c>
      <c r="H84" s="127" t="s">
        <v>218</v>
      </c>
      <c r="I84" s="127" t="s">
        <v>218</v>
      </c>
      <c r="J84" s="127" t="s">
        <v>218</v>
      </c>
      <c r="K84" s="127" t="s">
        <v>218</v>
      </c>
      <c r="L84" s="127" t="s">
        <v>218</v>
      </c>
      <c r="M84" s="127" t="s">
        <v>1468</v>
      </c>
      <c r="N84" s="131" t="s">
        <v>1155</v>
      </c>
      <c r="O84" s="131" t="s">
        <v>283</v>
      </c>
      <c r="P84" s="132" t="s">
        <v>1022</v>
      </c>
      <c r="Q84" s="86" t="s">
        <v>218</v>
      </c>
    </row>
    <row r="85" spans="1:17" ht="15" customHeight="1" x14ac:dyDescent="0.25">
      <c r="A85" s="89" t="s">
        <v>75</v>
      </c>
      <c r="B85" s="130" t="s">
        <v>906</v>
      </c>
      <c r="C85" s="150">
        <f t="shared" si="3"/>
        <v>2</v>
      </c>
      <c r="D85" s="150"/>
      <c r="E85" s="150"/>
      <c r="F85" s="172">
        <f t="shared" si="8"/>
        <v>2</v>
      </c>
      <c r="G85" s="127" t="s">
        <v>216</v>
      </c>
      <c r="H85" s="127" t="s">
        <v>216</v>
      </c>
      <c r="I85" s="127" t="s">
        <v>216</v>
      </c>
      <c r="J85" s="127" t="s">
        <v>216</v>
      </c>
      <c r="K85" s="127" t="s">
        <v>216</v>
      </c>
      <c r="L85" s="127" t="s">
        <v>216</v>
      </c>
      <c r="M85" s="127" t="s">
        <v>218</v>
      </c>
      <c r="N85" s="137" t="s">
        <v>1156</v>
      </c>
      <c r="O85" s="137" t="s">
        <v>295</v>
      </c>
      <c r="P85" s="132" t="s">
        <v>1023</v>
      </c>
      <c r="Q85" s="86" t="s">
        <v>218</v>
      </c>
    </row>
    <row r="86" spans="1:17" ht="15" customHeight="1" x14ac:dyDescent="0.25">
      <c r="A86" s="54" t="s">
        <v>76</v>
      </c>
      <c r="B86" s="130" t="s">
        <v>906</v>
      </c>
      <c r="C86" s="150">
        <f t="shared" si="3"/>
        <v>2</v>
      </c>
      <c r="D86" s="150"/>
      <c r="E86" s="150"/>
      <c r="F86" s="172">
        <f t="shared" si="8"/>
        <v>2</v>
      </c>
      <c r="G86" s="127" t="s">
        <v>216</v>
      </c>
      <c r="H86" s="127" t="s">
        <v>216</v>
      </c>
      <c r="I86" s="127" t="s">
        <v>216</v>
      </c>
      <c r="J86" s="127" t="s">
        <v>216</v>
      </c>
      <c r="K86" s="127" t="s">
        <v>216</v>
      </c>
      <c r="L86" s="127" t="s">
        <v>216</v>
      </c>
      <c r="M86" s="127" t="s">
        <v>1469</v>
      </c>
      <c r="N86" s="131" t="s">
        <v>1273</v>
      </c>
      <c r="O86" s="131" t="s">
        <v>402</v>
      </c>
      <c r="P86" s="131" t="s">
        <v>1024</v>
      </c>
      <c r="Q86" s="86" t="s">
        <v>218</v>
      </c>
    </row>
    <row r="87" spans="1:17" ht="15" customHeight="1" x14ac:dyDescent="0.25">
      <c r="A87" s="181" t="s">
        <v>77</v>
      </c>
      <c r="B87" s="182"/>
      <c r="C87" s="167"/>
      <c r="D87" s="183"/>
      <c r="E87" s="183"/>
      <c r="F87" s="171"/>
      <c r="G87" s="135"/>
      <c r="H87" s="135"/>
      <c r="I87" s="170"/>
      <c r="J87" s="170"/>
      <c r="K87" s="170"/>
      <c r="L87" s="170"/>
      <c r="M87" s="170"/>
      <c r="N87" s="135"/>
      <c r="O87" s="184"/>
      <c r="P87" s="185"/>
    </row>
    <row r="88" spans="1:17" ht="15" customHeight="1" x14ac:dyDescent="0.25">
      <c r="A88" s="54" t="s">
        <v>67</v>
      </c>
      <c r="B88" s="130" t="s">
        <v>118</v>
      </c>
      <c r="C88" s="150">
        <f t="shared" si="3"/>
        <v>0</v>
      </c>
      <c r="D88" s="150"/>
      <c r="E88" s="150"/>
      <c r="F88" s="172">
        <f t="shared" ref="F88:F98" si="9">C88*(1-D88)*(1-E88)</f>
        <v>0</v>
      </c>
      <c r="G88" s="127" t="s">
        <v>219</v>
      </c>
      <c r="H88" s="127" t="s">
        <v>218</v>
      </c>
      <c r="I88" s="127" t="s">
        <v>218</v>
      </c>
      <c r="J88" s="127" t="s">
        <v>218</v>
      </c>
      <c r="K88" s="127" t="s">
        <v>218</v>
      </c>
      <c r="L88" s="127" t="s">
        <v>218</v>
      </c>
      <c r="M88" s="127" t="s">
        <v>218</v>
      </c>
      <c r="N88" s="137" t="s">
        <v>1158</v>
      </c>
      <c r="O88" s="137" t="s">
        <v>1159</v>
      </c>
      <c r="P88" s="137" t="s">
        <v>1025</v>
      </c>
      <c r="Q88" s="86" t="s">
        <v>218</v>
      </c>
    </row>
    <row r="89" spans="1:17" ht="15" customHeight="1" x14ac:dyDescent="0.25">
      <c r="A89" s="89" t="s">
        <v>78</v>
      </c>
      <c r="B89" s="130" t="s">
        <v>118</v>
      </c>
      <c r="C89" s="150">
        <f t="shared" si="3"/>
        <v>0</v>
      </c>
      <c r="D89" s="150"/>
      <c r="E89" s="150"/>
      <c r="F89" s="172">
        <f t="shared" si="9"/>
        <v>0</v>
      </c>
      <c r="G89" s="127" t="s">
        <v>219</v>
      </c>
      <c r="H89" s="127" t="s">
        <v>218</v>
      </c>
      <c r="I89" s="127" t="s">
        <v>218</v>
      </c>
      <c r="J89" s="127" t="s">
        <v>218</v>
      </c>
      <c r="K89" s="127" t="s">
        <v>218</v>
      </c>
      <c r="L89" s="127" t="s">
        <v>218</v>
      </c>
      <c r="M89" s="127" t="s">
        <v>218</v>
      </c>
      <c r="N89" s="137" t="s">
        <v>1026</v>
      </c>
      <c r="O89" s="137" t="s">
        <v>1464</v>
      </c>
      <c r="P89" s="137" t="s">
        <v>1028</v>
      </c>
      <c r="Q89" s="86" t="s">
        <v>218</v>
      </c>
    </row>
    <row r="90" spans="1:17" ht="15" customHeight="1" x14ac:dyDescent="0.25">
      <c r="A90" s="54" t="s">
        <v>71</v>
      </c>
      <c r="B90" s="130" t="s">
        <v>118</v>
      </c>
      <c r="C90" s="150">
        <f t="shared" si="3"/>
        <v>0</v>
      </c>
      <c r="D90" s="150"/>
      <c r="E90" s="150"/>
      <c r="F90" s="172">
        <f t="shared" si="9"/>
        <v>0</v>
      </c>
      <c r="G90" s="127" t="s">
        <v>219</v>
      </c>
      <c r="H90" s="127" t="s">
        <v>218</v>
      </c>
      <c r="I90" s="127" t="s">
        <v>218</v>
      </c>
      <c r="J90" s="127" t="s">
        <v>218</v>
      </c>
      <c r="K90" s="127" t="s">
        <v>218</v>
      </c>
      <c r="L90" s="127" t="s">
        <v>218</v>
      </c>
      <c r="M90" s="127" t="s">
        <v>218</v>
      </c>
      <c r="N90" s="131" t="s">
        <v>1160</v>
      </c>
      <c r="O90" s="131" t="s">
        <v>1414</v>
      </c>
      <c r="P90" s="131" t="s">
        <v>1161</v>
      </c>
      <c r="Q90" s="86" t="s">
        <v>218</v>
      </c>
    </row>
    <row r="91" spans="1:17" ht="15" customHeight="1" x14ac:dyDescent="0.25">
      <c r="A91" s="89" t="s">
        <v>79</v>
      </c>
      <c r="B91" s="130" t="s">
        <v>118</v>
      </c>
      <c r="C91" s="150">
        <f t="shared" ref="C91:C98" si="10">IF(B91=$B$4,2,IF(B91=B89,0,0))</f>
        <v>0</v>
      </c>
      <c r="D91" s="150"/>
      <c r="E91" s="150"/>
      <c r="F91" s="172">
        <f t="shared" si="9"/>
        <v>0</v>
      </c>
      <c r="G91" s="127" t="s">
        <v>219</v>
      </c>
      <c r="H91" s="127" t="s">
        <v>218</v>
      </c>
      <c r="I91" s="127" t="s">
        <v>218</v>
      </c>
      <c r="J91" s="127" t="s">
        <v>218</v>
      </c>
      <c r="K91" s="127" t="s">
        <v>218</v>
      </c>
      <c r="L91" s="127" t="s">
        <v>218</v>
      </c>
      <c r="M91" s="127" t="s">
        <v>218</v>
      </c>
      <c r="N91" s="137" t="s">
        <v>1226</v>
      </c>
      <c r="O91" s="137" t="s">
        <v>1164</v>
      </c>
      <c r="P91" s="137" t="s">
        <v>1029</v>
      </c>
      <c r="Q91" s="86" t="s">
        <v>218</v>
      </c>
    </row>
    <row r="92" spans="1:17" ht="15" customHeight="1" x14ac:dyDescent="0.25">
      <c r="A92" s="89" t="s">
        <v>80</v>
      </c>
      <c r="B92" s="130" t="s">
        <v>906</v>
      </c>
      <c r="C92" s="150">
        <f t="shared" si="10"/>
        <v>2</v>
      </c>
      <c r="D92" s="150"/>
      <c r="E92" s="150"/>
      <c r="F92" s="172">
        <f t="shared" si="9"/>
        <v>2</v>
      </c>
      <c r="G92" s="127" t="s">
        <v>216</v>
      </c>
      <c r="H92" s="127" t="s">
        <v>216</v>
      </c>
      <c r="I92" s="127" t="s">
        <v>216</v>
      </c>
      <c r="J92" s="127" t="s">
        <v>216</v>
      </c>
      <c r="K92" s="127" t="s">
        <v>216</v>
      </c>
      <c r="L92" s="127" t="s">
        <v>216</v>
      </c>
      <c r="M92" s="127" t="s">
        <v>218</v>
      </c>
      <c r="N92" s="131" t="s">
        <v>1227</v>
      </c>
      <c r="O92" s="131" t="s">
        <v>1166</v>
      </c>
      <c r="P92" s="132" t="s">
        <v>1030</v>
      </c>
      <c r="Q92" s="86" t="s">
        <v>218</v>
      </c>
    </row>
    <row r="93" spans="1:17" ht="15" customHeight="1" x14ac:dyDescent="0.25">
      <c r="A93" s="89" t="s">
        <v>81</v>
      </c>
      <c r="B93" s="130" t="s">
        <v>906</v>
      </c>
      <c r="C93" s="150">
        <f t="shared" si="10"/>
        <v>2</v>
      </c>
      <c r="D93" s="150"/>
      <c r="E93" s="150"/>
      <c r="F93" s="172">
        <f t="shared" si="9"/>
        <v>2</v>
      </c>
      <c r="G93" s="127" t="s">
        <v>216</v>
      </c>
      <c r="H93" s="127" t="s">
        <v>216</v>
      </c>
      <c r="I93" s="127" t="s">
        <v>216</v>
      </c>
      <c r="J93" s="127" t="s">
        <v>216</v>
      </c>
      <c r="K93" s="127" t="s">
        <v>216</v>
      </c>
      <c r="L93" s="127" t="s">
        <v>216</v>
      </c>
      <c r="M93" s="127" t="s">
        <v>218</v>
      </c>
      <c r="N93" s="131" t="s">
        <v>1228</v>
      </c>
      <c r="O93" s="131" t="s">
        <v>1032</v>
      </c>
      <c r="P93" s="132" t="s">
        <v>215</v>
      </c>
    </row>
    <row r="94" spans="1:17" ht="15" customHeight="1" x14ac:dyDescent="0.25">
      <c r="A94" s="89" t="s">
        <v>82</v>
      </c>
      <c r="B94" s="130" t="s">
        <v>906</v>
      </c>
      <c r="C94" s="150">
        <f t="shared" si="10"/>
        <v>2</v>
      </c>
      <c r="D94" s="150"/>
      <c r="E94" s="150"/>
      <c r="F94" s="172">
        <f t="shared" si="9"/>
        <v>2</v>
      </c>
      <c r="G94" s="127" t="s">
        <v>216</v>
      </c>
      <c r="H94" s="127" t="s">
        <v>216</v>
      </c>
      <c r="I94" s="127" t="s">
        <v>216</v>
      </c>
      <c r="J94" s="127" t="s">
        <v>216</v>
      </c>
      <c r="K94" s="127" t="s">
        <v>216</v>
      </c>
      <c r="L94" s="127" t="s">
        <v>216</v>
      </c>
      <c r="M94" s="127" t="s">
        <v>218</v>
      </c>
      <c r="N94" s="137" t="s">
        <v>1170</v>
      </c>
      <c r="O94" s="137" t="s">
        <v>1033</v>
      </c>
      <c r="P94" s="137" t="s">
        <v>1034</v>
      </c>
      <c r="Q94" s="86" t="s">
        <v>218</v>
      </c>
    </row>
    <row r="95" spans="1:17" ht="15" customHeight="1" x14ac:dyDescent="0.25">
      <c r="A95" s="89" t="s">
        <v>83</v>
      </c>
      <c r="B95" s="130" t="s">
        <v>118</v>
      </c>
      <c r="C95" s="150">
        <f t="shared" si="10"/>
        <v>0</v>
      </c>
      <c r="D95" s="150"/>
      <c r="E95" s="150"/>
      <c r="F95" s="172">
        <f t="shared" si="9"/>
        <v>0</v>
      </c>
      <c r="G95" s="127" t="s">
        <v>219</v>
      </c>
      <c r="H95" s="127" t="s">
        <v>218</v>
      </c>
      <c r="I95" s="127" t="s">
        <v>218</v>
      </c>
      <c r="J95" s="127" t="s">
        <v>218</v>
      </c>
      <c r="K95" s="127" t="s">
        <v>218</v>
      </c>
      <c r="L95" s="127" t="s">
        <v>218</v>
      </c>
      <c r="M95" s="127" t="s">
        <v>218</v>
      </c>
      <c r="N95" s="131" t="s">
        <v>1035</v>
      </c>
      <c r="O95" s="131" t="s">
        <v>1036</v>
      </c>
      <c r="P95" s="131" t="s">
        <v>1171</v>
      </c>
      <c r="Q95" s="86" t="s">
        <v>218</v>
      </c>
    </row>
    <row r="96" spans="1:17" ht="15" customHeight="1" x14ac:dyDescent="0.25">
      <c r="A96" s="54" t="s">
        <v>84</v>
      </c>
      <c r="B96" s="130" t="s">
        <v>906</v>
      </c>
      <c r="C96" s="150">
        <f t="shared" si="10"/>
        <v>2</v>
      </c>
      <c r="D96" s="150"/>
      <c r="E96" s="150"/>
      <c r="F96" s="172">
        <f t="shared" si="9"/>
        <v>2</v>
      </c>
      <c r="G96" s="127" t="s">
        <v>216</v>
      </c>
      <c r="H96" s="127" t="s">
        <v>216</v>
      </c>
      <c r="I96" s="127" t="s">
        <v>216</v>
      </c>
      <c r="J96" s="127" t="s">
        <v>216</v>
      </c>
      <c r="K96" s="127" t="s">
        <v>216</v>
      </c>
      <c r="L96" s="127" t="s">
        <v>216</v>
      </c>
      <c r="M96" s="127" t="s">
        <v>218</v>
      </c>
      <c r="N96" s="137" t="s">
        <v>1037</v>
      </c>
      <c r="O96" s="137" t="s">
        <v>1038</v>
      </c>
      <c r="P96" s="137" t="s">
        <v>273</v>
      </c>
      <c r="Q96" s="86" t="s">
        <v>218</v>
      </c>
    </row>
    <row r="97" spans="1:16" ht="15" customHeight="1" x14ac:dyDescent="0.25">
      <c r="A97" s="89" t="s">
        <v>85</v>
      </c>
      <c r="B97" s="130" t="s">
        <v>118</v>
      </c>
      <c r="C97" s="150">
        <f t="shared" si="10"/>
        <v>0</v>
      </c>
      <c r="D97" s="150"/>
      <c r="E97" s="150"/>
      <c r="F97" s="172">
        <f t="shared" si="9"/>
        <v>0</v>
      </c>
      <c r="G97" s="127" t="s">
        <v>219</v>
      </c>
      <c r="H97" s="127" t="s">
        <v>218</v>
      </c>
      <c r="I97" s="127" t="s">
        <v>218</v>
      </c>
      <c r="J97" s="127" t="s">
        <v>218</v>
      </c>
      <c r="K97" s="127" t="s">
        <v>218</v>
      </c>
      <c r="L97" s="127" t="s">
        <v>218</v>
      </c>
      <c r="M97" s="127" t="s">
        <v>218</v>
      </c>
      <c r="N97" s="131" t="s">
        <v>1229</v>
      </c>
      <c r="O97" s="131" t="s">
        <v>1039</v>
      </c>
      <c r="P97" s="132" t="s">
        <v>215</v>
      </c>
    </row>
    <row r="98" spans="1:16" ht="15" customHeight="1" x14ac:dyDescent="0.25">
      <c r="A98" s="89" t="s">
        <v>86</v>
      </c>
      <c r="B98" s="130" t="s">
        <v>118</v>
      </c>
      <c r="C98" s="150">
        <f t="shared" si="10"/>
        <v>0</v>
      </c>
      <c r="D98" s="150"/>
      <c r="E98" s="150"/>
      <c r="F98" s="172">
        <f t="shared" si="9"/>
        <v>0</v>
      </c>
      <c r="G98" s="127" t="s">
        <v>219</v>
      </c>
      <c r="H98" s="127" t="s">
        <v>218</v>
      </c>
      <c r="I98" s="127" t="s">
        <v>218</v>
      </c>
      <c r="J98" s="127" t="s">
        <v>218</v>
      </c>
      <c r="K98" s="127" t="s">
        <v>218</v>
      </c>
      <c r="L98" s="127" t="s">
        <v>218</v>
      </c>
      <c r="M98" s="127" t="s">
        <v>218</v>
      </c>
      <c r="N98" s="137" t="s">
        <v>1040</v>
      </c>
      <c r="O98" s="137" t="s">
        <v>1041</v>
      </c>
      <c r="P98" s="132" t="s">
        <v>215</v>
      </c>
    </row>
    <row r="105" spans="1:16" x14ac:dyDescent="0.25">
      <c r="A105" s="6"/>
      <c r="B105" s="10"/>
      <c r="C105" s="10"/>
      <c r="D105" s="10"/>
      <c r="E105" s="10"/>
      <c r="F105" s="10"/>
      <c r="G105" s="10"/>
      <c r="H105" s="10"/>
      <c r="I105" s="10"/>
      <c r="J105" s="10"/>
      <c r="K105" s="10"/>
      <c r="L105" s="10"/>
      <c r="M105" s="7"/>
      <c r="N105" s="7"/>
    </row>
    <row r="109" spans="1:16" x14ac:dyDescent="0.25">
      <c r="A109" s="6"/>
      <c r="B109" s="10"/>
      <c r="C109" s="10"/>
      <c r="D109" s="10"/>
      <c r="E109" s="10"/>
      <c r="F109" s="10"/>
      <c r="G109" s="10"/>
      <c r="H109" s="10"/>
      <c r="I109" s="10"/>
      <c r="J109" s="10"/>
      <c r="K109" s="10"/>
      <c r="L109" s="10"/>
      <c r="M109" s="7"/>
      <c r="N109" s="7"/>
    </row>
    <row r="112" spans="1:16" x14ac:dyDescent="0.25">
      <c r="A112" s="6"/>
      <c r="B112" s="10"/>
      <c r="C112" s="10"/>
      <c r="D112" s="10"/>
      <c r="E112" s="10"/>
      <c r="F112" s="10"/>
      <c r="G112" s="10"/>
      <c r="H112" s="10"/>
      <c r="I112" s="10"/>
      <c r="J112" s="10"/>
      <c r="K112" s="10"/>
      <c r="L112" s="10"/>
      <c r="M112" s="7"/>
      <c r="N112" s="7"/>
    </row>
    <row r="116" spans="1:14" x14ac:dyDescent="0.25">
      <c r="A116" s="6"/>
      <c r="B116" s="10"/>
      <c r="C116" s="10"/>
      <c r="D116" s="10"/>
      <c r="E116" s="10"/>
      <c r="F116" s="10"/>
      <c r="G116" s="10"/>
      <c r="H116" s="10"/>
      <c r="I116" s="10"/>
      <c r="J116" s="10"/>
      <c r="K116" s="10"/>
      <c r="L116" s="10"/>
      <c r="M116" s="7"/>
      <c r="N116" s="7"/>
    </row>
    <row r="119" spans="1:14" x14ac:dyDescent="0.25">
      <c r="A119" s="6"/>
      <c r="B119" s="10"/>
      <c r="C119" s="10"/>
      <c r="D119" s="10"/>
      <c r="E119" s="10"/>
      <c r="F119" s="10"/>
      <c r="G119" s="10"/>
      <c r="H119" s="10"/>
      <c r="I119" s="10"/>
      <c r="J119" s="10"/>
      <c r="K119" s="10"/>
      <c r="L119" s="10"/>
      <c r="M119" s="7"/>
      <c r="N119" s="7"/>
    </row>
    <row r="123" spans="1:14" x14ac:dyDescent="0.25">
      <c r="A123" s="6"/>
      <c r="B123" s="10"/>
      <c r="C123" s="10"/>
      <c r="D123" s="10"/>
      <c r="E123" s="10"/>
      <c r="F123" s="10"/>
      <c r="G123" s="10"/>
      <c r="H123" s="10"/>
      <c r="I123" s="10"/>
      <c r="J123" s="10"/>
      <c r="K123" s="10"/>
      <c r="L123" s="10"/>
      <c r="M123" s="7"/>
      <c r="N123" s="7"/>
    </row>
  </sheetData>
  <autoFilter ref="A6:P98" xr:uid="{1C981EA5-E0F5-4ADD-8562-C2D4DDB427E9}"/>
  <mergeCells count="19">
    <mergeCell ref="D4:D5"/>
    <mergeCell ref="E4:E5"/>
    <mergeCell ref="F4:F5"/>
    <mergeCell ref="A1:P1"/>
    <mergeCell ref="A2:P2"/>
    <mergeCell ref="A3:A5"/>
    <mergeCell ref="C3:F3"/>
    <mergeCell ref="G3:G5"/>
    <mergeCell ref="I3:I5"/>
    <mergeCell ref="J3:J5"/>
    <mergeCell ref="K3:K5"/>
    <mergeCell ref="N4:N5"/>
    <mergeCell ref="O4:O5"/>
    <mergeCell ref="P4:P5"/>
    <mergeCell ref="H3:H5"/>
    <mergeCell ref="L3:L5"/>
    <mergeCell ref="M3:M5"/>
    <mergeCell ref="N3:P3"/>
    <mergeCell ref="C4:C5"/>
  </mergeCells>
  <dataValidations count="2">
    <dataValidation type="list" allowBlank="1" showInputMessage="1" showErrorMessage="1" sqref="D25 IU25 SQ25 ACM25 AMI25 AWE25 BGA25 BPW25 BZS25 CJO25 CTK25 DDG25 DNC25 DWY25 EGU25 EQQ25 FAM25 FKI25 FUE25 GEA25 GNW25 GXS25 HHO25 HRK25 IBG25 ILC25 IUY25 JEU25 JOQ25 JYM25 KII25 KSE25 LCA25 LLW25 LVS25 MFO25 MPK25 MZG25 NJC25 NSY25 OCU25 OMQ25 OWM25 PGI25 PQE25 QAA25 QJW25 QTS25 RDO25 RNK25 RXG25 SHC25 SQY25 TAU25 TKQ25 TUM25 UEI25 UOE25 UYA25 VHW25 VRS25 WBO25 WLK25 WVG25 D65561 IU65561 SQ65561 ACM65561 AMI65561 AWE65561 BGA65561 BPW65561 BZS65561 CJO65561 CTK65561 DDG65561 DNC65561 DWY65561 EGU65561 EQQ65561 FAM65561 FKI65561 FUE65561 GEA65561 GNW65561 GXS65561 HHO65561 HRK65561 IBG65561 ILC65561 IUY65561 JEU65561 JOQ65561 JYM65561 KII65561 KSE65561 LCA65561 LLW65561 LVS65561 MFO65561 MPK65561 MZG65561 NJC65561 NSY65561 OCU65561 OMQ65561 OWM65561 PGI65561 PQE65561 QAA65561 QJW65561 QTS65561 RDO65561 RNK65561 RXG65561 SHC65561 SQY65561 TAU65561 TKQ65561 TUM65561 UEI65561 UOE65561 UYA65561 VHW65561 VRS65561 WBO65561 WLK65561 WVG65561 D131097 IU131097 SQ131097 ACM131097 AMI131097 AWE131097 BGA131097 BPW131097 BZS131097 CJO131097 CTK131097 DDG131097 DNC131097 DWY131097 EGU131097 EQQ131097 FAM131097 FKI131097 FUE131097 GEA131097 GNW131097 GXS131097 HHO131097 HRK131097 IBG131097 ILC131097 IUY131097 JEU131097 JOQ131097 JYM131097 KII131097 KSE131097 LCA131097 LLW131097 LVS131097 MFO131097 MPK131097 MZG131097 NJC131097 NSY131097 OCU131097 OMQ131097 OWM131097 PGI131097 PQE131097 QAA131097 QJW131097 QTS131097 RDO131097 RNK131097 RXG131097 SHC131097 SQY131097 TAU131097 TKQ131097 TUM131097 UEI131097 UOE131097 UYA131097 VHW131097 VRS131097 WBO131097 WLK131097 WVG131097 D196633 IU196633 SQ196633 ACM196633 AMI196633 AWE196633 BGA196633 BPW196633 BZS196633 CJO196633 CTK196633 DDG196633 DNC196633 DWY196633 EGU196633 EQQ196633 FAM196633 FKI196633 FUE196633 GEA196633 GNW196633 GXS196633 HHO196633 HRK196633 IBG196633 ILC196633 IUY196633 JEU196633 JOQ196633 JYM196633 KII196633 KSE196633 LCA196633 LLW196633 LVS196633 MFO196633 MPK196633 MZG196633 NJC196633 NSY196633 OCU196633 OMQ196633 OWM196633 PGI196633 PQE196633 QAA196633 QJW196633 QTS196633 RDO196633 RNK196633 RXG196633 SHC196633 SQY196633 TAU196633 TKQ196633 TUM196633 UEI196633 UOE196633 UYA196633 VHW196633 VRS196633 WBO196633 WLK196633 WVG196633 D262169 IU262169 SQ262169 ACM262169 AMI262169 AWE262169 BGA262169 BPW262169 BZS262169 CJO262169 CTK262169 DDG262169 DNC262169 DWY262169 EGU262169 EQQ262169 FAM262169 FKI262169 FUE262169 GEA262169 GNW262169 GXS262169 HHO262169 HRK262169 IBG262169 ILC262169 IUY262169 JEU262169 JOQ262169 JYM262169 KII262169 KSE262169 LCA262169 LLW262169 LVS262169 MFO262169 MPK262169 MZG262169 NJC262169 NSY262169 OCU262169 OMQ262169 OWM262169 PGI262169 PQE262169 QAA262169 QJW262169 QTS262169 RDO262169 RNK262169 RXG262169 SHC262169 SQY262169 TAU262169 TKQ262169 TUM262169 UEI262169 UOE262169 UYA262169 VHW262169 VRS262169 WBO262169 WLK262169 WVG262169 D327705 IU327705 SQ327705 ACM327705 AMI327705 AWE327705 BGA327705 BPW327705 BZS327705 CJO327705 CTK327705 DDG327705 DNC327705 DWY327705 EGU327705 EQQ327705 FAM327705 FKI327705 FUE327705 GEA327705 GNW327705 GXS327705 HHO327705 HRK327705 IBG327705 ILC327705 IUY327705 JEU327705 JOQ327705 JYM327705 KII327705 KSE327705 LCA327705 LLW327705 LVS327705 MFO327705 MPK327705 MZG327705 NJC327705 NSY327705 OCU327705 OMQ327705 OWM327705 PGI327705 PQE327705 QAA327705 QJW327705 QTS327705 RDO327705 RNK327705 RXG327705 SHC327705 SQY327705 TAU327705 TKQ327705 TUM327705 UEI327705 UOE327705 UYA327705 VHW327705 VRS327705 WBO327705 WLK327705 WVG327705 D393241 IU393241 SQ393241 ACM393241 AMI393241 AWE393241 BGA393241 BPW393241 BZS393241 CJO393241 CTK393241 DDG393241 DNC393241 DWY393241 EGU393241 EQQ393241 FAM393241 FKI393241 FUE393241 GEA393241 GNW393241 GXS393241 HHO393241 HRK393241 IBG393241 ILC393241 IUY393241 JEU393241 JOQ393241 JYM393241 KII393241 KSE393241 LCA393241 LLW393241 LVS393241 MFO393241 MPK393241 MZG393241 NJC393241 NSY393241 OCU393241 OMQ393241 OWM393241 PGI393241 PQE393241 QAA393241 QJW393241 QTS393241 RDO393241 RNK393241 RXG393241 SHC393241 SQY393241 TAU393241 TKQ393241 TUM393241 UEI393241 UOE393241 UYA393241 VHW393241 VRS393241 WBO393241 WLK393241 WVG393241 D458777 IU458777 SQ458777 ACM458777 AMI458777 AWE458777 BGA458777 BPW458777 BZS458777 CJO458777 CTK458777 DDG458777 DNC458777 DWY458777 EGU458777 EQQ458777 FAM458777 FKI458777 FUE458777 GEA458777 GNW458777 GXS458777 HHO458777 HRK458777 IBG458777 ILC458777 IUY458777 JEU458777 JOQ458777 JYM458777 KII458777 KSE458777 LCA458777 LLW458777 LVS458777 MFO458777 MPK458777 MZG458777 NJC458777 NSY458777 OCU458777 OMQ458777 OWM458777 PGI458777 PQE458777 QAA458777 QJW458777 QTS458777 RDO458777 RNK458777 RXG458777 SHC458777 SQY458777 TAU458777 TKQ458777 TUM458777 UEI458777 UOE458777 UYA458777 VHW458777 VRS458777 WBO458777 WLK458777 WVG458777 D524313 IU524313 SQ524313 ACM524313 AMI524313 AWE524313 BGA524313 BPW524313 BZS524313 CJO524313 CTK524313 DDG524313 DNC524313 DWY524313 EGU524313 EQQ524313 FAM524313 FKI524313 FUE524313 GEA524313 GNW524313 GXS524313 HHO524313 HRK524313 IBG524313 ILC524313 IUY524313 JEU524313 JOQ524313 JYM524313 KII524313 KSE524313 LCA524313 LLW524313 LVS524313 MFO524313 MPK524313 MZG524313 NJC524313 NSY524313 OCU524313 OMQ524313 OWM524313 PGI524313 PQE524313 QAA524313 QJW524313 QTS524313 RDO524313 RNK524313 RXG524313 SHC524313 SQY524313 TAU524313 TKQ524313 TUM524313 UEI524313 UOE524313 UYA524313 VHW524313 VRS524313 WBO524313 WLK524313 WVG524313 D589849 IU589849 SQ589849 ACM589849 AMI589849 AWE589849 BGA589849 BPW589849 BZS589849 CJO589849 CTK589849 DDG589849 DNC589849 DWY589849 EGU589849 EQQ589849 FAM589849 FKI589849 FUE589849 GEA589849 GNW589849 GXS589849 HHO589849 HRK589849 IBG589849 ILC589849 IUY589849 JEU589849 JOQ589849 JYM589849 KII589849 KSE589849 LCA589849 LLW589849 LVS589849 MFO589849 MPK589849 MZG589849 NJC589849 NSY589849 OCU589849 OMQ589849 OWM589849 PGI589849 PQE589849 QAA589849 QJW589849 QTS589849 RDO589849 RNK589849 RXG589849 SHC589849 SQY589849 TAU589849 TKQ589849 TUM589849 UEI589849 UOE589849 UYA589849 VHW589849 VRS589849 WBO589849 WLK589849 WVG589849 D655385 IU655385 SQ655385 ACM655385 AMI655385 AWE655385 BGA655385 BPW655385 BZS655385 CJO655385 CTK655385 DDG655385 DNC655385 DWY655385 EGU655385 EQQ655385 FAM655385 FKI655385 FUE655385 GEA655385 GNW655385 GXS655385 HHO655385 HRK655385 IBG655385 ILC655385 IUY655385 JEU655385 JOQ655385 JYM655385 KII655385 KSE655385 LCA655385 LLW655385 LVS655385 MFO655385 MPK655385 MZG655385 NJC655385 NSY655385 OCU655385 OMQ655385 OWM655385 PGI655385 PQE655385 QAA655385 QJW655385 QTS655385 RDO655385 RNK655385 RXG655385 SHC655385 SQY655385 TAU655385 TKQ655385 TUM655385 UEI655385 UOE655385 UYA655385 VHW655385 VRS655385 WBO655385 WLK655385 WVG655385 D720921 IU720921 SQ720921 ACM720921 AMI720921 AWE720921 BGA720921 BPW720921 BZS720921 CJO720921 CTK720921 DDG720921 DNC720921 DWY720921 EGU720921 EQQ720921 FAM720921 FKI720921 FUE720921 GEA720921 GNW720921 GXS720921 HHO720921 HRK720921 IBG720921 ILC720921 IUY720921 JEU720921 JOQ720921 JYM720921 KII720921 KSE720921 LCA720921 LLW720921 LVS720921 MFO720921 MPK720921 MZG720921 NJC720921 NSY720921 OCU720921 OMQ720921 OWM720921 PGI720921 PQE720921 QAA720921 QJW720921 QTS720921 RDO720921 RNK720921 RXG720921 SHC720921 SQY720921 TAU720921 TKQ720921 TUM720921 UEI720921 UOE720921 UYA720921 VHW720921 VRS720921 WBO720921 WLK720921 WVG720921 D786457 IU786457 SQ786457 ACM786457 AMI786457 AWE786457 BGA786457 BPW786457 BZS786457 CJO786457 CTK786457 DDG786457 DNC786457 DWY786457 EGU786457 EQQ786457 FAM786457 FKI786457 FUE786457 GEA786457 GNW786457 GXS786457 HHO786457 HRK786457 IBG786457 ILC786457 IUY786457 JEU786457 JOQ786457 JYM786457 KII786457 KSE786457 LCA786457 LLW786457 LVS786457 MFO786457 MPK786457 MZG786457 NJC786457 NSY786457 OCU786457 OMQ786457 OWM786457 PGI786457 PQE786457 QAA786457 QJW786457 QTS786457 RDO786457 RNK786457 RXG786457 SHC786457 SQY786457 TAU786457 TKQ786457 TUM786457 UEI786457 UOE786457 UYA786457 VHW786457 VRS786457 WBO786457 WLK786457 WVG786457 D851993 IU851993 SQ851993 ACM851993 AMI851993 AWE851993 BGA851993 BPW851993 BZS851993 CJO851993 CTK851993 DDG851993 DNC851993 DWY851993 EGU851993 EQQ851993 FAM851993 FKI851993 FUE851993 GEA851993 GNW851993 GXS851993 HHO851993 HRK851993 IBG851993 ILC851993 IUY851993 JEU851993 JOQ851993 JYM851993 KII851993 KSE851993 LCA851993 LLW851993 LVS851993 MFO851993 MPK851993 MZG851993 NJC851993 NSY851993 OCU851993 OMQ851993 OWM851993 PGI851993 PQE851993 QAA851993 QJW851993 QTS851993 RDO851993 RNK851993 RXG851993 SHC851993 SQY851993 TAU851993 TKQ851993 TUM851993 UEI851993 UOE851993 UYA851993 VHW851993 VRS851993 WBO851993 WLK851993 WVG851993 D917529 IU917529 SQ917529 ACM917529 AMI917529 AWE917529 BGA917529 BPW917529 BZS917529 CJO917529 CTK917529 DDG917529 DNC917529 DWY917529 EGU917529 EQQ917529 FAM917529 FKI917529 FUE917529 GEA917529 GNW917529 GXS917529 HHO917529 HRK917529 IBG917529 ILC917529 IUY917529 JEU917529 JOQ917529 JYM917529 KII917529 KSE917529 LCA917529 LLW917529 LVS917529 MFO917529 MPK917529 MZG917529 NJC917529 NSY917529 OCU917529 OMQ917529 OWM917529 PGI917529 PQE917529 QAA917529 QJW917529 QTS917529 RDO917529 RNK917529 RXG917529 SHC917529 SQY917529 TAU917529 TKQ917529 TUM917529 UEI917529 UOE917529 UYA917529 VHW917529 VRS917529 WBO917529 WLK917529 WVG917529 D983065 IU983065 SQ983065 ACM983065 AMI983065 AWE983065 BGA983065 BPW983065 BZS983065 CJO983065 CTK983065 DDG983065 DNC983065 DWY983065 EGU983065 EQQ983065 FAM983065 FKI983065 FUE983065 GEA983065 GNW983065 GXS983065 HHO983065 HRK983065 IBG983065 ILC983065 IUY983065 JEU983065 JOQ983065 JYM983065 KII983065 KSE983065 LCA983065 LLW983065 LVS983065 MFO983065 MPK983065 MZG983065 NJC983065 NSY983065 OCU983065 OMQ983065 OWM983065 PGI983065 PQE983065 QAA983065 QJW983065 QTS983065 RDO983065 RNK983065 RXG983065 SHC983065 SQY983065 TAU983065 TKQ983065 TUM983065 UEI983065 UOE983065 UYA983065 VHW983065 VRS983065 WBO983065 WLK983065 WVG983065" xr:uid="{9DA21550-D712-47EC-904F-35432A5C91B0}">
      <formula1>$B$5:$B$6</formula1>
    </dataValidation>
    <dataValidation type="list" allowBlank="1" showInputMessage="1" showErrorMessage="1" sqref="E6 IV6 SR6 ACN6 AMJ6 AWF6 BGB6 BPX6 BZT6 CJP6 CTL6 DDH6 DND6 DWZ6 EGV6 EQR6 FAN6 FKJ6 FUF6 GEB6 GNX6 GXT6 HHP6 HRL6 IBH6 ILD6 IUZ6 JEV6 JOR6 JYN6 KIJ6 KSF6 LCB6 LLX6 LVT6 MFP6 MPL6 MZH6 NJD6 NSZ6 OCV6 OMR6 OWN6 PGJ6 PQF6 QAB6 QJX6 QTT6 RDP6 RNL6 RXH6 SHD6 SQZ6 TAV6 TKR6 TUN6 UEJ6 UOF6 UYB6 VHX6 VRT6 WBP6 WLL6 WVH6 E65542 IV65542 SR65542 ACN65542 AMJ65542 AWF65542 BGB65542 BPX65542 BZT65542 CJP65542 CTL65542 DDH65542 DND65542 DWZ65542 EGV65542 EQR65542 FAN65542 FKJ65542 FUF65542 GEB65542 GNX65542 GXT65542 HHP65542 HRL65542 IBH65542 ILD65542 IUZ65542 JEV65542 JOR65542 JYN65542 KIJ65542 KSF65542 LCB65542 LLX65542 LVT65542 MFP65542 MPL65542 MZH65542 NJD65542 NSZ65542 OCV65542 OMR65542 OWN65542 PGJ65542 PQF65542 QAB65542 QJX65542 QTT65542 RDP65542 RNL65542 RXH65542 SHD65542 SQZ65542 TAV65542 TKR65542 TUN65542 UEJ65542 UOF65542 UYB65542 VHX65542 VRT65542 WBP65542 WLL65542 WVH65542 E131078 IV131078 SR131078 ACN131078 AMJ131078 AWF131078 BGB131078 BPX131078 BZT131078 CJP131078 CTL131078 DDH131078 DND131078 DWZ131078 EGV131078 EQR131078 FAN131078 FKJ131078 FUF131078 GEB131078 GNX131078 GXT131078 HHP131078 HRL131078 IBH131078 ILD131078 IUZ131078 JEV131078 JOR131078 JYN131078 KIJ131078 KSF131078 LCB131078 LLX131078 LVT131078 MFP131078 MPL131078 MZH131078 NJD131078 NSZ131078 OCV131078 OMR131078 OWN131078 PGJ131078 PQF131078 QAB131078 QJX131078 QTT131078 RDP131078 RNL131078 RXH131078 SHD131078 SQZ131078 TAV131078 TKR131078 TUN131078 UEJ131078 UOF131078 UYB131078 VHX131078 VRT131078 WBP131078 WLL131078 WVH131078 E196614 IV196614 SR196614 ACN196614 AMJ196614 AWF196614 BGB196614 BPX196614 BZT196614 CJP196614 CTL196614 DDH196614 DND196614 DWZ196614 EGV196614 EQR196614 FAN196614 FKJ196614 FUF196614 GEB196614 GNX196614 GXT196614 HHP196614 HRL196614 IBH196614 ILD196614 IUZ196614 JEV196614 JOR196614 JYN196614 KIJ196614 KSF196614 LCB196614 LLX196614 LVT196614 MFP196614 MPL196614 MZH196614 NJD196614 NSZ196614 OCV196614 OMR196614 OWN196614 PGJ196614 PQF196614 QAB196614 QJX196614 QTT196614 RDP196614 RNL196614 RXH196614 SHD196614 SQZ196614 TAV196614 TKR196614 TUN196614 UEJ196614 UOF196614 UYB196614 VHX196614 VRT196614 WBP196614 WLL196614 WVH196614 E262150 IV262150 SR262150 ACN262150 AMJ262150 AWF262150 BGB262150 BPX262150 BZT262150 CJP262150 CTL262150 DDH262150 DND262150 DWZ262150 EGV262150 EQR262150 FAN262150 FKJ262150 FUF262150 GEB262150 GNX262150 GXT262150 HHP262150 HRL262150 IBH262150 ILD262150 IUZ262150 JEV262150 JOR262150 JYN262150 KIJ262150 KSF262150 LCB262150 LLX262150 LVT262150 MFP262150 MPL262150 MZH262150 NJD262150 NSZ262150 OCV262150 OMR262150 OWN262150 PGJ262150 PQF262150 QAB262150 QJX262150 QTT262150 RDP262150 RNL262150 RXH262150 SHD262150 SQZ262150 TAV262150 TKR262150 TUN262150 UEJ262150 UOF262150 UYB262150 VHX262150 VRT262150 WBP262150 WLL262150 WVH262150 E327686 IV327686 SR327686 ACN327686 AMJ327686 AWF327686 BGB327686 BPX327686 BZT327686 CJP327686 CTL327686 DDH327686 DND327686 DWZ327686 EGV327686 EQR327686 FAN327686 FKJ327686 FUF327686 GEB327686 GNX327686 GXT327686 HHP327686 HRL327686 IBH327686 ILD327686 IUZ327686 JEV327686 JOR327686 JYN327686 KIJ327686 KSF327686 LCB327686 LLX327686 LVT327686 MFP327686 MPL327686 MZH327686 NJD327686 NSZ327686 OCV327686 OMR327686 OWN327686 PGJ327686 PQF327686 QAB327686 QJX327686 QTT327686 RDP327686 RNL327686 RXH327686 SHD327686 SQZ327686 TAV327686 TKR327686 TUN327686 UEJ327686 UOF327686 UYB327686 VHX327686 VRT327686 WBP327686 WLL327686 WVH327686 E393222 IV393222 SR393222 ACN393222 AMJ393222 AWF393222 BGB393222 BPX393222 BZT393222 CJP393222 CTL393222 DDH393222 DND393222 DWZ393222 EGV393222 EQR393222 FAN393222 FKJ393222 FUF393222 GEB393222 GNX393222 GXT393222 HHP393222 HRL393222 IBH393222 ILD393222 IUZ393222 JEV393222 JOR393222 JYN393222 KIJ393222 KSF393222 LCB393222 LLX393222 LVT393222 MFP393222 MPL393222 MZH393222 NJD393222 NSZ393222 OCV393222 OMR393222 OWN393222 PGJ393222 PQF393222 QAB393222 QJX393222 QTT393222 RDP393222 RNL393222 RXH393222 SHD393222 SQZ393222 TAV393222 TKR393222 TUN393222 UEJ393222 UOF393222 UYB393222 VHX393222 VRT393222 WBP393222 WLL393222 WVH393222 E458758 IV458758 SR458758 ACN458758 AMJ458758 AWF458758 BGB458758 BPX458758 BZT458758 CJP458758 CTL458758 DDH458758 DND458758 DWZ458758 EGV458758 EQR458758 FAN458758 FKJ458758 FUF458758 GEB458758 GNX458758 GXT458758 HHP458758 HRL458758 IBH458758 ILD458758 IUZ458758 JEV458758 JOR458758 JYN458758 KIJ458758 KSF458758 LCB458758 LLX458758 LVT458758 MFP458758 MPL458758 MZH458758 NJD458758 NSZ458758 OCV458758 OMR458758 OWN458758 PGJ458758 PQF458758 QAB458758 QJX458758 QTT458758 RDP458758 RNL458758 RXH458758 SHD458758 SQZ458758 TAV458758 TKR458758 TUN458758 UEJ458758 UOF458758 UYB458758 VHX458758 VRT458758 WBP458758 WLL458758 WVH458758 E524294 IV524294 SR524294 ACN524294 AMJ524294 AWF524294 BGB524294 BPX524294 BZT524294 CJP524294 CTL524294 DDH524294 DND524294 DWZ524294 EGV524294 EQR524294 FAN524294 FKJ524294 FUF524294 GEB524294 GNX524294 GXT524294 HHP524294 HRL524294 IBH524294 ILD524294 IUZ524294 JEV524294 JOR524294 JYN524294 KIJ524294 KSF524294 LCB524294 LLX524294 LVT524294 MFP524294 MPL524294 MZH524294 NJD524294 NSZ524294 OCV524294 OMR524294 OWN524294 PGJ524294 PQF524294 QAB524294 QJX524294 QTT524294 RDP524294 RNL524294 RXH524294 SHD524294 SQZ524294 TAV524294 TKR524294 TUN524294 UEJ524294 UOF524294 UYB524294 VHX524294 VRT524294 WBP524294 WLL524294 WVH524294 E589830 IV589830 SR589830 ACN589830 AMJ589830 AWF589830 BGB589830 BPX589830 BZT589830 CJP589830 CTL589830 DDH589830 DND589830 DWZ589830 EGV589830 EQR589830 FAN589830 FKJ589830 FUF589830 GEB589830 GNX589830 GXT589830 HHP589830 HRL589830 IBH589830 ILD589830 IUZ589830 JEV589830 JOR589830 JYN589830 KIJ589830 KSF589830 LCB589830 LLX589830 LVT589830 MFP589830 MPL589830 MZH589830 NJD589830 NSZ589830 OCV589830 OMR589830 OWN589830 PGJ589830 PQF589830 QAB589830 QJX589830 QTT589830 RDP589830 RNL589830 RXH589830 SHD589830 SQZ589830 TAV589830 TKR589830 TUN589830 UEJ589830 UOF589830 UYB589830 VHX589830 VRT589830 WBP589830 WLL589830 WVH589830 E655366 IV655366 SR655366 ACN655366 AMJ655366 AWF655366 BGB655366 BPX655366 BZT655366 CJP655366 CTL655366 DDH655366 DND655366 DWZ655366 EGV655366 EQR655366 FAN655366 FKJ655366 FUF655366 GEB655366 GNX655366 GXT655366 HHP655366 HRL655366 IBH655366 ILD655366 IUZ655366 JEV655366 JOR655366 JYN655366 KIJ655366 KSF655366 LCB655366 LLX655366 LVT655366 MFP655366 MPL655366 MZH655366 NJD655366 NSZ655366 OCV655366 OMR655366 OWN655366 PGJ655366 PQF655366 QAB655366 QJX655366 QTT655366 RDP655366 RNL655366 RXH655366 SHD655366 SQZ655366 TAV655366 TKR655366 TUN655366 UEJ655366 UOF655366 UYB655366 VHX655366 VRT655366 WBP655366 WLL655366 WVH655366 E720902 IV720902 SR720902 ACN720902 AMJ720902 AWF720902 BGB720902 BPX720902 BZT720902 CJP720902 CTL720902 DDH720902 DND720902 DWZ720902 EGV720902 EQR720902 FAN720902 FKJ720902 FUF720902 GEB720902 GNX720902 GXT720902 HHP720902 HRL720902 IBH720902 ILD720902 IUZ720902 JEV720902 JOR720902 JYN720902 KIJ720902 KSF720902 LCB720902 LLX720902 LVT720902 MFP720902 MPL720902 MZH720902 NJD720902 NSZ720902 OCV720902 OMR720902 OWN720902 PGJ720902 PQF720902 QAB720902 QJX720902 QTT720902 RDP720902 RNL720902 RXH720902 SHD720902 SQZ720902 TAV720902 TKR720902 TUN720902 UEJ720902 UOF720902 UYB720902 VHX720902 VRT720902 WBP720902 WLL720902 WVH720902 E786438 IV786438 SR786438 ACN786438 AMJ786438 AWF786438 BGB786438 BPX786438 BZT786438 CJP786438 CTL786438 DDH786438 DND786438 DWZ786438 EGV786438 EQR786438 FAN786438 FKJ786438 FUF786438 GEB786438 GNX786438 GXT786438 HHP786438 HRL786438 IBH786438 ILD786438 IUZ786438 JEV786438 JOR786438 JYN786438 KIJ786438 KSF786438 LCB786438 LLX786438 LVT786438 MFP786438 MPL786438 MZH786438 NJD786438 NSZ786438 OCV786438 OMR786438 OWN786438 PGJ786438 PQF786438 QAB786438 QJX786438 QTT786438 RDP786438 RNL786438 RXH786438 SHD786438 SQZ786438 TAV786438 TKR786438 TUN786438 UEJ786438 UOF786438 UYB786438 VHX786438 VRT786438 WBP786438 WLL786438 WVH786438 E851974 IV851974 SR851974 ACN851974 AMJ851974 AWF851974 BGB851974 BPX851974 BZT851974 CJP851974 CTL851974 DDH851974 DND851974 DWZ851974 EGV851974 EQR851974 FAN851974 FKJ851974 FUF851974 GEB851974 GNX851974 GXT851974 HHP851974 HRL851974 IBH851974 ILD851974 IUZ851974 JEV851974 JOR851974 JYN851974 KIJ851974 KSF851974 LCB851974 LLX851974 LVT851974 MFP851974 MPL851974 MZH851974 NJD851974 NSZ851974 OCV851974 OMR851974 OWN851974 PGJ851974 PQF851974 QAB851974 QJX851974 QTT851974 RDP851974 RNL851974 RXH851974 SHD851974 SQZ851974 TAV851974 TKR851974 TUN851974 UEJ851974 UOF851974 UYB851974 VHX851974 VRT851974 WBP851974 WLL851974 WVH851974 E917510 IV917510 SR917510 ACN917510 AMJ917510 AWF917510 BGB917510 BPX917510 BZT917510 CJP917510 CTL917510 DDH917510 DND917510 DWZ917510 EGV917510 EQR917510 FAN917510 FKJ917510 FUF917510 GEB917510 GNX917510 GXT917510 HHP917510 HRL917510 IBH917510 ILD917510 IUZ917510 JEV917510 JOR917510 JYN917510 KIJ917510 KSF917510 LCB917510 LLX917510 LVT917510 MFP917510 MPL917510 MZH917510 NJD917510 NSZ917510 OCV917510 OMR917510 OWN917510 PGJ917510 PQF917510 QAB917510 QJX917510 QTT917510 RDP917510 RNL917510 RXH917510 SHD917510 SQZ917510 TAV917510 TKR917510 TUN917510 UEJ917510 UOF917510 UYB917510 VHX917510 VRT917510 WBP917510 WLL917510 WVH917510 E983046 IV983046 SR983046 ACN983046 AMJ983046 AWF983046 BGB983046 BPX983046 BZT983046 CJP983046 CTL983046 DDH983046 DND983046 DWZ983046 EGV983046 EQR983046 FAN983046 FKJ983046 FUF983046 GEB983046 GNX983046 GXT983046 HHP983046 HRL983046 IBH983046 ILD983046 IUZ983046 JEV983046 JOR983046 JYN983046 KIJ983046 KSF983046 LCB983046 LLX983046 LVT983046 MFP983046 MPL983046 MZH983046 NJD983046 NSZ983046 OCV983046 OMR983046 OWN983046 PGJ983046 PQF983046 QAB983046 QJX983046 QTT983046 RDP983046 RNL983046 RXH983046 SHD983046 SQZ983046 TAV983046 TKR983046 TUN983046 UEJ983046 UOF983046 UYB983046 VHX983046 VRT983046 WBP983046 WLL983046 WVH983046" xr:uid="{85409BEA-704D-4C0B-AE50-F887B32F2DF0}">
      <formula1>"0,5"</formula1>
    </dataValidation>
  </dataValidations>
  <hyperlinks>
    <hyperlink ref="N14" r:id="rId1" display="http://kurskduma.ru/proekts/index.php" xr:uid="{62BD8DF4-443B-41EE-9D30-A76241014610}"/>
    <hyperlink ref="N16" r:id="rId2" display="https://www.mosoblduma.ru/Zakoni/Zakonoprecti_Moskovskoj_oblasti/item/328417/" xr:uid="{1DF23EB8-FA9D-45AB-802E-4A7C080AFCEC}"/>
    <hyperlink ref="O16" r:id="rId3" display="https://mef.mosreg.ru/dokumenty/antikorrupcionnaya-ekspertiza/26-10-2020-12-58-48-proekt-rasporyazheniya-pravitelstva-moskovskoy-obl" xr:uid="{A8CE5D2A-B774-40EF-BD9E-9E1B1DA5D0FE}"/>
    <hyperlink ref="P16" r:id="rId4" location="tab-id-7" xr:uid="{14610D38-5D0F-45FB-88BA-7E102953B90D}"/>
    <hyperlink ref="N28" r:id="rId5" xr:uid="{C6536396-BCAE-424F-B83A-55C4DCFB5A54}"/>
    <hyperlink ref="O28" r:id="rId6" xr:uid="{4A1AF5C8-2010-42D3-9F17-135E8F563FEE}"/>
    <hyperlink ref="N30" r:id="rId7" display="http://duma39.ru/activity/zakon/draft/ " xr:uid="{03F10485-7B03-4C0B-BBAA-FD875EB99493}"/>
    <hyperlink ref="O30" r:id="rId8" xr:uid="{270D371C-5AFC-455C-98C6-895F7171017D}"/>
    <hyperlink ref="N63" r:id="rId9" display="https://www.zsno.ru/law/bills-and-draft-resolutions/pending-bills/index.php?ELEMENT_ID=236338" xr:uid="{73EBB3E3-1598-4BB3-BF6D-CAC19382EE10}"/>
    <hyperlink ref="O63" r:id="rId10" xr:uid="{DC789474-77F4-48A7-9782-F579E237FF90}"/>
    <hyperlink ref="P63" r:id="rId11" display="http://mf.nnov.ru:8025/primi-uchastie/predlozheniya-po-byudzhetu" xr:uid="{35C51EEC-F546-47FE-A08D-E36B87545B2A}"/>
    <hyperlink ref="P77" r:id="rId12" display="http://www.open.minfin-altai.ru/" xr:uid="{415CDDC4-E63C-44AC-8BB3-9F0525109545}"/>
    <hyperlink ref="N77" r:id="rId13" display="http://elkurultay.ru/deyatelnost/zakonotvorchestvo" xr:uid="{19E04A85-0791-446D-A511-837AFCD5A6D8}"/>
    <hyperlink ref="O77" r:id="rId14" xr:uid="{9A0FFAC1-192C-40D7-845D-8D2D9673E45C}"/>
    <hyperlink ref="O81" r:id="rId15" xr:uid="{6101C875-24E1-4E88-9993-79460ED11D2E}"/>
    <hyperlink ref="N81" r:id="rId16" display="https://www.sobranie.info/lawsinfo.php?UID=17422" xr:uid="{3281AF69-001B-48D5-87C5-595D728CC119}"/>
    <hyperlink ref="N84" r:id="rId17" display="http://zsnso.ru/579" xr:uid="{405A4DCA-A349-43D3-9DED-D77B3D742C47}"/>
    <hyperlink ref="O84" r:id="rId18" xr:uid="{43ABA616-AEE8-47CB-9E85-F56286035A9F}"/>
    <hyperlink ref="P84" r:id="rId19" xr:uid="{12AD9C73-1921-46D8-9293-C9F35B6FD455}"/>
    <hyperlink ref="P86" r:id="rId20" display="http://open.findep.org/" xr:uid="{E03BAAFD-8F2E-4817-BC7C-FBF26F55150B}"/>
    <hyperlink ref="N86" r:id="rId21" xr:uid="{03903C78-FA2B-4449-B9ED-1095868C1F58}"/>
    <hyperlink ref="O86" r:id="rId22" xr:uid="{376AA83A-A4D1-4039-ABF6-CFD6FB906124}"/>
    <hyperlink ref="P89" r:id="rId23" display="http://budget.sakha.gov.ru/ebudget/Menu/Page/215" xr:uid="{2C884334-8EB4-4B62-80F7-B57B08A165CD}"/>
    <hyperlink ref="O89" r:id="rId24" display="https://minfin.sakha.gov.ru/zakony-o-bjudzhete/2021-2023-gg/proekt-zakona-o-bjudzhete-2021-2023-gg" xr:uid="{278837F8-D2FC-48C0-9FDC-C32A98AF5975}"/>
    <hyperlink ref="N89" r:id="rId25" xr:uid="{4FF71E16-4437-4A51-85FC-FFA206A0DC82}"/>
    <hyperlink ref="N93" r:id="rId26" display="http://www.duma.khv.ru/Monitoring5/%D0%9F%D1%80%D0%BE%D0%B5%D0%BA%D1%82%20%D0%B7%D0%B0%D0%BA%D0%BE%D0%BD%D0%B0/2376585" xr:uid="{7A91EF55-0887-494C-98CB-3150B8B27FC0}"/>
    <hyperlink ref="O93" r:id="rId27" xr:uid="{AD031896-D7AA-4D01-80D8-CB38E919249C}"/>
    <hyperlink ref="N24" r:id="rId28" display="https://duma.mos.ru/ru/40/regulation_projects/corebofs002080000nb3mf7d2btjvc48" xr:uid="{4E573BFA-84D2-42C0-AD29-F8B79D448EF8}"/>
    <hyperlink ref="O24" r:id="rId29" display="https://www.mos.ru/findep/" xr:uid="{A430505D-4399-4141-A94B-656B74458B62}"/>
    <hyperlink ref="N8" r:id="rId30" display="https://duma32.ru/komitet-po-byudzhetu-nalogam-i-ekonomicheskoy-politike/" xr:uid="{94F15BA3-17C5-475C-AE7B-1161571EECB0}"/>
    <hyperlink ref="O8" r:id="rId31" xr:uid="{54710207-7609-44F4-B333-E68BE3FC0A47}"/>
    <hyperlink ref="N18" r:id="rId32" display="http://www.rznoblduma.ru/index.php?option=com_content&amp;view=article&amp;id=177&amp;Itemid=125" xr:uid="{91D3A0ED-250E-443B-A164-98219F9B5FE4}"/>
    <hyperlink ref="O18" r:id="rId33" display="https://minfin.ryazangov.ru/documents/draft_documents/2020/index.php" xr:uid="{3E7919E1-BDAD-4CC6-836D-23D4EB177590}"/>
    <hyperlink ref="P18" r:id="rId34" xr:uid="{D48C61B1-3E44-473B-92C4-3ACFD5AA3F0B}"/>
    <hyperlink ref="N12" r:id="rId35" display="http://www.zskaluga.ru/bills/wide/18324/ob_oblastnom_bjudzhete_na_2021_god_i_na_planovyj_period__2022_i_2023_godov_.html" xr:uid="{435907CC-4FA8-4235-A3C4-056EAB398B56}"/>
    <hyperlink ref="O12" r:id="rId36" xr:uid="{F3C2B100-4B95-4396-A573-6681B8A4572C}"/>
    <hyperlink ref="O13" r:id="rId37" display="http://depfin.adm44.ru/info/law/proetjzko/" xr:uid="{3097151B-7E0C-462A-8888-D6575FD30400}"/>
    <hyperlink ref="N13" r:id="rId38" display="http://kosoblduma.ru/laws/pzko/" xr:uid="{EAC093DD-5686-418E-ADC6-AB1F95638AC4}"/>
    <hyperlink ref="O22" r:id="rId39" display="https://minfin.tularegion.ru/activities/" xr:uid="{E1F3E85D-E711-421C-A6D0-0436C502B792}"/>
    <hyperlink ref="N22" r:id="rId40" display="https://www.tulaoblduma.ru/laws_intranet/laws_stages.asp%3FID=166363.html" xr:uid="{7E250514-18A9-46AD-997B-9710C6B677BE}"/>
    <hyperlink ref="P22" r:id="rId41" xr:uid="{58734AC7-DE38-40F3-A707-521E5BF34104}"/>
    <hyperlink ref="O23" r:id="rId42" display="https://www.yarregion.ru/depts/depfin/tmpPages/docs.aspx" xr:uid="{E551EA73-DEF4-4EA5-8977-C0920E8591F1}"/>
    <hyperlink ref="P23" r:id="rId43" display="http://budget76.ru/" xr:uid="{6322E636-3E00-40FB-9F2B-BBEAA5F4F772}"/>
    <hyperlink ref="N23" r:id="rId44" display="http://duma.yar.ru/service/projects/zp202672.html" xr:uid="{AFA8D556-BD90-44F8-BCF8-CA1F0EE86CA0}"/>
    <hyperlink ref="O17" r:id="rId45" display="https://orel-region.ru/index.php?head=20&amp;part=25&amp;in=132" xr:uid="{DD852F54-385A-4280-9312-08B3081253C5}"/>
    <hyperlink ref="P17" r:id="rId46" display="http://depfin.orel-region.ru:8096/ebudget/Menu/Page/7" xr:uid="{1259DFFF-DCE7-44CD-91DC-1231F1AE119F}"/>
    <hyperlink ref="N17" r:id="rId47" display="http://oreloblsovet.ru/legislation/proektyi-zakonov/53-zasedanie.html" xr:uid="{F464396D-F60F-4D67-BB19-13A2DBD67F49}"/>
    <hyperlink ref="P26" r:id="rId48" display="http://budget.karelia.ru/byudzhet/dokumenty/2020-god" xr:uid="{9CADA33E-949C-4338-898E-42556918DE40}"/>
    <hyperlink ref="N26" r:id="rId49" display="http://www.karelia-zs.ru/zakonodatelstvo_rk/proekty/502vi/" xr:uid="{2FA4AA99-9BB1-4CBD-AB38-84CC897B7FAD}"/>
    <hyperlink ref="O26" r:id="rId50" xr:uid="{8B313DCE-3DBE-45B8-B79E-0E8822BF3C94}"/>
    <hyperlink ref="O29" r:id="rId51" xr:uid="{ABD76DEA-DD74-4779-BC1E-83564B33446D}"/>
    <hyperlink ref="N29" r:id="rId52" display="https://www.vologdazso.ru/actions/legislative_activity/draft-laws/index.php?docid=TXpRNE1ESXhNa0UwVFc=" xr:uid="{DF25F0CA-7B56-46AA-95B5-C4194C4F1CD6}"/>
    <hyperlink ref="P31" r:id="rId53" xr:uid="{B6B46173-E262-4855-B375-0A66950513B3}"/>
    <hyperlink ref="N31" r:id="rId54" display="http://www.lenoblzaks.ru/static/single/-rus-common-zakact-/loprojects" xr:uid="{C1DD1B84-CEB0-441D-AEAE-8BABE4877424}"/>
    <hyperlink ref="O31" r:id="rId55" display="https://finance.lenobl.ru/ru/pravovaya-baza/oblastnoe-zakondatelstvo/byudzhet-lo/oblastnoj-byudzhet-leningradskoj-oblasti-na-2021-god-i-na-planovyj-per/" xr:uid="{9FA59313-8D0E-4DD5-ADCF-67287BB99D86}"/>
    <hyperlink ref="P32" r:id="rId56" display="https://b4u.gov-murman.ru/" xr:uid="{E0B7FEFF-E1D6-454D-AAF2-03C36A2ADC4A}"/>
    <hyperlink ref="N32" r:id="rId57" display="https://duma-murman.ru/deyatelnost/zakonodatelnaya-deyatelnost/proekty-zakonov-murmanskoy-oblasti/proekty-2020/" xr:uid="{D2FA058F-AA4D-4854-9E00-E8E14E59127C}"/>
    <hyperlink ref="O32" r:id="rId58" xr:uid="{C99954F8-5B2A-4DAB-89D2-80E9E96B3BD9}"/>
    <hyperlink ref="O33" r:id="rId59" display="https://minfin.novreg.ru/2021-god.html" xr:uid="{C3999285-AC3E-4DA6-B8F5-635510570F48}"/>
    <hyperlink ref="N33" r:id="rId60" display="http://duma.novreg.ru/action/projects/" xr:uid="{35428A1C-0D96-4D38-8C3B-3B9804084596}"/>
    <hyperlink ref="P33" r:id="rId61" display="http://portal.novkfo.ru/Menu/Page/85" xr:uid="{3FDDFD73-EEEE-42F8-85AA-9CEDEACD7D7D}"/>
    <hyperlink ref="N34" r:id="rId62" location="annex" display="annex" xr:uid="{26F662E3-CBF3-4E2B-A010-30B9CF390696}"/>
    <hyperlink ref="O34" r:id="rId63" display="http://finance.pskov.ru/proekty" xr:uid="{891D7105-3ACD-4E6B-8C93-61E0934D5276}"/>
    <hyperlink ref="P34" r:id="rId64" display="http://bks.pskov.ru/ebudget/Show/Category/10?ItemId=257" xr:uid="{13B68052-418A-4D71-AA52-7C34A6774B91}"/>
    <hyperlink ref="N35" r:id="rId65" display="http://www.assembly.spb.ru/ndoc/doc/0/777341674" xr:uid="{D17A534C-8AB5-420E-A832-EBFE19E64B48}"/>
    <hyperlink ref="O35" r:id="rId66" xr:uid="{042D77C6-B957-4993-958A-818C32BD11D5}"/>
    <hyperlink ref="P35" r:id="rId67" display="https://budget.gov.spb.ru/steps" xr:uid="{2CFFA05C-0261-4539-A258-82E518A1E7A1}"/>
    <hyperlink ref="N36" r:id="rId68" display="http://www.sdnao.ru/documents/bills/detail.php?ID=32023" xr:uid="{D9787625-6937-4345-8ACA-1F7CD1F9336D}"/>
    <hyperlink ref="O36" r:id="rId69" display="http://dfei.adm-nao.ru/zakony-o-byudzhete/" xr:uid="{494CB1C5-32F3-4135-9A73-D585F8CCD99F}"/>
    <hyperlink ref="N42" r:id="rId70" display="https://astroblduma.ru/vm/zakonodat_deyat/ProjectZakonAO/11203" xr:uid="{BA167128-7A86-4900-BA4B-AFC0C568211F}"/>
    <hyperlink ref="O42" r:id="rId71" display="https://minfin.astrobl.ru/site-page/materialy-proekta" xr:uid="{8BF5D10E-5B41-48FE-865D-091420D7E0BF}"/>
    <hyperlink ref="N43" r:id="rId72" display="http://asozd.volgoduma.ru/index.php?option=com_asozd&amp;view=draftlaw&amp;id=686" xr:uid="{E03B9D52-10FD-4D02-AE2C-1FA05E59C717}"/>
    <hyperlink ref="O43" r:id="rId73" display="http://volgafin.volgograd.ru/norms/acts/17251/" xr:uid="{1C9C66BC-D189-40D0-A453-16753725F5E9}"/>
    <hyperlink ref="P43" r:id="rId74" display="http://portal-ob.volgafin.ru/dokumenty/zakon_o_byudzhete/2020" xr:uid="{42F7B59D-33BF-4772-B99C-86586A51FB2D}"/>
    <hyperlink ref="N44" r:id="rId75" display="http://zsro.ru/lawmaking/project/" xr:uid="{4BE728CE-6542-4A3F-8192-EB3E8126839B}"/>
    <hyperlink ref="P44" r:id="rId76" display="http://budget.permkrai.ru/" xr:uid="{EED6DF35-9245-466F-81E2-9B321B184E2F}"/>
    <hyperlink ref="O44" r:id="rId77" xr:uid="{B7D2BF43-662D-4798-ADB0-C855855EB321}"/>
    <hyperlink ref="O47" r:id="rId78" display="http://minfinrd.ru/deyatelnost/statistika-i-otchety/byudzhet" xr:uid="{A3D9598A-F4F9-40CB-A9BC-F26B125D0B46}"/>
    <hyperlink ref="P47" r:id="rId79" display="http://open.minfinrd.ru/" xr:uid="{9AB874CB-0AA1-450E-8C36-AC6FF1DFD79F}"/>
    <hyperlink ref="N47" r:id="rId80" display="http://nsrd.ru/dokumenty/proekti_normativno_pravovih_aktov" xr:uid="{B279841E-AD71-4F82-B021-64B31AD2D765}"/>
    <hyperlink ref="O48" r:id="rId81" display="https://www.mfri.ru/index.php/open-budget/proekt-byudzheta-i-materialy-k-nemu" xr:uid="{A4111073-2B14-45C2-987F-E477A34F2CF7}"/>
    <hyperlink ref="N48" r:id="rId82" display="http://www.parlamentri.ru/index.php/zakonodatelnaya-deyatelnost/zakonoproekty-vnesennye-v-parlament" xr:uid="{81A4AC05-1724-42FA-83C7-31A9D740F57C}"/>
    <hyperlink ref="N49" r:id="rId83" display="http://parlament.kbr.ru/zakonodatelnaya-deyatelnost/zakonoproekty-na-stadii-rassmotreniya/index.php?ELEMENT_ID=17741" xr:uid="{2399F0D4-F182-4A59-A39B-393BEE16CA31}"/>
    <hyperlink ref="O49" r:id="rId84" display="https://pravitelstvo.kbr.ru/oigv/minfin/npi/proekty_normativnyh_i_pravovyh_aktov.php?postid=32096" xr:uid="{3AF67A8C-CAD0-4A17-BB8B-523794766263}"/>
    <hyperlink ref="N53" r:id="rId85" display="http://www.dumask.ru/law/zakonodatelnaya-deyatelnost/zakonoproekty-i-inye-pravovye-akty-nakhodyashchiesya-na-rassmotrenii.html" xr:uid="{A0D27AC7-10CD-42B5-991F-5D605CD8CC65}"/>
    <hyperlink ref="O53" r:id="rId86" display="http://www.mfsk.ru/law/proekty-zakonovsk" xr:uid="{9AF08DD9-B816-4F50-BA53-2CCBF3C27FFE}"/>
    <hyperlink ref="P53" r:id="rId87" xr:uid="{D0ABC10F-383C-4161-8112-1C5B1A5005CA}"/>
    <hyperlink ref="O55" r:id="rId88" xr:uid="{26F94655-D204-4138-8ACB-D2B9C09F8BC1}"/>
    <hyperlink ref="N55" r:id="rId89" display="http://gsrb.ru/ru/lawmaking/budget-2021/" xr:uid="{F81DCF49-3122-4F11-BA5A-3FD065126749}"/>
    <hyperlink ref="O58" r:id="rId90" display="http://minfin.tatarstan.ru/rus/proekt-byudzheta-i-materiali-k-nemu-845677.htm" xr:uid="{A2122C0F-B4F3-4703-9C7B-55C32CB613E8}"/>
    <hyperlink ref="N58" r:id="rId91" display="https://gossov.tatarstan.ru/activity/lawmaking/zakon_project?bill_id=175" xr:uid="{6D1B2110-E71F-4D86-AF89-8C5354822823}"/>
    <hyperlink ref="N59" r:id="rId92" display="http://www.udmgossovet.ru/doc/6sozyvsess/29ses/index.htm" xr:uid="{24123895-E2AC-43FC-9195-36F4A5A81610}"/>
    <hyperlink ref="O59" r:id="rId93" xr:uid="{26DF2F13-A046-4ADA-89C4-100E99D9EAAA}"/>
    <hyperlink ref="O60" r:id="rId94" display="https://nk.cap.ru/projects?tab=all" xr:uid="{9B5CB574-F62E-4B62-A839-4F9C4D9026B4}"/>
    <hyperlink ref="P60" r:id="rId95" xr:uid="{DAC4A500-9273-433F-9FD7-309C4818A4BC}"/>
    <hyperlink ref="O61" r:id="rId96" display="http://mfin.permkrai.ru/execution/proekt/mater/2020/10/" xr:uid="{C365891A-3790-4ED9-80C6-A445BAE9DC34}"/>
    <hyperlink ref="N61" r:id="rId97" display="http://zakon.zsperm.ru/?q=%E1%FE%E4%E6%E5%F2&amp;how=d" xr:uid="{7C98DA68-CFA0-4658-ADF7-0D0038400E6F}"/>
    <hyperlink ref="P61" r:id="rId98" display="http://budget.permkrai.ru/" xr:uid="{66ABBD83-88C1-4D15-9EC1-A0BB92FF3981}"/>
    <hyperlink ref="N62" r:id="rId99" display="http://www.zsko.ru/documents/lawmaking/" xr:uid="{EE32D18D-D091-4717-8D12-7C1F5FAD6CF4}"/>
    <hyperlink ref="O64" r:id="rId100" xr:uid="{2336AA08-4D67-4268-9C58-A99A832E2916}"/>
    <hyperlink ref="P64" r:id="rId101" display="http://budget.orb.ru/ " xr:uid="{48E9FD2B-CF91-4B5C-B70A-72ECD175F4E2}"/>
    <hyperlink ref="N64" r:id="rId102" display="http://zaksob.ru/activity/zakonotvorcheskaya-deyatelnost/proekty-oblastnykh-zakonov-i-postanovleniy/" xr:uid="{487A9E49-8478-48DE-B797-04FCE9D51323}"/>
    <hyperlink ref="O62" r:id="rId103" display="http://www.minfin.kirov.ru/otkrytyy-byudzhet/dlya-spetsialistov/oblastnoy-byudzhet/%d0%9f%d0%bb%d0%b0%d0%bd%d0%b8%d1%80%d0%be%d0%b2%d0%b0%d0%bd%d0%b8%d0%b5%20%d0%b1%d1%8e%d0%b4%d0%b6%d0%b5%d1%82%d0%b0/" xr:uid="{FD749A4E-151E-4750-9122-3360AC3E795D}"/>
    <hyperlink ref="O65" r:id="rId104" display="http://finance.pnzreg.ru/docs/np/?ELEMENT_ID=1966" xr:uid="{E64A18CF-5D74-447D-8BBC-19BFE6F857E0}"/>
    <hyperlink ref="N65" r:id="rId105" display="http://www.zspo.ru/legislative/bills/74751/" xr:uid="{4380C41A-83C3-4668-9275-1EF23774FBD6}"/>
    <hyperlink ref="O66" r:id="rId106" display="http://minfin-samara.ru/proekty-zakonov-o-byudzhete/" xr:uid="{05DD652B-62CB-4569-81A3-A1D4C3A3EDB6}"/>
    <hyperlink ref="P66" r:id="rId107" display="https://budget.minfin-samara.ru/dokumenty/proekt-zakona-o-byudzhete-samarskoj-oblasti/2016-2/" xr:uid="{891F6A36-E984-4E50-AD18-3BB43487D03A}"/>
    <hyperlink ref="P67" r:id="rId108" xr:uid="{B30C37F1-FEF8-41C7-BDDA-1634A5526A7A}"/>
    <hyperlink ref="O67" r:id="rId109" display="https://minfin.saratov.gov.ru/docs" xr:uid="{80DE67E0-8863-440D-97AF-7B858384F7C7}"/>
    <hyperlink ref="N67" r:id="rId110" display="https://srd.ru/index.php/component/docs/?view=pr_zak&amp;id=1506&amp;menu=508&amp;selmenu=512" xr:uid="{3293320B-4E1B-4338-B219-505E4C55F03F}"/>
    <hyperlink ref="O68" r:id="rId111" display="http://ufo.ulntc.ru/index.php?mgf=budget/open_budget&amp;slep=net" xr:uid="{42359892-0D2F-4277-8CE0-E09A31C4334F}"/>
    <hyperlink ref="P68" r:id="rId112" xr:uid="{3D1421E0-A2F6-4DB2-8D5F-EB1282A6909D}"/>
    <hyperlink ref="N68" r:id="rId113" display="http://www.zsuo.ru/zakony/proekty/43-zakonotvorchestvo/zakony/proekty/15754-79292020.html" xr:uid="{E0CDAC10-2DEF-4916-A595-8EE886BFD343}"/>
    <hyperlink ref="P71" r:id="rId114" display="http://info.mfural.ru/ebudget/Menu/Page/1 " xr:uid="{8F85812B-991D-4577-B558-A4C4FB13BD99}"/>
    <hyperlink ref="N71" r:id="rId115" display="http://zsso.ru/legislative/lawprojects/item/55682/" xr:uid="{3243F55E-88BB-4395-AD9F-58BA03E688B7}"/>
    <hyperlink ref="O71" r:id="rId116" location="document_list" display="https://minfin.midural.ru/document/category/23#document_list" xr:uid="{C990CE27-07CF-487B-AD90-B0921A4CFFAC}"/>
    <hyperlink ref="N72" r:id="rId117" display="http://public.duma72.ru/Public/BillDossier/3033" xr:uid="{0DE4E71C-1BCF-43FA-BD10-ED343A29A30D}"/>
    <hyperlink ref="O72" r:id="rId118" xr:uid="{DCDA0358-970A-47F7-ABBF-27CA784BB9A0}"/>
    <hyperlink ref="O74" r:id="rId119" xr:uid="{0F608FE9-6B88-45DA-A3F9-55D7223545D8}"/>
    <hyperlink ref="N74" r:id="rId120" xr:uid="{A129DDF9-2698-4AF2-BC78-29E050A5A772}"/>
    <hyperlink ref="P78" r:id="rId121" display="http://budget17.ru/" xr:uid="{8F0EB309-CED8-43E1-A3C6-4864C9CC8211}"/>
    <hyperlink ref="O78" r:id="rId122" display="https://minfin.rtyva.ru/node/14457/" xr:uid="{DEB06436-9DA3-47B5-9C87-57EE53ADABDC}"/>
    <hyperlink ref="N79" r:id="rId123" display="http://www.vskhakasia.ru/lawmaking/projects/1539" xr:uid="{473FB42E-DA58-420F-8E37-CAEBF10BB1BA}"/>
    <hyperlink ref="O79" r:id="rId124" display="https://r-19.ru/authorities/ministry-of-finance-of-the-republic-of-khakassia/docs/7701/108060.html" xr:uid="{CC566CC6-1230-45CC-914E-530D35394A56}"/>
    <hyperlink ref="O80" r:id="rId125" display="http://fin22.ru/projects/p2020/" xr:uid="{75DC4776-FAD4-4132-A138-852B31842617}"/>
    <hyperlink ref="N80" r:id="rId126" display="http://www.akzs.ru/sessions/148/3147/" xr:uid="{FBB910CA-B1EC-4BFE-B50B-06A430A97861}"/>
    <hyperlink ref="N82" r:id="rId127" display="https://eparlament.irzs.ru/Doc/pasport?id=3648" xr:uid="{BC21E4EA-6586-4F03-9A07-4934B6C36F62}"/>
    <hyperlink ref="O82" r:id="rId128" display="https://irkobl.ru/sites/minfin/activity/obl/" xr:uid="{61792CCA-692C-4501-8041-402746910533}"/>
    <hyperlink ref="P82" r:id="rId129" display="http://openbudget.gfu.ru/budget/law_project/" xr:uid="{578DDAE9-E944-4A75-B7B6-32CC04362A52}"/>
    <hyperlink ref="N85" r:id="rId130" display="http://www.omsk-parlament.ru/?sid=2940" xr:uid="{0C0E4DCE-5718-4D72-BAE0-4C57A90DDB71}"/>
    <hyperlink ref="P85" r:id="rId131" display="http://budget.omsk.ifinmon.ru/ " xr:uid="{90C8F57E-B9A3-4AF1-9DBC-CABE51B9BD0F}"/>
    <hyperlink ref="O85" r:id="rId132" xr:uid="{4EDAD9C3-00D3-4FB0-8221-05A1522E4AD9}"/>
    <hyperlink ref="N78" r:id="rId133" display="http://www.khural.org/info/finansy/108/" xr:uid="{3E4996E2-052C-48F1-8039-4607D2ADAAC1}"/>
    <hyperlink ref="O88" r:id="rId134" display="http://egov-buryatia.ru/minfin/activities/documents/proekty-zakonov-i-inykh-npa/index.php?bitrix_include_areas=N&amp;clear_cache=Y" xr:uid="{AF65D641-40D7-4022-8EA5-4DECEBDA09A5}"/>
    <hyperlink ref="P88" r:id="rId135" display="http://budget.govrb.ru/ebudget/Menu/Page/179" xr:uid="{87CF0941-8693-42B9-BE60-F85394E2FE91}"/>
    <hyperlink ref="N88" r:id="rId136" display="http://hural-rb.ru/bankz/" xr:uid="{4F4A425B-4A9F-42EC-A9FD-7D11C6448E9B}"/>
    <hyperlink ref="P91" r:id="rId137" location="/main" display="http://openbudget.kamgov.ru/Dashboard - /main" xr:uid="{51FD3FC3-0625-4647-99E3-EE4FC084BAAE}"/>
    <hyperlink ref="O91" r:id="rId138" display="https://www.kamgov.ru/minfin/budzet-2021" xr:uid="{B517EDE3-0381-4E78-959C-AB54006EAE91}"/>
    <hyperlink ref="N91" r:id="rId139" display="http://www.zaksobr.kamchatka.ru/events/Zakony/Proekty-Zakonov-Kamchatskogo-kraya/" xr:uid="{360791F4-539A-42AA-A25E-8847C00F50AD}"/>
    <hyperlink ref="N94" r:id="rId140" display="http://www.zsamur.ru/section/list/10948/31" xr:uid="{54A55439-E210-4C4C-915B-77DC121504D4}"/>
    <hyperlink ref="P94" r:id="rId141" xr:uid="{5FD85EEA-8AF6-4739-965B-525E7BBB67DD}"/>
    <hyperlink ref="O94" r:id="rId142" xr:uid="{56C21D1E-3F4F-446B-AB41-4BA04920D1CB}"/>
    <hyperlink ref="O96" r:id="rId143" display="http://sakhminfin.ru/" xr:uid="{88724D9A-7808-4F49-A851-C46B6D7A591C}"/>
    <hyperlink ref="N96" r:id="rId144" display="http://www.dumasakhalin.ru/activity/sessions" xr:uid="{0BE8DA94-95B0-4187-9BC5-890687571DA5}"/>
    <hyperlink ref="P96" r:id="rId145" xr:uid="{4F0B9F29-7C88-4A3A-BC22-A0E0E5762792}"/>
    <hyperlink ref="N15" r:id="rId146" display="http://www.oblsovet.ru/legislation/" xr:uid="{C623EC55-78BF-45D9-9ECF-85C725DD6364}"/>
    <hyperlink ref="O15" r:id="rId147" display="https://ufin48.ru/Show/Category/?ItemId=16&amp;headingId=4" xr:uid="{79CD2403-0BA4-4F0C-8EEF-D7267AFA722A}"/>
    <hyperlink ref="O19" r:id="rId148" display="http://www.finsmol.ru/pbudget/nJkSD8Sj" xr:uid="{1979A6AE-F7C4-4FFE-8368-385716F9C204}"/>
    <hyperlink ref="O27" r:id="rId149" display="https://minfin.rkomi.ru/deyatelnost/zakony-respubliki-komi-proekty-zakonov-o-respublikanskom-byudjete-respubliki-komi-i-vnesenii-izmeneniy-v-nego/byudjet-na-2021-2023-gody" xr:uid="{10A84A27-6E64-4F49-90C1-7FA84420FA8C}"/>
    <hyperlink ref="N27" r:id="rId150" display="http://gsrk1.rkomi.ru/Sessions/Default.aspx" xr:uid="{1F9F0625-D1CB-4BA2-883B-7B0D62F0047C}"/>
    <hyperlink ref="N50" r:id="rId151" display="https://parlament09.ru/antikorrup/expertiza/" xr:uid="{9B47FE3F-A094-4A4D-9570-2D5BF4A47556}"/>
    <hyperlink ref="O50" r:id="rId152" xr:uid="{D1CC5B2D-462F-42BE-B187-F6D3C3CB41C6}"/>
    <hyperlink ref="N51" r:id="rId153" display="https://parliament-osetia.ru/index.php/main/bills/art/795" xr:uid="{75DD667A-6CFE-4872-A86D-230708BD2011}"/>
    <hyperlink ref="O51" r:id="rId154" display="http://minfin.alania.gov.ru/index.php/documents/651" xr:uid="{66E70F42-3008-4CFE-9491-C50CBDF4F930}"/>
    <hyperlink ref="N52" r:id="rId155" display="http://www.parlamentchr.ru/deyatelnost/zakonoproekty-nakhodyashchiesya-na-rassmotrenii" xr:uid="{3401D8BD-D6DA-4DF4-B497-95B5D2957963}"/>
    <hyperlink ref="P52" r:id="rId156" display="http://forcitizens.ru/ob/dokumenty/proekt-byudzheta-i-materialy-k-nemu/2021-god" xr:uid="{BF14472F-16D6-48FB-96E1-ADE45E095494}"/>
    <hyperlink ref="O52" r:id="rId157" display="http://www.minfinchr.ru/respublikanskij-byudzhet/proekt-zakona-chechenskoj-respubliki-o-respublikanskom-byudzhete-na-ocherednoj-finansovyj-god-i-planovyj-period-s-prilozheniyami" xr:uid="{C858A40D-4391-4E16-B217-788976EE3A60}"/>
    <hyperlink ref="P75" r:id="rId158" display="http://monitoring.yanao.ru/yamal/index.php" xr:uid="{B3664C85-D40E-441C-942C-18A650C791CA}"/>
    <hyperlink ref="O75" r:id="rId159" xr:uid="{0B62E754-F499-4352-9302-23D1A7786B1C}"/>
    <hyperlink ref="N75" r:id="rId160" display="https://zs.yanao.ru/activity/10637/?nav-documents=page-1" xr:uid="{6B510EB8-C084-4584-980E-4719C65F4015}"/>
    <hyperlink ref="N83" r:id="rId161" display="https://www.zskuzbass.ru/zakonotvorchestvo/proektyi-normativnyix-pravovyix-aktov-kemerovskoj-oblasti" xr:uid="{A2A07E0A-5E34-4100-9F63-EA5AA995B27D}"/>
    <hyperlink ref="O83" r:id="rId162" display="https://www.ofukem.ru/budget/projects2021-2023/" xr:uid="{9DCD290F-F76B-4963-ABD5-92DA1BFB0A00}"/>
    <hyperlink ref="N56" r:id="rId163" display="http://www.gsmari.ru/itog/pnpa.html" xr:uid="{F89E58E8-7AE0-4BA0-A851-26B0B39734D2}"/>
    <hyperlink ref="O56" r:id="rId164" display="http://mari-el.gov.ru/minfin/Pages/projects.aspx" xr:uid="{DE84F97C-BBD7-4723-992A-758F21FB8A94}"/>
    <hyperlink ref="N9" r:id="rId165" display="https://www.zsvo.ru/documents/36/" xr:uid="{67C9C9E7-86AC-4044-8958-A56C834506AA}"/>
    <hyperlink ref="O9" r:id="rId166" display="https://dtf.avo.ru/proekty-zakonov-vladimirskoj-oblasti" xr:uid="{F7BE8154-81B8-4D33-A9AD-9EB5E144F9C7}"/>
    <hyperlink ref="O38" r:id="rId167" xr:uid="{1CFE129C-0175-469F-9D5A-B65AB2098CAC}"/>
    <hyperlink ref="N38" r:id="rId168" display="https://www.gshra.ru/zak-deyat/proekty/proekty_1353.html" xr:uid="{8A89C52C-16C5-4213-944B-9A4000D416C0}"/>
    <hyperlink ref="O39" r:id="rId169" display="http://minfin.kalmregion.ru/deyatelnost/byudzhet-respubliki-kalmykiya/proekt-respublikanskogo-byudzheta-na-ocherednoy-finansovyy-god-i-planovyy-period-/" xr:uid="{D1107FEB-F0C2-4B7B-911B-37E7DF347DF4}"/>
    <hyperlink ref="N39" r:id="rId170" display="http://www.huralrk.ru/deyatelnost/zakonodatelnaya-deyatelnost/zakonoproekty/item/2015-0157-6-o-respublikanskom-byudzhete-na-2021-god-i-na-planovyj-period-2022-i-2023-godov.html" xr:uid="{E1D932A6-DAB9-41AE-8E24-B40D840BC446}"/>
    <hyperlink ref="O97" r:id="rId171" display="http://www.eao.ru/isp-vlast/finansovoe-upravlenie-pravitelstva/byudzhet/" xr:uid="{B60D03F9-E1BE-4D41-9C33-95F68A418039}"/>
    <hyperlink ref="N97" r:id="rId172" display="http://zseao.ru/search-zakonoproekt/" xr:uid="{FA92B644-DCFF-44D9-89B2-1A9073C30F0E}"/>
    <hyperlink ref="O7" r:id="rId173" xr:uid="{5893BAFB-161B-4160-8A45-7AB59C03AA36}"/>
    <hyperlink ref="N7" r:id="rId174" display="http://www.belduma.ru/document/draft/draft_detail.php?fold=020&amp;fn=4371-20" xr:uid="{C22FD559-EA34-4808-8CCF-ABFEB122BAB2}"/>
    <hyperlink ref="N20" r:id="rId175" display="https://tambovoblduma.ru/zakonoproekty/zakonoproekty-vnesennye-v-oblastnuyu-dumu/noyabr/" xr:uid="{92F7BF10-CA33-4505-8DD8-3FACB0ECFCD2}"/>
    <hyperlink ref="O20" r:id="rId176" display="https://fin.tmbreg.ru/6347/8130/9639.html" xr:uid="{C4614EA9-98DE-4423-B89A-3C83C5AB664C}"/>
    <hyperlink ref="O10" r:id="rId177" xr:uid="{15FC3AE4-45B0-4C07-9C61-F13AB3274981}"/>
    <hyperlink ref="N10" r:id="rId178" display="http://www.vrnoblduma.ru/dokumenty/proekty/pro.php?lid=2119" xr:uid="{B2AD391E-130D-4BC0-B2EF-A098205E5DED}"/>
    <hyperlink ref="N40" r:id="rId179" display="http://www.crimea.gov.ru/law-draft-card/6721" xr:uid="{BAC1C1B6-94B4-4BA8-B4A9-F0205AF610A1}"/>
    <hyperlink ref="P40" r:id="rId180" display="http://budget.rk.ifinmon.ru/dokumenty/proekt-zakona-o-byudzhete" xr:uid="{B0416B79-98F7-42D1-A59A-4C3AE71E22B6}"/>
    <hyperlink ref="O40" r:id="rId181" xr:uid="{051507FD-36B1-42F3-A013-CB1A1C9FBF32}"/>
    <hyperlink ref="N57" r:id="rId182" display="http://www.gsrm.ru/bills/4972/" xr:uid="{0AAE0EB1-96EF-45E5-8DC6-B88383D4E890}"/>
    <hyperlink ref="O57" r:id="rId183" display="https://www.minfinrm.ru/norm-akty-new/" xr:uid="{D29CB1D8-F146-419D-89C7-821E06007EC1}"/>
    <hyperlink ref="N92" r:id="rId184" display="http://monitoring.zspk.gov.ru/%D0%9F%D1%80%D0%BE%D0%B5%D0%BA%D1%82%20%D0%B7%D0%B0%D0%BA%D0%BE%D0%BD%D0%B0/2398534" xr:uid="{D966DAAC-DA8B-462F-BC18-AE4D9EB7D94A}"/>
    <hyperlink ref="O92" r:id="rId185" display="https://primorsky.ru/authorities/executive-agencies/departments/finance/laws.php" xr:uid="{56E6AB99-0655-4566-9198-6404494DFDBA}"/>
    <hyperlink ref="P92" r:id="rId186" xr:uid="{97BAC49A-E449-49A9-AEA0-E9D9F3C6C4AB}"/>
    <hyperlink ref="O90" r:id="rId187" display="https://minfin.75.ru/byudzhet/konsolidirovannyy-kraevoy-byudzhet/proekty-zakonov-o-byudzhete-kraya" xr:uid="{1EC24143-A5FA-4F47-8B3D-B666C6543449}"/>
    <hyperlink ref="P90" r:id="rId188" display="https://xn--90agddmf1arqcf5hb8b.xn--80aaaac8algcbgbck3fl0q.xn--p1ai/portal/Page/BudgLaw?project=1&amp;ItemId=13&amp;show_title=on" xr:uid="{652354BF-5C3D-4FD9-AEB8-4CA7729C853B}"/>
    <hyperlink ref="N90" r:id="rId189" display="http://www.zaksobr-chita.ru/documents/proektyi_zakonov/2020_god/dekabr_2020_goda" xr:uid="{9E08DC0F-1A86-4191-8330-CAE992C2D197}"/>
    <hyperlink ref="O21" r:id="rId190" display="https://www.tverfin.ru/np-baza/proekty-npa/" xr:uid="{537037C2-7BB4-4224-86F0-FC573CB0C199}"/>
    <hyperlink ref="N45" r:id="rId191" display="https://sevzakon.ru/view/laws/bank_zakonoproektov/" xr:uid="{30D7AF5C-CBF3-445B-B136-AD476F035AF5}"/>
    <hyperlink ref="O45" r:id="rId192" display="https://fin.sev.gov.ru/deytelnost/" xr:uid="{46159B5B-A6D6-47EE-8C8D-11B50A31CEC9}"/>
    <hyperlink ref="P45" r:id="rId193" xr:uid="{FE04B7E5-DCEF-4412-B35D-0B86E80E41CB}"/>
    <hyperlink ref="O70" r:id="rId194" display="http://www.finupr.kurganobl.ru/index.php?test=praktdum" xr:uid="{4E9E0D7A-3524-492A-B8D9-256448A5C748}"/>
    <hyperlink ref="N70" r:id="rId195" display="http://www.kurganoblduma.ru/about/activity/doc/proekty/" xr:uid="{D73C8023-298F-4985-A550-947A89D79148}"/>
    <hyperlink ref="N73" r:id="rId196" display="https://www.zs74.ru/npa-base" xr:uid="{97BF673F-5098-4A45-B52E-060C079C90E1}"/>
    <hyperlink ref="O73" r:id="rId197" display="http://www.minfin74.ru/mBudget/project/" xr:uid="{A4BD53F4-C778-4962-9C8B-A4C977CE48B7}"/>
    <hyperlink ref="P73" r:id="rId198" xr:uid="{47FE2E3A-7571-43EF-B073-70DA3337C39C}"/>
    <hyperlink ref="P95" r:id="rId199" display="http://iis.minfin.49gov.ru/ebudget/Menu/Page/88" xr:uid="{2AA6BE82-E39E-47EC-A9E1-D2990CCB2447}"/>
    <hyperlink ref="N95" r:id="rId200" display="https://www.magoblduma.ru/documents/" xr:uid="{F8300C1B-2570-4F5E-9884-20AF4814A6D3}"/>
    <hyperlink ref="O95" r:id="rId201" display="https://minfin.49gov.ru/documents/?doc_type=1" xr:uid="{9CEFAB69-03B3-48BA-A2A1-6FC23CC51011}"/>
    <hyperlink ref="N21" r:id="rId202" display="http://www.zsto.ru/index.php/739a50c4-47c1-81fa-060e-2232105925f8/5f51608f-f613-3c85-ce9f-e9a9410d8fa4" xr:uid="{A3DB1A3A-2099-40FA-88AD-E74103820032}"/>
    <hyperlink ref="O41" r:id="rId203" xr:uid="{6DADBC26-15B3-4673-8B24-9F9EC9C1C5F0}"/>
    <hyperlink ref="P41" r:id="rId204" xr:uid="{42B9D404-A045-448A-9108-5A459BD97B42}"/>
    <hyperlink ref="O98" r:id="rId205" display="http://chaogov.ru/otkrytyy-byudzhet/zakon-o-byudzhete.php" xr:uid="{0F707A39-4495-4686-B5E5-0D332DCE1C10}"/>
    <hyperlink ref="N98" r:id="rId206" display="http://xn--80ahnhajq6aec7b.xn--p1ai/" xr:uid="{1AA1852C-02F3-4423-86F6-D7A83F36759F}"/>
    <hyperlink ref="O11" r:id="rId207" xr:uid="{69043A20-05ED-43E1-8774-33694930D4E8}"/>
    <hyperlink ref="N11" r:id="rId208" display="https://www.ivoblduma.ru/zakony/proekty-zakonov/35140/" xr:uid="{DEFC9B1B-E577-4272-A826-DAF5A0440F69}"/>
    <hyperlink ref="O14" r:id="rId209" xr:uid="{8914E712-9521-4F46-BD88-2A43C3700477}"/>
    <hyperlink ref="P21" r:id="rId210" xr:uid="{3BCE16EA-1650-4C89-BC89-3AFB62CE82DD}"/>
    <hyperlink ref="P8" r:id="rId211" display="https://bryanskoblfin.ru/open/Menu/Page/93" xr:uid="{096A58D2-AA6C-42DE-A9AE-90263F5CA4CD}"/>
    <hyperlink ref="N60" r:id="rId212" display="http://old-gs.cap.ru/SiteMap.aspx?id=2917250" xr:uid="{0B290132-B80E-4319-AB66-97BB83AE1495}"/>
    <hyperlink ref="N41" r:id="rId213" display="http://www.kubzsk.ru/pravo/" xr:uid="{F34C7361-9714-42FE-B04E-266C4CFD19FF}"/>
  </hyperlinks>
  <pageMargins left="0.70866141732283472" right="0.70866141732283472" top="0.74803149606299213" bottom="0.74803149606299213" header="0.31496062992125984" footer="0.31496062992125984"/>
  <pageSetup paperSize="9" scale="70" fitToWidth="2" fitToHeight="3" orientation="landscape" r:id="rId214"/>
  <headerFooter>
    <oddFooter>&amp;C&amp;"Times New Roman,обычный"&amp;8&amp;A&amp;R&amp;9&amp;P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61378FE4-43B1-49D2-977A-65B25BB17A9C}">
          <x14:formula1>
            <xm:f>$B$4:$B$5</xm:f>
          </x14:formula1>
          <xm:sqref>D76:E76 IU76:IV76 SQ76:SR76 ACM76:ACN76 AMI76:AMJ76 AWE76:AWF76 BGA76:BGB76 BPW76:BPX76 BZS76:BZT76 CJO76:CJP76 CTK76:CTL76 DDG76:DDH76 DNC76:DND76 DWY76:DWZ76 EGU76:EGV76 EQQ76:EQR76 FAM76:FAN76 FKI76:FKJ76 FUE76:FUF76 GEA76:GEB76 GNW76:GNX76 GXS76:GXT76 HHO76:HHP76 HRK76:HRL76 IBG76:IBH76 ILC76:ILD76 IUY76:IUZ76 JEU76:JEV76 JOQ76:JOR76 JYM76:JYN76 KII76:KIJ76 KSE76:KSF76 LCA76:LCB76 LLW76:LLX76 LVS76:LVT76 MFO76:MFP76 MPK76:MPL76 MZG76:MZH76 NJC76:NJD76 NSY76:NSZ76 OCU76:OCV76 OMQ76:OMR76 OWM76:OWN76 PGI76:PGJ76 PQE76:PQF76 QAA76:QAB76 QJW76:QJX76 QTS76:QTT76 RDO76:RDP76 RNK76:RNL76 RXG76:RXH76 SHC76:SHD76 SQY76:SQZ76 TAU76:TAV76 TKQ76:TKR76 TUM76:TUN76 UEI76:UEJ76 UOE76:UOF76 UYA76:UYB76 VHW76:VHX76 VRS76:VRT76 WBO76:WBP76 WLK76:WLL76 WVG76:WVH76 D65612:E65612 IU65612:IV65612 SQ65612:SR65612 ACM65612:ACN65612 AMI65612:AMJ65612 AWE65612:AWF65612 BGA65612:BGB65612 BPW65612:BPX65612 BZS65612:BZT65612 CJO65612:CJP65612 CTK65612:CTL65612 DDG65612:DDH65612 DNC65612:DND65612 DWY65612:DWZ65612 EGU65612:EGV65612 EQQ65612:EQR65612 FAM65612:FAN65612 FKI65612:FKJ65612 FUE65612:FUF65612 GEA65612:GEB65612 GNW65612:GNX65612 GXS65612:GXT65612 HHO65612:HHP65612 HRK65612:HRL65612 IBG65612:IBH65612 ILC65612:ILD65612 IUY65612:IUZ65612 JEU65612:JEV65612 JOQ65612:JOR65612 JYM65612:JYN65612 KII65612:KIJ65612 KSE65612:KSF65612 LCA65612:LCB65612 LLW65612:LLX65612 LVS65612:LVT65612 MFO65612:MFP65612 MPK65612:MPL65612 MZG65612:MZH65612 NJC65612:NJD65612 NSY65612:NSZ65612 OCU65612:OCV65612 OMQ65612:OMR65612 OWM65612:OWN65612 PGI65612:PGJ65612 PQE65612:PQF65612 QAA65612:QAB65612 QJW65612:QJX65612 QTS65612:QTT65612 RDO65612:RDP65612 RNK65612:RNL65612 RXG65612:RXH65612 SHC65612:SHD65612 SQY65612:SQZ65612 TAU65612:TAV65612 TKQ65612:TKR65612 TUM65612:TUN65612 UEI65612:UEJ65612 UOE65612:UOF65612 UYA65612:UYB65612 VHW65612:VHX65612 VRS65612:VRT65612 WBO65612:WBP65612 WLK65612:WLL65612 WVG65612:WVH65612 D131148:E131148 IU131148:IV131148 SQ131148:SR131148 ACM131148:ACN131148 AMI131148:AMJ131148 AWE131148:AWF131148 BGA131148:BGB131148 BPW131148:BPX131148 BZS131148:BZT131148 CJO131148:CJP131148 CTK131148:CTL131148 DDG131148:DDH131148 DNC131148:DND131148 DWY131148:DWZ131148 EGU131148:EGV131148 EQQ131148:EQR131148 FAM131148:FAN131148 FKI131148:FKJ131148 FUE131148:FUF131148 GEA131148:GEB131148 GNW131148:GNX131148 GXS131148:GXT131148 HHO131148:HHP131148 HRK131148:HRL131148 IBG131148:IBH131148 ILC131148:ILD131148 IUY131148:IUZ131148 JEU131148:JEV131148 JOQ131148:JOR131148 JYM131148:JYN131148 KII131148:KIJ131148 KSE131148:KSF131148 LCA131148:LCB131148 LLW131148:LLX131148 LVS131148:LVT131148 MFO131148:MFP131148 MPK131148:MPL131148 MZG131148:MZH131148 NJC131148:NJD131148 NSY131148:NSZ131148 OCU131148:OCV131148 OMQ131148:OMR131148 OWM131148:OWN131148 PGI131148:PGJ131148 PQE131148:PQF131148 QAA131148:QAB131148 QJW131148:QJX131148 QTS131148:QTT131148 RDO131148:RDP131148 RNK131148:RNL131148 RXG131148:RXH131148 SHC131148:SHD131148 SQY131148:SQZ131148 TAU131148:TAV131148 TKQ131148:TKR131148 TUM131148:TUN131148 UEI131148:UEJ131148 UOE131148:UOF131148 UYA131148:UYB131148 VHW131148:VHX131148 VRS131148:VRT131148 WBO131148:WBP131148 WLK131148:WLL131148 WVG131148:WVH131148 D196684:E196684 IU196684:IV196684 SQ196684:SR196684 ACM196684:ACN196684 AMI196684:AMJ196684 AWE196684:AWF196684 BGA196684:BGB196684 BPW196684:BPX196684 BZS196684:BZT196684 CJO196684:CJP196684 CTK196684:CTL196684 DDG196684:DDH196684 DNC196684:DND196684 DWY196684:DWZ196684 EGU196684:EGV196684 EQQ196684:EQR196684 FAM196684:FAN196684 FKI196684:FKJ196684 FUE196684:FUF196684 GEA196684:GEB196684 GNW196684:GNX196684 GXS196684:GXT196684 HHO196684:HHP196684 HRK196684:HRL196684 IBG196684:IBH196684 ILC196684:ILD196684 IUY196684:IUZ196684 JEU196684:JEV196684 JOQ196684:JOR196684 JYM196684:JYN196684 KII196684:KIJ196684 KSE196684:KSF196684 LCA196684:LCB196684 LLW196684:LLX196684 LVS196684:LVT196684 MFO196684:MFP196684 MPK196684:MPL196684 MZG196684:MZH196684 NJC196684:NJD196684 NSY196684:NSZ196684 OCU196684:OCV196684 OMQ196684:OMR196684 OWM196684:OWN196684 PGI196684:PGJ196684 PQE196684:PQF196684 QAA196684:QAB196684 QJW196684:QJX196684 QTS196684:QTT196684 RDO196684:RDP196684 RNK196684:RNL196684 RXG196684:RXH196684 SHC196684:SHD196684 SQY196684:SQZ196684 TAU196684:TAV196684 TKQ196684:TKR196684 TUM196684:TUN196684 UEI196684:UEJ196684 UOE196684:UOF196684 UYA196684:UYB196684 VHW196684:VHX196684 VRS196684:VRT196684 WBO196684:WBP196684 WLK196684:WLL196684 WVG196684:WVH196684 D262220:E262220 IU262220:IV262220 SQ262220:SR262220 ACM262220:ACN262220 AMI262220:AMJ262220 AWE262220:AWF262220 BGA262220:BGB262220 BPW262220:BPX262220 BZS262220:BZT262220 CJO262220:CJP262220 CTK262220:CTL262220 DDG262220:DDH262220 DNC262220:DND262220 DWY262220:DWZ262220 EGU262220:EGV262220 EQQ262220:EQR262220 FAM262220:FAN262220 FKI262220:FKJ262220 FUE262220:FUF262220 GEA262220:GEB262220 GNW262220:GNX262220 GXS262220:GXT262220 HHO262220:HHP262220 HRK262220:HRL262220 IBG262220:IBH262220 ILC262220:ILD262220 IUY262220:IUZ262220 JEU262220:JEV262220 JOQ262220:JOR262220 JYM262220:JYN262220 KII262220:KIJ262220 KSE262220:KSF262220 LCA262220:LCB262220 LLW262220:LLX262220 LVS262220:LVT262220 MFO262220:MFP262220 MPK262220:MPL262220 MZG262220:MZH262220 NJC262220:NJD262220 NSY262220:NSZ262220 OCU262220:OCV262220 OMQ262220:OMR262220 OWM262220:OWN262220 PGI262220:PGJ262220 PQE262220:PQF262220 QAA262220:QAB262220 QJW262220:QJX262220 QTS262220:QTT262220 RDO262220:RDP262220 RNK262220:RNL262220 RXG262220:RXH262220 SHC262220:SHD262220 SQY262220:SQZ262220 TAU262220:TAV262220 TKQ262220:TKR262220 TUM262220:TUN262220 UEI262220:UEJ262220 UOE262220:UOF262220 UYA262220:UYB262220 VHW262220:VHX262220 VRS262220:VRT262220 WBO262220:WBP262220 WLK262220:WLL262220 WVG262220:WVH262220 D327756:E327756 IU327756:IV327756 SQ327756:SR327756 ACM327756:ACN327756 AMI327756:AMJ327756 AWE327756:AWF327756 BGA327756:BGB327756 BPW327756:BPX327756 BZS327756:BZT327756 CJO327756:CJP327756 CTK327756:CTL327756 DDG327756:DDH327756 DNC327756:DND327756 DWY327756:DWZ327756 EGU327756:EGV327756 EQQ327756:EQR327756 FAM327756:FAN327756 FKI327756:FKJ327756 FUE327756:FUF327756 GEA327756:GEB327756 GNW327756:GNX327756 GXS327756:GXT327756 HHO327756:HHP327756 HRK327756:HRL327756 IBG327756:IBH327756 ILC327756:ILD327756 IUY327756:IUZ327756 JEU327756:JEV327756 JOQ327756:JOR327756 JYM327756:JYN327756 KII327756:KIJ327756 KSE327756:KSF327756 LCA327756:LCB327756 LLW327756:LLX327756 LVS327756:LVT327756 MFO327756:MFP327756 MPK327756:MPL327756 MZG327756:MZH327756 NJC327756:NJD327756 NSY327756:NSZ327756 OCU327756:OCV327756 OMQ327756:OMR327756 OWM327756:OWN327756 PGI327756:PGJ327756 PQE327756:PQF327756 QAA327756:QAB327756 QJW327756:QJX327756 QTS327756:QTT327756 RDO327756:RDP327756 RNK327756:RNL327756 RXG327756:RXH327756 SHC327756:SHD327756 SQY327756:SQZ327756 TAU327756:TAV327756 TKQ327756:TKR327756 TUM327756:TUN327756 UEI327756:UEJ327756 UOE327756:UOF327756 UYA327756:UYB327756 VHW327756:VHX327756 VRS327756:VRT327756 WBO327756:WBP327756 WLK327756:WLL327756 WVG327756:WVH327756 D393292:E393292 IU393292:IV393292 SQ393292:SR393292 ACM393292:ACN393292 AMI393292:AMJ393292 AWE393292:AWF393292 BGA393292:BGB393292 BPW393292:BPX393292 BZS393292:BZT393292 CJO393292:CJP393292 CTK393292:CTL393292 DDG393292:DDH393292 DNC393292:DND393292 DWY393292:DWZ393292 EGU393292:EGV393292 EQQ393292:EQR393292 FAM393292:FAN393292 FKI393292:FKJ393292 FUE393292:FUF393292 GEA393292:GEB393292 GNW393292:GNX393292 GXS393292:GXT393292 HHO393292:HHP393292 HRK393292:HRL393292 IBG393292:IBH393292 ILC393292:ILD393292 IUY393292:IUZ393292 JEU393292:JEV393292 JOQ393292:JOR393292 JYM393292:JYN393292 KII393292:KIJ393292 KSE393292:KSF393292 LCA393292:LCB393292 LLW393292:LLX393292 LVS393292:LVT393292 MFO393292:MFP393292 MPK393292:MPL393292 MZG393292:MZH393292 NJC393292:NJD393292 NSY393292:NSZ393292 OCU393292:OCV393292 OMQ393292:OMR393292 OWM393292:OWN393292 PGI393292:PGJ393292 PQE393292:PQF393292 QAA393292:QAB393292 QJW393292:QJX393292 QTS393292:QTT393292 RDO393292:RDP393292 RNK393292:RNL393292 RXG393292:RXH393292 SHC393292:SHD393292 SQY393292:SQZ393292 TAU393292:TAV393292 TKQ393292:TKR393292 TUM393292:TUN393292 UEI393292:UEJ393292 UOE393292:UOF393292 UYA393292:UYB393292 VHW393292:VHX393292 VRS393292:VRT393292 WBO393292:WBP393292 WLK393292:WLL393292 WVG393292:WVH393292 D458828:E458828 IU458828:IV458828 SQ458828:SR458828 ACM458828:ACN458828 AMI458828:AMJ458828 AWE458828:AWF458828 BGA458828:BGB458828 BPW458828:BPX458828 BZS458828:BZT458828 CJO458828:CJP458828 CTK458828:CTL458828 DDG458828:DDH458828 DNC458828:DND458828 DWY458828:DWZ458828 EGU458828:EGV458828 EQQ458828:EQR458828 FAM458828:FAN458828 FKI458828:FKJ458828 FUE458828:FUF458828 GEA458828:GEB458828 GNW458828:GNX458828 GXS458828:GXT458828 HHO458828:HHP458828 HRK458828:HRL458828 IBG458828:IBH458828 ILC458828:ILD458828 IUY458828:IUZ458828 JEU458828:JEV458828 JOQ458828:JOR458828 JYM458828:JYN458828 KII458828:KIJ458828 KSE458828:KSF458828 LCA458828:LCB458828 LLW458828:LLX458828 LVS458828:LVT458828 MFO458828:MFP458828 MPK458828:MPL458828 MZG458828:MZH458828 NJC458828:NJD458828 NSY458828:NSZ458828 OCU458828:OCV458828 OMQ458828:OMR458828 OWM458828:OWN458828 PGI458828:PGJ458828 PQE458828:PQF458828 QAA458828:QAB458828 QJW458828:QJX458828 QTS458828:QTT458828 RDO458828:RDP458828 RNK458828:RNL458828 RXG458828:RXH458828 SHC458828:SHD458828 SQY458828:SQZ458828 TAU458828:TAV458828 TKQ458828:TKR458828 TUM458828:TUN458828 UEI458828:UEJ458828 UOE458828:UOF458828 UYA458828:UYB458828 VHW458828:VHX458828 VRS458828:VRT458828 WBO458828:WBP458828 WLK458828:WLL458828 WVG458828:WVH458828 D524364:E524364 IU524364:IV524364 SQ524364:SR524364 ACM524364:ACN524364 AMI524364:AMJ524364 AWE524364:AWF524364 BGA524364:BGB524364 BPW524364:BPX524364 BZS524364:BZT524364 CJO524364:CJP524364 CTK524364:CTL524364 DDG524364:DDH524364 DNC524364:DND524364 DWY524364:DWZ524364 EGU524364:EGV524364 EQQ524364:EQR524364 FAM524364:FAN524364 FKI524364:FKJ524364 FUE524364:FUF524364 GEA524364:GEB524364 GNW524364:GNX524364 GXS524364:GXT524364 HHO524364:HHP524364 HRK524364:HRL524364 IBG524364:IBH524364 ILC524364:ILD524364 IUY524364:IUZ524364 JEU524364:JEV524364 JOQ524364:JOR524364 JYM524364:JYN524364 KII524364:KIJ524364 KSE524364:KSF524364 LCA524364:LCB524364 LLW524364:LLX524364 LVS524364:LVT524364 MFO524364:MFP524364 MPK524364:MPL524364 MZG524364:MZH524364 NJC524364:NJD524364 NSY524364:NSZ524364 OCU524364:OCV524364 OMQ524364:OMR524364 OWM524364:OWN524364 PGI524364:PGJ524364 PQE524364:PQF524364 QAA524364:QAB524364 QJW524364:QJX524364 QTS524364:QTT524364 RDO524364:RDP524364 RNK524364:RNL524364 RXG524364:RXH524364 SHC524364:SHD524364 SQY524364:SQZ524364 TAU524364:TAV524364 TKQ524364:TKR524364 TUM524364:TUN524364 UEI524364:UEJ524364 UOE524364:UOF524364 UYA524364:UYB524364 VHW524364:VHX524364 VRS524364:VRT524364 WBO524364:WBP524364 WLK524364:WLL524364 WVG524364:WVH524364 D589900:E589900 IU589900:IV589900 SQ589900:SR589900 ACM589900:ACN589900 AMI589900:AMJ589900 AWE589900:AWF589900 BGA589900:BGB589900 BPW589900:BPX589900 BZS589900:BZT589900 CJO589900:CJP589900 CTK589900:CTL589900 DDG589900:DDH589900 DNC589900:DND589900 DWY589900:DWZ589900 EGU589900:EGV589900 EQQ589900:EQR589900 FAM589900:FAN589900 FKI589900:FKJ589900 FUE589900:FUF589900 GEA589900:GEB589900 GNW589900:GNX589900 GXS589900:GXT589900 HHO589900:HHP589900 HRK589900:HRL589900 IBG589900:IBH589900 ILC589900:ILD589900 IUY589900:IUZ589900 JEU589900:JEV589900 JOQ589900:JOR589900 JYM589900:JYN589900 KII589900:KIJ589900 KSE589900:KSF589900 LCA589900:LCB589900 LLW589900:LLX589900 LVS589900:LVT589900 MFO589900:MFP589900 MPK589900:MPL589900 MZG589900:MZH589900 NJC589900:NJD589900 NSY589900:NSZ589900 OCU589900:OCV589900 OMQ589900:OMR589900 OWM589900:OWN589900 PGI589900:PGJ589900 PQE589900:PQF589900 QAA589900:QAB589900 QJW589900:QJX589900 QTS589900:QTT589900 RDO589900:RDP589900 RNK589900:RNL589900 RXG589900:RXH589900 SHC589900:SHD589900 SQY589900:SQZ589900 TAU589900:TAV589900 TKQ589900:TKR589900 TUM589900:TUN589900 UEI589900:UEJ589900 UOE589900:UOF589900 UYA589900:UYB589900 VHW589900:VHX589900 VRS589900:VRT589900 WBO589900:WBP589900 WLK589900:WLL589900 WVG589900:WVH589900 D655436:E655436 IU655436:IV655436 SQ655436:SR655436 ACM655436:ACN655436 AMI655436:AMJ655436 AWE655436:AWF655436 BGA655436:BGB655436 BPW655436:BPX655436 BZS655436:BZT655436 CJO655436:CJP655436 CTK655436:CTL655436 DDG655436:DDH655436 DNC655436:DND655436 DWY655436:DWZ655436 EGU655436:EGV655436 EQQ655436:EQR655436 FAM655436:FAN655436 FKI655436:FKJ655436 FUE655436:FUF655436 GEA655436:GEB655436 GNW655436:GNX655436 GXS655436:GXT655436 HHO655436:HHP655436 HRK655436:HRL655436 IBG655436:IBH655436 ILC655436:ILD655436 IUY655436:IUZ655436 JEU655436:JEV655436 JOQ655436:JOR655436 JYM655436:JYN655436 KII655436:KIJ655436 KSE655436:KSF655436 LCA655436:LCB655436 LLW655436:LLX655436 LVS655436:LVT655436 MFO655436:MFP655436 MPK655436:MPL655436 MZG655436:MZH655436 NJC655436:NJD655436 NSY655436:NSZ655436 OCU655436:OCV655436 OMQ655436:OMR655436 OWM655436:OWN655436 PGI655436:PGJ655436 PQE655436:PQF655436 QAA655436:QAB655436 QJW655436:QJX655436 QTS655436:QTT655436 RDO655436:RDP655436 RNK655436:RNL655436 RXG655436:RXH655436 SHC655436:SHD655436 SQY655436:SQZ655436 TAU655436:TAV655436 TKQ655436:TKR655436 TUM655436:TUN655436 UEI655436:UEJ655436 UOE655436:UOF655436 UYA655436:UYB655436 VHW655436:VHX655436 VRS655436:VRT655436 WBO655436:WBP655436 WLK655436:WLL655436 WVG655436:WVH655436 D720972:E720972 IU720972:IV720972 SQ720972:SR720972 ACM720972:ACN720972 AMI720972:AMJ720972 AWE720972:AWF720972 BGA720972:BGB720972 BPW720972:BPX720972 BZS720972:BZT720972 CJO720972:CJP720972 CTK720972:CTL720972 DDG720972:DDH720972 DNC720972:DND720972 DWY720972:DWZ720972 EGU720972:EGV720972 EQQ720972:EQR720972 FAM720972:FAN720972 FKI720972:FKJ720972 FUE720972:FUF720972 GEA720972:GEB720972 GNW720972:GNX720972 GXS720972:GXT720972 HHO720972:HHP720972 HRK720972:HRL720972 IBG720972:IBH720972 ILC720972:ILD720972 IUY720972:IUZ720972 JEU720972:JEV720972 JOQ720972:JOR720972 JYM720972:JYN720972 KII720972:KIJ720972 KSE720972:KSF720972 LCA720972:LCB720972 LLW720972:LLX720972 LVS720972:LVT720972 MFO720972:MFP720972 MPK720972:MPL720972 MZG720972:MZH720972 NJC720972:NJD720972 NSY720972:NSZ720972 OCU720972:OCV720972 OMQ720972:OMR720972 OWM720972:OWN720972 PGI720972:PGJ720972 PQE720972:PQF720972 QAA720972:QAB720972 QJW720972:QJX720972 QTS720972:QTT720972 RDO720972:RDP720972 RNK720972:RNL720972 RXG720972:RXH720972 SHC720972:SHD720972 SQY720972:SQZ720972 TAU720972:TAV720972 TKQ720972:TKR720972 TUM720972:TUN720972 UEI720972:UEJ720972 UOE720972:UOF720972 UYA720972:UYB720972 VHW720972:VHX720972 VRS720972:VRT720972 WBO720972:WBP720972 WLK720972:WLL720972 WVG720972:WVH720972 D786508:E786508 IU786508:IV786508 SQ786508:SR786508 ACM786508:ACN786508 AMI786508:AMJ786508 AWE786508:AWF786508 BGA786508:BGB786508 BPW786508:BPX786508 BZS786508:BZT786508 CJO786508:CJP786508 CTK786508:CTL786508 DDG786508:DDH786508 DNC786508:DND786508 DWY786508:DWZ786508 EGU786508:EGV786508 EQQ786508:EQR786508 FAM786508:FAN786508 FKI786508:FKJ786508 FUE786508:FUF786508 GEA786508:GEB786508 GNW786508:GNX786508 GXS786508:GXT786508 HHO786508:HHP786508 HRK786508:HRL786508 IBG786508:IBH786508 ILC786508:ILD786508 IUY786508:IUZ786508 JEU786508:JEV786508 JOQ786508:JOR786508 JYM786508:JYN786508 KII786508:KIJ786508 KSE786508:KSF786508 LCA786508:LCB786508 LLW786508:LLX786508 LVS786508:LVT786508 MFO786508:MFP786508 MPK786508:MPL786508 MZG786508:MZH786508 NJC786508:NJD786508 NSY786508:NSZ786508 OCU786508:OCV786508 OMQ786508:OMR786508 OWM786508:OWN786508 PGI786508:PGJ786508 PQE786508:PQF786508 QAA786508:QAB786508 QJW786508:QJX786508 QTS786508:QTT786508 RDO786508:RDP786508 RNK786508:RNL786508 RXG786508:RXH786508 SHC786508:SHD786508 SQY786508:SQZ786508 TAU786508:TAV786508 TKQ786508:TKR786508 TUM786508:TUN786508 UEI786508:UEJ786508 UOE786508:UOF786508 UYA786508:UYB786508 VHW786508:VHX786508 VRS786508:VRT786508 WBO786508:WBP786508 WLK786508:WLL786508 WVG786508:WVH786508 D852044:E852044 IU852044:IV852044 SQ852044:SR852044 ACM852044:ACN852044 AMI852044:AMJ852044 AWE852044:AWF852044 BGA852044:BGB852044 BPW852044:BPX852044 BZS852044:BZT852044 CJO852044:CJP852044 CTK852044:CTL852044 DDG852044:DDH852044 DNC852044:DND852044 DWY852044:DWZ852044 EGU852044:EGV852044 EQQ852044:EQR852044 FAM852044:FAN852044 FKI852044:FKJ852044 FUE852044:FUF852044 GEA852044:GEB852044 GNW852044:GNX852044 GXS852044:GXT852044 HHO852044:HHP852044 HRK852044:HRL852044 IBG852044:IBH852044 ILC852044:ILD852044 IUY852044:IUZ852044 JEU852044:JEV852044 JOQ852044:JOR852044 JYM852044:JYN852044 KII852044:KIJ852044 KSE852044:KSF852044 LCA852044:LCB852044 LLW852044:LLX852044 LVS852044:LVT852044 MFO852044:MFP852044 MPK852044:MPL852044 MZG852044:MZH852044 NJC852044:NJD852044 NSY852044:NSZ852044 OCU852044:OCV852044 OMQ852044:OMR852044 OWM852044:OWN852044 PGI852044:PGJ852044 PQE852044:PQF852044 QAA852044:QAB852044 QJW852044:QJX852044 QTS852044:QTT852044 RDO852044:RDP852044 RNK852044:RNL852044 RXG852044:RXH852044 SHC852044:SHD852044 SQY852044:SQZ852044 TAU852044:TAV852044 TKQ852044:TKR852044 TUM852044:TUN852044 UEI852044:UEJ852044 UOE852044:UOF852044 UYA852044:UYB852044 VHW852044:VHX852044 VRS852044:VRT852044 WBO852044:WBP852044 WLK852044:WLL852044 WVG852044:WVH852044 D917580:E917580 IU917580:IV917580 SQ917580:SR917580 ACM917580:ACN917580 AMI917580:AMJ917580 AWE917580:AWF917580 BGA917580:BGB917580 BPW917580:BPX917580 BZS917580:BZT917580 CJO917580:CJP917580 CTK917580:CTL917580 DDG917580:DDH917580 DNC917580:DND917580 DWY917580:DWZ917580 EGU917580:EGV917580 EQQ917580:EQR917580 FAM917580:FAN917580 FKI917580:FKJ917580 FUE917580:FUF917580 GEA917580:GEB917580 GNW917580:GNX917580 GXS917580:GXT917580 HHO917580:HHP917580 HRK917580:HRL917580 IBG917580:IBH917580 ILC917580:ILD917580 IUY917580:IUZ917580 JEU917580:JEV917580 JOQ917580:JOR917580 JYM917580:JYN917580 KII917580:KIJ917580 KSE917580:KSF917580 LCA917580:LCB917580 LLW917580:LLX917580 LVS917580:LVT917580 MFO917580:MFP917580 MPK917580:MPL917580 MZG917580:MZH917580 NJC917580:NJD917580 NSY917580:NSZ917580 OCU917580:OCV917580 OMQ917580:OMR917580 OWM917580:OWN917580 PGI917580:PGJ917580 PQE917580:PQF917580 QAA917580:QAB917580 QJW917580:QJX917580 QTS917580:QTT917580 RDO917580:RDP917580 RNK917580:RNL917580 RXG917580:RXH917580 SHC917580:SHD917580 SQY917580:SQZ917580 TAU917580:TAV917580 TKQ917580:TKR917580 TUM917580:TUN917580 UEI917580:UEJ917580 UOE917580:UOF917580 UYA917580:UYB917580 VHW917580:VHX917580 VRS917580:VRT917580 WBO917580:WBP917580 WLK917580:WLL917580 WVG917580:WVH917580 D983116:E983116 IU983116:IV983116 SQ983116:SR983116 ACM983116:ACN983116 AMI983116:AMJ983116 AWE983116:AWF983116 BGA983116:BGB983116 BPW983116:BPX983116 BZS983116:BZT983116 CJO983116:CJP983116 CTK983116:CTL983116 DDG983116:DDH983116 DNC983116:DND983116 DWY983116:DWZ983116 EGU983116:EGV983116 EQQ983116:EQR983116 FAM983116:FAN983116 FKI983116:FKJ983116 FUE983116:FUF983116 GEA983116:GEB983116 GNW983116:GNX983116 GXS983116:GXT983116 HHO983116:HHP983116 HRK983116:HRL983116 IBG983116:IBH983116 ILC983116:ILD983116 IUY983116:IUZ983116 JEU983116:JEV983116 JOQ983116:JOR983116 JYM983116:JYN983116 KII983116:KIJ983116 KSE983116:KSF983116 LCA983116:LCB983116 LLW983116:LLX983116 LVS983116:LVT983116 MFO983116:MFP983116 MPK983116:MPL983116 MZG983116:MZH983116 NJC983116:NJD983116 NSY983116:NSZ983116 OCU983116:OCV983116 OMQ983116:OMR983116 OWM983116:OWN983116 PGI983116:PGJ983116 PQE983116:PQF983116 QAA983116:QAB983116 QJW983116:QJX983116 QTS983116:QTT983116 RDO983116:RDP983116 RNK983116:RNL983116 RXG983116:RXH983116 SHC983116:SHD983116 SQY983116:SQZ983116 TAU983116:TAV983116 TKQ983116:TKR983116 TUM983116:TUN983116 UEI983116:UEJ983116 UOE983116:UOF983116 UYA983116:UYB983116 VHW983116:VHX983116 VRS983116:VRT983116 WBO983116:WBP983116 WLK983116:WLL983116 WVG983116:WVH983116 C46 IT46 SP46 ACL46 AMH46 AWD46 BFZ46 BPV46 BZR46 CJN46 CTJ46 DDF46 DNB46 DWX46 EGT46 EQP46 FAL46 FKH46 FUD46 GDZ46 GNV46 GXR46 HHN46 HRJ46 IBF46 ILB46 IUX46 JET46 JOP46 JYL46 KIH46 KSD46 LBZ46 LLV46 LVR46 MFN46 MPJ46 MZF46 NJB46 NSX46 OCT46 OMP46 OWL46 PGH46 PQD46 PZZ46 QJV46 QTR46 RDN46 RNJ46 RXF46 SHB46 SQX46 TAT46 TKP46 TUL46 UEH46 UOD46 UXZ46 VHV46 VRR46 WBN46 WLJ46 WVF46 C65582 IT65582 SP65582 ACL65582 AMH65582 AWD65582 BFZ65582 BPV65582 BZR65582 CJN65582 CTJ65582 DDF65582 DNB65582 DWX65582 EGT65582 EQP65582 FAL65582 FKH65582 FUD65582 GDZ65582 GNV65582 GXR65582 HHN65582 HRJ65582 IBF65582 ILB65582 IUX65582 JET65582 JOP65582 JYL65582 KIH65582 KSD65582 LBZ65582 LLV65582 LVR65582 MFN65582 MPJ65582 MZF65582 NJB65582 NSX65582 OCT65582 OMP65582 OWL65582 PGH65582 PQD65582 PZZ65582 QJV65582 QTR65582 RDN65582 RNJ65582 RXF65582 SHB65582 SQX65582 TAT65582 TKP65582 TUL65582 UEH65582 UOD65582 UXZ65582 VHV65582 VRR65582 WBN65582 WLJ65582 WVF65582 C131118 IT131118 SP131118 ACL131118 AMH131118 AWD131118 BFZ131118 BPV131118 BZR131118 CJN131118 CTJ131118 DDF131118 DNB131118 DWX131118 EGT131118 EQP131118 FAL131118 FKH131118 FUD131118 GDZ131118 GNV131118 GXR131118 HHN131118 HRJ131118 IBF131118 ILB131118 IUX131118 JET131118 JOP131118 JYL131118 KIH131118 KSD131118 LBZ131118 LLV131118 LVR131118 MFN131118 MPJ131118 MZF131118 NJB131118 NSX131118 OCT131118 OMP131118 OWL131118 PGH131118 PQD131118 PZZ131118 QJV131118 QTR131118 RDN131118 RNJ131118 RXF131118 SHB131118 SQX131118 TAT131118 TKP131118 TUL131118 UEH131118 UOD131118 UXZ131118 VHV131118 VRR131118 WBN131118 WLJ131118 WVF131118 C196654 IT196654 SP196654 ACL196654 AMH196654 AWD196654 BFZ196654 BPV196654 BZR196654 CJN196654 CTJ196654 DDF196654 DNB196654 DWX196654 EGT196654 EQP196654 FAL196654 FKH196654 FUD196654 GDZ196654 GNV196654 GXR196654 HHN196654 HRJ196654 IBF196654 ILB196654 IUX196654 JET196654 JOP196654 JYL196654 KIH196654 KSD196654 LBZ196654 LLV196654 LVR196654 MFN196654 MPJ196654 MZF196654 NJB196654 NSX196654 OCT196654 OMP196654 OWL196654 PGH196654 PQD196654 PZZ196654 QJV196654 QTR196654 RDN196654 RNJ196654 RXF196654 SHB196654 SQX196654 TAT196654 TKP196654 TUL196654 UEH196654 UOD196654 UXZ196654 VHV196654 VRR196654 WBN196654 WLJ196654 WVF196654 C262190 IT262190 SP262190 ACL262190 AMH262190 AWD262190 BFZ262190 BPV262190 BZR262190 CJN262190 CTJ262190 DDF262190 DNB262190 DWX262190 EGT262190 EQP262190 FAL262190 FKH262190 FUD262190 GDZ262190 GNV262190 GXR262190 HHN262190 HRJ262190 IBF262190 ILB262190 IUX262190 JET262190 JOP262190 JYL262190 KIH262190 KSD262190 LBZ262190 LLV262190 LVR262190 MFN262190 MPJ262190 MZF262190 NJB262190 NSX262190 OCT262190 OMP262190 OWL262190 PGH262190 PQD262190 PZZ262190 QJV262190 QTR262190 RDN262190 RNJ262190 RXF262190 SHB262190 SQX262190 TAT262190 TKP262190 TUL262190 UEH262190 UOD262190 UXZ262190 VHV262190 VRR262190 WBN262190 WLJ262190 WVF262190 C327726 IT327726 SP327726 ACL327726 AMH327726 AWD327726 BFZ327726 BPV327726 BZR327726 CJN327726 CTJ327726 DDF327726 DNB327726 DWX327726 EGT327726 EQP327726 FAL327726 FKH327726 FUD327726 GDZ327726 GNV327726 GXR327726 HHN327726 HRJ327726 IBF327726 ILB327726 IUX327726 JET327726 JOP327726 JYL327726 KIH327726 KSD327726 LBZ327726 LLV327726 LVR327726 MFN327726 MPJ327726 MZF327726 NJB327726 NSX327726 OCT327726 OMP327726 OWL327726 PGH327726 PQD327726 PZZ327726 QJV327726 QTR327726 RDN327726 RNJ327726 RXF327726 SHB327726 SQX327726 TAT327726 TKP327726 TUL327726 UEH327726 UOD327726 UXZ327726 VHV327726 VRR327726 WBN327726 WLJ327726 WVF327726 C393262 IT393262 SP393262 ACL393262 AMH393262 AWD393262 BFZ393262 BPV393262 BZR393262 CJN393262 CTJ393262 DDF393262 DNB393262 DWX393262 EGT393262 EQP393262 FAL393262 FKH393262 FUD393262 GDZ393262 GNV393262 GXR393262 HHN393262 HRJ393262 IBF393262 ILB393262 IUX393262 JET393262 JOP393262 JYL393262 KIH393262 KSD393262 LBZ393262 LLV393262 LVR393262 MFN393262 MPJ393262 MZF393262 NJB393262 NSX393262 OCT393262 OMP393262 OWL393262 PGH393262 PQD393262 PZZ393262 QJV393262 QTR393262 RDN393262 RNJ393262 RXF393262 SHB393262 SQX393262 TAT393262 TKP393262 TUL393262 UEH393262 UOD393262 UXZ393262 VHV393262 VRR393262 WBN393262 WLJ393262 WVF393262 C458798 IT458798 SP458798 ACL458798 AMH458798 AWD458798 BFZ458798 BPV458798 BZR458798 CJN458798 CTJ458798 DDF458798 DNB458798 DWX458798 EGT458798 EQP458798 FAL458798 FKH458798 FUD458798 GDZ458798 GNV458798 GXR458798 HHN458798 HRJ458798 IBF458798 ILB458798 IUX458798 JET458798 JOP458798 JYL458798 KIH458798 KSD458798 LBZ458798 LLV458798 LVR458798 MFN458798 MPJ458798 MZF458798 NJB458798 NSX458798 OCT458798 OMP458798 OWL458798 PGH458798 PQD458798 PZZ458798 QJV458798 QTR458798 RDN458798 RNJ458798 RXF458798 SHB458798 SQX458798 TAT458798 TKP458798 TUL458798 UEH458798 UOD458798 UXZ458798 VHV458798 VRR458798 WBN458798 WLJ458798 WVF458798 C524334 IT524334 SP524334 ACL524334 AMH524334 AWD524334 BFZ524334 BPV524334 BZR524334 CJN524334 CTJ524334 DDF524334 DNB524334 DWX524334 EGT524334 EQP524334 FAL524334 FKH524334 FUD524334 GDZ524334 GNV524334 GXR524334 HHN524334 HRJ524334 IBF524334 ILB524334 IUX524334 JET524334 JOP524334 JYL524334 KIH524334 KSD524334 LBZ524334 LLV524334 LVR524334 MFN524334 MPJ524334 MZF524334 NJB524334 NSX524334 OCT524334 OMP524334 OWL524334 PGH524334 PQD524334 PZZ524334 QJV524334 QTR524334 RDN524334 RNJ524334 RXF524334 SHB524334 SQX524334 TAT524334 TKP524334 TUL524334 UEH524334 UOD524334 UXZ524334 VHV524334 VRR524334 WBN524334 WLJ524334 WVF524334 C589870 IT589870 SP589870 ACL589870 AMH589870 AWD589870 BFZ589870 BPV589870 BZR589870 CJN589870 CTJ589870 DDF589870 DNB589870 DWX589870 EGT589870 EQP589870 FAL589870 FKH589870 FUD589870 GDZ589870 GNV589870 GXR589870 HHN589870 HRJ589870 IBF589870 ILB589870 IUX589870 JET589870 JOP589870 JYL589870 KIH589870 KSD589870 LBZ589870 LLV589870 LVR589870 MFN589870 MPJ589870 MZF589870 NJB589870 NSX589870 OCT589870 OMP589870 OWL589870 PGH589870 PQD589870 PZZ589870 QJV589870 QTR589870 RDN589870 RNJ589870 RXF589870 SHB589870 SQX589870 TAT589870 TKP589870 TUL589870 UEH589870 UOD589870 UXZ589870 VHV589870 VRR589870 WBN589870 WLJ589870 WVF589870 C655406 IT655406 SP655406 ACL655406 AMH655406 AWD655406 BFZ655406 BPV655406 BZR655406 CJN655406 CTJ655406 DDF655406 DNB655406 DWX655406 EGT655406 EQP655406 FAL655406 FKH655406 FUD655406 GDZ655406 GNV655406 GXR655406 HHN655406 HRJ655406 IBF655406 ILB655406 IUX655406 JET655406 JOP655406 JYL655406 KIH655406 KSD655406 LBZ655406 LLV655406 LVR655406 MFN655406 MPJ655406 MZF655406 NJB655406 NSX655406 OCT655406 OMP655406 OWL655406 PGH655406 PQD655406 PZZ655406 QJV655406 QTR655406 RDN655406 RNJ655406 RXF655406 SHB655406 SQX655406 TAT655406 TKP655406 TUL655406 UEH655406 UOD655406 UXZ655406 VHV655406 VRR655406 WBN655406 WLJ655406 WVF655406 C720942 IT720942 SP720942 ACL720942 AMH720942 AWD720942 BFZ720942 BPV720942 BZR720942 CJN720942 CTJ720942 DDF720942 DNB720942 DWX720942 EGT720942 EQP720942 FAL720942 FKH720942 FUD720942 GDZ720942 GNV720942 GXR720942 HHN720942 HRJ720942 IBF720942 ILB720942 IUX720942 JET720942 JOP720942 JYL720942 KIH720942 KSD720942 LBZ720942 LLV720942 LVR720942 MFN720942 MPJ720942 MZF720942 NJB720942 NSX720942 OCT720942 OMP720942 OWL720942 PGH720942 PQD720942 PZZ720942 QJV720942 QTR720942 RDN720942 RNJ720942 RXF720942 SHB720942 SQX720942 TAT720942 TKP720942 TUL720942 UEH720942 UOD720942 UXZ720942 VHV720942 VRR720942 WBN720942 WLJ720942 WVF720942 C786478 IT786478 SP786478 ACL786478 AMH786478 AWD786478 BFZ786478 BPV786478 BZR786478 CJN786478 CTJ786478 DDF786478 DNB786478 DWX786478 EGT786478 EQP786478 FAL786478 FKH786478 FUD786478 GDZ786478 GNV786478 GXR786478 HHN786478 HRJ786478 IBF786478 ILB786478 IUX786478 JET786478 JOP786478 JYL786478 KIH786478 KSD786478 LBZ786478 LLV786478 LVR786478 MFN786478 MPJ786478 MZF786478 NJB786478 NSX786478 OCT786478 OMP786478 OWL786478 PGH786478 PQD786478 PZZ786478 QJV786478 QTR786478 RDN786478 RNJ786478 RXF786478 SHB786478 SQX786478 TAT786478 TKP786478 TUL786478 UEH786478 UOD786478 UXZ786478 VHV786478 VRR786478 WBN786478 WLJ786478 WVF786478 C852014 IT852014 SP852014 ACL852014 AMH852014 AWD852014 BFZ852014 BPV852014 BZR852014 CJN852014 CTJ852014 DDF852014 DNB852014 DWX852014 EGT852014 EQP852014 FAL852014 FKH852014 FUD852014 GDZ852014 GNV852014 GXR852014 HHN852014 HRJ852014 IBF852014 ILB852014 IUX852014 JET852014 JOP852014 JYL852014 KIH852014 KSD852014 LBZ852014 LLV852014 LVR852014 MFN852014 MPJ852014 MZF852014 NJB852014 NSX852014 OCT852014 OMP852014 OWL852014 PGH852014 PQD852014 PZZ852014 QJV852014 QTR852014 RDN852014 RNJ852014 RXF852014 SHB852014 SQX852014 TAT852014 TKP852014 TUL852014 UEH852014 UOD852014 UXZ852014 VHV852014 VRR852014 WBN852014 WLJ852014 WVF852014 C917550 IT917550 SP917550 ACL917550 AMH917550 AWD917550 BFZ917550 BPV917550 BZR917550 CJN917550 CTJ917550 DDF917550 DNB917550 DWX917550 EGT917550 EQP917550 FAL917550 FKH917550 FUD917550 GDZ917550 GNV917550 GXR917550 HHN917550 HRJ917550 IBF917550 ILB917550 IUX917550 JET917550 JOP917550 JYL917550 KIH917550 KSD917550 LBZ917550 LLV917550 LVR917550 MFN917550 MPJ917550 MZF917550 NJB917550 NSX917550 OCT917550 OMP917550 OWL917550 PGH917550 PQD917550 PZZ917550 QJV917550 QTR917550 RDN917550 RNJ917550 RXF917550 SHB917550 SQX917550 TAT917550 TKP917550 TUL917550 UEH917550 UOD917550 UXZ917550 VHV917550 VRR917550 WBN917550 WLJ917550 WVF917550 C983086 IT983086 SP983086 ACL983086 AMH983086 AWD983086 BFZ983086 BPV983086 BZR983086 CJN983086 CTJ983086 DDF983086 DNB983086 DWX983086 EGT983086 EQP983086 FAL983086 FKH983086 FUD983086 GDZ983086 GNV983086 GXR983086 HHN983086 HRJ983086 IBF983086 ILB983086 IUX983086 JET983086 JOP983086 JYL983086 KIH983086 KSD983086 LBZ983086 LLV983086 LVR983086 MFN983086 MPJ983086 MZF983086 NJB983086 NSX983086 OCT983086 OMP983086 OWL983086 PGH983086 PQD983086 PZZ983086 QJV983086 QTR983086 RDN983086 RNJ983086 RXF983086 SHB983086 SQX983086 TAT983086 TKP983086 TUL983086 UEH983086 UOD983086 UXZ983086 VHV983086 VRR983086 WBN983086 WLJ983086 WVF983086 D87:E87 IU87:IV87 SQ87:SR87 ACM87:ACN87 AMI87:AMJ87 AWE87:AWF87 BGA87:BGB87 BPW87:BPX87 BZS87:BZT87 CJO87:CJP87 CTK87:CTL87 DDG87:DDH87 DNC87:DND87 DWY87:DWZ87 EGU87:EGV87 EQQ87:EQR87 FAM87:FAN87 FKI87:FKJ87 FUE87:FUF87 GEA87:GEB87 GNW87:GNX87 GXS87:GXT87 HHO87:HHP87 HRK87:HRL87 IBG87:IBH87 ILC87:ILD87 IUY87:IUZ87 JEU87:JEV87 JOQ87:JOR87 JYM87:JYN87 KII87:KIJ87 KSE87:KSF87 LCA87:LCB87 LLW87:LLX87 LVS87:LVT87 MFO87:MFP87 MPK87:MPL87 MZG87:MZH87 NJC87:NJD87 NSY87:NSZ87 OCU87:OCV87 OMQ87:OMR87 OWM87:OWN87 PGI87:PGJ87 PQE87:PQF87 QAA87:QAB87 QJW87:QJX87 QTS87:QTT87 RDO87:RDP87 RNK87:RNL87 RXG87:RXH87 SHC87:SHD87 SQY87:SQZ87 TAU87:TAV87 TKQ87:TKR87 TUM87:TUN87 UEI87:UEJ87 UOE87:UOF87 UYA87:UYB87 VHW87:VHX87 VRS87:VRT87 WBO87:WBP87 WLK87:WLL87 WVG87:WVH87 D65623:E65623 IU65623:IV65623 SQ65623:SR65623 ACM65623:ACN65623 AMI65623:AMJ65623 AWE65623:AWF65623 BGA65623:BGB65623 BPW65623:BPX65623 BZS65623:BZT65623 CJO65623:CJP65623 CTK65623:CTL65623 DDG65623:DDH65623 DNC65623:DND65623 DWY65623:DWZ65623 EGU65623:EGV65623 EQQ65623:EQR65623 FAM65623:FAN65623 FKI65623:FKJ65623 FUE65623:FUF65623 GEA65623:GEB65623 GNW65623:GNX65623 GXS65623:GXT65623 HHO65623:HHP65623 HRK65623:HRL65623 IBG65623:IBH65623 ILC65623:ILD65623 IUY65623:IUZ65623 JEU65623:JEV65623 JOQ65623:JOR65623 JYM65623:JYN65623 KII65623:KIJ65623 KSE65623:KSF65623 LCA65623:LCB65623 LLW65623:LLX65623 LVS65623:LVT65623 MFO65623:MFP65623 MPK65623:MPL65623 MZG65623:MZH65623 NJC65623:NJD65623 NSY65623:NSZ65623 OCU65623:OCV65623 OMQ65623:OMR65623 OWM65623:OWN65623 PGI65623:PGJ65623 PQE65623:PQF65623 QAA65623:QAB65623 QJW65623:QJX65623 QTS65623:QTT65623 RDO65623:RDP65623 RNK65623:RNL65623 RXG65623:RXH65623 SHC65623:SHD65623 SQY65623:SQZ65623 TAU65623:TAV65623 TKQ65623:TKR65623 TUM65623:TUN65623 UEI65623:UEJ65623 UOE65623:UOF65623 UYA65623:UYB65623 VHW65623:VHX65623 VRS65623:VRT65623 WBO65623:WBP65623 WLK65623:WLL65623 WVG65623:WVH65623 D131159:E131159 IU131159:IV131159 SQ131159:SR131159 ACM131159:ACN131159 AMI131159:AMJ131159 AWE131159:AWF131159 BGA131159:BGB131159 BPW131159:BPX131159 BZS131159:BZT131159 CJO131159:CJP131159 CTK131159:CTL131159 DDG131159:DDH131159 DNC131159:DND131159 DWY131159:DWZ131159 EGU131159:EGV131159 EQQ131159:EQR131159 FAM131159:FAN131159 FKI131159:FKJ131159 FUE131159:FUF131159 GEA131159:GEB131159 GNW131159:GNX131159 GXS131159:GXT131159 HHO131159:HHP131159 HRK131159:HRL131159 IBG131159:IBH131159 ILC131159:ILD131159 IUY131159:IUZ131159 JEU131159:JEV131159 JOQ131159:JOR131159 JYM131159:JYN131159 KII131159:KIJ131159 KSE131159:KSF131159 LCA131159:LCB131159 LLW131159:LLX131159 LVS131159:LVT131159 MFO131159:MFP131159 MPK131159:MPL131159 MZG131159:MZH131159 NJC131159:NJD131159 NSY131159:NSZ131159 OCU131159:OCV131159 OMQ131159:OMR131159 OWM131159:OWN131159 PGI131159:PGJ131159 PQE131159:PQF131159 QAA131159:QAB131159 QJW131159:QJX131159 QTS131159:QTT131159 RDO131159:RDP131159 RNK131159:RNL131159 RXG131159:RXH131159 SHC131159:SHD131159 SQY131159:SQZ131159 TAU131159:TAV131159 TKQ131159:TKR131159 TUM131159:TUN131159 UEI131159:UEJ131159 UOE131159:UOF131159 UYA131159:UYB131159 VHW131159:VHX131159 VRS131159:VRT131159 WBO131159:WBP131159 WLK131159:WLL131159 WVG131159:WVH131159 D196695:E196695 IU196695:IV196695 SQ196695:SR196695 ACM196695:ACN196695 AMI196695:AMJ196695 AWE196695:AWF196695 BGA196695:BGB196695 BPW196695:BPX196695 BZS196695:BZT196695 CJO196695:CJP196695 CTK196695:CTL196695 DDG196695:DDH196695 DNC196695:DND196695 DWY196695:DWZ196695 EGU196695:EGV196695 EQQ196695:EQR196695 FAM196695:FAN196695 FKI196695:FKJ196695 FUE196695:FUF196695 GEA196695:GEB196695 GNW196695:GNX196695 GXS196695:GXT196695 HHO196695:HHP196695 HRK196695:HRL196695 IBG196695:IBH196695 ILC196695:ILD196695 IUY196695:IUZ196695 JEU196695:JEV196695 JOQ196695:JOR196695 JYM196695:JYN196695 KII196695:KIJ196695 KSE196695:KSF196695 LCA196695:LCB196695 LLW196695:LLX196695 LVS196695:LVT196695 MFO196695:MFP196695 MPK196695:MPL196695 MZG196695:MZH196695 NJC196695:NJD196695 NSY196695:NSZ196695 OCU196695:OCV196695 OMQ196695:OMR196695 OWM196695:OWN196695 PGI196695:PGJ196695 PQE196695:PQF196695 QAA196695:QAB196695 QJW196695:QJX196695 QTS196695:QTT196695 RDO196695:RDP196695 RNK196695:RNL196695 RXG196695:RXH196695 SHC196695:SHD196695 SQY196695:SQZ196695 TAU196695:TAV196695 TKQ196695:TKR196695 TUM196695:TUN196695 UEI196695:UEJ196695 UOE196695:UOF196695 UYA196695:UYB196695 VHW196695:VHX196695 VRS196695:VRT196695 WBO196695:WBP196695 WLK196695:WLL196695 WVG196695:WVH196695 D262231:E262231 IU262231:IV262231 SQ262231:SR262231 ACM262231:ACN262231 AMI262231:AMJ262231 AWE262231:AWF262231 BGA262231:BGB262231 BPW262231:BPX262231 BZS262231:BZT262231 CJO262231:CJP262231 CTK262231:CTL262231 DDG262231:DDH262231 DNC262231:DND262231 DWY262231:DWZ262231 EGU262231:EGV262231 EQQ262231:EQR262231 FAM262231:FAN262231 FKI262231:FKJ262231 FUE262231:FUF262231 GEA262231:GEB262231 GNW262231:GNX262231 GXS262231:GXT262231 HHO262231:HHP262231 HRK262231:HRL262231 IBG262231:IBH262231 ILC262231:ILD262231 IUY262231:IUZ262231 JEU262231:JEV262231 JOQ262231:JOR262231 JYM262231:JYN262231 KII262231:KIJ262231 KSE262231:KSF262231 LCA262231:LCB262231 LLW262231:LLX262231 LVS262231:LVT262231 MFO262231:MFP262231 MPK262231:MPL262231 MZG262231:MZH262231 NJC262231:NJD262231 NSY262231:NSZ262231 OCU262231:OCV262231 OMQ262231:OMR262231 OWM262231:OWN262231 PGI262231:PGJ262231 PQE262231:PQF262231 QAA262231:QAB262231 QJW262231:QJX262231 QTS262231:QTT262231 RDO262231:RDP262231 RNK262231:RNL262231 RXG262231:RXH262231 SHC262231:SHD262231 SQY262231:SQZ262231 TAU262231:TAV262231 TKQ262231:TKR262231 TUM262231:TUN262231 UEI262231:UEJ262231 UOE262231:UOF262231 UYA262231:UYB262231 VHW262231:VHX262231 VRS262231:VRT262231 WBO262231:WBP262231 WLK262231:WLL262231 WVG262231:WVH262231 D327767:E327767 IU327767:IV327767 SQ327767:SR327767 ACM327767:ACN327767 AMI327767:AMJ327767 AWE327767:AWF327767 BGA327767:BGB327767 BPW327767:BPX327767 BZS327767:BZT327767 CJO327767:CJP327767 CTK327767:CTL327767 DDG327767:DDH327767 DNC327767:DND327767 DWY327767:DWZ327767 EGU327767:EGV327767 EQQ327767:EQR327767 FAM327767:FAN327767 FKI327767:FKJ327767 FUE327767:FUF327767 GEA327767:GEB327767 GNW327767:GNX327767 GXS327767:GXT327767 HHO327767:HHP327767 HRK327767:HRL327767 IBG327767:IBH327767 ILC327767:ILD327767 IUY327767:IUZ327767 JEU327767:JEV327767 JOQ327767:JOR327767 JYM327767:JYN327767 KII327767:KIJ327767 KSE327767:KSF327767 LCA327767:LCB327767 LLW327767:LLX327767 LVS327767:LVT327767 MFO327767:MFP327767 MPK327767:MPL327767 MZG327767:MZH327767 NJC327767:NJD327767 NSY327767:NSZ327767 OCU327767:OCV327767 OMQ327767:OMR327767 OWM327767:OWN327767 PGI327767:PGJ327767 PQE327767:PQF327767 QAA327767:QAB327767 QJW327767:QJX327767 QTS327767:QTT327767 RDO327767:RDP327767 RNK327767:RNL327767 RXG327767:RXH327767 SHC327767:SHD327767 SQY327767:SQZ327767 TAU327767:TAV327767 TKQ327767:TKR327767 TUM327767:TUN327767 UEI327767:UEJ327767 UOE327767:UOF327767 UYA327767:UYB327767 VHW327767:VHX327767 VRS327767:VRT327767 WBO327767:WBP327767 WLK327767:WLL327767 WVG327767:WVH327767 D393303:E393303 IU393303:IV393303 SQ393303:SR393303 ACM393303:ACN393303 AMI393303:AMJ393303 AWE393303:AWF393303 BGA393303:BGB393303 BPW393303:BPX393303 BZS393303:BZT393303 CJO393303:CJP393303 CTK393303:CTL393303 DDG393303:DDH393303 DNC393303:DND393303 DWY393303:DWZ393303 EGU393303:EGV393303 EQQ393303:EQR393303 FAM393303:FAN393303 FKI393303:FKJ393303 FUE393303:FUF393303 GEA393303:GEB393303 GNW393303:GNX393303 GXS393303:GXT393303 HHO393303:HHP393303 HRK393303:HRL393303 IBG393303:IBH393303 ILC393303:ILD393303 IUY393303:IUZ393303 JEU393303:JEV393303 JOQ393303:JOR393303 JYM393303:JYN393303 KII393303:KIJ393303 KSE393303:KSF393303 LCA393303:LCB393303 LLW393303:LLX393303 LVS393303:LVT393303 MFO393303:MFP393303 MPK393303:MPL393303 MZG393303:MZH393303 NJC393303:NJD393303 NSY393303:NSZ393303 OCU393303:OCV393303 OMQ393303:OMR393303 OWM393303:OWN393303 PGI393303:PGJ393303 PQE393303:PQF393303 QAA393303:QAB393303 QJW393303:QJX393303 QTS393303:QTT393303 RDO393303:RDP393303 RNK393303:RNL393303 RXG393303:RXH393303 SHC393303:SHD393303 SQY393303:SQZ393303 TAU393303:TAV393303 TKQ393303:TKR393303 TUM393303:TUN393303 UEI393303:UEJ393303 UOE393303:UOF393303 UYA393303:UYB393303 VHW393303:VHX393303 VRS393303:VRT393303 WBO393303:WBP393303 WLK393303:WLL393303 WVG393303:WVH393303 D458839:E458839 IU458839:IV458839 SQ458839:SR458839 ACM458839:ACN458839 AMI458839:AMJ458839 AWE458839:AWF458839 BGA458839:BGB458839 BPW458839:BPX458839 BZS458839:BZT458839 CJO458839:CJP458839 CTK458839:CTL458839 DDG458839:DDH458839 DNC458839:DND458839 DWY458839:DWZ458839 EGU458839:EGV458839 EQQ458839:EQR458839 FAM458839:FAN458839 FKI458839:FKJ458839 FUE458839:FUF458839 GEA458839:GEB458839 GNW458839:GNX458839 GXS458839:GXT458839 HHO458839:HHP458839 HRK458839:HRL458839 IBG458839:IBH458839 ILC458839:ILD458839 IUY458839:IUZ458839 JEU458839:JEV458839 JOQ458839:JOR458839 JYM458839:JYN458839 KII458839:KIJ458839 KSE458839:KSF458839 LCA458839:LCB458839 LLW458839:LLX458839 LVS458839:LVT458839 MFO458839:MFP458839 MPK458839:MPL458839 MZG458839:MZH458839 NJC458839:NJD458839 NSY458839:NSZ458839 OCU458839:OCV458839 OMQ458839:OMR458839 OWM458839:OWN458839 PGI458839:PGJ458839 PQE458839:PQF458839 QAA458839:QAB458839 QJW458839:QJX458839 QTS458839:QTT458839 RDO458839:RDP458839 RNK458839:RNL458839 RXG458839:RXH458839 SHC458839:SHD458839 SQY458839:SQZ458839 TAU458839:TAV458839 TKQ458839:TKR458839 TUM458839:TUN458839 UEI458839:UEJ458839 UOE458839:UOF458839 UYA458839:UYB458839 VHW458839:VHX458839 VRS458839:VRT458839 WBO458839:WBP458839 WLK458839:WLL458839 WVG458839:WVH458839 D524375:E524375 IU524375:IV524375 SQ524375:SR524375 ACM524375:ACN524375 AMI524375:AMJ524375 AWE524375:AWF524375 BGA524375:BGB524375 BPW524375:BPX524375 BZS524375:BZT524375 CJO524375:CJP524375 CTK524375:CTL524375 DDG524375:DDH524375 DNC524375:DND524375 DWY524375:DWZ524375 EGU524375:EGV524375 EQQ524375:EQR524375 FAM524375:FAN524375 FKI524375:FKJ524375 FUE524375:FUF524375 GEA524375:GEB524375 GNW524375:GNX524375 GXS524375:GXT524375 HHO524375:HHP524375 HRK524375:HRL524375 IBG524375:IBH524375 ILC524375:ILD524375 IUY524375:IUZ524375 JEU524375:JEV524375 JOQ524375:JOR524375 JYM524375:JYN524375 KII524375:KIJ524375 KSE524375:KSF524375 LCA524375:LCB524375 LLW524375:LLX524375 LVS524375:LVT524375 MFO524375:MFP524375 MPK524375:MPL524375 MZG524375:MZH524375 NJC524375:NJD524375 NSY524375:NSZ524375 OCU524375:OCV524375 OMQ524375:OMR524375 OWM524375:OWN524375 PGI524375:PGJ524375 PQE524375:PQF524375 QAA524375:QAB524375 QJW524375:QJX524375 QTS524375:QTT524375 RDO524375:RDP524375 RNK524375:RNL524375 RXG524375:RXH524375 SHC524375:SHD524375 SQY524375:SQZ524375 TAU524375:TAV524375 TKQ524375:TKR524375 TUM524375:TUN524375 UEI524375:UEJ524375 UOE524375:UOF524375 UYA524375:UYB524375 VHW524375:VHX524375 VRS524375:VRT524375 WBO524375:WBP524375 WLK524375:WLL524375 WVG524375:WVH524375 D589911:E589911 IU589911:IV589911 SQ589911:SR589911 ACM589911:ACN589911 AMI589911:AMJ589911 AWE589911:AWF589911 BGA589911:BGB589911 BPW589911:BPX589911 BZS589911:BZT589911 CJO589911:CJP589911 CTK589911:CTL589911 DDG589911:DDH589911 DNC589911:DND589911 DWY589911:DWZ589911 EGU589911:EGV589911 EQQ589911:EQR589911 FAM589911:FAN589911 FKI589911:FKJ589911 FUE589911:FUF589911 GEA589911:GEB589911 GNW589911:GNX589911 GXS589911:GXT589911 HHO589911:HHP589911 HRK589911:HRL589911 IBG589911:IBH589911 ILC589911:ILD589911 IUY589911:IUZ589911 JEU589911:JEV589911 JOQ589911:JOR589911 JYM589911:JYN589911 KII589911:KIJ589911 KSE589911:KSF589911 LCA589911:LCB589911 LLW589911:LLX589911 LVS589911:LVT589911 MFO589911:MFP589911 MPK589911:MPL589911 MZG589911:MZH589911 NJC589911:NJD589911 NSY589911:NSZ589911 OCU589911:OCV589911 OMQ589911:OMR589911 OWM589911:OWN589911 PGI589911:PGJ589911 PQE589911:PQF589911 QAA589911:QAB589911 QJW589911:QJX589911 QTS589911:QTT589911 RDO589911:RDP589911 RNK589911:RNL589911 RXG589911:RXH589911 SHC589911:SHD589911 SQY589911:SQZ589911 TAU589911:TAV589911 TKQ589911:TKR589911 TUM589911:TUN589911 UEI589911:UEJ589911 UOE589911:UOF589911 UYA589911:UYB589911 VHW589911:VHX589911 VRS589911:VRT589911 WBO589911:WBP589911 WLK589911:WLL589911 WVG589911:WVH589911 D655447:E655447 IU655447:IV655447 SQ655447:SR655447 ACM655447:ACN655447 AMI655447:AMJ655447 AWE655447:AWF655447 BGA655447:BGB655447 BPW655447:BPX655447 BZS655447:BZT655447 CJO655447:CJP655447 CTK655447:CTL655447 DDG655447:DDH655447 DNC655447:DND655447 DWY655447:DWZ655447 EGU655447:EGV655447 EQQ655447:EQR655447 FAM655447:FAN655447 FKI655447:FKJ655447 FUE655447:FUF655447 GEA655447:GEB655447 GNW655447:GNX655447 GXS655447:GXT655447 HHO655447:HHP655447 HRK655447:HRL655447 IBG655447:IBH655447 ILC655447:ILD655447 IUY655447:IUZ655447 JEU655447:JEV655447 JOQ655447:JOR655447 JYM655447:JYN655447 KII655447:KIJ655447 KSE655447:KSF655447 LCA655447:LCB655447 LLW655447:LLX655447 LVS655447:LVT655447 MFO655447:MFP655447 MPK655447:MPL655447 MZG655447:MZH655447 NJC655447:NJD655447 NSY655447:NSZ655447 OCU655447:OCV655447 OMQ655447:OMR655447 OWM655447:OWN655447 PGI655447:PGJ655447 PQE655447:PQF655447 QAA655447:QAB655447 QJW655447:QJX655447 QTS655447:QTT655447 RDO655447:RDP655447 RNK655447:RNL655447 RXG655447:RXH655447 SHC655447:SHD655447 SQY655447:SQZ655447 TAU655447:TAV655447 TKQ655447:TKR655447 TUM655447:TUN655447 UEI655447:UEJ655447 UOE655447:UOF655447 UYA655447:UYB655447 VHW655447:VHX655447 VRS655447:VRT655447 WBO655447:WBP655447 WLK655447:WLL655447 WVG655447:WVH655447 D720983:E720983 IU720983:IV720983 SQ720983:SR720983 ACM720983:ACN720983 AMI720983:AMJ720983 AWE720983:AWF720983 BGA720983:BGB720983 BPW720983:BPX720983 BZS720983:BZT720983 CJO720983:CJP720983 CTK720983:CTL720983 DDG720983:DDH720983 DNC720983:DND720983 DWY720983:DWZ720983 EGU720983:EGV720983 EQQ720983:EQR720983 FAM720983:FAN720983 FKI720983:FKJ720983 FUE720983:FUF720983 GEA720983:GEB720983 GNW720983:GNX720983 GXS720983:GXT720983 HHO720983:HHP720983 HRK720983:HRL720983 IBG720983:IBH720983 ILC720983:ILD720983 IUY720983:IUZ720983 JEU720983:JEV720983 JOQ720983:JOR720983 JYM720983:JYN720983 KII720983:KIJ720983 KSE720983:KSF720983 LCA720983:LCB720983 LLW720983:LLX720983 LVS720983:LVT720983 MFO720983:MFP720983 MPK720983:MPL720983 MZG720983:MZH720983 NJC720983:NJD720983 NSY720983:NSZ720983 OCU720983:OCV720983 OMQ720983:OMR720983 OWM720983:OWN720983 PGI720983:PGJ720983 PQE720983:PQF720983 QAA720983:QAB720983 QJW720983:QJX720983 QTS720983:QTT720983 RDO720983:RDP720983 RNK720983:RNL720983 RXG720983:RXH720983 SHC720983:SHD720983 SQY720983:SQZ720983 TAU720983:TAV720983 TKQ720983:TKR720983 TUM720983:TUN720983 UEI720983:UEJ720983 UOE720983:UOF720983 UYA720983:UYB720983 VHW720983:VHX720983 VRS720983:VRT720983 WBO720983:WBP720983 WLK720983:WLL720983 WVG720983:WVH720983 D786519:E786519 IU786519:IV786519 SQ786519:SR786519 ACM786519:ACN786519 AMI786519:AMJ786519 AWE786519:AWF786519 BGA786519:BGB786519 BPW786519:BPX786519 BZS786519:BZT786519 CJO786519:CJP786519 CTK786519:CTL786519 DDG786519:DDH786519 DNC786519:DND786519 DWY786519:DWZ786519 EGU786519:EGV786519 EQQ786519:EQR786519 FAM786519:FAN786519 FKI786519:FKJ786519 FUE786519:FUF786519 GEA786519:GEB786519 GNW786519:GNX786519 GXS786519:GXT786519 HHO786519:HHP786519 HRK786519:HRL786519 IBG786519:IBH786519 ILC786519:ILD786519 IUY786519:IUZ786519 JEU786519:JEV786519 JOQ786519:JOR786519 JYM786519:JYN786519 KII786519:KIJ786519 KSE786519:KSF786519 LCA786519:LCB786519 LLW786519:LLX786519 LVS786519:LVT786519 MFO786519:MFP786519 MPK786519:MPL786519 MZG786519:MZH786519 NJC786519:NJD786519 NSY786519:NSZ786519 OCU786519:OCV786519 OMQ786519:OMR786519 OWM786519:OWN786519 PGI786519:PGJ786519 PQE786519:PQF786519 QAA786519:QAB786519 QJW786519:QJX786519 QTS786519:QTT786519 RDO786519:RDP786519 RNK786519:RNL786519 RXG786519:RXH786519 SHC786519:SHD786519 SQY786519:SQZ786519 TAU786519:TAV786519 TKQ786519:TKR786519 TUM786519:TUN786519 UEI786519:UEJ786519 UOE786519:UOF786519 UYA786519:UYB786519 VHW786519:VHX786519 VRS786519:VRT786519 WBO786519:WBP786519 WLK786519:WLL786519 WVG786519:WVH786519 D852055:E852055 IU852055:IV852055 SQ852055:SR852055 ACM852055:ACN852055 AMI852055:AMJ852055 AWE852055:AWF852055 BGA852055:BGB852055 BPW852055:BPX852055 BZS852055:BZT852055 CJO852055:CJP852055 CTK852055:CTL852055 DDG852055:DDH852055 DNC852055:DND852055 DWY852055:DWZ852055 EGU852055:EGV852055 EQQ852055:EQR852055 FAM852055:FAN852055 FKI852055:FKJ852055 FUE852055:FUF852055 GEA852055:GEB852055 GNW852055:GNX852055 GXS852055:GXT852055 HHO852055:HHP852055 HRK852055:HRL852055 IBG852055:IBH852055 ILC852055:ILD852055 IUY852055:IUZ852055 JEU852055:JEV852055 JOQ852055:JOR852055 JYM852055:JYN852055 KII852055:KIJ852055 KSE852055:KSF852055 LCA852055:LCB852055 LLW852055:LLX852055 LVS852055:LVT852055 MFO852055:MFP852055 MPK852055:MPL852055 MZG852055:MZH852055 NJC852055:NJD852055 NSY852055:NSZ852055 OCU852055:OCV852055 OMQ852055:OMR852055 OWM852055:OWN852055 PGI852055:PGJ852055 PQE852055:PQF852055 QAA852055:QAB852055 QJW852055:QJX852055 QTS852055:QTT852055 RDO852055:RDP852055 RNK852055:RNL852055 RXG852055:RXH852055 SHC852055:SHD852055 SQY852055:SQZ852055 TAU852055:TAV852055 TKQ852055:TKR852055 TUM852055:TUN852055 UEI852055:UEJ852055 UOE852055:UOF852055 UYA852055:UYB852055 VHW852055:VHX852055 VRS852055:VRT852055 WBO852055:WBP852055 WLK852055:WLL852055 WVG852055:WVH852055 D917591:E917591 IU917591:IV917591 SQ917591:SR917591 ACM917591:ACN917591 AMI917591:AMJ917591 AWE917591:AWF917591 BGA917591:BGB917591 BPW917591:BPX917591 BZS917591:BZT917591 CJO917591:CJP917591 CTK917591:CTL917591 DDG917591:DDH917591 DNC917591:DND917591 DWY917591:DWZ917591 EGU917591:EGV917591 EQQ917591:EQR917591 FAM917591:FAN917591 FKI917591:FKJ917591 FUE917591:FUF917591 GEA917591:GEB917591 GNW917591:GNX917591 GXS917591:GXT917591 HHO917591:HHP917591 HRK917591:HRL917591 IBG917591:IBH917591 ILC917591:ILD917591 IUY917591:IUZ917591 JEU917591:JEV917591 JOQ917591:JOR917591 JYM917591:JYN917591 KII917591:KIJ917591 KSE917591:KSF917591 LCA917591:LCB917591 LLW917591:LLX917591 LVS917591:LVT917591 MFO917591:MFP917591 MPK917591:MPL917591 MZG917591:MZH917591 NJC917591:NJD917591 NSY917591:NSZ917591 OCU917591:OCV917591 OMQ917591:OMR917591 OWM917591:OWN917591 PGI917591:PGJ917591 PQE917591:PQF917591 QAA917591:QAB917591 QJW917591:QJX917591 QTS917591:QTT917591 RDO917591:RDP917591 RNK917591:RNL917591 RXG917591:RXH917591 SHC917591:SHD917591 SQY917591:SQZ917591 TAU917591:TAV917591 TKQ917591:TKR917591 TUM917591:TUN917591 UEI917591:UEJ917591 UOE917591:UOF917591 UYA917591:UYB917591 VHW917591:VHX917591 VRS917591:VRT917591 WBO917591:WBP917591 WLK917591:WLL917591 WVG917591:WVH917591 D983127:E983127 IU983127:IV983127 SQ983127:SR983127 ACM983127:ACN983127 AMI983127:AMJ983127 AWE983127:AWF983127 BGA983127:BGB983127 BPW983127:BPX983127 BZS983127:BZT983127 CJO983127:CJP983127 CTK983127:CTL983127 DDG983127:DDH983127 DNC983127:DND983127 DWY983127:DWZ983127 EGU983127:EGV983127 EQQ983127:EQR983127 FAM983127:FAN983127 FKI983127:FKJ983127 FUE983127:FUF983127 GEA983127:GEB983127 GNW983127:GNX983127 GXS983127:GXT983127 HHO983127:HHP983127 HRK983127:HRL983127 IBG983127:IBH983127 ILC983127:ILD983127 IUY983127:IUZ983127 JEU983127:JEV983127 JOQ983127:JOR983127 JYM983127:JYN983127 KII983127:KIJ983127 KSE983127:KSF983127 LCA983127:LCB983127 LLW983127:LLX983127 LVS983127:LVT983127 MFO983127:MFP983127 MPK983127:MPL983127 MZG983127:MZH983127 NJC983127:NJD983127 NSY983127:NSZ983127 OCU983127:OCV983127 OMQ983127:OMR983127 OWM983127:OWN983127 PGI983127:PGJ983127 PQE983127:PQF983127 QAA983127:QAB983127 QJW983127:QJX983127 QTS983127:QTT983127 RDO983127:RDP983127 RNK983127:RNL983127 RXG983127:RXH983127 SHC983127:SHD983127 SQY983127:SQZ983127 TAU983127:TAV983127 TKQ983127:TKR983127 TUM983127:TUN983127 UEI983127:UEJ983127 UOE983127:UOF983127 UYA983127:UYB983127 VHW983127:VHX983127 VRS983127:VRT983127 WBO983127:WBP983127 WLK983127:WLL983127 WVG983127:WVH983127 C69:E69 IT69:IV69 SP69:SR69 ACL69:ACN69 AMH69:AMJ69 AWD69:AWF69 BFZ69:BGB69 BPV69:BPX69 BZR69:BZT69 CJN69:CJP69 CTJ69:CTL69 DDF69:DDH69 DNB69:DND69 DWX69:DWZ69 EGT69:EGV69 EQP69:EQR69 FAL69:FAN69 FKH69:FKJ69 FUD69:FUF69 GDZ69:GEB69 GNV69:GNX69 GXR69:GXT69 HHN69:HHP69 HRJ69:HRL69 IBF69:IBH69 ILB69:ILD69 IUX69:IUZ69 JET69:JEV69 JOP69:JOR69 JYL69:JYN69 KIH69:KIJ69 KSD69:KSF69 LBZ69:LCB69 LLV69:LLX69 LVR69:LVT69 MFN69:MFP69 MPJ69:MPL69 MZF69:MZH69 NJB69:NJD69 NSX69:NSZ69 OCT69:OCV69 OMP69:OMR69 OWL69:OWN69 PGH69:PGJ69 PQD69:PQF69 PZZ69:QAB69 QJV69:QJX69 QTR69:QTT69 RDN69:RDP69 RNJ69:RNL69 RXF69:RXH69 SHB69:SHD69 SQX69:SQZ69 TAT69:TAV69 TKP69:TKR69 TUL69:TUN69 UEH69:UEJ69 UOD69:UOF69 UXZ69:UYB69 VHV69:VHX69 VRR69:VRT69 WBN69:WBP69 WLJ69:WLL69 WVF69:WVH69 C65605:E65605 IT65605:IV65605 SP65605:SR65605 ACL65605:ACN65605 AMH65605:AMJ65605 AWD65605:AWF65605 BFZ65605:BGB65605 BPV65605:BPX65605 BZR65605:BZT65605 CJN65605:CJP65605 CTJ65605:CTL65605 DDF65605:DDH65605 DNB65605:DND65605 DWX65605:DWZ65605 EGT65605:EGV65605 EQP65605:EQR65605 FAL65605:FAN65605 FKH65605:FKJ65605 FUD65605:FUF65605 GDZ65605:GEB65605 GNV65605:GNX65605 GXR65605:GXT65605 HHN65605:HHP65605 HRJ65605:HRL65605 IBF65605:IBH65605 ILB65605:ILD65605 IUX65605:IUZ65605 JET65605:JEV65605 JOP65605:JOR65605 JYL65605:JYN65605 KIH65605:KIJ65605 KSD65605:KSF65605 LBZ65605:LCB65605 LLV65605:LLX65605 LVR65605:LVT65605 MFN65605:MFP65605 MPJ65605:MPL65605 MZF65605:MZH65605 NJB65605:NJD65605 NSX65605:NSZ65605 OCT65605:OCV65605 OMP65605:OMR65605 OWL65605:OWN65605 PGH65605:PGJ65605 PQD65605:PQF65605 PZZ65605:QAB65605 QJV65605:QJX65605 QTR65605:QTT65605 RDN65605:RDP65605 RNJ65605:RNL65605 RXF65605:RXH65605 SHB65605:SHD65605 SQX65605:SQZ65605 TAT65605:TAV65605 TKP65605:TKR65605 TUL65605:TUN65605 UEH65605:UEJ65605 UOD65605:UOF65605 UXZ65605:UYB65605 VHV65605:VHX65605 VRR65605:VRT65605 WBN65605:WBP65605 WLJ65605:WLL65605 WVF65605:WVH65605 C131141:E131141 IT131141:IV131141 SP131141:SR131141 ACL131141:ACN131141 AMH131141:AMJ131141 AWD131141:AWF131141 BFZ131141:BGB131141 BPV131141:BPX131141 BZR131141:BZT131141 CJN131141:CJP131141 CTJ131141:CTL131141 DDF131141:DDH131141 DNB131141:DND131141 DWX131141:DWZ131141 EGT131141:EGV131141 EQP131141:EQR131141 FAL131141:FAN131141 FKH131141:FKJ131141 FUD131141:FUF131141 GDZ131141:GEB131141 GNV131141:GNX131141 GXR131141:GXT131141 HHN131141:HHP131141 HRJ131141:HRL131141 IBF131141:IBH131141 ILB131141:ILD131141 IUX131141:IUZ131141 JET131141:JEV131141 JOP131141:JOR131141 JYL131141:JYN131141 KIH131141:KIJ131141 KSD131141:KSF131141 LBZ131141:LCB131141 LLV131141:LLX131141 LVR131141:LVT131141 MFN131141:MFP131141 MPJ131141:MPL131141 MZF131141:MZH131141 NJB131141:NJD131141 NSX131141:NSZ131141 OCT131141:OCV131141 OMP131141:OMR131141 OWL131141:OWN131141 PGH131141:PGJ131141 PQD131141:PQF131141 PZZ131141:QAB131141 QJV131141:QJX131141 QTR131141:QTT131141 RDN131141:RDP131141 RNJ131141:RNL131141 RXF131141:RXH131141 SHB131141:SHD131141 SQX131141:SQZ131141 TAT131141:TAV131141 TKP131141:TKR131141 TUL131141:TUN131141 UEH131141:UEJ131141 UOD131141:UOF131141 UXZ131141:UYB131141 VHV131141:VHX131141 VRR131141:VRT131141 WBN131141:WBP131141 WLJ131141:WLL131141 WVF131141:WVH131141 C196677:E196677 IT196677:IV196677 SP196677:SR196677 ACL196677:ACN196677 AMH196677:AMJ196677 AWD196677:AWF196677 BFZ196677:BGB196677 BPV196677:BPX196677 BZR196677:BZT196677 CJN196677:CJP196677 CTJ196677:CTL196677 DDF196677:DDH196677 DNB196677:DND196677 DWX196677:DWZ196677 EGT196677:EGV196677 EQP196677:EQR196677 FAL196677:FAN196677 FKH196677:FKJ196677 FUD196677:FUF196677 GDZ196677:GEB196677 GNV196677:GNX196677 GXR196677:GXT196677 HHN196677:HHP196677 HRJ196677:HRL196677 IBF196677:IBH196677 ILB196677:ILD196677 IUX196677:IUZ196677 JET196677:JEV196677 JOP196677:JOR196677 JYL196677:JYN196677 KIH196677:KIJ196677 KSD196677:KSF196677 LBZ196677:LCB196677 LLV196677:LLX196677 LVR196677:LVT196677 MFN196677:MFP196677 MPJ196677:MPL196677 MZF196677:MZH196677 NJB196677:NJD196677 NSX196677:NSZ196677 OCT196677:OCV196677 OMP196677:OMR196677 OWL196677:OWN196677 PGH196677:PGJ196677 PQD196677:PQF196677 PZZ196677:QAB196677 QJV196677:QJX196677 QTR196677:QTT196677 RDN196677:RDP196677 RNJ196677:RNL196677 RXF196677:RXH196677 SHB196677:SHD196677 SQX196677:SQZ196677 TAT196677:TAV196677 TKP196677:TKR196677 TUL196677:TUN196677 UEH196677:UEJ196677 UOD196677:UOF196677 UXZ196677:UYB196677 VHV196677:VHX196677 VRR196677:VRT196677 WBN196677:WBP196677 WLJ196677:WLL196677 WVF196677:WVH196677 C262213:E262213 IT262213:IV262213 SP262213:SR262213 ACL262213:ACN262213 AMH262213:AMJ262213 AWD262213:AWF262213 BFZ262213:BGB262213 BPV262213:BPX262213 BZR262213:BZT262213 CJN262213:CJP262213 CTJ262213:CTL262213 DDF262213:DDH262213 DNB262213:DND262213 DWX262213:DWZ262213 EGT262213:EGV262213 EQP262213:EQR262213 FAL262213:FAN262213 FKH262213:FKJ262213 FUD262213:FUF262213 GDZ262213:GEB262213 GNV262213:GNX262213 GXR262213:GXT262213 HHN262213:HHP262213 HRJ262213:HRL262213 IBF262213:IBH262213 ILB262213:ILD262213 IUX262213:IUZ262213 JET262213:JEV262213 JOP262213:JOR262213 JYL262213:JYN262213 KIH262213:KIJ262213 KSD262213:KSF262213 LBZ262213:LCB262213 LLV262213:LLX262213 LVR262213:LVT262213 MFN262213:MFP262213 MPJ262213:MPL262213 MZF262213:MZH262213 NJB262213:NJD262213 NSX262213:NSZ262213 OCT262213:OCV262213 OMP262213:OMR262213 OWL262213:OWN262213 PGH262213:PGJ262213 PQD262213:PQF262213 PZZ262213:QAB262213 QJV262213:QJX262213 QTR262213:QTT262213 RDN262213:RDP262213 RNJ262213:RNL262213 RXF262213:RXH262213 SHB262213:SHD262213 SQX262213:SQZ262213 TAT262213:TAV262213 TKP262213:TKR262213 TUL262213:TUN262213 UEH262213:UEJ262213 UOD262213:UOF262213 UXZ262213:UYB262213 VHV262213:VHX262213 VRR262213:VRT262213 WBN262213:WBP262213 WLJ262213:WLL262213 WVF262213:WVH262213 C327749:E327749 IT327749:IV327749 SP327749:SR327749 ACL327749:ACN327749 AMH327749:AMJ327749 AWD327749:AWF327749 BFZ327749:BGB327749 BPV327749:BPX327749 BZR327749:BZT327749 CJN327749:CJP327749 CTJ327749:CTL327749 DDF327749:DDH327749 DNB327749:DND327749 DWX327749:DWZ327749 EGT327749:EGV327749 EQP327749:EQR327749 FAL327749:FAN327749 FKH327749:FKJ327749 FUD327749:FUF327749 GDZ327749:GEB327749 GNV327749:GNX327749 GXR327749:GXT327749 HHN327749:HHP327749 HRJ327749:HRL327749 IBF327749:IBH327749 ILB327749:ILD327749 IUX327749:IUZ327749 JET327749:JEV327749 JOP327749:JOR327749 JYL327749:JYN327749 KIH327749:KIJ327749 KSD327749:KSF327749 LBZ327749:LCB327749 LLV327749:LLX327749 LVR327749:LVT327749 MFN327749:MFP327749 MPJ327749:MPL327749 MZF327749:MZH327749 NJB327749:NJD327749 NSX327749:NSZ327749 OCT327749:OCV327749 OMP327749:OMR327749 OWL327749:OWN327749 PGH327749:PGJ327749 PQD327749:PQF327749 PZZ327749:QAB327749 QJV327749:QJX327749 QTR327749:QTT327749 RDN327749:RDP327749 RNJ327749:RNL327749 RXF327749:RXH327749 SHB327749:SHD327749 SQX327749:SQZ327749 TAT327749:TAV327749 TKP327749:TKR327749 TUL327749:TUN327749 UEH327749:UEJ327749 UOD327749:UOF327749 UXZ327749:UYB327749 VHV327749:VHX327749 VRR327749:VRT327749 WBN327749:WBP327749 WLJ327749:WLL327749 WVF327749:WVH327749 C393285:E393285 IT393285:IV393285 SP393285:SR393285 ACL393285:ACN393285 AMH393285:AMJ393285 AWD393285:AWF393285 BFZ393285:BGB393285 BPV393285:BPX393285 BZR393285:BZT393285 CJN393285:CJP393285 CTJ393285:CTL393285 DDF393285:DDH393285 DNB393285:DND393285 DWX393285:DWZ393285 EGT393285:EGV393285 EQP393285:EQR393285 FAL393285:FAN393285 FKH393285:FKJ393285 FUD393285:FUF393285 GDZ393285:GEB393285 GNV393285:GNX393285 GXR393285:GXT393285 HHN393285:HHP393285 HRJ393285:HRL393285 IBF393285:IBH393285 ILB393285:ILD393285 IUX393285:IUZ393285 JET393285:JEV393285 JOP393285:JOR393285 JYL393285:JYN393285 KIH393285:KIJ393285 KSD393285:KSF393285 LBZ393285:LCB393285 LLV393285:LLX393285 LVR393285:LVT393285 MFN393285:MFP393285 MPJ393285:MPL393285 MZF393285:MZH393285 NJB393285:NJD393285 NSX393285:NSZ393285 OCT393285:OCV393285 OMP393285:OMR393285 OWL393285:OWN393285 PGH393285:PGJ393285 PQD393285:PQF393285 PZZ393285:QAB393285 QJV393285:QJX393285 QTR393285:QTT393285 RDN393285:RDP393285 RNJ393285:RNL393285 RXF393285:RXH393285 SHB393285:SHD393285 SQX393285:SQZ393285 TAT393285:TAV393285 TKP393285:TKR393285 TUL393285:TUN393285 UEH393285:UEJ393285 UOD393285:UOF393285 UXZ393285:UYB393285 VHV393285:VHX393285 VRR393285:VRT393285 WBN393285:WBP393285 WLJ393285:WLL393285 WVF393285:WVH393285 C458821:E458821 IT458821:IV458821 SP458821:SR458821 ACL458821:ACN458821 AMH458821:AMJ458821 AWD458821:AWF458821 BFZ458821:BGB458821 BPV458821:BPX458821 BZR458821:BZT458821 CJN458821:CJP458821 CTJ458821:CTL458821 DDF458821:DDH458821 DNB458821:DND458821 DWX458821:DWZ458821 EGT458821:EGV458821 EQP458821:EQR458821 FAL458821:FAN458821 FKH458821:FKJ458821 FUD458821:FUF458821 GDZ458821:GEB458821 GNV458821:GNX458821 GXR458821:GXT458821 HHN458821:HHP458821 HRJ458821:HRL458821 IBF458821:IBH458821 ILB458821:ILD458821 IUX458821:IUZ458821 JET458821:JEV458821 JOP458821:JOR458821 JYL458821:JYN458821 KIH458821:KIJ458821 KSD458821:KSF458821 LBZ458821:LCB458821 LLV458821:LLX458821 LVR458821:LVT458821 MFN458821:MFP458821 MPJ458821:MPL458821 MZF458821:MZH458821 NJB458821:NJD458821 NSX458821:NSZ458821 OCT458821:OCV458821 OMP458821:OMR458821 OWL458821:OWN458821 PGH458821:PGJ458821 PQD458821:PQF458821 PZZ458821:QAB458821 QJV458821:QJX458821 QTR458821:QTT458821 RDN458821:RDP458821 RNJ458821:RNL458821 RXF458821:RXH458821 SHB458821:SHD458821 SQX458821:SQZ458821 TAT458821:TAV458821 TKP458821:TKR458821 TUL458821:TUN458821 UEH458821:UEJ458821 UOD458821:UOF458821 UXZ458821:UYB458821 VHV458821:VHX458821 VRR458821:VRT458821 WBN458821:WBP458821 WLJ458821:WLL458821 WVF458821:WVH458821 C524357:E524357 IT524357:IV524357 SP524357:SR524357 ACL524357:ACN524357 AMH524357:AMJ524357 AWD524357:AWF524357 BFZ524357:BGB524357 BPV524357:BPX524357 BZR524357:BZT524357 CJN524357:CJP524357 CTJ524357:CTL524357 DDF524357:DDH524357 DNB524357:DND524357 DWX524357:DWZ524357 EGT524357:EGV524357 EQP524357:EQR524357 FAL524357:FAN524357 FKH524357:FKJ524357 FUD524357:FUF524357 GDZ524357:GEB524357 GNV524357:GNX524357 GXR524357:GXT524357 HHN524357:HHP524357 HRJ524357:HRL524357 IBF524357:IBH524357 ILB524357:ILD524357 IUX524357:IUZ524357 JET524357:JEV524357 JOP524357:JOR524357 JYL524357:JYN524357 KIH524357:KIJ524357 KSD524357:KSF524357 LBZ524357:LCB524357 LLV524357:LLX524357 LVR524357:LVT524357 MFN524357:MFP524357 MPJ524357:MPL524357 MZF524357:MZH524357 NJB524357:NJD524357 NSX524357:NSZ524357 OCT524357:OCV524357 OMP524357:OMR524357 OWL524357:OWN524357 PGH524357:PGJ524357 PQD524357:PQF524357 PZZ524357:QAB524357 QJV524357:QJX524357 QTR524357:QTT524357 RDN524357:RDP524357 RNJ524357:RNL524357 RXF524357:RXH524357 SHB524357:SHD524357 SQX524357:SQZ524357 TAT524357:TAV524357 TKP524357:TKR524357 TUL524357:TUN524357 UEH524357:UEJ524357 UOD524357:UOF524357 UXZ524357:UYB524357 VHV524357:VHX524357 VRR524357:VRT524357 WBN524357:WBP524357 WLJ524357:WLL524357 WVF524357:WVH524357 C589893:E589893 IT589893:IV589893 SP589893:SR589893 ACL589893:ACN589893 AMH589893:AMJ589893 AWD589893:AWF589893 BFZ589893:BGB589893 BPV589893:BPX589893 BZR589893:BZT589893 CJN589893:CJP589893 CTJ589893:CTL589893 DDF589893:DDH589893 DNB589893:DND589893 DWX589893:DWZ589893 EGT589893:EGV589893 EQP589893:EQR589893 FAL589893:FAN589893 FKH589893:FKJ589893 FUD589893:FUF589893 GDZ589893:GEB589893 GNV589893:GNX589893 GXR589893:GXT589893 HHN589893:HHP589893 HRJ589893:HRL589893 IBF589893:IBH589893 ILB589893:ILD589893 IUX589893:IUZ589893 JET589893:JEV589893 JOP589893:JOR589893 JYL589893:JYN589893 KIH589893:KIJ589893 KSD589893:KSF589893 LBZ589893:LCB589893 LLV589893:LLX589893 LVR589893:LVT589893 MFN589893:MFP589893 MPJ589893:MPL589893 MZF589893:MZH589893 NJB589893:NJD589893 NSX589893:NSZ589893 OCT589893:OCV589893 OMP589893:OMR589893 OWL589893:OWN589893 PGH589893:PGJ589893 PQD589893:PQF589893 PZZ589893:QAB589893 QJV589893:QJX589893 QTR589893:QTT589893 RDN589893:RDP589893 RNJ589893:RNL589893 RXF589893:RXH589893 SHB589893:SHD589893 SQX589893:SQZ589893 TAT589893:TAV589893 TKP589893:TKR589893 TUL589893:TUN589893 UEH589893:UEJ589893 UOD589893:UOF589893 UXZ589893:UYB589893 VHV589893:VHX589893 VRR589893:VRT589893 WBN589893:WBP589893 WLJ589893:WLL589893 WVF589893:WVH589893 C655429:E655429 IT655429:IV655429 SP655429:SR655429 ACL655429:ACN655429 AMH655429:AMJ655429 AWD655429:AWF655429 BFZ655429:BGB655429 BPV655429:BPX655429 BZR655429:BZT655429 CJN655429:CJP655429 CTJ655429:CTL655429 DDF655429:DDH655429 DNB655429:DND655429 DWX655429:DWZ655429 EGT655429:EGV655429 EQP655429:EQR655429 FAL655429:FAN655429 FKH655429:FKJ655429 FUD655429:FUF655429 GDZ655429:GEB655429 GNV655429:GNX655429 GXR655429:GXT655429 HHN655429:HHP655429 HRJ655429:HRL655429 IBF655429:IBH655429 ILB655429:ILD655429 IUX655429:IUZ655429 JET655429:JEV655429 JOP655429:JOR655429 JYL655429:JYN655429 KIH655429:KIJ655429 KSD655429:KSF655429 LBZ655429:LCB655429 LLV655429:LLX655429 LVR655429:LVT655429 MFN655429:MFP655429 MPJ655429:MPL655429 MZF655429:MZH655429 NJB655429:NJD655429 NSX655429:NSZ655429 OCT655429:OCV655429 OMP655429:OMR655429 OWL655429:OWN655429 PGH655429:PGJ655429 PQD655429:PQF655429 PZZ655429:QAB655429 QJV655429:QJX655429 QTR655429:QTT655429 RDN655429:RDP655429 RNJ655429:RNL655429 RXF655429:RXH655429 SHB655429:SHD655429 SQX655429:SQZ655429 TAT655429:TAV655429 TKP655429:TKR655429 TUL655429:TUN655429 UEH655429:UEJ655429 UOD655429:UOF655429 UXZ655429:UYB655429 VHV655429:VHX655429 VRR655429:VRT655429 WBN655429:WBP655429 WLJ655429:WLL655429 WVF655429:WVH655429 C720965:E720965 IT720965:IV720965 SP720965:SR720965 ACL720965:ACN720965 AMH720965:AMJ720965 AWD720965:AWF720965 BFZ720965:BGB720965 BPV720965:BPX720965 BZR720965:BZT720965 CJN720965:CJP720965 CTJ720965:CTL720965 DDF720965:DDH720965 DNB720965:DND720965 DWX720965:DWZ720965 EGT720965:EGV720965 EQP720965:EQR720965 FAL720965:FAN720965 FKH720965:FKJ720965 FUD720965:FUF720965 GDZ720965:GEB720965 GNV720965:GNX720965 GXR720965:GXT720965 HHN720965:HHP720965 HRJ720965:HRL720965 IBF720965:IBH720965 ILB720965:ILD720965 IUX720965:IUZ720965 JET720965:JEV720965 JOP720965:JOR720965 JYL720965:JYN720965 KIH720965:KIJ720965 KSD720965:KSF720965 LBZ720965:LCB720965 LLV720965:LLX720965 LVR720965:LVT720965 MFN720965:MFP720965 MPJ720965:MPL720965 MZF720965:MZH720965 NJB720965:NJD720965 NSX720965:NSZ720965 OCT720965:OCV720965 OMP720965:OMR720965 OWL720965:OWN720965 PGH720965:PGJ720965 PQD720965:PQF720965 PZZ720965:QAB720965 QJV720965:QJX720965 QTR720965:QTT720965 RDN720965:RDP720965 RNJ720965:RNL720965 RXF720965:RXH720965 SHB720965:SHD720965 SQX720965:SQZ720965 TAT720965:TAV720965 TKP720965:TKR720965 TUL720965:TUN720965 UEH720965:UEJ720965 UOD720965:UOF720965 UXZ720965:UYB720965 VHV720965:VHX720965 VRR720965:VRT720965 WBN720965:WBP720965 WLJ720965:WLL720965 WVF720965:WVH720965 C786501:E786501 IT786501:IV786501 SP786501:SR786501 ACL786501:ACN786501 AMH786501:AMJ786501 AWD786501:AWF786501 BFZ786501:BGB786501 BPV786501:BPX786501 BZR786501:BZT786501 CJN786501:CJP786501 CTJ786501:CTL786501 DDF786501:DDH786501 DNB786501:DND786501 DWX786501:DWZ786501 EGT786501:EGV786501 EQP786501:EQR786501 FAL786501:FAN786501 FKH786501:FKJ786501 FUD786501:FUF786501 GDZ786501:GEB786501 GNV786501:GNX786501 GXR786501:GXT786501 HHN786501:HHP786501 HRJ786501:HRL786501 IBF786501:IBH786501 ILB786501:ILD786501 IUX786501:IUZ786501 JET786501:JEV786501 JOP786501:JOR786501 JYL786501:JYN786501 KIH786501:KIJ786501 KSD786501:KSF786501 LBZ786501:LCB786501 LLV786501:LLX786501 LVR786501:LVT786501 MFN786501:MFP786501 MPJ786501:MPL786501 MZF786501:MZH786501 NJB786501:NJD786501 NSX786501:NSZ786501 OCT786501:OCV786501 OMP786501:OMR786501 OWL786501:OWN786501 PGH786501:PGJ786501 PQD786501:PQF786501 PZZ786501:QAB786501 QJV786501:QJX786501 QTR786501:QTT786501 RDN786501:RDP786501 RNJ786501:RNL786501 RXF786501:RXH786501 SHB786501:SHD786501 SQX786501:SQZ786501 TAT786501:TAV786501 TKP786501:TKR786501 TUL786501:TUN786501 UEH786501:UEJ786501 UOD786501:UOF786501 UXZ786501:UYB786501 VHV786501:VHX786501 VRR786501:VRT786501 WBN786501:WBP786501 WLJ786501:WLL786501 WVF786501:WVH786501 C852037:E852037 IT852037:IV852037 SP852037:SR852037 ACL852037:ACN852037 AMH852037:AMJ852037 AWD852037:AWF852037 BFZ852037:BGB852037 BPV852037:BPX852037 BZR852037:BZT852037 CJN852037:CJP852037 CTJ852037:CTL852037 DDF852037:DDH852037 DNB852037:DND852037 DWX852037:DWZ852037 EGT852037:EGV852037 EQP852037:EQR852037 FAL852037:FAN852037 FKH852037:FKJ852037 FUD852037:FUF852037 GDZ852037:GEB852037 GNV852037:GNX852037 GXR852037:GXT852037 HHN852037:HHP852037 HRJ852037:HRL852037 IBF852037:IBH852037 ILB852037:ILD852037 IUX852037:IUZ852037 JET852037:JEV852037 JOP852037:JOR852037 JYL852037:JYN852037 KIH852037:KIJ852037 KSD852037:KSF852037 LBZ852037:LCB852037 LLV852037:LLX852037 LVR852037:LVT852037 MFN852037:MFP852037 MPJ852037:MPL852037 MZF852037:MZH852037 NJB852037:NJD852037 NSX852037:NSZ852037 OCT852037:OCV852037 OMP852037:OMR852037 OWL852037:OWN852037 PGH852037:PGJ852037 PQD852037:PQF852037 PZZ852037:QAB852037 QJV852037:QJX852037 QTR852037:QTT852037 RDN852037:RDP852037 RNJ852037:RNL852037 RXF852037:RXH852037 SHB852037:SHD852037 SQX852037:SQZ852037 TAT852037:TAV852037 TKP852037:TKR852037 TUL852037:TUN852037 UEH852037:UEJ852037 UOD852037:UOF852037 UXZ852037:UYB852037 VHV852037:VHX852037 VRR852037:VRT852037 WBN852037:WBP852037 WLJ852037:WLL852037 WVF852037:WVH852037 C917573:E917573 IT917573:IV917573 SP917573:SR917573 ACL917573:ACN917573 AMH917573:AMJ917573 AWD917573:AWF917573 BFZ917573:BGB917573 BPV917573:BPX917573 BZR917573:BZT917573 CJN917573:CJP917573 CTJ917573:CTL917573 DDF917573:DDH917573 DNB917573:DND917573 DWX917573:DWZ917573 EGT917573:EGV917573 EQP917573:EQR917573 FAL917573:FAN917573 FKH917573:FKJ917573 FUD917573:FUF917573 GDZ917573:GEB917573 GNV917573:GNX917573 GXR917573:GXT917573 HHN917573:HHP917573 HRJ917573:HRL917573 IBF917573:IBH917573 ILB917573:ILD917573 IUX917573:IUZ917573 JET917573:JEV917573 JOP917573:JOR917573 JYL917573:JYN917573 KIH917573:KIJ917573 KSD917573:KSF917573 LBZ917573:LCB917573 LLV917573:LLX917573 LVR917573:LVT917573 MFN917573:MFP917573 MPJ917573:MPL917573 MZF917573:MZH917573 NJB917573:NJD917573 NSX917573:NSZ917573 OCT917573:OCV917573 OMP917573:OMR917573 OWL917573:OWN917573 PGH917573:PGJ917573 PQD917573:PQF917573 PZZ917573:QAB917573 QJV917573:QJX917573 QTR917573:QTT917573 RDN917573:RDP917573 RNJ917573:RNL917573 RXF917573:RXH917573 SHB917573:SHD917573 SQX917573:SQZ917573 TAT917573:TAV917573 TKP917573:TKR917573 TUL917573:TUN917573 UEH917573:UEJ917573 UOD917573:UOF917573 UXZ917573:UYB917573 VHV917573:VHX917573 VRR917573:VRT917573 WBN917573:WBP917573 WLJ917573:WLL917573 WVF917573:WVH917573 C983109:E983109 IT983109:IV983109 SP983109:SR983109 ACL983109:ACN983109 AMH983109:AMJ983109 AWD983109:AWF983109 BFZ983109:BGB983109 BPV983109:BPX983109 BZR983109:BZT983109 CJN983109:CJP983109 CTJ983109:CTL983109 DDF983109:DDH983109 DNB983109:DND983109 DWX983109:DWZ983109 EGT983109:EGV983109 EQP983109:EQR983109 FAL983109:FAN983109 FKH983109:FKJ983109 FUD983109:FUF983109 GDZ983109:GEB983109 GNV983109:GNX983109 GXR983109:GXT983109 HHN983109:HHP983109 HRJ983109:HRL983109 IBF983109:IBH983109 ILB983109:ILD983109 IUX983109:IUZ983109 JET983109:JEV983109 JOP983109:JOR983109 JYL983109:JYN983109 KIH983109:KIJ983109 KSD983109:KSF983109 LBZ983109:LCB983109 LLV983109:LLX983109 LVR983109:LVT983109 MFN983109:MFP983109 MPJ983109:MPL983109 MZF983109:MZH983109 NJB983109:NJD983109 NSX983109:NSZ983109 OCT983109:OCV983109 OMP983109:OMR983109 OWL983109:OWN983109 PGH983109:PGJ983109 PQD983109:PQF983109 PZZ983109:QAB983109 QJV983109:QJX983109 QTR983109:QTT983109 RDN983109:RDP983109 RNJ983109:RNL983109 RXF983109:RXH983109 SHB983109:SHD983109 SQX983109:SQZ983109 TAT983109:TAV983109 TKP983109:TKR983109 TUL983109:TUN983109 UEH983109:UEJ983109 UOD983109:UOF983109 UXZ983109:UYB983109 VHV983109:VHX983109 VRR983109:VRT983109 WBN983109:WBP983109 WLJ983109:WLL983109 WVF983109:WVH983109 C37 IT37 SP37 ACL37 AMH37 AWD37 BFZ37 BPV37 BZR37 CJN37 CTJ37 DDF37 DNB37 DWX37 EGT37 EQP37 FAL37 FKH37 FUD37 GDZ37 GNV37 GXR37 HHN37 HRJ37 IBF37 ILB37 IUX37 JET37 JOP37 JYL37 KIH37 KSD37 LBZ37 LLV37 LVR37 MFN37 MPJ37 MZF37 NJB37 NSX37 OCT37 OMP37 OWL37 PGH37 PQD37 PZZ37 QJV37 QTR37 RDN37 RNJ37 RXF37 SHB37 SQX37 TAT37 TKP37 TUL37 UEH37 UOD37 UXZ37 VHV37 VRR37 WBN37 WLJ37 WVF37 C65573 IT65573 SP65573 ACL65573 AMH65573 AWD65573 BFZ65573 BPV65573 BZR65573 CJN65573 CTJ65573 DDF65573 DNB65573 DWX65573 EGT65573 EQP65573 FAL65573 FKH65573 FUD65573 GDZ65573 GNV65573 GXR65573 HHN65573 HRJ65573 IBF65573 ILB65573 IUX65573 JET65573 JOP65573 JYL65573 KIH65573 KSD65573 LBZ65573 LLV65573 LVR65573 MFN65573 MPJ65573 MZF65573 NJB65573 NSX65573 OCT65573 OMP65573 OWL65573 PGH65573 PQD65573 PZZ65573 QJV65573 QTR65573 RDN65573 RNJ65573 RXF65573 SHB65573 SQX65573 TAT65573 TKP65573 TUL65573 UEH65573 UOD65573 UXZ65573 VHV65573 VRR65573 WBN65573 WLJ65573 WVF65573 C131109 IT131109 SP131109 ACL131109 AMH131109 AWD131109 BFZ131109 BPV131109 BZR131109 CJN131109 CTJ131109 DDF131109 DNB131109 DWX131109 EGT131109 EQP131109 FAL131109 FKH131109 FUD131109 GDZ131109 GNV131109 GXR131109 HHN131109 HRJ131109 IBF131109 ILB131109 IUX131109 JET131109 JOP131109 JYL131109 KIH131109 KSD131109 LBZ131109 LLV131109 LVR131109 MFN131109 MPJ131109 MZF131109 NJB131109 NSX131109 OCT131109 OMP131109 OWL131109 PGH131109 PQD131109 PZZ131109 QJV131109 QTR131109 RDN131109 RNJ131109 RXF131109 SHB131109 SQX131109 TAT131109 TKP131109 TUL131109 UEH131109 UOD131109 UXZ131109 VHV131109 VRR131109 WBN131109 WLJ131109 WVF131109 C196645 IT196645 SP196645 ACL196645 AMH196645 AWD196645 BFZ196645 BPV196645 BZR196645 CJN196645 CTJ196645 DDF196645 DNB196645 DWX196645 EGT196645 EQP196645 FAL196645 FKH196645 FUD196645 GDZ196645 GNV196645 GXR196645 HHN196645 HRJ196645 IBF196645 ILB196645 IUX196645 JET196645 JOP196645 JYL196645 KIH196645 KSD196645 LBZ196645 LLV196645 LVR196645 MFN196645 MPJ196645 MZF196645 NJB196645 NSX196645 OCT196645 OMP196645 OWL196645 PGH196645 PQD196645 PZZ196645 QJV196645 QTR196645 RDN196645 RNJ196645 RXF196645 SHB196645 SQX196645 TAT196645 TKP196645 TUL196645 UEH196645 UOD196645 UXZ196645 VHV196645 VRR196645 WBN196645 WLJ196645 WVF196645 C262181 IT262181 SP262181 ACL262181 AMH262181 AWD262181 BFZ262181 BPV262181 BZR262181 CJN262181 CTJ262181 DDF262181 DNB262181 DWX262181 EGT262181 EQP262181 FAL262181 FKH262181 FUD262181 GDZ262181 GNV262181 GXR262181 HHN262181 HRJ262181 IBF262181 ILB262181 IUX262181 JET262181 JOP262181 JYL262181 KIH262181 KSD262181 LBZ262181 LLV262181 LVR262181 MFN262181 MPJ262181 MZF262181 NJB262181 NSX262181 OCT262181 OMP262181 OWL262181 PGH262181 PQD262181 PZZ262181 QJV262181 QTR262181 RDN262181 RNJ262181 RXF262181 SHB262181 SQX262181 TAT262181 TKP262181 TUL262181 UEH262181 UOD262181 UXZ262181 VHV262181 VRR262181 WBN262181 WLJ262181 WVF262181 C327717 IT327717 SP327717 ACL327717 AMH327717 AWD327717 BFZ327717 BPV327717 BZR327717 CJN327717 CTJ327717 DDF327717 DNB327717 DWX327717 EGT327717 EQP327717 FAL327717 FKH327717 FUD327717 GDZ327717 GNV327717 GXR327717 HHN327717 HRJ327717 IBF327717 ILB327717 IUX327717 JET327717 JOP327717 JYL327717 KIH327717 KSD327717 LBZ327717 LLV327717 LVR327717 MFN327717 MPJ327717 MZF327717 NJB327717 NSX327717 OCT327717 OMP327717 OWL327717 PGH327717 PQD327717 PZZ327717 QJV327717 QTR327717 RDN327717 RNJ327717 RXF327717 SHB327717 SQX327717 TAT327717 TKP327717 TUL327717 UEH327717 UOD327717 UXZ327717 VHV327717 VRR327717 WBN327717 WLJ327717 WVF327717 C393253 IT393253 SP393253 ACL393253 AMH393253 AWD393253 BFZ393253 BPV393253 BZR393253 CJN393253 CTJ393253 DDF393253 DNB393253 DWX393253 EGT393253 EQP393253 FAL393253 FKH393253 FUD393253 GDZ393253 GNV393253 GXR393253 HHN393253 HRJ393253 IBF393253 ILB393253 IUX393253 JET393253 JOP393253 JYL393253 KIH393253 KSD393253 LBZ393253 LLV393253 LVR393253 MFN393253 MPJ393253 MZF393253 NJB393253 NSX393253 OCT393253 OMP393253 OWL393253 PGH393253 PQD393253 PZZ393253 QJV393253 QTR393253 RDN393253 RNJ393253 RXF393253 SHB393253 SQX393253 TAT393253 TKP393253 TUL393253 UEH393253 UOD393253 UXZ393253 VHV393253 VRR393253 WBN393253 WLJ393253 WVF393253 C458789 IT458789 SP458789 ACL458789 AMH458789 AWD458789 BFZ458789 BPV458789 BZR458789 CJN458789 CTJ458789 DDF458789 DNB458789 DWX458789 EGT458789 EQP458789 FAL458789 FKH458789 FUD458789 GDZ458789 GNV458789 GXR458789 HHN458789 HRJ458789 IBF458789 ILB458789 IUX458789 JET458789 JOP458789 JYL458789 KIH458789 KSD458789 LBZ458789 LLV458789 LVR458789 MFN458789 MPJ458789 MZF458789 NJB458789 NSX458789 OCT458789 OMP458789 OWL458789 PGH458789 PQD458789 PZZ458789 QJV458789 QTR458789 RDN458789 RNJ458789 RXF458789 SHB458789 SQX458789 TAT458789 TKP458789 TUL458789 UEH458789 UOD458789 UXZ458789 VHV458789 VRR458789 WBN458789 WLJ458789 WVF458789 C524325 IT524325 SP524325 ACL524325 AMH524325 AWD524325 BFZ524325 BPV524325 BZR524325 CJN524325 CTJ524325 DDF524325 DNB524325 DWX524325 EGT524325 EQP524325 FAL524325 FKH524325 FUD524325 GDZ524325 GNV524325 GXR524325 HHN524325 HRJ524325 IBF524325 ILB524325 IUX524325 JET524325 JOP524325 JYL524325 KIH524325 KSD524325 LBZ524325 LLV524325 LVR524325 MFN524325 MPJ524325 MZF524325 NJB524325 NSX524325 OCT524325 OMP524325 OWL524325 PGH524325 PQD524325 PZZ524325 QJV524325 QTR524325 RDN524325 RNJ524325 RXF524325 SHB524325 SQX524325 TAT524325 TKP524325 TUL524325 UEH524325 UOD524325 UXZ524325 VHV524325 VRR524325 WBN524325 WLJ524325 WVF524325 C589861 IT589861 SP589861 ACL589861 AMH589861 AWD589861 BFZ589861 BPV589861 BZR589861 CJN589861 CTJ589861 DDF589861 DNB589861 DWX589861 EGT589861 EQP589861 FAL589861 FKH589861 FUD589861 GDZ589861 GNV589861 GXR589861 HHN589861 HRJ589861 IBF589861 ILB589861 IUX589861 JET589861 JOP589861 JYL589861 KIH589861 KSD589861 LBZ589861 LLV589861 LVR589861 MFN589861 MPJ589861 MZF589861 NJB589861 NSX589861 OCT589861 OMP589861 OWL589861 PGH589861 PQD589861 PZZ589861 QJV589861 QTR589861 RDN589861 RNJ589861 RXF589861 SHB589861 SQX589861 TAT589861 TKP589861 TUL589861 UEH589861 UOD589861 UXZ589861 VHV589861 VRR589861 WBN589861 WLJ589861 WVF589861 C655397 IT655397 SP655397 ACL655397 AMH655397 AWD655397 BFZ655397 BPV655397 BZR655397 CJN655397 CTJ655397 DDF655397 DNB655397 DWX655397 EGT655397 EQP655397 FAL655397 FKH655397 FUD655397 GDZ655397 GNV655397 GXR655397 HHN655397 HRJ655397 IBF655397 ILB655397 IUX655397 JET655397 JOP655397 JYL655397 KIH655397 KSD655397 LBZ655397 LLV655397 LVR655397 MFN655397 MPJ655397 MZF655397 NJB655397 NSX655397 OCT655397 OMP655397 OWL655397 PGH655397 PQD655397 PZZ655397 QJV655397 QTR655397 RDN655397 RNJ655397 RXF655397 SHB655397 SQX655397 TAT655397 TKP655397 TUL655397 UEH655397 UOD655397 UXZ655397 VHV655397 VRR655397 WBN655397 WLJ655397 WVF655397 C720933 IT720933 SP720933 ACL720933 AMH720933 AWD720933 BFZ720933 BPV720933 BZR720933 CJN720933 CTJ720933 DDF720933 DNB720933 DWX720933 EGT720933 EQP720933 FAL720933 FKH720933 FUD720933 GDZ720933 GNV720933 GXR720933 HHN720933 HRJ720933 IBF720933 ILB720933 IUX720933 JET720933 JOP720933 JYL720933 KIH720933 KSD720933 LBZ720933 LLV720933 LVR720933 MFN720933 MPJ720933 MZF720933 NJB720933 NSX720933 OCT720933 OMP720933 OWL720933 PGH720933 PQD720933 PZZ720933 QJV720933 QTR720933 RDN720933 RNJ720933 RXF720933 SHB720933 SQX720933 TAT720933 TKP720933 TUL720933 UEH720933 UOD720933 UXZ720933 VHV720933 VRR720933 WBN720933 WLJ720933 WVF720933 C786469 IT786469 SP786469 ACL786469 AMH786469 AWD786469 BFZ786469 BPV786469 BZR786469 CJN786469 CTJ786469 DDF786469 DNB786469 DWX786469 EGT786469 EQP786469 FAL786469 FKH786469 FUD786469 GDZ786469 GNV786469 GXR786469 HHN786469 HRJ786469 IBF786469 ILB786469 IUX786469 JET786469 JOP786469 JYL786469 KIH786469 KSD786469 LBZ786469 LLV786469 LVR786469 MFN786469 MPJ786469 MZF786469 NJB786469 NSX786469 OCT786469 OMP786469 OWL786469 PGH786469 PQD786469 PZZ786469 QJV786469 QTR786469 RDN786469 RNJ786469 RXF786469 SHB786469 SQX786469 TAT786469 TKP786469 TUL786469 UEH786469 UOD786469 UXZ786469 VHV786469 VRR786469 WBN786469 WLJ786469 WVF786469 C852005 IT852005 SP852005 ACL852005 AMH852005 AWD852005 BFZ852005 BPV852005 BZR852005 CJN852005 CTJ852005 DDF852005 DNB852005 DWX852005 EGT852005 EQP852005 FAL852005 FKH852005 FUD852005 GDZ852005 GNV852005 GXR852005 HHN852005 HRJ852005 IBF852005 ILB852005 IUX852005 JET852005 JOP852005 JYL852005 KIH852005 KSD852005 LBZ852005 LLV852005 LVR852005 MFN852005 MPJ852005 MZF852005 NJB852005 NSX852005 OCT852005 OMP852005 OWL852005 PGH852005 PQD852005 PZZ852005 QJV852005 QTR852005 RDN852005 RNJ852005 RXF852005 SHB852005 SQX852005 TAT852005 TKP852005 TUL852005 UEH852005 UOD852005 UXZ852005 VHV852005 VRR852005 WBN852005 WLJ852005 WVF852005 C917541 IT917541 SP917541 ACL917541 AMH917541 AWD917541 BFZ917541 BPV917541 BZR917541 CJN917541 CTJ917541 DDF917541 DNB917541 DWX917541 EGT917541 EQP917541 FAL917541 FKH917541 FUD917541 GDZ917541 GNV917541 GXR917541 HHN917541 HRJ917541 IBF917541 ILB917541 IUX917541 JET917541 JOP917541 JYL917541 KIH917541 KSD917541 LBZ917541 LLV917541 LVR917541 MFN917541 MPJ917541 MZF917541 NJB917541 NSX917541 OCT917541 OMP917541 OWL917541 PGH917541 PQD917541 PZZ917541 QJV917541 QTR917541 RDN917541 RNJ917541 RXF917541 SHB917541 SQX917541 TAT917541 TKP917541 TUL917541 UEH917541 UOD917541 UXZ917541 VHV917541 VRR917541 WBN917541 WLJ917541 WVF917541 C983077 IT983077 SP983077 ACL983077 AMH983077 AWD983077 BFZ983077 BPV983077 BZR983077 CJN983077 CTJ983077 DDF983077 DNB983077 DWX983077 EGT983077 EQP983077 FAL983077 FKH983077 FUD983077 GDZ983077 GNV983077 GXR983077 HHN983077 HRJ983077 IBF983077 ILB983077 IUX983077 JET983077 JOP983077 JYL983077 KIH983077 KSD983077 LBZ983077 LLV983077 LVR983077 MFN983077 MPJ983077 MZF983077 NJB983077 NSX983077 OCT983077 OMP983077 OWL983077 PGH983077 PQD983077 PZZ983077 QJV983077 QTR983077 RDN983077 RNJ983077 RXF983077 SHB983077 SQX983077 TAT983077 TKP983077 TUL983077 UEH983077 UOD983077 UXZ983077 VHV983077 VRR983077 WBN983077 WLJ983077 WVF983077 C54 IT54 SP54 ACL54 AMH54 AWD54 BFZ54 BPV54 BZR54 CJN54 CTJ54 DDF54 DNB54 DWX54 EGT54 EQP54 FAL54 FKH54 FUD54 GDZ54 GNV54 GXR54 HHN54 HRJ54 IBF54 ILB54 IUX54 JET54 JOP54 JYL54 KIH54 KSD54 LBZ54 LLV54 LVR54 MFN54 MPJ54 MZF54 NJB54 NSX54 OCT54 OMP54 OWL54 PGH54 PQD54 PZZ54 QJV54 QTR54 RDN54 RNJ54 RXF54 SHB54 SQX54 TAT54 TKP54 TUL54 UEH54 UOD54 UXZ54 VHV54 VRR54 WBN54 WLJ54 WVF54 C65590 IT65590 SP65590 ACL65590 AMH65590 AWD65590 BFZ65590 BPV65590 BZR65590 CJN65590 CTJ65590 DDF65590 DNB65590 DWX65590 EGT65590 EQP65590 FAL65590 FKH65590 FUD65590 GDZ65590 GNV65590 GXR65590 HHN65590 HRJ65590 IBF65590 ILB65590 IUX65590 JET65590 JOP65590 JYL65590 KIH65590 KSD65590 LBZ65590 LLV65590 LVR65590 MFN65590 MPJ65590 MZF65590 NJB65590 NSX65590 OCT65590 OMP65590 OWL65590 PGH65590 PQD65590 PZZ65590 QJV65590 QTR65590 RDN65590 RNJ65590 RXF65590 SHB65590 SQX65590 TAT65590 TKP65590 TUL65590 UEH65590 UOD65590 UXZ65590 VHV65590 VRR65590 WBN65590 WLJ65590 WVF65590 C131126 IT131126 SP131126 ACL131126 AMH131126 AWD131126 BFZ131126 BPV131126 BZR131126 CJN131126 CTJ131126 DDF131126 DNB131126 DWX131126 EGT131126 EQP131126 FAL131126 FKH131126 FUD131126 GDZ131126 GNV131126 GXR131126 HHN131126 HRJ131126 IBF131126 ILB131126 IUX131126 JET131126 JOP131126 JYL131126 KIH131126 KSD131126 LBZ131126 LLV131126 LVR131126 MFN131126 MPJ131126 MZF131126 NJB131126 NSX131126 OCT131126 OMP131126 OWL131126 PGH131126 PQD131126 PZZ131126 QJV131126 QTR131126 RDN131126 RNJ131126 RXF131126 SHB131126 SQX131126 TAT131126 TKP131126 TUL131126 UEH131126 UOD131126 UXZ131126 VHV131126 VRR131126 WBN131126 WLJ131126 WVF131126 C196662 IT196662 SP196662 ACL196662 AMH196662 AWD196662 BFZ196662 BPV196662 BZR196662 CJN196662 CTJ196662 DDF196662 DNB196662 DWX196662 EGT196662 EQP196662 FAL196662 FKH196662 FUD196662 GDZ196662 GNV196662 GXR196662 HHN196662 HRJ196662 IBF196662 ILB196662 IUX196662 JET196662 JOP196662 JYL196662 KIH196662 KSD196662 LBZ196662 LLV196662 LVR196662 MFN196662 MPJ196662 MZF196662 NJB196662 NSX196662 OCT196662 OMP196662 OWL196662 PGH196662 PQD196662 PZZ196662 QJV196662 QTR196662 RDN196662 RNJ196662 RXF196662 SHB196662 SQX196662 TAT196662 TKP196662 TUL196662 UEH196662 UOD196662 UXZ196662 VHV196662 VRR196662 WBN196662 WLJ196662 WVF196662 C262198 IT262198 SP262198 ACL262198 AMH262198 AWD262198 BFZ262198 BPV262198 BZR262198 CJN262198 CTJ262198 DDF262198 DNB262198 DWX262198 EGT262198 EQP262198 FAL262198 FKH262198 FUD262198 GDZ262198 GNV262198 GXR262198 HHN262198 HRJ262198 IBF262198 ILB262198 IUX262198 JET262198 JOP262198 JYL262198 KIH262198 KSD262198 LBZ262198 LLV262198 LVR262198 MFN262198 MPJ262198 MZF262198 NJB262198 NSX262198 OCT262198 OMP262198 OWL262198 PGH262198 PQD262198 PZZ262198 QJV262198 QTR262198 RDN262198 RNJ262198 RXF262198 SHB262198 SQX262198 TAT262198 TKP262198 TUL262198 UEH262198 UOD262198 UXZ262198 VHV262198 VRR262198 WBN262198 WLJ262198 WVF262198 C327734 IT327734 SP327734 ACL327734 AMH327734 AWD327734 BFZ327734 BPV327734 BZR327734 CJN327734 CTJ327734 DDF327734 DNB327734 DWX327734 EGT327734 EQP327734 FAL327734 FKH327734 FUD327734 GDZ327734 GNV327734 GXR327734 HHN327734 HRJ327734 IBF327734 ILB327734 IUX327734 JET327734 JOP327734 JYL327734 KIH327734 KSD327734 LBZ327734 LLV327734 LVR327734 MFN327734 MPJ327734 MZF327734 NJB327734 NSX327734 OCT327734 OMP327734 OWL327734 PGH327734 PQD327734 PZZ327734 QJV327734 QTR327734 RDN327734 RNJ327734 RXF327734 SHB327734 SQX327734 TAT327734 TKP327734 TUL327734 UEH327734 UOD327734 UXZ327734 VHV327734 VRR327734 WBN327734 WLJ327734 WVF327734 C393270 IT393270 SP393270 ACL393270 AMH393270 AWD393270 BFZ393270 BPV393270 BZR393270 CJN393270 CTJ393270 DDF393270 DNB393270 DWX393270 EGT393270 EQP393270 FAL393270 FKH393270 FUD393270 GDZ393270 GNV393270 GXR393270 HHN393270 HRJ393270 IBF393270 ILB393270 IUX393270 JET393270 JOP393270 JYL393270 KIH393270 KSD393270 LBZ393270 LLV393270 LVR393270 MFN393270 MPJ393270 MZF393270 NJB393270 NSX393270 OCT393270 OMP393270 OWL393270 PGH393270 PQD393270 PZZ393270 QJV393270 QTR393270 RDN393270 RNJ393270 RXF393270 SHB393270 SQX393270 TAT393270 TKP393270 TUL393270 UEH393270 UOD393270 UXZ393270 VHV393270 VRR393270 WBN393270 WLJ393270 WVF393270 C458806 IT458806 SP458806 ACL458806 AMH458806 AWD458806 BFZ458806 BPV458806 BZR458806 CJN458806 CTJ458806 DDF458806 DNB458806 DWX458806 EGT458806 EQP458806 FAL458806 FKH458806 FUD458806 GDZ458806 GNV458806 GXR458806 HHN458806 HRJ458806 IBF458806 ILB458806 IUX458806 JET458806 JOP458806 JYL458806 KIH458806 KSD458806 LBZ458806 LLV458806 LVR458806 MFN458806 MPJ458806 MZF458806 NJB458806 NSX458806 OCT458806 OMP458806 OWL458806 PGH458806 PQD458806 PZZ458806 QJV458806 QTR458806 RDN458806 RNJ458806 RXF458806 SHB458806 SQX458806 TAT458806 TKP458806 TUL458806 UEH458806 UOD458806 UXZ458806 VHV458806 VRR458806 WBN458806 WLJ458806 WVF458806 C524342 IT524342 SP524342 ACL524342 AMH524342 AWD524342 BFZ524342 BPV524342 BZR524342 CJN524342 CTJ524342 DDF524342 DNB524342 DWX524342 EGT524342 EQP524342 FAL524342 FKH524342 FUD524342 GDZ524342 GNV524342 GXR524342 HHN524342 HRJ524342 IBF524342 ILB524342 IUX524342 JET524342 JOP524342 JYL524342 KIH524342 KSD524342 LBZ524342 LLV524342 LVR524342 MFN524342 MPJ524342 MZF524342 NJB524342 NSX524342 OCT524342 OMP524342 OWL524342 PGH524342 PQD524342 PZZ524342 QJV524342 QTR524342 RDN524342 RNJ524342 RXF524342 SHB524342 SQX524342 TAT524342 TKP524342 TUL524342 UEH524342 UOD524342 UXZ524342 VHV524342 VRR524342 WBN524342 WLJ524342 WVF524342 C589878 IT589878 SP589878 ACL589878 AMH589878 AWD589878 BFZ589878 BPV589878 BZR589878 CJN589878 CTJ589878 DDF589878 DNB589878 DWX589878 EGT589878 EQP589878 FAL589878 FKH589878 FUD589878 GDZ589878 GNV589878 GXR589878 HHN589878 HRJ589878 IBF589878 ILB589878 IUX589878 JET589878 JOP589878 JYL589878 KIH589878 KSD589878 LBZ589878 LLV589878 LVR589878 MFN589878 MPJ589878 MZF589878 NJB589878 NSX589878 OCT589878 OMP589878 OWL589878 PGH589878 PQD589878 PZZ589878 QJV589878 QTR589878 RDN589878 RNJ589878 RXF589878 SHB589878 SQX589878 TAT589878 TKP589878 TUL589878 UEH589878 UOD589878 UXZ589878 VHV589878 VRR589878 WBN589878 WLJ589878 WVF589878 C655414 IT655414 SP655414 ACL655414 AMH655414 AWD655414 BFZ655414 BPV655414 BZR655414 CJN655414 CTJ655414 DDF655414 DNB655414 DWX655414 EGT655414 EQP655414 FAL655414 FKH655414 FUD655414 GDZ655414 GNV655414 GXR655414 HHN655414 HRJ655414 IBF655414 ILB655414 IUX655414 JET655414 JOP655414 JYL655414 KIH655414 KSD655414 LBZ655414 LLV655414 LVR655414 MFN655414 MPJ655414 MZF655414 NJB655414 NSX655414 OCT655414 OMP655414 OWL655414 PGH655414 PQD655414 PZZ655414 QJV655414 QTR655414 RDN655414 RNJ655414 RXF655414 SHB655414 SQX655414 TAT655414 TKP655414 TUL655414 UEH655414 UOD655414 UXZ655414 VHV655414 VRR655414 WBN655414 WLJ655414 WVF655414 C720950 IT720950 SP720950 ACL720950 AMH720950 AWD720950 BFZ720950 BPV720950 BZR720950 CJN720950 CTJ720950 DDF720950 DNB720950 DWX720950 EGT720950 EQP720950 FAL720950 FKH720950 FUD720950 GDZ720950 GNV720950 GXR720950 HHN720950 HRJ720950 IBF720950 ILB720950 IUX720950 JET720950 JOP720950 JYL720950 KIH720950 KSD720950 LBZ720950 LLV720950 LVR720950 MFN720950 MPJ720950 MZF720950 NJB720950 NSX720950 OCT720950 OMP720950 OWL720950 PGH720950 PQD720950 PZZ720950 QJV720950 QTR720950 RDN720950 RNJ720950 RXF720950 SHB720950 SQX720950 TAT720950 TKP720950 TUL720950 UEH720950 UOD720950 UXZ720950 VHV720950 VRR720950 WBN720950 WLJ720950 WVF720950 C786486 IT786486 SP786486 ACL786486 AMH786486 AWD786486 BFZ786486 BPV786486 BZR786486 CJN786486 CTJ786486 DDF786486 DNB786486 DWX786486 EGT786486 EQP786486 FAL786486 FKH786486 FUD786486 GDZ786486 GNV786486 GXR786486 HHN786486 HRJ786486 IBF786486 ILB786486 IUX786486 JET786486 JOP786486 JYL786486 KIH786486 KSD786486 LBZ786486 LLV786486 LVR786486 MFN786486 MPJ786486 MZF786486 NJB786486 NSX786486 OCT786486 OMP786486 OWL786486 PGH786486 PQD786486 PZZ786486 QJV786486 QTR786486 RDN786486 RNJ786486 RXF786486 SHB786486 SQX786486 TAT786486 TKP786486 TUL786486 UEH786486 UOD786486 UXZ786486 VHV786486 VRR786486 WBN786486 WLJ786486 WVF786486 C852022 IT852022 SP852022 ACL852022 AMH852022 AWD852022 BFZ852022 BPV852022 BZR852022 CJN852022 CTJ852022 DDF852022 DNB852022 DWX852022 EGT852022 EQP852022 FAL852022 FKH852022 FUD852022 GDZ852022 GNV852022 GXR852022 HHN852022 HRJ852022 IBF852022 ILB852022 IUX852022 JET852022 JOP852022 JYL852022 KIH852022 KSD852022 LBZ852022 LLV852022 LVR852022 MFN852022 MPJ852022 MZF852022 NJB852022 NSX852022 OCT852022 OMP852022 OWL852022 PGH852022 PQD852022 PZZ852022 QJV852022 QTR852022 RDN852022 RNJ852022 RXF852022 SHB852022 SQX852022 TAT852022 TKP852022 TUL852022 UEH852022 UOD852022 UXZ852022 VHV852022 VRR852022 WBN852022 WLJ852022 WVF852022 C917558 IT917558 SP917558 ACL917558 AMH917558 AWD917558 BFZ917558 BPV917558 BZR917558 CJN917558 CTJ917558 DDF917558 DNB917558 DWX917558 EGT917558 EQP917558 FAL917558 FKH917558 FUD917558 GDZ917558 GNV917558 GXR917558 HHN917558 HRJ917558 IBF917558 ILB917558 IUX917558 JET917558 JOP917558 JYL917558 KIH917558 KSD917558 LBZ917558 LLV917558 LVR917558 MFN917558 MPJ917558 MZF917558 NJB917558 NSX917558 OCT917558 OMP917558 OWL917558 PGH917558 PQD917558 PZZ917558 QJV917558 QTR917558 RDN917558 RNJ917558 RXF917558 SHB917558 SQX917558 TAT917558 TKP917558 TUL917558 UEH917558 UOD917558 UXZ917558 VHV917558 VRR917558 WBN917558 WLJ917558 WVF917558 C983094 IT983094 SP983094 ACL983094 AMH983094 AWD983094 BFZ983094 BPV983094 BZR983094 CJN983094 CTJ983094 DDF983094 DNB983094 DWX983094 EGT983094 EQP983094 FAL983094 FKH983094 FUD983094 GDZ983094 GNV983094 GXR983094 HHN983094 HRJ983094 IBF983094 ILB983094 IUX983094 JET983094 JOP983094 JYL983094 KIH983094 KSD983094 LBZ983094 LLV983094 LVR983094 MFN983094 MPJ983094 MZF983094 NJB983094 NSX983094 OCT983094 OMP983094 OWL983094 PGH983094 PQD983094 PZZ983094 QJV983094 QTR983094 RDN983094 RNJ983094 RXF983094 SHB983094 SQX983094 TAT983094 TKP983094 TUL983094 UEH983094 UOD983094 UXZ983094 VHV983094 VRR983094 WBN983094 WLJ983094 WVF983094 C25 IT25 SP25 ACL25 AMH25 AWD25 BFZ25 BPV25 BZR25 CJN25 CTJ25 DDF25 DNB25 DWX25 EGT25 EQP25 FAL25 FKH25 FUD25 GDZ25 GNV25 GXR25 HHN25 HRJ25 IBF25 ILB25 IUX25 JET25 JOP25 JYL25 KIH25 KSD25 LBZ25 LLV25 LVR25 MFN25 MPJ25 MZF25 NJB25 NSX25 OCT25 OMP25 OWL25 PGH25 PQD25 PZZ25 QJV25 QTR25 RDN25 RNJ25 RXF25 SHB25 SQX25 TAT25 TKP25 TUL25 UEH25 UOD25 UXZ25 VHV25 VRR25 WBN25 WLJ25 WVF25 C65561 IT65561 SP65561 ACL65561 AMH65561 AWD65561 BFZ65561 BPV65561 BZR65561 CJN65561 CTJ65561 DDF65561 DNB65561 DWX65561 EGT65561 EQP65561 FAL65561 FKH65561 FUD65561 GDZ65561 GNV65561 GXR65561 HHN65561 HRJ65561 IBF65561 ILB65561 IUX65561 JET65561 JOP65561 JYL65561 KIH65561 KSD65561 LBZ65561 LLV65561 LVR65561 MFN65561 MPJ65561 MZF65561 NJB65561 NSX65561 OCT65561 OMP65561 OWL65561 PGH65561 PQD65561 PZZ65561 QJV65561 QTR65561 RDN65561 RNJ65561 RXF65561 SHB65561 SQX65561 TAT65561 TKP65561 TUL65561 UEH65561 UOD65561 UXZ65561 VHV65561 VRR65561 WBN65561 WLJ65561 WVF65561 C131097 IT131097 SP131097 ACL131097 AMH131097 AWD131097 BFZ131097 BPV131097 BZR131097 CJN131097 CTJ131097 DDF131097 DNB131097 DWX131097 EGT131097 EQP131097 FAL131097 FKH131097 FUD131097 GDZ131097 GNV131097 GXR131097 HHN131097 HRJ131097 IBF131097 ILB131097 IUX131097 JET131097 JOP131097 JYL131097 KIH131097 KSD131097 LBZ131097 LLV131097 LVR131097 MFN131097 MPJ131097 MZF131097 NJB131097 NSX131097 OCT131097 OMP131097 OWL131097 PGH131097 PQD131097 PZZ131097 QJV131097 QTR131097 RDN131097 RNJ131097 RXF131097 SHB131097 SQX131097 TAT131097 TKP131097 TUL131097 UEH131097 UOD131097 UXZ131097 VHV131097 VRR131097 WBN131097 WLJ131097 WVF131097 C196633 IT196633 SP196633 ACL196633 AMH196633 AWD196633 BFZ196633 BPV196633 BZR196633 CJN196633 CTJ196633 DDF196633 DNB196633 DWX196633 EGT196633 EQP196633 FAL196633 FKH196633 FUD196633 GDZ196633 GNV196633 GXR196633 HHN196633 HRJ196633 IBF196633 ILB196633 IUX196633 JET196633 JOP196633 JYL196633 KIH196633 KSD196633 LBZ196633 LLV196633 LVR196633 MFN196633 MPJ196633 MZF196633 NJB196633 NSX196633 OCT196633 OMP196633 OWL196633 PGH196633 PQD196633 PZZ196633 QJV196633 QTR196633 RDN196633 RNJ196633 RXF196633 SHB196633 SQX196633 TAT196633 TKP196633 TUL196633 UEH196633 UOD196633 UXZ196633 VHV196633 VRR196633 WBN196633 WLJ196633 WVF196633 C262169 IT262169 SP262169 ACL262169 AMH262169 AWD262169 BFZ262169 BPV262169 BZR262169 CJN262169 CTJ262169 DDF262169 DNB262169 DWX262169 EGT262169 EQP262169 FAL262169 FKH262169 FUD262169 GDZ262169 GNV262169 GXR262169 HHN262169 HRJ262169 IBF262169 ILB262169 IUX262169 JET262169 JOP262169 JYL262169 KIH262169 KSD262169 LBZ262169 LLV262169 LVR262169 MFN262169 MPJ262169 MZF262169 NJB262169 NSX262169 OCT262169 OMP262169 OWL262169 PGH262169 PQD262169 PZZ262169 QJV262169 QTR262169 RDN262169 RNJ262169 RXF262169 SHB262169 SQX262169 TAT262169 TKP262169 TUL262169 UEH262169 UOD262169 UXZ262169 VHV262169 VRR262169 WBN262169 WLJ262169 WVF262169 C327705 IT327705 SP327705 ACL327705 AMH327705 AWD327705 BFZ327705 BPV327705 BZR327705 CJN327705 CTJ327705 DDF327705 DNB327705 DWX327705 EGT327705 EQP327705 FAL327705 FKH327705 FUD327705 GDZ327705 GNV327705 GXR327705 HHN327705 HRJ327705 IBF327705 ILB327705 IUX327705 JET327705 JOP327705 JYL327705 KIH327705 KSD327705 LBZ327705 LLV327705 LVR327705 MFN327705 MPJ327705 MZF327705 NJB327705 NSX327705 OCT327705 OMP327705 OWL327705 PGH327705 PQD327705 PZZ327705 QJV327705 QTR327705 RDN327705 RNJ327705 RXF327705 SHB327705 SQX327705 TAT327705 TKP327705 TUL327705 UEH327705 UOD327705 UXZ327705 VHV327705 VRR327705 WBN327705 WLJ327705 WVF327705 C393241 IT393241 SP393241 ACL393241 AMH393241 AWD393241 BFZ393241 BPV393241 BZR393241 CJN393241 CTJ393241 DDF393241 DNB393241 DWX393241 EGT393241 EQP393241 FAL393241 FKH393241 FUD393241 GDZ393241 GNV393241 GXR393241 HHN393241 HRJ393241 IBF393241 ILB393241 IUX393241 JET393241 JOP393241 JYL393241 KIH393241 KSD393241 LBZ393241 LLV393241 LVR393241 MFN393241 MPJ393241 MZF393241 NJB393241 NSX393241 OCT393241 OMP393241 OWL393241 PGH393241 PQD393241 PZZ393241 QJV393241 QTR393241 RDN393241 RNJ393241 RXF393241 SHB393241 SQX393241 TAT393241 TKP393241 TUL393241 UEH393241 UOD393241 UXZ393241 VHV393241 VRR393241 WBN393241 WLJ393241 WVF393241 C458777 IT458777 SP458777 ACL458777 AMH458777 AWD458777 BFZ458777 BPV458777 BZR458777 CJN458777 CTJ458777 DDF458777 DNB458777 DWX458777 EGT458777 EQP458777 FAL458777 FKH458777 FUD458777 GDZ458777 GNV458777 GXR458777 HHN458777 HRJ458777 IBF458777 ILB458777 IUX458777 JET458777 JOP458777 JYL458777 KIH458777 KSD458777 LBZ458777 LLV458777 LVR458777 MFN458777 MPJ458777 MZF458777 NJB458777 NSX458777 OCT458777 OMP458777 OWL458777 PGH458777 PQD458777 PZZ458777 QJV458777 QTR458777 RDN458777 RNJ458777 RXF458777 SHB458777 SQX458777 TAT458777 TKP458777 TUL458777 UEH458777 UOD458777 UXZ458777 VHV458777 VRR458777 WBN458777 WLJ458777 WVF458777 C524313 IT524313 SP524313 ACL524313 AMH524313 AWD524313 BFZ524313 BPV524313 BZR524313 CJN524313 CTJ524313 DDF524313 DNB524313 DWX524313 EGT524313 EQP524313 FAL524313 FKH524313 FUD524313 GDZ524313 GNV524313 GXR524313 HHN524313 HRJ524313 IBF524313 ILB524313 IUX524313 JET524313 JOP524313 JYL524313 KIH524313 KSD524313 LBZ524313 LLV524313 LVR524313 MFN524313 MPJ524313 MZF524313 NJB524313 NSX524313 OCT524313 OMP524313 OWL524313 PGH524313 PQD524313 PZZ524313 QJV524313 QTR524313 RDN524313 RNJ524313 RXF524313 SHB524313 SQX524313 TAT524313 TKP524313 TUL524313 UEH524313 UOD524313 UXZ524313 VHV524313 VRR524313 WBN524313 WLJ524313 WVF524313 C589849 IT589849 SP589849 ACL589849 AMH589849 AWD589849 BFZ589849 BPV589849 BZR589849 CJN589849 CTJ589849 DDF589849 DNB589849 DWX589849 EGT589849 EQP589849 FAL589849 FKH589849 FUD589849 GDZ589849 GNV589849 GXR589849 HHN589849 HRJ589849 IBF589849 ILB589849 IUX589849 JET589849 JOP589849 JYL589849 KIH589849 KSD589849 LBZ589849 LLV589849 LVR589849 MFN589849 MPJ589849 MZF589849 NJB589849 NSX589849 OCT589849 OMP589849 OWL589849 PGH589849 PQD589849 PZZ589849 QJV589849 QTR589849 RDN589849 RNJ589849 RXF589849 SHB589849 SQX589849 TAT589849 TKP589849 TUL589849 UEH589849 UOD589849 UXZ589849 VHV589849 VRR589849 WBN589849 WLJ589849 WVF589849 C655385 IT655385 SP655385 ACL655385 AMH655385 AWD655385 BFZ655385 BPV655385 BZR655385 CJN655385 CTJ655385 DDF655385 DNB655385 DWX655385 EGT655385 EQP655385 FAL655385 FKH655385 FUD655385 GDZ655385 GNV655385 GXR655385 HHN655385 HRJ655385 IBF655385 ILB655385 IUX655385 JET655385 JOP655385 JYL655385 KIH655385 KSD655385 LBZ655385 LLV655385 LVR655385 MFN655385 MPJ655385 MZF655385 NJB655385 NSX655385 OCT655385 OMP655385 OWL655385 PGH655385 PQD655385 PZZ655385 QJV655385 QTR655385 RDN655385 RNJ655385 RXF655385 SHB655385 SQX655385 TAT655385 TKP655385 TUL655385 UEH655385 UOD655385 UXZ655385 VHV655385 VRR655385 WBN655385 WLJ655385 WVF655385 C720921 IT720921 SP720921 ACL720921 AMH720921 AWD720921 BFZ720921 BPV720921 BZR720921 CJN720921 CTJ720921 DDF720921 DNB720921 DWX720921 EGT720921 EQP720921 FAL720921 FKH720921 FUD720921 GDZ720921 GNV720921 GXR720921 HHN720921 HRJ720921 IBF720921 ILB720921 IUX720921 JET720921 JOP720921 JYL720921 KIH720921 KSD720921 LBZ720921 LLV720921 LVR720921 MFN720921 MPJ720921 MZF720921 NJB720921 NSX720921 OCT720921 OMP720921 OWL720921 PGH720921 PQD720921 PZZ720921 QJV720921 QTR720921 RDN720921 RNJ720921 RXF720921 SHB720921 SQX720921 TAT720921 TKP720921 TUL720921 UEH720921 UOD720921 UXZ720921 VHV720921 VRR720921 WBN720921 WLJ720921 WVF720921 C786457 IT786457 SP786457 ACL786457 AMH786457 AWD786457 BFZ786457 BPV786457 BZR786457 CJN786457 CTJ786457 DDF786457 DNB786457 DWX786457 EGT786457 EQP786457 FAL786457 FKH786457 FUD786457 GDZ786457 GNV786457 GXR786457 HHN786457 HRJ786457 IBF786457 ILB786457 IUX786457 JET786457 JOP786457 JYL786457 KIH786457 KSD786457 LBZ786457 LLV786457 LVR786457 MFN786457 MPJ786457 MZF786457 NJB786457 NSX786457 OCT786457 OMP786457 OWL786457 PGH786457 PQD786457 PZZ786457 QJV786457 QTR786457 RDN786457 RNJ786457 RXF786457 SHB786457 SQX786457 TAT786457 TKP786457 TUL786457 UEH786457 UOD786457 UXZ786457 VHV786457 VRR786457 WBN786457 WLJ786457 WVF786457 C851993 IT851993 SP851993 ACL851993 AMH851993 AWD851993 BFZ851993 BPV851993 BZR851993 CJN851993 CTJ851993 DDF851993 DNB851993 DWX851993 EGT851993 EQP851993 FAL851993 FKH851993 FUD851993 GDZ851993 GNV851993 GXR851993 HHN851993 HRJ851993 IBF851993 ILB851993 IUX851993 JET851993 JOP851993 JYL851993 KIH851993 KSD851993 LBZ851993 LLV851993 LVR851993 MFN851993 MPJ851993 MZF851993 NJB851993 NSX851993 OCT851993 OMP851993 OWL851993 PGH851993 PQD851993 PZZ851993 QJV851993 QTR851993 RDN851993 RNJ851993 RXF851993 SHB851993 SQX851993 TAT851993 TKP851993 TUL851993 UEH851993 UOD851993 UXZ851993 VHV851993 VRR851993 WBN851993 WLJ851993 WVF851993 C917529 IT917529 SP917529 ACL917529 AMH917529 AWD917529 BFZ917529 BPV917529 BZR917529 CJN917529 CTJ917529 DDF917529 DNB917529 DWX917529 EGT917529 EQP917529 FAL917529 FKH917529 FUD917529 GDZ917529 GNV917529 GXR917529 HHN917529 HRJ917529 IBF917529 ILB917529 IUX917529 JET917529 JOP917529 JYL917529 KIH917529 KSD917529 LBZ917529 LLV917529 LVR917529 MFN917529 MPJ917529 MZF917529 NJB917529 NSX917529 OCT917529 OMP917529 OWL917529 PGH917529 PQD917529 PZZ917529 QJV917529 QTR917529 RDN917529 RNJ917529 RXF917529 SHB917529 SQX917529 TAT917529 TKP917529 TUL917529 UEH917529 UOD917529 UXZ917529 VHV917529 VRR917529 WBN917529 WLJ917529 WVF917529 C983065 IT983065 SP983065 ACL983065 AMH983065 AWD983065 BFZ983065 BPV983065 BZR983065 CJN983065 CTJ983065 DDF983065 DNB983065 DWX983065 EGT983065 EQP983065 FAL983065 FKH983065 FUD983065 GDZ983065 GNV983065 GXR983065 HHN983065 HRJ983065 IBF983065 ILB983065 IUX983065 JET983065 JOP983065 JYL983065 KIH983065 KSD983065 LBZ983065 LLV983065 LVR983065 MFN983065 MPJ983065 MZF983065 NJB983065 NSX983065 OCT983065 OMP983065 OWL983065 PGH983065 PQD983065 PZZ983065 QJV983065 QTR983065 RDN983065 RNJ983065 RXF983065 SHB983065 SQX983065 TAT983065 TKP983065 TUL983065 UEH983065 UOD983065 UXZ983065 VHV983065 VRR983065 WBN983065 WLJ983065 WVF983065 WVE983046:WVE983138 IS6:IS98 SO6:SO98 ACK6:ACK98 AMG6:AMG98 AWC6:AWC98 BFY6:BFY98 BPU6:BPU98 BZQ6:BZQ98 CJM6:CJM98 CTI6:CTI98 DDE6:DDE98 DNA6:DNA98 DWW6:DWW98 EGS6:EGS98 EQO6:EQO98 FAK6:FAK98 FKG6:FKG98 FUC6:FUC98 GDY6:GDY98 GNU6:GNU98 GXQ6:GXQ98 HHM6:HHM98 HRI6:HRI98 IBE6:IBE98 ILA6:ILA98 IUW6:IUW98 JES6:JES98 JOO6:JOO98 JYK6:JYK98 KIG6:KIG98 KSC6:KSC98 LBY6:LBY98 LLU6:LLU98 LVQ6:LVQ98 MFM6:MFM98 MPI6:MPI98 MZE6:MZE98 NJA6:NJA98 NSW6:NSW98 OCS6:OCS98 OMO6:OMO98 OWK6:OWK98 PGG6:PGG98 PQC6:PQC98 PZY6:PZY98 QJU6:QJU98 QTQ6:QTQ98 RDM6:RDM98 RNI6:RNI98 RXE6:RXE98 SHA6:SHA98 SQW6:SQW98 TAS6:TAS98 TKO6:TKO98 TUK6:TUK98 UEG6:UEG98 UOC6:UOC98 UXY6:UXY98 VHU6:VHU98 VRQ6:VRQ98 WBM6:WBM98 WLI6:WLI98 WVE6:WVE98 B65542:B65634 IS65542:IS65634 SO65542:SO65634 ACK65542:ACK65634 AMG65542:AMG65634 AWC65542:AWC65634 BFY65542:BFY65634 BPU65542:BPU65634 BZQ65542:BZQ65634 CJM65542:CJM65634 CTI65542:CTI65634 DDE65542:DDE65634 DNA65542:DNA65634 DWW65542:DWW65634 EGS65542:EGS65634 EQO65542:EQO65634 FAK65542:FAK65634 FKG65542:FKG65634 FUC65542:FUC65634 GDY65542:GDY65634 GNU65542:GNU65634 GXQ65542:GXQ65634 HHM65542:HHM65634 HRI65542:HRI65634 IBE65542:IBE65634 ILA65542:ILA65634 IUW65542:IUW65634 JES65542:JES65634 JOO65542:JOO65634 JYK65542:JYK65634 KIG65542:KIG65634 KSC65542:KSC65634 LBY65542:LBY65634 LLU65542:LLU65634 LVQ65542:LVQ65634 MFM65542:MFM65634 MPI65542:MPI65634 MZE65542:MZE65634 NJA65542:NJA65634 NSW65542:NSW65634 OCS65542:OCS65634 OMO65542:OMO65634 OWK65542:OWK65634 PGG65542:PGG65634 PQC65542:PQC65634 PZY65542:PZY65634 QJU65542:QJU65634 QTQ65542:QTQ65634 RDM65542:RDM65634 RNI65542:RNI65634 RXE65542:RXE65634 SHA65542:SHA65634 SQW65542:SQW65634 TAS65542:TAS65634 TKO65542:TKO65634 TUK65542:TUK65634 UEG65542:UEG65634 UOC65542:UOC65634 UXY65542:UXY65634 VHU65542:VHU65634 VRQ65542:VRQ65634 WBM65542:WBM65634 WLI65542:WLI65634 WVE65542:WVE65634 B131078:B131170 IS131078:IS131170 SO131078:SO131170 ACK131078:ACK131170 AMG131078:AMG131170 AWC131078:AWC131170 BFY131078:BFY131170 BPU131078:BPU131170 BZQ131078:BZQ131170 CJM131078:CJM131170 CTI131078:CTI131170 DDE131078:DDE131170 DNA131078:DNA131170 DWW131078:DWW131170 EGS131078:EGS131170 EQO131078:EQO131170 FAK131078:FAK131170 FKG131078:FKG131170 FUC131078:FUC131170 GDY131078:GDY131170 GNU131078:GNU131170 GXQ131078:GXQ131170 HHM131078:HHM131170 HRI131078:HRI131170 IBE131078:IBE131170 ILA131078:ILA131170 IUW131078:IUW131170 JES131078:JES131170 JOO131078:JOO131170 JYK131078:JYK131170 KIG131078:KIG131170 KSC131078:KSC131170 LBY131078:LBY131170 LLU131078:LLU131170 LVQ131078:LVQ131170 MFM131078:MFM131170 MPI131078:MPI131170 MZE131078:MZE131170 NJA131078:NJA131170 NSW131078:NSW131170 OCS131078:OCS131170 OMO131078:OMO131170 OWK131078:OWK131170 PGG131078:PGG131170 PQC131078:PQC131170 PZY131078:PZY131170 QJU131078:QJU131170 QTQ131078:QTQ131170 RDM131078:RDM131170 RNI131078:RNI131170 RXE131078:RXE131170 SHA131078:SHA131170 SQW131078:SQW131170 TAS131078:TAS131170 TKO131078:TKO131170 TUK131078:TUK131170 UEG131078:UEG131170 UOC131078:UOC131170 UXY131078:UXY131170 VHU131078:VHU131170 VRQ131078:VRQ131170 WBM131078:WBM131170 WLI131078:WLI131170 WVE131078:WVE131170 B196614:B196706 IS196614:IS196706 SO196614:SO196706 ACK196614:ACK196706 AMG196614:AMG196706 AWC196614:AWC196706 BFY196614:BFY196706 BPU196614:BPU196706 BZQ196614:BZQ196706 CJM196614:CJM196706 CTI196614:CTI196706 DDE196614:DDE196706 DNA196614:DNA196706 DWW196614:DWW196706 EGS196614:EGS196706 EQO196614:EQO196706 FAK196614:FAK196706 FKG196614:FKG196706 FUC196614:FUC196706 GDY196614:GDY196706 GNU196614:GNU196706 GXQ196614:GXQ196706 HHM196614:HHM196706 HRI196614:HRI196706 IBE196614:IBE196706 ILA196614:ILA196706 IUW196614:IUW196706 JES196614:JES196706 JOO196614:JOO196706 JYK196614:JYK196706 KIG196614:KIG196706 KSC196614:KSC196706 LBY196614:LBY196706 LLU196614:LLU196706 LVQ196614:LVQ196706 MFM196614:MFM196706 MPI196614:MPI196706 MZE196614:MZE196706 NJA196614:NJA196706 NSW196614:NSW196706 OCS196614:OCS196706 OMO196614:OMO196706 OWK196614:OWK196706 PGG196614:PGG196706 PQC196614:PQC196706 PZY196614:PZY196706 QJU196614:QJU196706 QTQ196614:QTQ196706 RDM196614:RDM196706 RNI196614:RNI196706 RXE196614:RXE196706 SHA196614:SHA196706 SQW196614:SQW196706 TAS196614:TAS196706 TKO196614:TKO196706 TUK196614:TUK196706 UEG196614:UEG196706 UOC196614:UOC196706 UXY196614:UXY196706 VHU196614:VHU196706 VRQ196614:VRQ196706 WBM196614:WBM196706 WLI196614:WLI196706 WVE196614:WVE196706 B262150:B262242 IS262150:IS262242 SO262150:SO262242 ACK262150:ACK262242 AMG262150:AMG262242 AWC262150:AWC262242 BFY262150:BFY262242 BPU262150:BPU262242 BZQ262150:BZQ262242 CJM262150:CJM262242 CTI262150:CTI262242 DDE262150:DDE262242 DNA262150:DNA262242 DWW262150:DWW262242 EGS262150:EGS262242 EQO262150:EQO262242 FAK262150:FAK262242 FKG262150:FKG262242 FUC262150:FUC262242 GDY262150:GDY262242 GNU262150:GNU262242 GXQ262150:GXQ262242 HHM262150:HHM262242 HRI262150:HRI262242 IBE262150:IBE262242 ILA262150:ILA262242 IUW262150:IUW262242 JES262150:JES262242 JOO262150:JOO262242 JYK262150:JYK262242 KIG262150:KIG262242 KSC262150:KSC262242 LBY262150:LBY262242 LLU262150:LLU262242 LVQ262150:LVQ262242 MFM262150:MFM262242 MPI262150:MPI262242 MZE262150:MZE262242 NJA262150:NJA262242 NSW262150:NSW262242 OCS262150:OCS262242 OMO262150:OMO262242 OWK262150:OWK262242 PGG262150:PGG262242 PQC262150:PQC262242 PZY262150:PZY262242 QJU262150:QJU262242 QTQ262150:QTQ262242 RDM262150:RDM262242 RNI262150:RNI262242 RXE262150:RXE262242 SHA262150:SHA262242 SQW262150:SQW262242 TAS262150:TAS262242 TKO262150:TKO262242 TUK262150:TUK262242 UEG262150:UEG262242 UOC262150:UOC262242 UXY262150:UXY262242 VHU262150:VHU262242 VRQ262150:VRQ262242 WBM262150:WBM262242 WLI262150:WLI262242 WVE262150:WVE262242 B327686:B327778 IS327686:IS327778 SO327686:SO327778 ACK327686:ACK327778 AMG327686:AMG327778 AWC327686:AWC327778 BFY327686:BFY327778 BPU327686:BPU327778 BZQ327686:BZQ327778 CJM327686:CJM327778 CTI327686:CTI327778 DDE327686:DDE327778 DNA327686:DNA327778 DWW327686:DWW327778 EGS327686:EGS327778 EQO327686:EQO327778 FAK327686:FAK327778 FKG327686:FKG327778 FUC327686:FUC327778 GDY327686:GDY327778 GNU327686:GNU327778 GXQ327686:GXQ327778 HHM327686:HHM327778 HRI327686:HRI327778 IBE327686:IBE327778 ILA327686:ILA327778 IUW327686:IUW327778 JES327686:JES327778 JOO327686:JOO327778 JYK327686:JYK327778 KIG327686:KIG327778 KSC327686:KSC327778 LBY327686:LBY327778 LLU327686:LLU327778 LVQ327686:LVQ327778 MFM327686:MFM327778 MPI327686:MPI327778 MZE327686:MZE327778 NJA327686:NJA327778 NSW327686:NSW327778 OCS327686:OCS327778 OMO327686:OMO327778 OWK327686:OWK327778 PGG327686:PGG327778 PQC327686:PQC327778 PZY327686:PZY327778 QJU327686:QJU327778 QTQ327686:QTQ327778 RDM327686:RDM327778 RNI327686:RNI327778 RXE327686:RXE327778 SHA327686:SHA327778 SQW327686:SQW327778 TAS327686:TAS327778 TKO327686:TKO327778 TUK327686:TUK327778 UEG327686:UEG327778 UOC327686:UOC327778 UXY327686:UXY327778 VHU327686:VHU327778 VRQ327686:VRQ327778 WBM327686:WBM327778 WLI327686:WLI327778 WVE327686:WVE327778 B393222:B393314 IS393222:IS393314 SO393222:SO393314 ACK393222:ACK393314 AMG393222:AMG393314 AWC393222:AWC393314 BFY393222:BFY393314 BPU393222:BPU393314 BZQ393222:BZQ393314 CJM393222:CJM393314 CTI393222:CTI393314 DDE393222:DDE393314 DNA393222:DNA393314 DWW393222:DWW393314 EGS393222:EGS393314 EQO393222:EQO393314 FAK393222:FAK393314 FKG393222:FKG393314 FUC393222:FUC393314 GDY393222:GDY393314 GNU393222:GNU393314 GXQ393222:GXQ393314 HHM393222:HHM393314 HRI393222:HRI393314 IBE393222:IBE393314 ILA393222:ILA393314 IUW393222:IUW393314 JES393222:JES393314 JOO393222:JOO393314 JYK393222:JYK393314 KIG393222:KIG393314 KSC393222:KSC393314 LBY393222:LBY393314 LLU393222:LLU393314 LVQ393222:LVQ393314 MFM393222:MFM393314 MPI393222:MPI393314 MZE393222:MZE393314 NJA393222:NJA393314 NSW393222:NSW393314 OCS393222:OCS393314 OMO393222:OMO393314 OWK393222:OWK393314 PGG393222:PGG393314 PQC393222:PQC393314 PZY393222:PZY393314 QJU393222:QJU393314 QTQ393222:QTQ393314 RDM393222:RDM393314 RNI393222:RNI393314 RXE393222:RXE393314 SHA393222:SHA393314 SQW393222:SQW393314 TAS393222:TAS393314 TKO393222:TKO393314 TUK393222:TUK393314 UEG393222:UEG393314 UOC393222:UOC393314 UXY393222:UXY393314 VHU393222:VHU393314 VRQ393222:VRQ393314 WBM393222:WBM393314 WLI393222:WLI393314 WVE393222:WVE393314 B458758:B458850 IS458758:IS458850 SO458758:SO458850 ACK458758:ACK458850 AMG458758:AMG458850 AWC458758:AWC458850 BFY458758:BFY458850 BPU458758:BPU458850 BZQ458758:BZQ458850 CJM458758:CJM458850 CTI458758:CTI458850 DDE458758:DDE458850 DNA458758:DNA458850 DWW458758:DWW458850 EGS458758:EGS458850 EQO458758:EQO458850 FAK458758:FAK458850 FKG458758:FKG458850 FUC458758:FUC458850 GDY458758:GDY458850 GNU458758:GNU458850 GXQ458758:GXQ458850 HHM458758:HHM458850 HRI458758:HRI458850 IBE458758:IBE458850 ILA458758:ILA458850 IUW458758:IUW458850 JES458758:JES458850 JOO458758:JOO458850 JYK458758:JYK458850 KIG458758:KIG458850 KSC458758:KSC458850 LBY458758:LBY458850 LLU458758:LLU458850 LVQ458758:LVQ458850 MFM458758:MFM458850 MPI458758:MPI458850 MZE458758:MZE458850 NJA458758:NJA458850 NSW458758:NSW458850 OCS458758:OCS458850 OMO458758:OMO458850 OWK458758:OWK458850 PGG458758:PGG458850 PQC458758:PQC458850 PZY458758:PZY458850 QJU458758:QJU458850 QTQ458758:QTQ458850 RDM458758:RDM458850 RNI458758:RNI458850 RXE458758:RXE458850 SHA458758:SHA458850 SQW458758:SQW458850 TAS458758:TAS458850 TKO458758:TKO458850 TUK458758:TUK458850 UEG458758:UEG458850 UOC458758:UOC458850 UXY458758:UXY458850 VHU458758:VHU458850 VRQ458758:VRQ458850 WBM458758:WBM458850 WLI458758:WLI458850 WVE458758:WVE458850 B524294:B524386 IS524294:IS524386 SO524294:SO524386 ACK524294:ACK524386 AMG524294:AMG524386 AWC524294:AWC524386 BFY524294:BFY524386 BPU524294:BPU524386 BZQ524294:BZQ524386 CJM524294:CJM524386 CTI524294:CTI524386 DDE524294:DDE524386 DNA524294:DNA524386 DWW524294:DWW524386 EGS524294:EGS524386 EQO524294:EQO524386 FAK524294:FAK524386 FKG524294:FKG524386 FUC524294:FUC524386 GDY524294:GDY524386 GNU524294:GNU524386 GXQ524294:GXQ524386 HHM524294:HHM524386 HRI524294:HRI524386 IBE524294:IBE524386 ILA524294:ILA524386 IUW524294:IUW524386 JES524294:JES524386 JOO524294:JOO524386 JYK524294:JYK524386 KIG524294:KIG524386 KSC524294:KSC524386 LBY524294:LBY524386 LLU524294:LLU524386 LVQ524294:LVQ524386 MFM524294:MFM524386 MPI524294:MPI524386 MZE524294:MZE524386 NJA524294:NJA524386 NSW524294:NSW524386 OCS524294:OCS524386 OMO524294:OMO524386 OWK524294:OWK524386 PGG524294:PGG524386 PQC524294:PQC524386 PZY524294:PZY524386 QJU524294:QJU524386 QTQ524294:QTQ524386 RDM524294:RDM524386 RNI524294:RNI524386 RXE524294:RXE524386 SHA524294:SHA524386 SQW524294:SQW524386 TAS524294:TAS524386 TKO524294:TKO524386 TUK524294:TUK524386 UEG524294:UEG524386 UOC524294:UOC524386 UXY524294:UXY524386 VHU524294:VHU524386 VRQ524294:VRQ524386 WBM524294:WBM524386 WLI524294:WLI524386 WVE524294:WVE524386 B589830:B589922 IS589830:IS589922 SO589830:SO589922 ACK589830:ACK589922 AMG589830:AMG589922 AWC589830:AWC589922 BFY589830:BFY589922 BPU589830:BPU589922 BZQ589830:BZQ589922 CJM589830:CJM589922 CTI589830:CTI589922 DDE589830:DDE589922 DNA589830:DNA589922 DWW589830:DWW589922 EGS589830:EGS589922 EQO589830:EQO589922 FAK589830:FAK589922 FKG589830:FKG589922 FUC589830:FUC589922 GDY589830:GDY589922 GNU589830:GNU589922 GXQ589830:GXQ589922 HHM589830:HHM589922 HRI589830:HRI589922 IBE589830:IBE589922 ILA589830:ILA589922 IUW589830:IUW589922 JES589830:JES589922 JOO589830:JOO589922 JYK589830:JYK589922 KIG589830:KIG589922 KSC589830:KSC589922 LBY589830:LBY589922 LLU589830:LLU589922 LVQ589830:LVQ589922 MFM589830:MFM589922 MPI589830:MPI589922 MZE589830:MZE589922 NJA589830:NJA589922 NSW589830:NSW589922 OCS589830:OCS589922 OMO589830:OMO589922 OWK589830:OWK589922 PGG589830:PGG589922 PQC589830:PQC589922 PZY589830:PZY589922 QJU589830:QJU589922 QTQ589830:QTQ589922 RDM589830:RDM589922 RNI589830:RNI589922 RXE589830:RXE589922 SHA589830:SHA589922 SQW589830:SQW589922 TAS589830:TAS589922 TKO589830:TKO589922 TUK589830:TUK589922 UEG589830:UEG589922 UOC589830:UOC589922 UXY589830:UXY589922 VHU589830:VHU589922 VRQ589830:VRQ589922 WBM589830:WBM589922 WLI589830:WLI589922 WVE589830:WVE589922 B655366:B655458 IS655366:IS655458 SO655366:SO655458 ACK655366:ACK655458 AMG655366:AMG655458 AWC655366:AWC655458 BFY655366:BFY655458 BPU655366:BPU655458 BZQ655366:BZQ655458 CJM655366:CJM655458 CTI655366:CTI655458 DDE655366:DDE655458 DNA655366:DNA655458 DWW655366:DWW655458 EGS655366:EGS655458 EQO655366:EQO655458 FAK655366:FAK655458 FKG655366:FKG655458 FUC655366:FUC655458 GDY655366:GDY655458 GNU655366:GNU655458 GXQ655366:GXQ655458 HHM655366:HHM655458 HRI655366:HRI655458 IBE655366:IBE655458 ILA655366:ILA655458 IUW655366:IUW655458 JES655366:JES655458 JOO655366:JOO655458 JYK655366:JYK655458 KIG655366:KIG655458 KSC655366:KSC655458 LBY655366:LBY655458 LLU655366:LLU655458 LVQ655366:LVQ655458 MFM655366:MFM655458 MPI655366:MPI655458 MZE655366:MZE655458 NJA655366:NJA655458 NSW655366:NSW655458 OCS655366:OCS655458 OMO655366:OMO655458 OWK655366:OWK655458 PGG655366:PGG655458 PQC655366:PQC655458 PZY655366:PZY655458 QJU655366:QJU655458 QTQ655366:QTQ655458 RDM655366:RDM655458 RNI655366:RNI655458 RXE655366:RXE655458 SHA655366:SHA655458 SQW655366:SQW655458 TAS655366:TAS655458 TKO655366:TKO655458 TUK655366:TUK655458 UEG655366:UEG655458 UOC655366:UOC655458 UXY655366:UXY655458 VHU655366:VHU655458 VRQ655366:VRQ655458 WBM655366:WBM655458 WLI655366:WLI655458 WVE655366:WVE655458 B720902:B720994 IS720902:IS720994 SO720902:SO720994 ACK720902:ACK720994 AMG720902:AMG720994 AWC720902:AWC720994 BFY720902:BFY720994 BPU720902:BPU720994 BZQ720902:BZQ720994 CJM720902:CJM720994 CTI720902:CTI720994 DDE720902:DDE720994 DNA720902:DNA720994 DWW720902:DWW720994 EGS720902:EGS720994 EQO720902:EQO720994 FAK720902:FAK720994 FKG720902:FKG720994 FUC720902:FUC720994 GDY720902:GDY720994 GNU720902:GNU720994 GXQ720902:GXQ720994 HHM720902:HHM720994 HRI720902:HRI720994 IBE720902:IBE720994 ILA720902:ILA720994 IUW720902:IUW720994 JES720902:JES720994 JOO720902:JOO720994 JYK720902:JYK720994 KIG720902:KIG720994 KSC720902:KSC720994 LBY720902:LBY720994 LLU720902:LLU720994 LVQ720902:LVQ720994 MFM720902:MFM720994 MPI720902:MPI720994 MZE720902:MZE720994 NJA720902:NJA720994 NSW720902:NSW720994 OCS720902:OCS720994 OMO720902:OMO720994 OWK720902:OWK720994 PGG720902:PGG720994 PQC720902:PQC720994 PZY720902:PZY720994 QJU720902:QJU720994 QTQ720902:QTQ720994 RDM720902:RDM720994 RNI720902:RNI720994 RXE720902:RXE720994 SHA720902:SHA720994 SQW720902:SQW720994 TAS720902:TAS720994 TKO720902:TKO720994 TUK720902:TUK720994 UEG720902:UEG720994 UOC720902:UOC720994 UXY720902:UXY720994 VHU720902:VHU720994 VRQ720902:VRQ720994 WBM720902:WBM720994 WLI720902:WLI720994 WVE720902:WVE720994 B786438:B786530 IS786438:IS786530 SO786438:SO786530 ACK786438:ACK786530 AMG786438:AMG786530 AWC786438:AWC786530 BFY786438:BFY786530 BPU786438:BPU786530 BZQ786438:BZQ786530 CJM786438:CJM786530 CTI786438:CTI786530 DDE786438:DDE786530 DNA786438:DNA786530 DWW786438:DWW786530 EGS786438:EGS786530 EQO786438:EQO786530 FAK786438:FAK786530 FKG786438:FKG786530 FUC786438:FUC786530 GDY786438:GDY786530 GNU786438:GNU786530 GXQ786438:GXQ786530 HHM786438:HHM786530 HRI786438:HRI786530 IBE786438:IBE786530 ILA786438:ILA786530 IUW786438:IUW786530 JES786438:JES786530 JOO786438:JOO786530 JYK786438:JYK786530 KIG786438:KIG786530 KSC786438:KSC786530 LBY786438:LBY786530 LLU786438:LLU786530 LVQ786438:LVQ786530 MFM786438:MFM786530 MPI786438:MPI786530 MZE786438:MZE786530 NJA786438:NJA786530 NSW786438:NSW786530 OCS786438:OCS786530 OMO786438:OMO786530 OWK786438:OWK786530 PGG786438:PGG786530 PQC786438:PQC786530 PZY786438:PZY786530 QJU786438:QJU786530 QTQ786438:QTQ786530 RDM786438:RDM786530 RNI786438:RNI786530 RXE786438:RXE786530 SHA786438:SHA786530 SQW786438:SQW786530 TAS786438:TAS786530 TKO786438:TKO786530 TUK786438:TUK786530 UEG786438:UEG786530 UOC786438:UOC786530 UXY786438:UXY786530 VHU786438:VHU786530 VRQ786438:VRQ786530 WBM786438:WBM786530 WLI786438:WLI786530 WVE786438:WVE786530 B851974:B852066 IS851974:IS852066 SO851974:SO852066 ACK851974:ACK852066 AMG851974:AMG852066 AWC851974:AWC852066 BFY851974:BFY852066 BPU851974:BPU852066 BZQ851974:BZQ852066 CJM851974:CJM852066 CTI851974:CTI852066 DDE851974:DDE852066 DNA851974:DNA852066 DWW851974:DWW852066 EGS851974:EGS852066 EQO851974:EQO852066 FAK851974:FAK852066 FKG851974:FKG852066 FUC851974:FUC852066 GDY851974:GDY852066 GNU851974:GNU852066 GXQ851974:GXQ852066 HHM851974:HHM852066 HRI851974:HRI852066 IBE851974:IBE852066 ILA851974:ILA852066 IUW851974:IUW852066 JES851974:JES852066 JOO851974:JOO852066 JYK851974:JYK852066 KIG851974:KIG852066 KSC851974:KSC852066 LBY851974:LBY852066 LLU851974:LLU852066 LVQ851974:LVQ852066 MFM851974:MFM852066 MPI851974:MPI852066 MZE851974:MZE852066 NJA851974:NJA852066 NSW851974:NSW852066 OCS851974:OCS852066 OMO851974:OMO852066 OWK851974:OWK852066 PGG851974:PGG852066 PQC851974:PQC852066 PZY851974:PZY852066 QJU851974:QJU852066 QTQ851974:QTQ852066 RDM851974:RDM852066 RNI851974:RNI852066 RXE851974:RXE852066 SHA851974:SHA852066 SQW851974:SQW852066 TAS851974:TAS852066 TKO851974:TKO852066 TUK851974:TUK852066 UEG851974:UEG852066 UOC851974:UOC852066 UXY851974:UXY852066 VHU851974:VHU852066 VRQ851974:VRQ852066 WBM851974:WBM852066 WLI851974:WLI852066 WVE851974:WVE852066 B917510:B917602 IS917510:IS917602 SO917510:SO917602 ACK917510:ACK917602 AMG917510:AMG917602 AWC917510:AWC917602 BFY917510:BFY917602 BPU917510:BPU917602 BZQ917510:BZQ917602 CJM917510:CJM917602 CTI917510:CTI917602 DDE917510:DDE917602 DNA917510:DNA917602 DWW917510:DWW917602 EGS917510:EGS917602 EQO917510:EQO917602 FAK917510:FAK917602 FKG917510:FKG917602 FUC917510:FUC917602 GDY917510:GDY917602 GNU917510:GNU917602 GXQ917510:GXQ917602 HHM917510:HHM917602 HRI917510:HRI917602 IBE917510:IBE917602 ILA917510:ILA917602 IUW917510:IUW917602 JES917510:JES917602 JOO917510:JOO917602 JYK917510:JYK917602 KIG917510:KIG917602 KSC917510:KSC917602 LBY917510:LBY917602 LLU917510:LLU917602 LVQ917510:LVQ917602 MFM917510:MFM917602 MPI917510:MPI917602 MZE917510:MZE917602 NJA917510:NJA917602 NSW917510:NSW917602 OCS917510:OCS917602 OMO917510:OMO917602 OWK917510:OWK917602 PGG917510:PGG917602 PQC917510:PQC917602 PZY917510:PZY917602 QJU917510:QJU917602 QTQ917510:QTQ917602 RDM917510:RDM917602 RNI917510:RNI917602 RXE917510:RXE917602 SHA917510:SHA917602 SQW917510:SQW917602 TAS917510:TAS917602 TKO917510:TKO917602 TUK917510:TUK917602 UEG917510:UEG917602 UOC917510:UOC917602 UXY917510:UXY917602 VHU917510:VHU917602 VRQ917510:VRQ917602 WBM917510:WBM917602 WLI917510:WLI917602 WVE917510:WVE917602 B983046:B983138 IS983046:IS983138 SO983046:SO983138 ACK983046:ACK983138 AMG983046:AMG983138 AWC983046:AWC983138 BFY983046:BFY983138 BPU983046:BPU983138 BZQ983046:BZQ983138 CJM983046:CJM983138 CTI983046:CTI983138 DDE983046:DDE983138 DNA983046:DNA983138 DWW983046:DWW983138 EGS983046:EGS983138 EQO983046:EQO983138 FAK983046:FAK983138 FKG983046:FKG983138 FUC983046:FUC983138 GDY983046:GDY983138 GNU983046:GNU983138 GXQ983046:GXQ983138 HHM983046:HHM983138 HRI983046:HRI983138 IBE983046:IBE983138 ILA983046:ILA983138 IUW983046:IUW983138 JES983046:JES983138 JOO983046:JOO983138 JYK983046:JYK983138 KIG983046:KIG983138 KSC983046:KSC983138 LBY983046:LBY983138 LLU983046:LLU983138 LVQ983046:LVQ983138 MFM983046:MFM983138 MPI983046:MPI983138 MZE983046:MZE983138 NJA983046:NJA983138 NSW983046:NSW983138 OCS983046:OCS983138 OMO983046:OMO983138 OWK983046:OWK983138 PGG983046:PGG983138 PQC983046:PQC983138 PZY983046:PZY983138 QJU983046:QJU983138 QTQ983046:QTQ983138 RDM983046:RDM983138 RNI983046:RNI983138 RXE983046:RXE983138 SHA983046:SHA983138 SQW983046:SQW983138 TAS983046:TAS983138 TKO983046:TKO983138 TUK983046:TUK983138 UEG983046:UEG983138 UOC983046:UOC983138 UXY983046:UXY983138 VHU983046:VHU983138 VRQ983046:VRQ983138 WBM983046:WBM983138 WLI983046:WLI983138 B6:B98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BE633-EF5E-4139-9B65-F157A4BC45A5}">
  <sheetPr>
    <tabColor rgb="FFE2E2E2"/>
    <pageSetUpPr fitToPage="1"/>
  </sheetPr>
  <dimension ref="A1:P118"/>
  <sheetViews>
    <sheetView zoomScaleNormal="100" workbookViewId="0">
      <pane xSplit="1" ySplit="5" topLeftCell="C15" activePane="bottomRight" state="frozenSplit"/>
      <selection pane="topRight"/>
      <selection pane="bottomLeft" activeCell="A5" sqref="A5"/>
      <selection pane="bottomRight" activeCell="L18" sqref="L18"/>
    </sheetView>
  </sheetViews>
  <sheetFormatPr defaultColWidth="11.453125" defaultRowHeight="11.5" x14ac:dyDescent="0.25"/>
  <cols>
    <col min="1" max="1" width="24.6328125" style="5" customWidth="1"/>
    <col min="2" max="2" width="35.453125" style="11" customWidth="1"/>
    <col min="3" max="3" width="5.6328125" style="11" customWidth="1"/>
    <col min="4" max="5" width="4.6328125" style="11" customWidth="1"/>
    <col min="6" max="6" width="5.6328125" style="11" customWidth="1"/>
    <col min="7" max="11" width="12.6328125" style="11" customWidth="1"/>
    <col min="12" max="12" width="15.6328125" style="8" customWidth="1"/>
    <col min="13" max="14" width="18.6328125" style="8" customWidth="1"/>
    <col min="15" max="15" width="18.6328125" style="11" customWidth="1"/>
    <col min="16" max="16" width="11.453125" style="86"/>
    <col min="17" max="251" width="11.453125" style="5"/>
    <col min="252" max="252" width="28.1796875" style="5" customWidth="1"/>
    <col min="253" max="253" width="39.26953125" style="5" customWidth="1"/>
    <col min="254" max="254" width="5.7265625" style="5" customWidth="1"/>
    <col min="255" max="256" width="4.7265625" style="5" customWidth="1"/>
    <col min="257" max="258" width="5.7265625" style="5" customWidth="1"/>
    <col min="259" max="259" width="8.453125" style="5" bestFit="1" customWidth="1"/>
    <col min="260" max="262" width="12.26953125" style="5" customWidth="1"/>
    <col min="263" max="263" width="9.26953125" style="5" customWidth="1"/>
    <col min="264" max="264" width="8.81640625" style="5" customWidth="1"/>
    <col min="265" max="265" width="12" style="5" customWidth="1"/>
    <col min="266" max="266" width="16.1796875" style="5" customWidth="1"/>
    <col min="267" max="267" width="12.81640625" style="5" customWidth="1"/>
    <col min="268" max="268" width="15.7265625" style="5" customWidth="1"/>
    <col min="269" max="269" width="22.1796875" style="5" customWidth="1"/>
    <col min="270" max="270" width="16.453125" style="5" customWidth="1"/>
    <col min="271" max="507" width="11.453125" style="5"/>
    <col min="508" max="508" width="28.1796875" style="5" customWidth="1"/>
    <col min="509" max="509" width="39.26953125" style="5" customWidth="1"/>
    <col min="510" max="510" width="5.7265625" style="5" customWidth="1"/>
    <col min="511" max="512" width="4.7265625" style="5" customWidth="1"/>
    <col min="513" max="514" width="5.7265625" style="5" customWidth="1"/>
    <col min="515" max="515" width="8.453125" style="5" bestFit="1" customWidth="1"/>
    <col min="516" max="518" width="12.26953125" style="5" customWidth="1"/>
    <col min="519" max="519" width="9.26953125" style="5" customWidth="1"/>
    <col min="520" max="520" width="8.81640625" style="5" customWidth="1"/>
    <col min="521" max="521" width="12" style="5" customWidth="1"/>
    <col min="522" max="522" width="16.1796875" style="5" customWidth="1"/>
    <col min="523" max="523" width="12.81640625" style="5" customWidth="1"/>
    <col min="524" max="524" width="15.7265625" style="5" customWidth="1"/>
    <col min="525" max="525" width="22.1796875" style="5" customWidth="1"/>
    <col min="526" max="526" width="16.453125" style="5" customWidth="1"/>
    <col min="527" max="763" width="11.453125" style="5"/>
    <col min="764" max="764" width="28.1796875" style="5" customWidth="1"/>
    <col min="765" max="765" width="39.26953125" style="5" customWidth="1"/>
    <col min="766" max="766" width="5.7265625" style="5" customWidth="1"/>
    <col min="767" max="768" width="4.7265625" style="5" customWidth="1"/>
    <col min="769" max="770" width="5.7265625" style="5" customWidth="1"/>
    <col min="771" max="771" width="8.453125" style="5" bestFit="1" customWidth="1"/>
    <col min="772" max="774" width="12.26953125" style="5" customWidth="1"/>
    <col min="775" max="775" width="9.26953125" style="5" customWidth="1"/>
    <col min="776" max="776" width="8.81640625" style="5" customWidth="1"/>
    <col min="777" max="777" width="12" style="5" customWidth="1"/>
    <col min="778" max="778" width="16.1796875" style="5" customWidth="1"/>
    <col min="779" max="779" width="12.81640625" style="5" customWidth="1"/>
    <col min="780" max="780" width="15.7265625" style="5" customWidth="1"/>
    <col min="781" max="781" width="22.1796875" style="5" customWidth="1"/>
    <col min="782" max="782" width="16.453125" style="5" customWidth="1"/>
    <col min="783" max="1019" width="11.453125" style="5"/>
    <col min="1020" max="1020" width="28.1796875" style="5" customWidth="1"/>
    <col min="1021" max="1021" width="39.26953125" style="5" customWidth="1"/>
    <col min="1022" max="1022" width="5.7265625" style="5" customWidth="1"/>
    <col min="1023" max="1024" width="4.7265625" style="5" customWidth="1"/>
    <col min="1025" max="1026" width="5.7265625" style="5" customWidth="1"/>
    <col min="1027" max="1027" width="8.453125" style="5" bestFit="1" customWidth="1"/>
    <col min="1028" max="1030" width="12.26953125" style="5" customWidth="1"/>
    <col min="1031" max="1031" width="9.26953125" style="5" customWidth="1"/>
    <col min="1032" max="1032" width="8.81640625" style="5" customWidth="1"/>
    <col min="1033" max="1033" width="12" style="5" customWidth="1"/>
    <col min="1034" max="1034" width="16.1796875" style="5" customWidth="1"/>
    <col min="1035" max="1035" width="12.81640625" style="5" customWidth="1"/>
    <col min="1036" max="1036" width="15.7265625" style="5" customWidth="1"/>
    <col min="1037" max="1037" width="22.1796875" style="5" customWidth="1"/>
    <col min="1038" max="1038" width="16.453125" style="5" customWidth="1"/>
    <col min="1039" max="1275" width="11.453125" style="5"/>
    <col min="1276" max="1276" width="28.1796875" style="5" customWidth="1"/>
    <col min="1277" max="1277" width="39.26953125" style="5" customWidth="1"/>
    <col min="1278" max="1278" width="5.7265625" style="5" customWidth="1"/>
    <col min="1279" max="1280" width="4.7265625" style="5" customWidth="1"/>
    <col min="1281" max="1282" width="5.7265625" style="5" customWidth="1"/>
    <col min="1283" max="1283" width="8.453125" style="5" bestFit="1" customWidth="1"/>
    <col min="1284" max="1286" width="12.26953125" style="5" customWidth="1"/>
    <col min="1287" max="1287" width="9.26953125" style="5" customWidth="1"/>
    <col min="1288" max="1288" width="8.81640625" style="5" customWidth="1"/>
    <col min="1289" max="1289" width="12" style="5" customWidth="1"/>
    <col min="1290" max="1290" width="16.1796875" style="5" customWidth="1"/>
    <col min="1291" max="1291" width="12.81640625" style="5" customWidth="1"/>
    <col min="1292" max="1292" width="15.7265625" style="5" customWidth="1"/>
    <col min="1293" max="1293" width="22.1796875" style="5" customWidth="1"/>
    <col min="1294" max="1294" width="16.453125" style="5" customWidth="1"/>
    <col min="1295" max="1531" width="11.453125" style="5"/>
    <col min="1532" max="1532" width="28.1796875" style="5" customWidth="1"/>
    <col min="1533" max="1533" width="39.26953125" style="5" customWidth="1"/>
    <col min="1534" max="1534" width="5.7265625" style="5" customWidth="1"/>
    <col min="1535" max="1536" width="4.7265625" style="5" customWidth="1"/>
    <col min="1537" max="1538" width="5.7265625" style="5" customWidth="1"/>
    <col min="1539" max="1539" width="8.453125" style="5" bestFit="1" customWidth="1"/>
    <col min="1540" max="1542" width="12.26953125" style="5" customWidth="1"/>
    <col min="1543" max="1543" width="9.26953125" style="5" customWidth="1"/>
    <col min="1544" max="1544" width="8.81640625" style="5" customWidth="1"/>
    <col min="1545" max="1545" width="12" style="5" customWidth="1"/>
    <col min="1546" max="1546" width="16.1796875" style="5" customWidth="1"/>
    <col min="1547" max="1547" width="12.81640625" style="5" customWidth="1"/>
    <col min="1548" max="1548" width="15.7265625" style="5" customWidth="1"/>
    <col min="1549" max="1549" width="22.1796875" style="5" customWidth="1"/>
    <col min="1550" max="1550" width="16.453125" style="5" customWidth="1"/>
    <col min="1551" max="1787" width="11.453125" style="5"/>
    <col min="1788" max="1788" width="28.1796875" style="5" customWidth="1"/>
    <col min="1789" max="1789" width="39.26953125" style="5" customWidth="1"/>
    <col min="1790" max="1790" width="5.7265625" style="5" customWidth="1"/>
    <col min="1791" max="1792" width="4.7265625" style="5" customWidth="1"/>
    <col min="1793" max="1794" width="5.7265625" style="5" customWidth="1"/>
    <col min="1795" max="1795" width="8.453125" style="5" bestFit="1" customWidth="1"/>
    <col min="1796" max="1798" width="12.26953125" style="5" customWidth="1"/>
    <col min="1799" max="1799" width="9.26953125" style="5" customWidth="1"/>
    <col min="1800" max="1800" width="8.81640625" style="5" customWidth="1"/>
    <col min="1801" max="1801" width="12" style="5" customWidth="1"/>
    <col min="1802" max="1802" width="16.1796875" style="5" customWidth="1"/>
    <col min="1803" max="1803" width="12.81640625" style="5" customWidth="1"/>
    <col min="1804" max="1804" width="15.7265625" style="5" customWidth="1"/>
    <col min="1805" max="1805" width="22.1796875" style="5" customWidth="1"/>
    <col min="1806" max="1806" width="16.453125" style="5" customWidth="1"/>
    <col min="1807" max="2043" width="11.453125" style="5"/>
    <col min="2044" max="2044" width="28.1796875" style="5" customWidth="1"/>
    <col min="2045" max="2045" width="39.26953125" style="5" customWidth="1"/>
    <col min="2046" max="2046" width="5.7265625" style="5" customWidth="1"/>
    <col min="2047" max="2048" width="4.7265625" style="5" customWidth="1"/>
    <col min="2049" max="2050" width="5.7265625" style="5" customWidth="1"/>
    <col min="2051" max="2051" width="8.453125" style="5" bestFit="1" customWidth="1"/>
    <col min="2052" max="2054" width="12.26953125" style="5" customWidth="1"/>
    <col min="2055" max="2055" width="9.26953125" style="5" customWidth="1"/>
    <col min="2056" max="2056" width="8.81640625" style="5" customWidth="1"/>
    <col min="2057" max="2057" width="12" style="5" customWidth="1"/>
    <col min="2058" max="2058" width="16.1796875" style="5" customWidth="1"/>
    <col min="2059" max="2059" width="12.81640625" style="5" customWidth="1"/>
    <col min="2060" max="2060" width="15.7265625" style="5" customWidth="1"/>
    <col min="2061" max="2061" width="22.1796875" style="5" customWidth="1"/>
    <col min="2062" max="2062" width="16.453125" style="5" customWidth="1"/>
    <col min="2063" max="2299" width="11.453125" style="5"/>
    <col min="2300" max="2300" width="28.1796875" style="5" customWidth="1"/>
    <col min="2301" max="2301" width="39.26953125" style="5" customWidth="1"/>
    <col min="2302" max="2302" width="5.7265625" style="5" customWidth="1"/>
    <col min="2303" max="2304" width="4.7265625" style="5" customWidth="1"/>
    <col min="2305" max="2306" width="5.7265625" style="5" customWidth="1"/>
    <col min="2307" max="2307" width="8.453125" style="5" bestFit="1" customWidth="1"/>
    <col min="2308" max="2310" width="12.26953125" style="5" customWidth="1"/>
    <col min="2311" max="2311" width="9.26953125" style="5" customWidth="1"/>
    <col min="2312" max="2312" width="8.81640625" style="5" customWidth="1"/>
    <col min="2313" max="2313" width="12" style="5" customWidth="1"/>
    <col min="2314" max="2314" width="16.1796875" style="5" customWidth="1"/>
    <col min="2315" max="2315" width="12.81640625" style="5" customWidth="1"/>
    <col min="2316" max="2316" width="15.7265625" style="5" customWidth="1"/>
    <col min="2317" max="2317" width="22.1796875" style="5" customWidth="1"/>
    <col min="2318" max="2318" width="16.453125" style="5" customWidth="1"/>
    <col min="2319" max="2555" width="11.453125" style="5"/>
    <col min="2556" max="2556" width="28.1796875" style="5" customWidth="1"/>
    <col min="2557" max="2557" width="39.26953125" style="5" customWidth="1"/>
    <col min="2558" max="2558" width="5.7265625" style="5" customWidth="1"/>
    <col min="2559" max="2560" width="4.7265625" style="5" customWidth="1"/>
    <col min="2561" max="2562" width="5.7265625" style="5" customWidth="1"/>
    <col min="2563" max="2563" width="8.453125" style="5" bestFit="1" customWidth="1"/>
    <col min="2564" max="2566" width="12.26953125" style="5" customWidth="1"/>
    <col min="2567" max="2567" width="9.26953125" style="5" customWidth="1"/>
    <col min="2568" max="2568" width="8.81640625" style="5" customWidth="1"/>
    <col min="2569" max="2569" width="12" style="5" customWidth="1"/>
    <col min="2570" max="2570" width="16.1796875" style="5" customWidth="1"/>
    <col min="2571" max="2571" width="12.81640625" style="5" customWidth="1"/>
    <col min="2572" max="2572" width="15.7265625" style="5" customWidth="1"/>
    <col min="2573" max="2573" width="22.1796875" style="5" customWidth="1"/>
    <col min="2574" max="2574" width="16.453125" style="5" customWidth="1"/>
    <col min="2575" max="2811" width="11.453125" style="5"/>
    <col min="2812" max="2812" width="28.1796875" style="5" customWidth="1"/>
    <col min="2813" max="2813" width="39.26953125" style="5" customWidth="1"/>
    <col min="2814" max="2814" width="5.7265625" style="5" customWidth="1"/>
    <col min="2815" max="2816" width="4.7265625" style="5" customWidth="1"/>
    <col min="2817" max="2818" width="5.7265625" style="5" customWidth="1"/>
    <col min="2819" max="2819" width="8.453125" style="5" bestFit="1" customWidth="1"/>
    <col min="2820" max="2822" width="12.26953125" style="5" customWidth="1"/>
    <col min="2823" max="2823" width="9.26953125" style="5" customWidth="1"/>
    <col min="2824" max="2824" width="8.81640625" style="5" customWidth="1"/>
    <col min="2825" max="2825" width="12" style="5" customWidth="1"/>
    <col min="2826" max="2826" width="16.1796875" style="5" customWidth="1"/>
    <col min="2827" max="2827" width="12.81640625" style="5" customWidth="1"/>
    <col min="2828" max="2828" width="15.7265625" style="5" customWidth="1"/>
    <col min="2829" max="2829" width="22.1796875" style="5" customWidth="1"/>
    <col min="2830" max="2830" width="16.453125" style="5" customWidth="1"/>
    <col min="2831" max="3067" width="11.453125" style="5"/>
    <col min="3068" max="3068" width="28.1796875" style="5" customWidth="1"/>
    <col min="3069" max="3069" width="39.26953125" style="5" customWidth="1"/>
    <col min="3070" max="3070" width="5.7265625" style="5" customWidth="1"/>
    <col min="3071" max="3072" width="4.7265625" style="5" customWidth="1"/>
    <col min="3073" max="3074" width="5.7265625" style="5" customWidth="1"/>
    <col min="3075" max="3075" width="8.453125" style="5" bestFit="1" customWidth="1"/>
    <col min="3076" max="3078" width="12.26953125" style="5" customWidth="1"/>
    <col min="3079" max="3079" width="9.26953125" style="5" customWidth="1"/>
    <col min="3080" max="3080" width="8.81640625" style="5" customWidth="1"/>
    <col min="3081" max="3081" width="12" style="5" customWidth="1"/>
    <col min="3082" max="3082" width="16.1796875" style="5" customWidth="1"/>
    <col min="3083" max="3083" width="12.81640625" style="5" customWidth="1"/>
    <col min="3084" max="3084" width="15.7265625" style="5" customWidth="1"/>
    <col min="3085" max="3085" width="22.1796875" style="5" customWidth="1"/>
    <col min="3086" max="3086" width="16.453125" style="5" customWidth="1"/>
    <col min="3087" max="3323" width="11.453125" style="5"/>
    <col min="3324" max="3324" width="28.1796875" style="5" customWidth="1"/>
    <col min="3325" max="3325" width="39.26953125" style="5" customWidth="1"/>
    <col min="3326" max="3326" width="5.7265625" style="5" customWidth="1"/>
    <col min="3327" max="3328" width="4.7265625" style="5" customWidth="1"/>
    <col min="3329" max="3330" width="5.7265625" style="5" customWidth="1"/>
    <col min="3331" max="3331" width="8.453125" style="5" bestFit="1" customWidth="1"/>
    <col min="3332" max="3334" width="12.26953125" style="5" customWidth="1"/>
    <col min="3335" max="3335" width="9.26953125" style="5" customWidth="1"/>
    <col min="3336" max="3336" width="8.81640625" style="5" customWidth="1"/>
    <col min="3337" max="3337" width="12" style="5" customWidth="1"/>
    <col min="3338" max="3338" width="16.1796875" style="5" customWidth="1"/>
    <col min="3339" max="3339" width="12.81640625" style="5" customWidth="1"/>
    <col min="3340" max="3340" width="15.7265625" style="5" customWidth="1"/>
    <col min="3341" max="3341" width="22.1796875" style="5" customWidth="1"/>
    <col min="3342" max="3342" width="16.453125" style="5" customWidth="1"/>
    <col min="3343" max="3579" width="11.453125" style="5"/>
    <col min="3580" max="3580" width="28.1796875" style="5" customWidth="1"/>
    <col min="3581" max="3581" width="39.26953125" style="5" customWidth="1"/>
    <col min="3582" max="3582" width="5.7265625" style="5" customWidth="1"/>
    <col min="3583" max="3584" width="4.7265625" style="5" customWidth="1"/>
    <col min="3585" max="3586" width="5.7265625" style="5" customWidth="1"/>
    <col min="3587" max="3587" width="8.453125" style="5" bestFit="1" customWidth="1"/>
    <col min="3588" max="3590" width="12.26953125" style="5" customWidth="1"/>
    <col min="3591" max="3591" width="9.26953125" style="5" customWidth="1"/>
    <col min="3592" max="3592" width="8.81640625" style="5" customWidth="1"/>
    <col min="3593" max="3593" width="12" style="5" customWidth="1"/>
    <col min="3594" max="3594" width="16.1796875" style="5" customWidth="1"/>
    <col min="3595" max="3595" width="12.81640625" style="5" customWidth="1"/>
    <col min="3596" max="3596" width="15.7265625" style="5" customWidth="1"/>
    <col min="3597" max="3597" width="22.1796875" style="5" customWidth="1"/>
    <col min="3598" max="3598" width="16.453125" style="5" customWidth="1"/>
    <col min="3599" max="3835" width="11.453125" style="5"/>
    <col min="3836" max="3836" width="28.1796875" style="5" customWidth="1"/>
    <col min="3837" max="3837" width="39.26953125" style="5" customWidth="1"/>
    <col min="3838" max="3838" width="5.7265625" style="5" customWidth="1"/>
    <col min="3839" max="3840" width="4.7265625" style="5" customWidth="1"/>
    <col min="3841" max="3842" width="5.7265625" style="5" customWidth="1"/>
    <col min="3843" max="3843" width="8.453125" style="5" bestFit="1" customWidth="1"/>
    <col min="3844" max="3846" width="12.26953125" style="5" customWidth="1"/>
    <col min="3847" max="3847" width="9.26953125" style="5" customWidth="1"/>
    <col min="3848" max="3848" width="8.81640625" style="5" customWidth="1"/>
    <col min="3849" max="3849" width="12" style="5" customWidth="1"/>
    <col min="3850" max="3850" width="16.1796875" style="5" customWidth="1"/>
    <col min="3851" max="3851" width="12.81640625" style="5" customWidth="1"/>
    <col min="3852" max="3852" width="15.7265625" style="5" customWidth="1"/>
    <col min="3853" max="3853" width="22.1796875" style="5" customWidth="1"/>
    <col min="3854" max="3854" width="16.453125" style="5" customWidth="1"/>
    <col min="3855" max="4091" width="11.453125" style="5"/>
    <col min="4092" max="4092" width="28.1796875" style="5" customWidth="1"/>
    <col min="4093" max="4093" width="39.26953125" style="5" customWidth="1"/>
    <col min="4094" max="4094" width="5.7265625" style="5" customWidth="1"/>
    <col min="4095" max="4096" width="4.7265625" style="5" customWidth="1"/>
    <col min="4097" max="4098" width="5.7265625" style="5" customWidth="1"/>
    <col min="4099" max="4099" width="8.453125" style="5" bestFit="1" customWidth="1"/>
    <col min="4100" max="4102" width="12.26953125" style="5" customWidth="1"/>
    <col min="4103" max="4103" width="9.26953125" style="5" customWidth="1"/>
    <col min="4104" max="4104" width="8.81640625" style="5" customWidth="1"/>
    <col min="4105" max="4105" width="12" style="5" customWidth="1"/>
    <col min="4106" max="4106" width="16.1796875" style="5" customWidth="1"/>
    <col min="4107" max="4107" width="12.81640625" style="5" customWidth="1"/>
    <col min="4108" max="4108" width="15.7265625" style="5" customWidth="1"/>
    <col min="4109" max="4109" width="22.1796875" style="5" customWidth="1"/>
    <col min="4110" max="4110" width="16.453125" style="5" customWidth="1"/>
    <col min="4111" max="4347" width="11.453125" style="5"/>
    <col min="4348" max="4348" width="28.1796875" style="5" customWidth="1"/>
    <col min="4349" max="4349" width="39.26953125" style="5" customWidth="1"/>
    <col min="4350" max="4350" width="5.7265625" style="5" customWidth="1"/>
    <col min="4351" max="4352" width="4.7265625" style="5" customWidth="1"/>
    <col min="4353" max="4354" width="5.7265625" style="5" customWidth="1"/>
    <col min="4355" max="4355" width="8.453125" style="5" bestFit="1" customWidth="1"/>
    <col min="4356" max="4358" width="12.26953125" style="5" customWidth="1"/>
    <col min="4359" max="4359" width="9.26953125" style="5" customWidth="1"/>
    <col min="4360" max="4360" width="8.81640625" style="5" customWidth="1"/>
    <col min="4361" max="4361" width="12" style="5" customWidth="1"/>
    <col min="4362" max="4362" width="16.1796875" style="5" customWidth="1"/>
    <col min="4363" max="4363" width="12.81640625" style="5" customWidth="1"/>
    <col min="4364" max="4364" width="15.7265625" style="5" customWidth="1"/>
    <col min="4365" max="4365" width="22.1796875" style="5" customWidth="1"/>
    <col min="4366" max="4366" width="16.453125" style="5" customWidth="1"/>
    <col min="4367" max="4603" width="11.453125" style="5"/>
    <col min="4604" max="4604" width="28.1796875" style="5" customWidth="1"/>
    <col min="4605" max="4605" width="39.26953125" style="5" customWidth="1"/>
    <col min="4606" max="4606" width="5.7265625" style="5" customWidth="1"/>
    <col min="4607" max="4608" width="4.7265625" style="5" customWidth="1"/>
    <col min="4609" max="4610" width="5.7265625" style="5" customWidth="1"/>
    <col min="4611" max="4611" width="8.453125" style="5" bestFit="1" customWidth="1"/>
    <col min="4612" max="4614" width="12.26953125" style="5" customWidth="1"/>
    <col min="4615" max="4615" width="9.26953125" style="5" customWidth="1"/>
    <col min="4616" max="4616" width="8.81640625" style="5" customWidth="1"/>
    <col min="4617" max="4617" width="12" style="5" customWidth="1"/>
    <col min="4618" max="4618" width="16.1796875" style="5" customWidth="1"/>
    <col min="4619" max="4619" width="12.81640625" style="5" customWidth="1"/>
    <col min="4620" max="4620" width="15.7265625" style="5" customWidth="1"/>
    <col min="4621" max="4621" width="22.1796875" style="5" customWidth="1"/>
    <col min="4622" max="4622" width="16.453125" style="5" customWidth="1"/>
    <col min="4623" max="4859" width="11.453125" style="5"/>
    <col min="4860" max="4860" width="28.1796875" style="5" customWidth="1"/>
    <col min="4861" max="4861" width="39.26953125" style="5" customWidth="1"/>
    <col min="4862" max="4862" width="5.7265625" style="5" customWidth="1"/>
    <col min="4863" max="4864" width="4.7265625" style="5" customWidth="1"/>
    <col min="4865" max="4866" width="5.7265625" style="5" customWidth="1"/>
    <col min="4867" max="4867" width="8.453125" style="5" bestFit="1" customWidth="1"/>
    <col min="4868" max="4870" width="12.26953125" style="5" customWidth="1"/>
    <col min="4871" max="4871" width="9.26953125" style="5" customWidth="1"/>
    <col min="4872" max="4872" width="8.81640625" style="5" customWidth="1"/>
    <col min="4873" max="4873" width="12" style="5" customWidth="1"/>
    <col min="4874" max="4874" width="16.1796875" style="5" customWidth="1"/>
    <col min="4875" max="4875" width="12.81640625" style="5" customWidth="1"/>
    <col min="4876" max="4876" width="15.7265625" style="5" customWidth="1"/>
    <col min="4877" max="4877" width="22.1796875" style="5" customWidth="1"/>
    <col min="4878" max="4878" width="16.453125" style="5" customWidth="1"/>
    <col min="4879" max="5115" width="11.453125" style="5"/>
    <col min="5116" max="5116" width="28.1796875" style="5" customWidth="1"/>
    <col min="5117" max="5117" width="39.26953125" style="5" customWidth="1"/>
    <col min="5118" max="5118" width="5.7265625" style="5" customWidth="1"/>
    <col min="5119" max="5120" width="4.7265625" style="5" customWidth="1"/>
    <col min="5121" max="5122" width="5.7265625" style="5" customWidth="1"/>
    <col min="5123" max="5123" width="8.453125" style="5" bestFit="1" customWidth="1"/>
    <col min="5124" max="5126" width="12.26953125" style="5" customWidth="1"/>
    <col min="5127" max="5127" width="9.26953125" style="5" customWidth="1"/>
    <col min="5128" max="5128" width="8.81640625" style="5" customWidth="1"/>
    <col min="5129" max="5129" width="12" style="5" customWidth="1"/>
    <col min="5130" max="5130" width="16.1796875" style="5" customWidth="1"/>
    <col min="5131" max="5131" width="12.81640625" style="5" customWidth="1"/>
    <col min="5132" max="5132" width="15.7265625" style="5" customWidth="1"/>
    <col min="5133" max="5133" width="22.1796875" style="5" customWidth="1"/>
    <col min="5134" max="5134" width="16.453125" style="5" customWidth="1"/>
    <col min="5135" max="5371" width="11.453125" style="5"/>
    <col min="5372" max="5372" width="28.1796875" style="5" customWidth="1"/>
    <col min="5373" max="5373" width="39.26953125" style="5" customWidth="1"/>
    <col min="5374" max="5374" width="5.7265625" style="5" customWidth="1"/>
    <col min="5375" max="5376" width="4.7265625" style="5" customWidth="1"/>
    <col min="5377" max="5378" width="5.7265625" style="5" customWidth="1"/>
    <col min="5379" max="5379" width="8.453125" style="5" bestFit="1" customWidth="1"/>
    <col min="5380" max="5382" width="12.26953125" style="5" customWidth="1"/>
    <col min="5383" max="5383" width="9.26953125" style="5" customWidth="1"/>
    <col min="5384" max="5384" width="8.81640625" style="5" customWidth="1"/>
    <col min="5385" max="5385" width="12" style="5" customWidth="1"/>
    <col min="5386" max="5386" width="16.1796875" style="5" customWidth="1"/>
    <col min="5387" max="5387" width="12.81640625" style="5" customWidth="1"/>
    <col min="5388" max="5388" width="15.7265625" style="5" customWidth="1"/>
    <col min="5389" max="5389" width="22.1796875" style="5" customWidth="1"/>
    <col min="5390" max="5390" width="16.453125" style="5" customWidth="1"/>
    <col min="5391" max="5627" width="11.453125" style="5"/>
    <col min="5628" max="5628" width="28.1796875" style="5" customWidth="1"/>
    <col min="5629" max="5629" width="39.26953125" style="5" customWidth="1"/>
    <col min="5630" max="5630" width="5.7265625" style="5" customWidth="1"/>
    <col min="5631" max="5632" width="4.7265625" style="5" customWidth="1"/>
    <col min="5633" max="5634" width="5.7265625" style="5" customWidth="1"/>
    <col min="5635" max="5635" width="8.453125" style="5" bestFit="1" customWidth="1"/>
    <col min="5636" max="5638" width="12.26953125" style="5" customWidth="1"/>
    <col min="5639" max="5639" width="9.26953125" style="5" customWidth="1"/>
    <col min="5640" max="5640" width="8.81640625" style="5" customWidth="1"/>
    <col min="5641" max="5641" width="12" style="5" customWidth="1"/>
    <col min="5642" max="5642" width="16.1796875" style="5" customWidth="1"/>
    <col min="5643" max="5643" width="12.81640625" style="5" customWidth="1"/>
    <col min="5644" max="5644" width="15.7265625" style="5" customWidth="1"/>
    <col min="5645" max="5645" width="22.1796875" style="5" customWidth="1"/>
    <col min="5646" max="5646" width="16.453125" style="5" customWidth="1"/>
    <col min="5647" max="5883" width="11.453125" style="5"/>
    <col min="5884" max="5884" width="28.1796875" style="5" customWidth="1"/>
    <col min="5885" max="5885" width="39.26953125" style="5" customWidth="1"/>
    <col min="5886" max="5886" width="5.7265625" style="5" customWidth="1"/>
    <col min="5887" max="5888" width="4.7265625" style="5" customWidth="1"/>
    <col min="5889" max="5890" width="5.7265625" style="5" customWidth="1"/>
    <col min="5891" max="5891" width="8.453125" style="5" bestFit="1" customWidth="1"/>
    <col min="5892" max="5894" width="12.26953125" style="5" customWidth="1"/>
    <col min="5895" max="5895" width="9.26953125" style="5" customWidth="1"/>
    <col min="5896" max="5896" width="8.81640625" style="5" customWidth="1"/>
    <col min="5897" max="5897" width="12" style="5" customWidth="1"/>
    <col min="5898" max="5898" width="16.1796875" style="5" customWidth="1"/>
    <col min="5899" max="5899" width="12.81640625" style="5" customWidth="1"/>
    <col min="5900" max="5900" width="15.7265625" style="5" customWidth="1"/>
    <col min="5901" max="5901" width="22.1796875" style="5" customWidth="1"/>
    <col min="5902" max="5902" width="16.453125" style="5" customWidth="1"/>
    <col min="5903" max="6139" width="11.453125" style="5"/>
    <col min="6140" max="6140" width="28.1796875" style="5" customWidth="1"/>
    <col min="6141" max="6141" width="39.26953125" style="5" customWidth="1"/>
    <col min="6142" max="6142" width="5.7265625" style="5" customWidth="1"/>
    <col min="6143" max="6144" width="4.7265625" style="5" customWidth="1"/>
    <col min="6145" max="6146" width="5.7265625" style="5" customWidth="1"/>
    <col min="6147" max="6147" width="8.453125" style="5" bestFit="1" customWidth="1"/>
    <col min="6148" max="6150" width="12.26953125" style="5" customWidth="1"/>
    <col min="6151" max="6151" width="9.26953125" style="5" customWidth="1"/>
    <col min="6152" max="6152" width="8.81640625" style="5" customWidth="1"/>
    <col min="6153" max="6153" width="12" style="5" customWidth="1"/>
    <col min="6154" max="6154" width="16.1796875" style="5" customWidth="1"/>
    <col min="6155" max="6155" width="12.81640625" style="5" customWidth="1"/>
    <col min="6156" max="6156" width="15.7265625" style="5" customWidth="1"/>
    <col min="6157" max="6157" width="22.1796875" style="5" customWidth="1"/>
    <col min="6158" max="6158" width="16.453125" style="5" customWidth="1"/>
    <col min="6159" max="6395" width="11.453125" style="5"/>
    <col min="6396" max="6396" width="28.1796875" style="5" customWidth="1"/>
    <col min="6397" max="6397" width="39.26953125" style="5" customWidth="1"/>
    <col min="6398" max="6398" width="5.7265625" style="5" customWidth="1"/>
    <col min="6399" max="6400" width="4.7265625" style="5" customWidth="1"/>
    <col min="6401" max="6402" width="5.7265625" style="5" customWidth="1"/>
    <col min="6403" max="6403" width="8.453125" style="5" bestFit="1" customWidth="1"/>
    <col min="6404" max="6406" width="12.26953125" style="5" customWidth="1"/>
    <col min="6407" max="6407" width="9.26953125" style="5" customWidth="1"/>
    <col min="6408" max="6408" width="8.81640625" style="5" customWidth="1"/>
    <col min="6409" max="6409" width="12" style="5" customWidth="1"/>
    <col min="6410" max="6410" width="16.1796875" style="5" customWidth="1"/>
    <col min="6411" max="6411" width="12.81640625" style="5" customWidth="1"/>
    <col min="6412" max="6412" width="15.7265625" style="5" customWidth="1"/>
    <col min="6413" max="6413" width="22.1796875" style="5" customWidth="1"/>
    <col min="6414" max="6414" width="16.453125" style="5" customWidth="1"/>
    <col min="6415" max="6651" width="11.453125" style="5"/>
    <col min="6652" max="6652" width="28.1796875" style="5" customWidth="1"/>
    <col min="6653" max="6653" width="39.26953125" style="5" customWidth="1"/>
    <col min="6654" max="6654" width="5.7265625" style="5" customWidth="1"/>
    <col min="6655" max="6656" width="4.7265625" style="5" customWidth="1"/>
    <col min="6657" max="6658" width="5.7265625" style="5" customWidth="1"/>
    <col min="6659" max="6659" width="8.453125" style="5" bestFit="1" customWidth="1"/>
    <col min="6660" max="6662" width="12.26953125" style="5" customWidth="1"/>
    <col min="6663" max="6663" width="9.26953125" style="5" customWidth="1"/>
    <col min="6664" max="6664" width="8.81640625" style="5" customWidth="1"/>
    <col min="6665" max="6665" width="12" style="5" customWidth="1"/>
    <col min="6666" max="6666" width="16.1796875" style="5" customWidth="1"/>
    <col min="6667" max="6667" width="12.81640625" style="5" customWidth="1"/>
    <col min="6668" max="6668" width="15.7265625" style="5" customWidth="1"/>
    <col min="6669" max="6669" width="22.1796875" style="5" customWidth="1"/>
    <col min="6670" max="6670" width="16.453125" style="5" customWidth="1"/>
    <col min="6671" max="6907" width="11.453125" style="5"/>
    <col min="6908" max="6908" width="28.1796875" style="5" customWidth="1"/>
    <col min="6909" max="6909" width="39.26953125" style="5" customWidth="1"/>
    <col min="6910" max="6910" width="5.7265625" style="5" customWidth="1"/>
    <col min="6911" max="6912" width="4.7265625" style="5" customWidth="1"/>
    <col min="6913" max="6914" width="5.7265625" style="5" customWidth="1"/>
    <col min="6915" max="6915" width="8.453125" style="5" bestFit="1" customWidth="1"/>
    <col min="6916" max="6918" width="12.26953125" style="5" customWidth="1"/>
    <col min="6919" max="6919" width="9.26953125" style="5" customWidth="1"/>
    <col min="6920" max="6920" width="8.81640625" style="5" customWidth="1"/>
    <col min="6921" max="6921" width="12" style="5" customWidth="1"/>
    <col min="6922" max="6922" width="16.1796875" style="5" customWidth="1"/>
    <col min="6923" max="6923" width="12.81640625" style="5" customWidth="1"/>
    <col min="6924" max="6924" width="15.7265625" style="5" customWidth="1"/>
    <col min="6925" max="6925" width="22.1796875" style="5" customWidth="1"/>
    <col min="6926" max="6926" width="16.453125" style="5" customWidth="1"/>
    <col min="6927" max="7163" width="11.453125" style="5"/>
    <col min="7164" max="7164" width="28.1796875" style="5" customWidth="1"/>
    <col min="7165" max="7165" width="39.26953125" style="5" customWidth="1"/>
    <col min="7166" max="7166" width="5.7265625" style="5" customWidth="1"/>
    <col min="7167" max="7168" width="4.7265625" style="5" customWidth="1"/>
    <col min="7169" max="7170" width="5.7265625" style="5" customWidth="1"/>
    <col min="7171" max="7171" width="8.453125" style="5" bestFit="1" customWidth="1"/>
    <col min="7172" max="7174" width="12.26953125" style="5" customWidth="1"/>
    <col min="7175" max="7175" width="9.26953125" style="5" customWidth="1"/>
    <col min="7176" max="7176" width="8.81640625" style="5" customWidth="1"/>
    <col min="7177" max="7177" width="12" style="5" customWidth="1"/>
    <col min="7178" max="7178" width="16.1796875" style="5" customWidth="1"/>
    <col min="7179" max="7179" width="12.81640625" style="5" customWidth="1"/>
    <col min="7180" max="7180" width="15.7265625" style="5" customWidth="1"/>
    <col min="7181" max="7181" width="22.1796875" style="5" customWidth="1"/>
    <col min="7182" max="7182" width="16.453125" style="5" customWidth="1"/>
    <col min="7183" max="7419" width="11.453125" style="5"/>
    <col min="7420" max="7420" width="28.1796875" style="5" customWidth="1"/>
    <col min="7421" max="7421" width="39.26953125" style="5" customWidth="1"/>
    <col min="7422" max="7422" width="5.7265625" style="5" customWidth="1"/>
    <col min="7423" max="7424" width="4.7265625" style="5" customWidth="1"/>
    <col min="7425" max="7426" width="5.7265625" style="5" customWidth="1"/>
    <col min="7427" max="7427" width="8.453125" style="5" bestFit="1" customWidth="1"/>
    <col min="7428" max="7430" width="12.26953125" style="5" customWidth="1"/>
    <col min="7431" max="7431" width="9.26953125" style="5" customWidth="1"/>
    <col min="7432" max="7432" width="8.81640625" style="5" customWidth="1"/>
    <col min="7433" max="7433" width="12" style="5" customWidth="1"/>
    <col min="7434" max="7434" width="16.1796875" style="5" customWidth="1"/>
    <col min="7435" max="7435" width="12.81640625" style="5" customWidth="1"/>
    <col min="7436" max="7436" width="15.7265625" style="5" customWidth="1"/>
    <col min="7437" max="7437" width="22.1796875" style="5" customWidth="1"/>
    <col min="7438" max="7438" width="16.453125" style="5" customWidth="1"/>
    <col min="7439" max="7675" width="11.453125" style="5"/>
    <col min="7676" max="7676" width="28.1796875" style="5" customWidth="1"/>
    <col min="7677" max="7677" width="39.26953125" style="5" customWidth="1"/>
    <col min="7678" max="7678" width="5.7265625" style="5" customWidth="1"/>
    <col min="7679" max="7680" width="4.7265625" style="5" customWidth="1"/>
    <col min="7681" max="7682" width="5.7265625" style="5" customWidth="1"/>
    <col min="7683" max="7683" width="8.453125" style="5" bestFit="1" customWidth="1"/>
    <col min="7684" max="7686" width="12.26953125" style="5" customWidth="1"/>
    <col min="7687" max="7687" width="9.26953125" style="5" customWidth="1"/>
    <col min="7688" max="7688" width="8.81640625" style="5" customWidth="1"/>
    <col min="7689" max="7689" width="12" style="5" customWidth="1"/>
    <col min="7690" max="7690" width="16.1796875" style="5" customWidth="1"/>
    <col min="7691" max="7691" width="12.81640625" style="5" customWidth="1"/>
    <col min="7692" max="7692" width="15.7265625" style="5" customWidth="1"/>
    <col min="7693" max="7693" width="22.1796875" style="5" customWidth="1"/>
    <col min="7694" max="7694" width="16.453125" style="5" customWidth="1"/>
    <col min="7695" max="7931" width="11.453125" style="5"/>
    <col min="7932" max="7932" width="28.1796875" style="5" customWidth="1"/>
    <col min="7933" max="7933" width="39.26953125" style="5" customWidth="1"/>
    <col min="7934" max="7934" width="5.7265625" style="5" customWidth="1"/>
    <col min="7935" max="7936" width="4.7265625" style="5" customWidth="1"/>
    <col min="7937" max="7938" width="5.7265625" style="5" customWidth="1"/>
    <col min="7939" max="7939" width="8.453125" style="5" bestFit="1" customWidth="1"/>
    <col min="7940" max="7942" width="12.26953125" style="5" customWidth="1"/>
    <col min="7943" max="7943" width="9.26953125" style="5" customWidth="1"/>
    <col min="7944" max="7944" width="8.81640625" style="5" customWidth="1"/>
    <col min="7945" max="7945" width="12" style="5" customWidth="1"/>
    <col min="7946" max="7946" width="16.1796875" style="5" customWidth="1"/>
    <col min="7947" max="7947" width="12.81640625" style="5" customWidth="1"/>
    <col min="7948" max="7948" width="15.7265625" style="5" customWidth="1"/>
    <col min="7949" max="7949" width="22.1796875" style="5" customWidth="1"/>
    <col min="7950" max="7950" width="16.453125" style="5" customWidth="1"/>
    <col min="7951" max="8187" width="11.453125" style="5"/>
    <col min="8188" max="8188" width="28.1796875" style="5" customWidth="1"/>
    <col min="8189" max="8189" width="39.26953125" style="5" customWidth="1"/>
    <col min="8190" max="8190" width="5.7265625" style="5" customWidth="1"/>
    <col min="8191" max="8192" width="4.7265625" style="5" customWidth="1"/>
    <col min="8193" max="8194" width="5.7265625" style="5" customWidth="1"/>
    <col min="8195" max="8195" width="8.453125" style="5" bestFit="1" customWidth="1"/>
    <col min="8196" max="8198" width="12.26953125" style="5" customWidth="1"/>
    <col min="8199" max="8199" width="9.26953125" style="5" customWidth="1"/>
    <col min="8200" max="8200" width="8.81640625" style="5" customWidth="1"/>
    <col min="8201" max="8201" width="12" style="5" customWidth="1"/>
    <col min="8202" max="8202" width="16.1796875" style="5" customWidth="1"/>
    <col min="8203" max="8203" width="12.81640625" style="5" customWidth="1"/>
    <col min="8204" max="8204" width="15.7265625" style="5" customWidth="1"/>
    <col min="8205" max="8205" width="22.1796875" style="5" customWidth="1"/>
    <col min="8206" max="8206" width="16.453125" style="5" customWidth="1"/>
    <col min="8207" max="8443" width="11.453125" style="5"/>
    <col min="8444" max="8444" width="28.1796875" style="5" customWidth="1"/>
    <col min="8445" max="8445" width="39.26953125" style="5" customWidth="1"/>
    <col min="8446" max="8446" width="5.7265625" style="5" customWidth="1"/>
    <col min="8447" max="8448" width="4.7265625" style="5" customWidth="1"/>
    <col min="8449" max="8450" width="5.7265625" style="5" customWidth="1"/>
    <col min="8451" max="8451" width="8.453125" style="5" bestFit="1" customWidth="1"/>
    <col min="8452" max="8454" width="12.26953125" style="5" customWidth="1"/>
    <col min="8455" max="8455" width="9.26953125" style="5" customWidth="1"/>
    <col min="8456" max="8456" width="8.81640625" style="5" customWidth="1"/>
    <col min="8457" max="8457" width="12" style="5" customWidth="1"/>
    <col min="8458" max="8458" width="16.1796875" style="5" customWidth="1"/>
    <col min="8459" max="8459" width="12.81640625" style="5" customWidth="1"/>
    <col min="8460" max="8460" width="15.7265625" style="5" customWidth="1"/>
    <col min="8461" max="8461" width="22.1796875" style="5" customWidth="1"/>
    <col min="8462" max="8462" width="16.453125" style="5" customWidth="1"/>
    <col min="8463" max="8699" width="11.453125" style="5"/>
    <col min="8700" max="8700" width="28.1796875" style="5" customWidth="1"/>
    <col min="8701" max="8701" width="39.26953125" style="5" customWidth="1"/>
    <col min="8702" max="8702" width="5.7265625" style="5" customWidth="1"/>
    <col min="8703" max="8704" width="4.7265625" style="5" customWidth="1"/>
    <col min="8705" max="8706" width="5.7265625" style="5" customWidth="1"/>
    <col min="8707" max="8707" width="8.453125" style="5" bestFit="1" customWidth="1"/>
    <col min="8708" max="8710" width="12.26953125" style="5" customWidth="1"/>
    <col min="8711" max="8711" width="9.26953125" style="5" customWidth="1"/>
    <col min="8712" max="8712" width="8.81640625" style="5" customWidth="1"/>
    <col min="8713" max="8713" width="12" style="5" customWidth="1"/>
    <col min="8714" max="8714" width="16.1796875" style="5" customWidth="1"/>
    <col min="8715" max="8715" width="12.81640625" style="5" customWidth="1"/>
    <col min="8716" max="8716" width="15.7265625" style="5" customWidth="1"/>
    <col min="8717" max="8717" width="22.1796875" style="5" customWidth="1"/>
    <col min="8718" max="8718" width="16.453125" style="5" customWidth="1"/>
    <col min="8719" max="8955" width="11.453125" style="5"/>
    <col min="8956" max="8956" width="28.1796875" style="5" customWidth="1"/>
    <col min="8957" max="8957" width="39.26953125" style="5" customWidth="1"/>
    <col min="8958" max="8958" width="5.7265625" style="5" customWidth="1"/>
    <col min="8959" max="8960" width="4.7265625" style="5" customWidth="1"/>
    <col min="8961" max="8962" width="5.7265625" style="5" customWidth="1"/>
    <col min="8963" max="8963" width="8.453125" style="5" bestFit="1" customWidth="1"/>
    <col min="8964" max="8966" width="12.26953125" style="5" customWidth="1"/>
    <col min="8967" max="8967" width="9.26953125" style="5" customWidth="1"/>
    <col min="8968" max="8968" width="8.81640625" style="5" customWidth="1"/>
    <col min="8969" max="8969" width="12" style="5" customWidth="1"/>
    <col min="8970" max="8970" width="16.1796875" style="5" customWidth="1"/>
    <col min="8971" max="8971" width="12.81640625" style="5" customWidth="1"/>
    <col min="8972" max="8972" width="15.7265625" style="5" customWidth="1"/>
    <col min="8973" max="8973" width="22.1796875" style="5" customWidth="1"/>
    <col min="8974" max="8974" width="16.453125" style="5" customWidth="1"/>
    <col min="8975" max="9211" width="11.453125" style="5"/>
    <col min="9212" max="9212" width="28.1796875" style="5" customWidth="1"/>
    <col min="9213" max="9213" width="39.26953125" style="5" customWidth="1"/>
    <col min="9214" max="9214" width="5.7265625" style="5" customWidth="1"/>
    <col min="9215" max="9216" width="4.7265625" style="5" customWidth="1"/>
    <col min="9217" max="9218" width="5.7265625" style="5" customWidth="1"/>
    <col min="9219" max="9219" width="8.453125" style="5" bestFit="1" customWidth="1"/>
    <col min="9220" max="9222" width="12.26953125" style="5" customWidth="1"/>
    <col min="9223" max="9223" width="9.26953125" style="5" customWidth="1"/>
    <col min="9224" max="9224" width="8.81640625" style="5" customWidth="1"/>
    <col min="9225" max="9225" width="12" style="5" customWidth="1"/>
    <col min="9226" max="9226" width="16.1796875" style="5" customWidth="1"/>
    <col min="9227" max="9227" width="12.81640625" style="5" customWidth="1"/>
    <col min="9228" max="9228" width="15.7265625" style="5" customWidth="1"/>
    <col min="9229" max="9229" width="22.1796875" style="5" customWidth="1"/>
    <col min="9230" max="9230" width="16.453125" style="5" customWidth="1"/>
    <col min="9231" max="9467" width="11.453125" style="5"/>
    <col min="9468" max="9468" width="28.1796875" style="5" customWidth="1"/>
    <col min="9469" max="9469" width="39.26953125" style="5" customWidth="1"/>
    <col min="9470" max="9470" width="5.7265625" style="5" customWidth="1"/>
    <col min="9471" max="9472" width="4.7265625" style="5" customWidth="1"/>
    <col min="9473" max="9474" width="5.7265625" style="5" customWidth="1"/>
    <col min="9475" max="9475" width="8.453125" style="5" bestFit="1" customWidth="1"/>
    <col min="9476" max="9478" width="12.26953125" style="5" customWidth="1"/>
    <col min="9479" max="9479" width="9.26953125" style="5" customWidth="1"/>
    <col min="9480" max="9480" width="8.81640625" style="5" customWidth="1"/>
    <col min="9481" max="9481" width="12" style="5" customWidth="1"/>
    <col min="9482" max="9482" width="16.1796875" style="5" customWidth="1"/>
    <col min="9483" max="9483" width="12.81640625" style="5" customWidth="1"/>
    <col min="9484" max="9484" width="15.7265625" style="5" customWidth="1"/>
    <col min="9485" max="9485" width="22.1796875" style="5" customWidth="1"/>
    <col min="9486" max="9486" width="16.453125" style="5" customWidth="1"/>
    <col min="9487" max="9723" width="11.453125" style="5"/>
    <col min="9724" max="9724" width="28.1796875" style="5" customWidth="1"/>
    <col min="9725" max="9725" width="39.26953125" style="5" customWidth="1"/>
    <col min="9726" max="9726" width="5.7265625" style="5" customWidth="1"/>
    <col min="9727" max="9728" width="4.7265625" style="5" customWidth="1"/>
    <col min="9729" max="9730" width="5.7265625" style="5" customWidth="1"/>
    <col min="9731" max="9731" width="8.453125" style="5" bestFit="1" customWidth="1"/>
    <col min="9732" max="9734" width="12.26953125" style="5" customWidth="1"/>
    <col min="9735" max="9735" width="9.26953125" style="5" customWidth="1"/>
    <col min="9736" max="9736" width="8.81640625" style="5" customWidth="1"/>
    <col min="9737" max="9737" width="12" style="5" customWidth="1"/>
    <col min="9738" max="9738" width="16.1796875" style="5" customWidth="1"/>
    <col min="9739" max="9739" width="12.81640625" style="5" customWidth="1"/>
    <col min="9740" max="9740" width="15.7265625" style="5" customWidth="1"/>
    <col min="9741" max="9741" width="22.1796875" style="5" customWidth="1"/>
    <col min="9742" max="9742" width="16.453125" style="5" customWidth="1"/>
    <col min="9743" max="9979" width="11.453125" style="5"/>
    <col min="9980" max="9980" width="28.1796875" style="5" customWidth="1"/>
    <col min="9981" max="9981" width="39.26953125" style="5" customWidth="1"/>
    <col min="9982" max="9982" width="5.7265625" style="5" customWidth="1"/>
    <col min="9983" max="9984" width="4.7265625" style="5" customWidth="1"/>
    <col min="9985" max="9986" width="5.7265625" style="5" customWidth="1"/>
    <col min="9987" max="9987" width="8.453125" style="5" bestFit="1" customWidth="1"/>
    <col min="9988" max="9990" width="12.26953125" style="5" customWidth="1"/>
    <col min="9991" max="9991" width="9.26953125" style="5" customWidth="1"/>
    <col min="9992" max="9992" width="8.81640625" style="5" customWidth="1"/>
    <col min="9993" max="9993" width="12" style="5" customWidth="1"/>
    <col min="9994" max="9994" width="16.1796875" style="5" customWidth="1"/>
    <col min="9995" max="9995" width="12.81640625" style="5" customWidth="1"/>
    <col min="9996" max="9996" width="15.7265625" style="5" customWidth="1"/>
    <col min="9997" max="9997" width="22.1796875" style="5" customWidth="1"/>
    <col min="9998" max="9998" width="16.453125" style="5" customWidth="1"/>
    <col min="9999" max="10235" width="11.453125" style="5"/>
    <col min="10236" max="10236" width="28.1796875" style="5" customWidth="1"/>
    <col min="10237" max="10237" width="39.26953125" style="5" customWidth="1"/>
    <col min="10238" max="10238" width="5.7265625" style="5" customWidth="1"/>
    <col min="10239" max="10240" width="4.7265625" style="5" customWidth="1"/>
    <col min="10241" max="10242" width="5.7265625" style="5" customWidth="1"/>
    <col min="10243" max="10243" width="8.453125" style="5" bestFit="1" customWidth="1"/>
    <col min="10244" max="10246" width="12.26953125" style="5" customWidth="1"/>
    <col min="10247" max="10247" width="9.26953125" style="5" customWidth="1"/>
    <col min="10248" max="10248" width="8.81640625" style="5" customWidth="1"/>
    <col min="10249" max="10249" width="12" style="5" customWidth="1"/>
    <col min="10250" max="10250" width="16.1796875" style="5" customWidth="1"/>
    <col min="10251" max="10251" width="12.81640625" style="5" customWidth="1"/>
    <col min="10252" max="10252" width="15.7265625" style="5" customWidth="1"/>
    <col min="10253" max="10253" width="22.1796875" style="5" customWidth="1"/>
    <col min="10254" max="10254" width="16.453125" style="5" customWidth="1"/>
    <col min="10255" max="10491" width="11.453125" style="5"/>
    <col min="10492" max="10492" width="28.1796875" style="5" customWidth="1"/>
    <col min="10493" max="10493" width="39.26953125" style="5" customWidth="1"/>
    <col min="10494" max="10494" width="5.7265625" style="5" customWidth="1"/>
    <col min="10495" max="10496" width="4.7265625" style="5" customWidth="1"/>
    <col min="10497" max="10498" width="5.7265625" style="5" customWidth="1"/>
    <col min="10499" max="10499" width="8.453125" style="5" bestFit="1" customWidth="1"/>
    <col min="10500" max="10502" width="12.26953125" style="5" customWidth="1"/>
    <col min="10503" max="10503" width="9.26953125" style="5" customWidth="1"/>
    <col min="10504" max="10504" width="8.81640625" style="5" customWidth="1"/>
    <col min="10505" max="10505" width="12" style="5" customWidth="1"/>
    <col min="10506" max="10506" width="16.1796875" style="5" customWidth="1"/>
    <col min="10507" max="10507" width="12.81640625" style="5" customWidth="1"/>
    <col min="10508" max="10508" width="15.7265625" style="5" customWidth="1"/>
    <col min="10509" max="10509" width="22.1796875" style="5" customWidth="1"/>
    <col min="10510" max="10510" width="16.453125" style="5" customWidth="1"/>
    <col min="10511" max="10747" width="11.453125" style="5"/>
    <col min="10748" max="10748" width="28.1796875" style="5" customWidth="1"/>
    <col min="10749" max="10749" width="39.26953125" style="5" customWidth="1"/>
    <col min="10750" max="10750" width="5.7265625" style="5" customWidth="1"/>
    <col min="10751" max="10752" width="4.7265625" style="5" customWidth="1"/>
    <col min="10753" max="10754" width="5.7265625" style="5" customWidth="1"/>
    <col min="10755" max="10755" width="8.453125" style="5" bestFit="1" customWidth="1"/>
    <col min="10756" max="10758" width="12.26953125" style="5" customWidth="1"/>
    <col min="10759" max="10759" width="9.26953125" style="5" customWidth="1"/>
    <col min="10760" max="10760" width="8.81640625" style="5" customWidth="1"/>
    <col min="10761" max="10761" width="12" style="5" customWidth="1"/>
    <col min="10762" max="10762" width="16.1796875" style="5" customWidth="1"/>
    <col min="10763" max="10763" width="12.81640625" style="5" customWidth="1"/>
    <col min="10764" max="10764" width="15.7265625" style="5" customWidth="1"/>
    <col min="10765" max="10765" width="22.1796875" style="5" customWidth="1"/>
    <col min="10766" max="10766" width="16.453125" style="5" customWidth="1"/>
    <col min="10767" max="11003" width="11.453125" style="5"/>
    <col min="11004" max="11004" width="28.1796875" style="5" customWidth="1"/>
    <col min="11005" max="11005" width="39.26953125" style="5" customWidth="1"/>
    <col min="11006" max="11006" width="5.7265625" style="5" customWidth="1"/>
    <col min="11007" max="11008" width="4.7265625" style="5" customWidth="1"/>
    <col min="11009" max="11010" width="5.7265625" style="5" customWidth="1"/>
    <col min="11011" max="11011" width="8.453125" style="5" bestFit="1" customWidth="1"/>
    <col min="11012" max="11014" width="12.26953125" style="5" customWidth="1"/>
    <col min="11015" max="11015" width="9.26953125" style="5" customWidth="1"/>
    <col min="11016" max="11016" width="8.81640625" style="5" customWidth="1"/>
    <col min="11017" max="11017" width="12" style="5" customWidth="1"/>
    <col min="11018" max="11018" width="16.1796875" style="5" customWidth="1"/>
    <col min="11019" max="11019" width="12.81640625" style="5" customWidth="1"/>
    <col min="11020" max="11020" width="15.7265625" style="5" customWidth="1"/>
    <col min="11021" max="11021" width="22.1796875" style="5" customWidth="1"/>
    <col min="11022" max="11022" width="16.453125" style="5" customWidth="1"/>
    <col min="11023" max="11259" width="11.453125" style="5"/>
    <col min="11260" max="11260" width="28.1796875" style="5" customWidth="1"/>
    <col min="11261" max="11261" width="39.26953125" style="5" customWidth="1"/>
    <col min="11262" max="11262" width="5.7265625" style="5" customWidth="1"/>
    <col min="11263" max="11264" width="4.7265625" style="5" customWidth="1"/>
    <col min="11265" max="11266" width="5.7265625" style="5" customWidth="1"/>
    <col min="11267" max="11267" width="8.453125" style="5" bestFit="1" customWidth="1"/>
    <col min="11268" max="11270" width="12.26953125" style="5" customWidth="1"/>
    <col min="11271" max="11271" width="9.26953125" style="5" customWidth="1"/>
    <col min="11272" max="11272" width="8.81640625" style="5" customWidth="1"/>
    <col min="11273" max="11273" width="12" style="5" customWidth="1"/>
    <col min="11274" max="11274" width="16.1796875" style="5" customWidth="1"/>
    <col min="11275" max="11275" width="12.81640625" style="5" customWidth="1"/>
    <col min="11276" max="11276" width="15.7265625" style="5" customWidth="1"/>
    <col min="11277" max="11277" width="22.1796875" style="5" customWidth="1"/>
    <col min="11278" max="11278" width="16.453125" style="5" customWidth="1"/>
    <col min="11279" max="11515" width="11.453125" style="5"/>
    <col min="11516" max="11516" width="28.1796875" style="5" customWidth="1"/>
    <col min="11517" max="11517" width="39.26953125" style="5" customWidth="1"/>
    <col min="11518" max="11518" width="5.7265625" style="5" customWidth="1"/>
    <col min="11519" max="11520" width="4.7265625" style="5" customWidth="1"/>
    <col min="11521" max="11522" width="5.7265625" style="5" customWidth="1"/>
    <col min="11523" max="11523" width="8.453125" style="5" bestFit="1" customWidth="1"/>
    <col min="11524" max="11526" width="12.26953125" style="5" customWidth="1"/>
    <col min="11527" max="11527" width="9.26953125" style="5" customWidth="1"/>
    <col min="11528" max="11528" width="8.81640625" style="5" customWidth="1"/>
    <col min="11529" max="11529" width="12" style="5" customWidth="1"/>
    <col min="11530" max="11530" width="16.1796875" style="5" customWidth="1"/>
    <col min="11531" max="11531" width="12.81640625" style="5" customWidth="1"/>
    <col min="11532" max="11532" width="15.7265625" style="5" customWidth="1"/>
    <col min="11533" max="11533" width="22.1796875" style="5" customWidth="1"/>
    <col min="11534" max="11534" width="16.453125" style="5" customWidth="1"/>
    <col min="11535" max="11771" width="11.453125" style="5"/>
    <col min="11772" max="11772" width="28.1796875" style="5" customWidth="1"/>
    <col min="11773" max="11773" width="39.26953125" style="5" customWidth="1"/>
    <col min="11774" max="11774" width="5.7265625" style="5" customWidth="1"/>
    <col min="11775" max="11776" width="4.7265625" style="5" customWidth="1"/>
    <col min="11777" max="11778" width="5.7265625" style="5" customWidth="1"/>
    <col min="11779" max="11779" width="8.453125" style="5" bestFit="1" customWidth="1"/>
    <col min="11780" max="11782" width="12.26953125" style="5" customWidth="1"/>
    <col min="11783" max="11783" width="9.26953125" style="5" customWidth="1"/>
    <col min="11784" max="11784" width="8.81640625" style="5" customWidth="1"/>
    <col min="11785" max="11785" width="12" style="5" customWidth="1"/>
    <col min="11786" max="11786" width="16.1796875" style="5" customWidth="1"/>
    <col min="11787" max="11787" width="12.81640625" style="5" customWidth="1"/>
    <col min="11788" max="11788" width="15.7265625" style="5" customWidth="1"/>
    <col min="11789" max="11789" width="22.1796875" style="5" customWidth="1"/>
    <col min="11790" max="11790" width="16.453125" style="5" customWidth="1"/>
    <col min="11791" max="12027" width="11.453125" style="5"/>
    <col min="12028" max="12028" width="28.1796875" style="5" customWidth="1"/>
    <col min="12029" max="12029" width="39.26953125" style="5" customWidth="1"/>
    <col min="12030" max="12030" width="5.7265625" style="5" customWidth="1"/>
    <col min="12031" max="12032" width="4.7265625" style="5" customWidth="1"/>
    <col min="12033" max="12034" width="5.7265625" style="5" customWidth="1"/>
    <col min="12035" max="12035" width="8.453125" style="5" bestFit="1" customWidth="1"/>
    <col min="12036" max="12038" width="12.26953125" style="5" customWidth="1"/>
    <col min="12039" max="12039" width="9.26953125" style="5" customWidth="1"/>
    <col min="12040" max="12040" width="8.81640625" style="5" customWidth="1"/>
    <col min="12041" max="12041" width="12" style="5" customWidth="1"/>
    <col min="12042" max="12042" width="16.1796875" style="5" customWidth="1"/>
    <col min="12043" max="12043" width="12.81640625" style="5" customWidth="1"/>
    <col min="12044" max="12044" width="15.7265625" style="5" customWidth="1"/>
    <col min="12045" max="12045" width="22.1796875" style="5" customWidth="1"/>
    <col min="12046" max="12046" width="16.453125" style="5" customWidth="1"/>
    <col min="12047" max="12283" width="11.453125" style="5"/>
    <col min="12284" max="12284" width="28.1796875" style="5" customWidth="1"/>
    <col min="12285" max="12285" width="39.26953125" style="5" customWidth="1"/>
    <col min="12286" max="12286" width="5.7265625" style="5" customWidth="1"/>
    <col min="12287" max="12288" width="4.7265625" style="5" customWidth="1"/>
    <col min="12289" max="12290" width="5.7265625" style="5" customWidth="1"/>
    <col min="12291" max="12291" width="8.453125" style="5" bestFit="1" customWidth="1"/>
    <col min="12292" max="12294" width="12.26953125" style="5" customWidth="1"/>
    <col min="12295" max="12295" width="9.26953125" style="5" customWidth="1"/>
    <col min="12296" max="12296" width="8.81640625" style="5" customWidth="1"/>
    <col min="12297" max="12297" width="12" style="5" customWidth="1"/>
    <col min="12298" max="12298" width="16.1796875" style="5" customWidth="1"/>
    <col min="12299" max="12299" width="12.81640625" style="5" customWidth="1"/>
    <col min="12300" max="12300" width="15.7265625" style="5" customWidth="1"/>
    <col min="12301" max="12301" width="22.1796875" style="5" customWidth="1"/>
    <col min="12302" max="12302" width="16.453125" style="5" customWidth="1"/>
    <col min="12303" max="12539" width="11.453125" style="5"/>
    <col min="12540" max="12540" width="28.1796875" style="5" customWidth="1"/>
    <col min="12541" max="12541" width="39.26953125" style="5" customWidth="1"/>
    <col min="12542" max="12542" width="5.7265625" style="5" customWidth="1"/>
    <col min="12543" max="12544" width="4.7265625" style="5" customWidth="1"/>
    <col min="12545" max="12546" width="5.7265625" style="5" customWidth="1"/>
    <col min="12547" max="12547" width="8.453125" style="5" bestFit="1" customWidth="1"/>
    <col min="12548" max="12550" width="12.26953125" style="5" customWidth="1"/>
    <col min="12551" max="12551" width="9.26953125" style="5" customWidth="1"/>
    <col min="12552" max="12552" width="8.81640625" style="5" customWidth="1"/>
    <col min="12553" max="12553" width="12" style="5" customWidth="1"/>
    <col min="12554" max="12554" width="16.1796875" style="5" customWidth="1"/>
    <col min="12555" max="12555" width="12.81640625" style="5" customWidth="1"/>
    <col min="12556" max="12556" width="15.7265625" style="5" customWidth="1"/>
    <col min="12557" max="12557" width="22.1796875" style="5" customWidth="1"/>
    <col min="12558" max="12558" width="16.453125" style="5" customWidth="1"/>
    <col min="12559" max="12795" width="11.453125" style="5"/>
    <col min="12796" max="12796" width="28.1796875" style="5" customWidth="1"/>
    <col min="12797" max="12797" width="39.26953125" style="5" customWidth="1"/>
    <col min="12798" max="12798" width="5.7265625" style="5" customWidth="1"/>
    <col min="12799" max="12800" width="4.7265625" style="5" customWidth="1"/>
    <col min="12801" max="12802" width="5.7265625" style="5" customWidth="1"/>
    <col min="12803" max="12803" width="8.453125" style="5" bestFit="1" customWidth="1"/>
    <col min="12804" max="12806" width="12.26953125" style="5" customWidth="1"/>
    <col min="12807" max="12807" width="9.26953125" style="5" customWidth="1"/>
    <col min="12808" max="12808" width="8.81640625" style="5" customWidth="1"/>
    <col min="12809" max="12809" width="12" style="5" customWidth="1"/>
    <col min="12810" max="12810" width="16.1796875" style="5" customWidth="1"/>
    <col min="12811" max="12811" width="12.81640625" style="5" customWidth="1"/>
    <col min="12812" max="12812" width="15.7265625" style="5" customWidth="1"/>
    <col min="12813" max="12813" width="22.1796875" style="5" customWidth="1"/>
    <col min="12814" max="12814" width="16.453125" style="5" customWidth="1"/>
    <col min="12815" max="13051" width="11.453125" style="5"/>
    <col min="13052" max="13052" width="28.1796875" style="5" customWidth="1"/>
    <col min="13053" max="13053" width="39.26953125" style="5" customWidth="1"/>
    <col min="13054" max="13054" width="5.7265625" style="5" customWidth="1"/>
    <col min="13055" max="13056" width="4.7265625" style="5" customWidth="1"/>
    <col min="13057" max="13058" width="5.7265625" style="5" customWidth="1"/>
    <col min="13059" max="13059" width="8.453125" style="5" bestFit="1" customWidth="1"/>
    <col min="13060" max="13062" width="12.26953125" style="5" customWidth="1"/>
    <col min="13063" max="13063" width="9.26953125" style="5" customWidth="1"/>
    <col min="13064" max="13064" width="8.81640625" style="5" customWidth="1"/>
    <col min="13065" max="13065" width="12" style="5" customWidth="1"/>
    <col min="13066" max="13066" width="16.1796875" style="5" customWidth="1"/>
    <col min="13067" max="13067" width="12.81640625" style="5" customWidth="1"/>
    <col min="13068" max="13068" width="15.7265625" style="5" customWidth="1"/>
    <col min="13069" max="13069" width="22.1796875" style="5" customWidth="1"/>
    <col min="13070" max="13070" width="16.453125" style="5" customWidth="1"/>
    <col min="13071" max="13307" width="11.453125" style="5"/>
    <col min="13308" max="13308" width="28.1796875" style="5" customWidth="1"/>
    <col min="13309" max="13309" width="39.26953125" style="5" customWidth="1"/>
    <col min="13310" max="13310" width="5.7265625" style="5" customWidth="1"/>
    <col min="13311" max="13312" width="4.7265625" style="5" customWidth="1"/>
    <col min="13313" max="13314" width="5.7265625" style="5" customWidth="1"/>
    <col min="13315" max="13315" width="8.453125" style="5" bestFit="1" customWidth="1"/>
    <col min="13316" max="13318" width="12.26953125" style="5" customWidth="1"/>
    <col min="13319" max="13319" width="9.26953125" style="5" customWidth="1"/>
    <col min="13320" max="13320" width="8.81640625" style="5" customWidth="1"/>
    <col min="13321" max="13321" width="12" style="5" customWidth="1"/>
    <col min="13322" max="13322" width="16.1796875" style="5" customWidth="1"/>
    <col min="13323" max="13323" width="12.81640625" style="5" customWidth="1"/>
    <col min="13324" max="13324" width="15.7265625" style="5" customWidth="1"/>
    <col min="13325" max="13325" width="22.1796875" style="5" customWidth="1"/>
    <col min="13326" max="13326" width="16.453125" style="5" customWidth="1"/>
    <col min="13327" max="13563" width="11.453125" style="5"/>
    <col min="13564" max="13564" width="28.1796875" style="5" customWidth="1"/>
    <col min="13565" max="13565" width="39.26953125" style="5" customWidth="1"/>
    <col min="13566" max="13566" width="5.7265625" style="5" customWidth="1"/>
    <col min="13567" max="13568" width="4.7265625" style="5" customWidth="1"/>
    <col min="13569" max="13570" width="5.7265625" style="5" customWidth="1"/>
    <col min="13571" max="13571" width="8.453125" style="5" bestFit="1" customWidth="1"/>
    <col min="13572" max="13574" width="12.26953125" style="5" customWidth="1"/>
    <col min="13575" max="13575" width="9.26953125" style="5" customWidth="1"/>
    <col min="13576" max="13576" width="8.81640625" style="5" customWidth="1"/>
    <col min="13577" max="13577" width="12" style="5" customWidth="1"/>
    <col min="13578" max="13578" width="16.1796875" style="5" customWidth="1"/>
    <col min="13579" max="13579" width="12.81640625" style="5" customWidth="1"/>
    <col min="13580" max="13580" width="15.7265625" style="5" customWidth="1"/>
    <col min="13581" max="13581" width="22.1796875" style="5" customWidth="1"/>
    <col min="13582" max="13582" width="16.453125" style="5" customWidth="1"/>
    <col min="13583" max="13819" width="11.453125" style="5"/>
    <col min="13820" max="13820" width="28.1796875" style="5" customWidth="1"/>
    <col min="13821" max="13821" width="39.26953125" style="5" customWidth="1"/>
    <col min="13822" max="13822" width="5.7265625" style="5" customWidth="1"/>
    <col min="13823" max="13824" width="4.7265625" style="5" customWidth="1"/>
    <col min="13825" max="13826" width="5.7265625" style="5" customWidth="1"/>
    <col min="13827" max="13827" width="8.453125" style="5" bestFit="1" customWidth="1"/>
    <col min="13828" max="13830" width="12.26953125" style="5" customWidth="1"/>
    <col min="13831" max="13831" width="9.26953125" style="5" customWidth="1"/>
    <col min="13832" max="13832" width="8.81640625" style="5" customWidth="1"/>
    <col min="13833" max="13833" width="12" style="5" customWidth="1"/>
    <col min="13834" max="13834" width="16.1796875" style="5" customWidth="1"/>
    <col min="13835" max="13835" width="12.81640625" style="5" customWidth="1"/>
    <col min="13836" max="13836" width="15.7265625" style="5" customWidth="1"/>
    <col min="13837" max="13837" width="22.1796875" style="5" customWidth="1"/>
    <col min="13838" max="13838" width="16.453125" style="5" customWidth="1"/>
    <col min="13839" max="14075" width="11.453125" style="5"/>
    <col min="14076" max="14076" width="28.1796875" style="5" customWidth="1"/>
    <col min="14077" max="14077" width="39.26953125" style="5" customWidth="1"/>
    <col min="14078" max="14078" width="5.7265625" style="5" customWidth="1"/>
    <col min="14079" max="14080" width="4.7265625" style="5" customWidth="1"/>
    <col min="14081" max="14082" width="5.7265625" style="5" customWidth="1"/>
    <col min="14083" max="14083" width="8.453125" style="5" bestFit="1" customWidth="1"/>
    <col min="14084" max="14086" width="12.26953125" style="5" customWidth="1"/>
    <col min="14087" max="14087" width="9.26953125" style="5" customWidth="1"/>
    <col min="14088" max="14088" width="8.81640625" style="5" customWidth="1"/>
    <col min="14089" max="14089" width="12" style="5" customWidth="1"/>
    <col min="14090" max="14090" width="16.1796875" style="5" customWidth="1"/>
    <col min="14091" max="14091" width="12.81640625" style="5" customWidth="1"/>
    <col min="14092" max="14092" width="15.7265625" style="5" customWidth="1"/>
    <col min="14093" max="14093" width="22.1796875" style="5" customWidth="1"/>
    <col min="14094" max="14094" width="16.453125" style="5" customWidth="1"/>
    <col min="14095" max="14331" width="11.453125" style="5"/>
    <col min="14332" max="14332" width="28.1796875" style="5" customWidth="1"/>
    <col min="14333" max="14333" width="39.26953125" style="5" customWidth="1"/>
    <col min="14334" max="14334" width="5.7265625" style="5" customWidth="1"/>
    <col min="14335" max="14336" width="4.7265625" style="5" customWidth="1"/>
    <col min="14337" max="14338" width="5.7265625" style="5" customWidth="1"/>
    <col min="14339" max="14339" width="8.453125" style="5" bestFit="1" customWidth="1"/>
    <col min="14340" max="14342" width="12.26953125" style="5" customWidth="1"/>
    <col min="14343" max="14343" width="9.26953125" style="5" customWidth="1"/>
    <col min="14344" max="14344" width="8.81640625" style="5" customWidth="1"/>
    <col min="14345" max="14345" width="12" style="5" customWidth="1"/>
    <col min="14346" max="14346" width="16.1796875" style="5" customWidth="1"/>
    <col min="14347" max="14347" width="12.81640625" style="5" customWidth="1"/>
    <col min="14348" max="14348" width="15.7265625" style="5" customWidth="1"/>
    <col min="14349" max="14349" width="22.1796875" style="5" customWidth="1"/>
    <col min="14350" max="14350" width="16.453125" style="5" customWidth="1"/>
    <col min="14351" max="14587" width="11.453125" style="5"/>
    <col min="14588" max="14588" width="28.1796875" style="5" customWidth="1"/>
    <col min="14589" max="14589" width="39.26953125" style="5" customWidth="1"/>
    <col min="14590" max="14590" width="5.7265625" style="5" customWidth="1"/>
    <col min="14591" max="14592" width="4.7265625" style="5" customWidth="1"/>
    <col min="14593" max="14594" width="5.7265625" style="5" customWidth="1"/>
    <col min="14595" max="14595" width="8.453125" style="5" bestFit="1" customWidth="1"/>
    <col min="14596" max="14598" width="12.26953125" style="5" customWidth="1"/>
    <col min="14599" max="14599" width="9.26953125" style="5" customWidth="1"/>
    <col min="14600" max="14600" width="8.81640625" style="5" customWidth="1"/>
    <col min="14601" max="14601" width="12" style="5" customWidth="1"/>
    <col min="14602" max="14602" width="16.1796875" style="5" customWidth="1"/>
    <col min="14603" max="14603" width="12.81640625" style="5" customWidth="1"/>
    <col min="14604" max="14604" width="15.7265625" style="5" customWidth="1"/>
    <col min="14605" max="14605" width="22.1796875" style="5" customWidth="1"/>
    <col min="14606" max="14606" width="16.453125" style="5" customWidth="1"/>
    <col min="14607" max="14843" width="11.453125" style="5"/>
    <col min="14844" max="14844" width="28.1796875" style="5" customWidth="1"/>
    <col min="14845" max="14845" width="39.26953125" style="5" customWidth="1"/>
    <col min="14846" max="14846" width="5.7265625" style="5" customWidth="1"/>
    <col min="14847" max="14848" width="4.7265625" style="5" customWidth="1"/>
    <col min="14849" max="14850" width="5.7265625" style="5" customWidth="1"/>
    <col min="14851" max="14851" width="8.453125" style="5" bestFit="1" customWidth="1"/>
    <col min="14852" max="14854" width="12.26953125" style="5" customWidth="1"/>
    <col min="14855" max="14855" width="9.26953125" style="5" customWidth="1"/>
    <col min="14856" max="14856" width="8.81640625" style="5" customWidth="1"/>
    <col min="14857" max="14857" width="12" style="5" customWidth="1"/>
    <col min="14858" max="14858" width="16.1796875" style="5" customWidth="1"/>
    <col min="14859" max="14859" width="12.81640625" style="5" customWidth="1"/>
    <col min="14860" max="14860" width="15.7265625" style="5" customWidth="1"/>
    <col min="14861" max="14861" width="22.1796875" style="5" customWidth="1"/>
    <col min="14862" max="14862" width="16.453125" style="5" customWidth="1"/>
    <col min="14863" max="15099" width="11.453125" style="5"/>
    <col min="15100" max="15100" width="28.1796875" style="5" customWidth="1"/>
    <col min="15101" max="15101" width="39.26953125" style="5" customWidth="1"/>
    <col min="15102" max="15102" width="5.7265625" style="5" customWidth="1"/>
    <col min="15103" max="15104" width="4.7265625" style="5" customWidth="1"/>
    <col min="15105" max="15106" width="5.7265625" style="5" customWidth="1"/>
    <col min="15107" max="15107" width="8.453125" style="5" bestFit="1" customWidth="1"/>
    <col min="15108" max="15110" width="12.26953125" style="5" customWidth="1"/>
    <col min="15111" max="15111" width="9.26953125" style="5" customWidth="1"/>
    <col min="15112" max="15112" width="8.81640625" style="5" customWidth="1"/>
    <col min="15113" max="15113" width="12" style="5" customWidth="1"/>
    <col min="15114" max="15114" width="16.1796875" style="5" customWidth="1"/>
    <col min="15115" max="15115" width="12.81640625" style="5" customWidth="1"/>
    <col min="15116" max="15116" width="15.7265625" style="5" customWidth="1"/>
    <col min="15117" max="15117" width="22.1796875" style="5" customWidth="1"/>
    <col min="15118" max="15118" width="16.453125" style="5" customWidth="1"/>
    <col min="15119" max="15355" width="11.453125" style="5"/>
    <col min="15356" max="15356" width="28.1796875" style="5" customWidth="1"/>
    <col min="15357" max="15357" width="39.26953125" style="5" customWidth="1"/>
    <col min="15358" max="15358" width="5.7265625" style="5" customWidth="1"/>
    <col min="15359" max="15360" width="4.7265625" style="5" customWidth="1"/>
    <col min="15361" max="15362" width="5.7265625" style="5" customWidth="1"/>
    <col min="15363" max="15363" width="8.453125" style="5" bestFit="1" customWidth="1"/>
    <col min="15364" max="15366" width="12.26953125" style="5" customWidth="1"/>
    <col min="15367" max="15367" width="9.26953125" style="5" customWidth="1"/>
    <col min="15368" max="15368" width="8.81640625" style="5" customWidth="1"/>
    <col min="15369" max="15369" width="12" style="5" customWidth="1"/>
    <col min="15370" max="15370" width="16.1796875" style="5" customWidth="1"/>
    <col min="15371" max="15371" width="12.81640625" style="5" customWidth="1"/>
    <col min="15372" max="15372" width="15.7265625" style="5" customWidth="1"/>
    <col min="15373" max="15373" width="22.1796875" style="5" customWidth="1"/>
    <col min="15374" max="15374" width="16.453125" style="5" customWidth="1"/>
    <col min="15375" max="15611" width="11.453125" style="5"/>
    <col min="15612" max="15612" width="28.1796875" style="5" customWidth="1"/>
    <col min="15613" max="15613" width="39.26953125" style="5" customWidth="1"/>
    <col min="15614" max="15614" width="5.7265625" style="5" customWidth="1"/>
    <col min="15615" max="15616" width="4.7265625" style="5" customWidth="1"/>
    <col min="15617" max="15618" width="5.7265625" style="5" customWidth="1"/>
    <col min="15619" max="15619" width="8.453125" style="5" bestFit="1" customWidth="1"/>
    <col min="15620" max="15622" width="12.26953125" style="5" customWidth="1"/>
    <col min="15623" max="15623" width="9.26953125" style="5" customWidth="1"/>
    <col min="15624" max="15624" width="8.81640625" style="5" customWidth="1"/>
    <col min="15625" max="15625" width="12" style="5" customWidth="1"/>
    <col min="15626" max="15626" width="16.1796875" style="5" customWidth="1"/>
    <col min="15627" max="15627" width="12.81640625" style="5" customWidth="1"/>
    <col min="15628" max="15628" width="15.7265625" style="5" customWidth="1"/>
    <col min="15629" max="15629" width="22.1796875" style="5" customWidth="1"/>
    <col min="15630" max="15630" width="16.453125" style="5" customWidth="1"/>
    <col min="15631" max="15867" width="11.453125" style="5"/>
    <col min="15868" max="15868" width="28.1796875" style="5" customWidth="1"/>
    <col min="15869" max="15869" width="39.26953125" style="5" customWidth="1"/>
    <col min="15870" max="15870" width="5.7265625" style="5" customWidth="1"/>
    <col min="15871" max="15872" width="4.7265625" style="5" customWidth="1"/>
    <col min="15873" max="15874" width="5.7265625" style="5" customWidth="1"/>
    <col min="15875" max="15875" width="8.453125" style="5" bestFit="1" customWidth="1"/>
    <col min="15876" max="15878" width="12.26953125" style="5" customWidth="1"/>
    <col min="15879" max="15879" width="9.26953125" style="5" customWidth="1"/>
    <col min="15880" max="15880" width="8.81640625" style="5" customWidth="1"/>
    <col min="15881" max="15881" width="12" style="5" customWidth="1"/>
    <col min="15882" max="15882" width="16.1796875" style="5" customWidth="1"/>
    <col min="15883" max="15883" width="12.81640625" style="5" customWidth="1"/>
    <col min="15884" max="15884" width="15.7265625" style="5" customWidth="1"/>
    <col min="15885" max="15885" width="22.1796875" style="5" customWidth="1"/>
    <col min="15886" max="15886" width="16.453125" style="5" customWidth="1"/>
    <col min="15887" max="16123" width="11.453125" style="5"/>
    <col min="16124" max="16124" width="28.1796875" style="5" customWidth="1"/>
    <col min="16125" max="16125" width="39.26953125" style="5" customWidth="1"/>
    <col min="16126" max="16126" width="5.7265625" style="5" customWidth="1"/>
    <col min="16127" max="16128" width="4.7265625" style="5" customWidth="1"/>
    <col min="16129" max="16130" width="5.7265625" style="5" customWidth="1"/>
    <col min="16131" max="16131" width="8.453125" style="5" bestFit="1" customWidth="1"/>
    <col min="16132" max="16134" width="12.26953125" style="5" customWidth="1"/>
    <col min="16135" max="16135" width="9.26953125" style="5" customWidth="1"/>
    <col min="16136" max="16136" width="8.81640625" style="5" customWidth="1"/>
    <col min="16137" max="16137" width="12" style="5" customWidth="1"/>
    <col min="16138" max="16138" width="16.1796875" style="5" customWidth="1"/>
    <col min="16139" max="16139" width="12.81640625" style="5" customWidth="1"/>
    <col min="16140" max="16140" width="15.7265625" style="5" customWidth="1"/>
    <col min="16141" max="16141" width="22.1796875" style="5" customWidth="1"/>
    <col min="16142" max="16142" width="16.453125" style="5" customWidth="1"/>
    <col min="16143" max="16384" width="11.453125" style="5"/>
  </cols>
  <sheetData>
    <row r="1" spans="1:16" ht="20" customHeight="1" x14ac:dyDescent="0.25">
      <c r="A1" s="268" t="s">
        <v>1473</v>
      </c>
      <c r="B1" s="268"/>
      <c r="C1" s="268"/>
      <c r="D1" s="268"/>
      <c r="E1" s="268"/>
      <c r="F1" s="268"/>
      <c r="G1" s="268"/>
      <c r="H1" s="268"/>
      <c r="I1" s="268"/>
      <c r="J1" s="268"/>
      <c r="K1" s="268"/>
      <c r="L1" s="268"/>
      <c r="M1" s="268"/>
      <c r="N1" s="268"/>
      <c r="O1" s="268"/>
    </row>
    <row r="2" spans="1:16" ht="16" customHeight="1" x14ac:dyDescent="0.25">
      <c r="A2" s="269" t="s">
        <v>1818</v>
      </c>
      <c r="B2" s="269"/>
      <c r="C2" s="269"/>
      <c r="D2" s="269"/>
      <c r="E2" s="269"/>
      <c r="F2" s="269"/>
      <c r="G2" s="269"/>
      <c r="H2" s="269"/>
      <c r="I2" s="269"/>
      <c r="J2" s="269"/>
      <c r="K2" s="269"/>
      <c r="L2" s="269"/>
      <c r="M2" s="269"/>
      <c r="N2" s="269"/>
      <c r="O2" s="269"/>
    </row>
    <row r="3" spans="1:16" ht="82.5" customHeight="1" x14ac:dyDescent="0.25">
      <c r="A3" s="264" t="s">
        <v>98</v>
      </c>
      <c r="B3" s="162" t="str">
        <f>'Оценка (раздел 5)'!M3</f>
        <v>5.9. Содержатся ли в материалах к проекту бюджета сведения об оценке налоговых льгот (налоговых расходов), предоставляемых в соответствии с решениями, принятыми органами государственной власти субъекта Российской Федерации, на 2021 год и на плановый период 2022 и 2023 годов?</v>
      </c>
      <c r="C3" s="264" t="s">
        <v>120</v>
      </c>
      <c r="D3" s="264"/>
      <c r="E3" s="265"/>
      <c r="F3" s="265"/>
      <c r="G3" s="265" t="s">
        <v>1367</v>
      </c>
      <c r="H3" s="265" t="s">
        <v>1936</v>
      </c>
      <c r="I3" s="265" t="s">
        <v>1474</v>
      </c>
      <c r="J3" s="265" t="s">
        <v>1231</v>
      </c>
      <c r="K3" s="265" t="s">
        <v>1346</v>
      </c>
      <c r="L3" s="265" t="s">
        <v>169</v>
      </c>
      <c r="M3" s="265" t="s">
        <v>1206</v>
      </c>
      <c r="N3" s="265"/>
      <c r="O3" s="265"/>
    </row>
    <row r="4" spans="1:16" ht="28" customHeight="1" x14ac:dyDescent="0.25">
      <c r="A4" s="265"/>
      <c r="B4" s="169" t="s">
        <v>111</v>
      </c>
      <c r="C4" s="265" t="s">
        <v>96</v>
      </c>
      <c r="D4" s="265" t="s">
        <v>166</v>
      </c>
      <c r="E4" s="265" t="s">
        <v>167</v>
      </c>
      <c r="F4" s="270" t="s">
        <v>95</v>
      </c>
      <c r="G4" s="265"/>
      <c r="H4" s="265"/>
      <c r="I4" s="265"/>
      <c r="J4" s="265"/>
      <c r="K4" s="265"/>
      <c r="L4" s="265"/>
      <c r="M4" s="264" t="s">
        <v>1356</v>
      </c>
      <c r="N4" s="264" t="s">
        <v>1357</v>
      </c>
      <c r="O4" s="264" t="s">
        <v>1358</v>
      </c>
    </row>
    <row r="5" spans="1:16" ht="28" customHeight="1" x14ac:dyDescent="0.25">
      <c r="A5" s="265"/>
      <c r="B5" s="169" t="s">
        <v>118</v>
      </c>
      <c r="C5" s="265"/>
      <c r="D5" s="272"/>
      <c r="E5" s="272"/>
      <c r="F5" s="270"/>
      <c r="G5" s="265"/>
      <c r="H5" s="265"/>
      <c r="I5" s="265"/>
      <c r="J5" s="265"/>
      <c r="K5" s="265"/>
      <c r="L5" s="265"/>
      <c r="M5" s="264"/>
      <c r="N5" s="264"/>
      <c r="O5" s="264"/>
    </row>
    <row r="6" spans="1:16" s="79" customFormat="1" ht="15" customHeight="1" x14ac:dyDescent="0.35">
      <c r="A6" s="170" t="s">
        <v>0</v>
      </c>
      <c r="B6" s="171"/>
      <c r="C6" s="171"/>
      <c r="D6" s="171"/>
      <c r="E6" s="171"/>
      <c r="F6" s="171"/>
      <c r="G6" s="167"/>
      <c r="H6" s="167"/>
      <c r="I6" s="167"/>
      <c r="J6" s="167"/>
      <c r="K6" s="167"/>
      <c r="L6" s="135"/>
      <c r="M6" s="135"/>
      <c r="N6" s="135"/>
      <c r="O6" s="167"/>
      <c r="P6" s="126"/>
    </row>
    <row r="7" spans="1:16" ht="15" customHeight="1" x14ac:dyDescent="0.25">
      <c r="A7" s="89" t="s">
        <v>1</v>
      </c>
      <c r="B7" s="130" t="s">
        <v>111</v>
      </c>
      <c r="C7" s="150">
        <f>IF(B7=$B$4,2,0)</f>
        <v>2</v>
      </c>
      <c r="D7" s="150"/>
      <c r="E7" s="150"/>
      <c r="F7" s="172">
        <f>C7*(1-D7)*(1-E7)</f>
        <v>2</v>
      </c>
      <c r="G7" s="127" t="s">
        <v>216</v>
      </c>
      <c r="H7" s="127" t="s">
        <v>216</v>
      </c>
      <c r="I7" s="127" t="s">
        <v>216</v>
      </c>
      <c r="J7" s="127" t="s">
        <v>216</v>
      </c>
      <c r="K7" s="127" t="s">
        <v>216</v>
      </c>
      <c r="L7" s="94" t="s">
        <v>218</v>
      </c>
      <c r="M7" s="131" t="s">
        <v>1207</v>
      </c>
      <c r="N7" s="131" t="s">
        <v>318</v>
      </c>
      <c r="O7" s="132" t="s">
        <v>215</v>
      </c>
    </row>
    <row r="8" spans="1:16" ht="15" customHeight="1" x14ac:dyDescent="0.25">
      <c r="A8" s="89" t="s">
        <v>2</v>
      </c>
      <c r="B8" s="130" t="s">
        <v>111</v>
      </c>
      <c r="C8" s="150">
        <f t="shared" ref="C8:C24" si="0">IF(B8=$B$4,2,0)</f>
        <v>2</v>
      </c>
      <c r="D8" s="150"/>
      <c r="E8" s="150"/>
      <c r="F8" s="172">
        <f t="shared" ref="F8:F24" si="1">C8*(1-D8)*(1-E8)</f>
        <v>2</v>
      </c>
      <c r="G8" s="127" t="s">
        <v>216</v>
      </c>
      <c r="H8" s="127" t="s">
        <v>216</v>
      </c>
      <c r="I8" s="127" t="s">
        <v>216</v>
      </c>
      <c r="J8" s="127" t="s">
        <v>216</v>
      </c>
      <c r="K8" s="127" t="s">
        <v>216</v>
      </c>
      <c r="L8" s="94" t="s">
        <v>218</v>
      </c>
      <c r="M8" s="131" t="s">
        <v>946</v>
      </c>
      <c r="N8" s="131" t="s">
        <v>309</v>
      </c>
      <c r="O8" s="137" t="s">
        <v>1714</v>
      </c>
      <c r="P8" s="86" t="s">
        <v>218</v>
      </c>
    </row>
    <row r="9" spans="1:16" ht="15" customHeight="1" x14ac:dyDescent="0.25">
      <c r="A9" s="89" t="s">
        <v>3</v>
      </c>
      <c r="B9" s="130" t="s">
        <v>118</v>
      </c>
      <c r="C9" s="150">
        <f t="shared" si="0"/>
        <v>0</v>
      </c>
      <c r="D9" s="150"/>
      <c r="E9" s="150"/>
      <c r="F9" s="172">
        <f t="shared" si="1"/>
        <v>0</v>
      </c>
      <c r="G9" s="127" t="s">
        <v>1385</v>
      </c>
      <c r="H9" s="127" t="s">
        <v>218</v>
      </c>
      <c r="I9" s="127" t="s">
        <v>218</v>
      </c>
      <c r="J9" s="127" t="s">
        <v>218</v>
      </c>
      <c r="K9" s="127" t="s">
        <v>218</v>
      </c>
      <c r="L9" s="127" t="s">
        <v>1444</v>
      </c>
      <c r="M9" s="131" t="s">
        <v>1285</v>
      </c>
      <c r="N9" s="131" t="s">
        <v>308</v>
      </c>
      <c r="O9" s="132" t="s">
        <v>215</v>
      </c>
    </row>
    <row r="10" spans="1:16" ht="15" customHeight="1" x14ac:dyDescent="0.25">
      <c r="A10" s="89" t="s">
        <v>4</v>
      </c>
      <c r="B10" s="130" t="s">
        <v>111</v>
      </c>
      <c r="C10" s="150">
        <f t="shared" si="0"/>
        <v>2</v>
      </c>
      <c r="D10" s="150"/>
      <c r="E10" s="150"/>
      <c r="F10" s="172">
        <f t="shared" si="1"/>
        <v>2</v>
      </c>
      <c r="G10" s="127" t="s">
        <v>216</v>
      </c>
      <c r="H10" s="127" t="s">
        <v>216</v>
      </c>
      <c r="I10" s="127" t="s">
        <v>216</v>
      </c>
      <c r="J10" s="127" t="s">
        <v>216</v>
      </c>
      <c r="K10" s="127" t="s">
        <v>216</v>
      </c>
      <c r="L10" s="94" t="s">
        <v>218</v>
      </c>
      <c r="M10" s="131" t="s">
        <v>1060</v>
      </c>
      <c r="N10" s="131" t="s">
        <v>947</v>
      </c>
      <c r="O10" s="132" t="s">
        <v>215</v>
      </c>
    </row>
    <row r="11" spans="1:16" ht="15" customHeight="1" x14ac:dyDescent="0.25">
      <c r="A11" s="89" t="s">
        <v>5</v>
      </c>
      <c r="B11" s="130" t="s">
        <v>118</v>
      </c>
      <c r="C11" s="150">
        <f t="shared" si="0"/>
        <v>0</v>
      </c>
      <c r="D11" s="150"/>
      <c r="E11" s="150"/>
      <c r="F11" s="172">
        <f t="shared" si="1"/>
        <v>0</v>
      </c>
      <c r="G11" s="127" t="s">
        <v>1385</v>
      </c>
      <c r="H11" s="127" t="s">
        <v>218</v>
      </c>
      <c r="I11" s="127" t="s">
        <v>218</v>
      </c>
      <c r="J11" s="127" t="s">
        <v>218</v>
      </c>
      <c r="K11" s="127" t="s">
        <v>218</v>
      </c>
      <c r="L11" s="94" t="s">
        <v>1438</v>
      </c>
      <c r="M11" s="131" t="s">
        <v>1061</v>
      </c>
      <c r="N11" s="131" t="s">
        <v>395</v>
      </c>
      <c r="O11" s="132" t="s">
        <v>215</v>
      </c>
    </row>
    <row r="12" spans="1:16" ht="15" customHeight="1" x14ac:dyDescent="0.25">
      <c r="A12" s="89" t="s">
        <v>6</v>
      </c>
      <c r="B12" s="130" t="s">
        <v>111</v>
      </c>
      <c r="C12" s="150">
        <f t="shared" si="0"/>
        <v>2</v>
      </c>
      <c r="D12" s="150"/>
      <c r="E12" s="150"/>
      <c r="F12" s="172">
        <f t="shared" si="1"/>
        <v>2</v>
      </c>
      <c r="G12" s="127" t="s">
        <v>216</v>
      </c>
      <c r="H12" s="127" t="s">
        <v>216</v>
      </c>
      <c r="I12" s="127" t="s">
        <v>216</v>
      </c>
      <c r="J12" s="127" t="s">
        <v>216</v>
      </c>
      <c r="K12" s="127" t="s">
        <v>216</v>
      </c>
      <c r="L12" s="94" t="s">
        <v>218</v>
      </c>
      <c r="M12" s="131" t="s">
        <v>1062</v>
      </c>
      <c r="N12" s="131" t="s">
        <v>467</v>
      </c>
      <c r="O12" s="132" t="s">
        <v>215</v>
      </c>
    </row>
    <row r="13" spans="1:16" ht="15" customHeight="1" x14ac:dyDescent="0.25">
      <c r="A13" s="89" t="s">
        <v>7</v>
      </c>
      <c r="B13" s="130" t="s">
        <v>111</v>
      </c>
      <c r="C13" s="150">
        <f t="shared" si="0"/>
        <v>2</v>
      </c>
      <c r="D13" s="150"/>
      <c r="E13" s="150"/>
      <c r="F13" s="172">
        <f t="shared" si="1"/>
        <v>2</v>
      </c>
      <c r="G13" s="127" t="s">
        <v>216</v>
      </c>
      <c r="H13" s="127" t="s">
        <v>216</v>
      </c>
      <c r="I13" s="127" t="s">
        <v>216</v>
      </c>
      <c r="J13" s="127" t="s">
        <v>216</v>
      </c>
      <c r="K13" s="127" t="s">
        <v>216</v>
      </c>
      <c r="L13" s="94" t="s">
        <v>218</v>
      </c>
      <c r="M13" s="131" t="s">
        <v>1063</v>
      </c>
      <c r="N13" s="131" t="s">
        <v>346</v>
      </c>
      <c r="O13" s="132" t="s">
        <v>215</v>
      </c>
    </row>
    <row r="14" spans="1:16" s="28" customFormat="1" ht="15" customHeight="1" x14ac:dyDescent="0.25">
      <c r="A14" s="54" t="s">
        <v>8</v>
      </c>
      <c r="B14" s="173" t="s">
        <v>118</v>
      </c>
      <c r="C14" s="174">
        <f t="shared" si="0"/>
        <v>0</v>
      </c>
      <c r="D14" s="174"/>
      <c r="E14" s="174"/>
      <c r="F14" s="175">
        <f t="shared" si="1"/>
        <v>0</v>
      </c>
      <c r="G14" s="125" t="s">
        <v>1244</v>
      </c>
      <c r="H14" s="125" t="s">
        <v>218</v>
      </c>
      <c r="I14" s="125" t="s">
        <v>218</v>
      </c>
      <c r="J14" s="125" t="s">
        <v>218</v>
      </c>
      <c r="K14" s="125" t="s">
        <v>218</v>
      </c>
      <c r="L14" s="125" t="s">
        <v>1604</v>
      </c>
      <c r="M14" s="132" t="s">
        <v>1208</v>
      </c>
      <c r="N14" s="131" t="s">
        <v>290</v>
      </c>
      <c r="O14" s="132" t="s">
        <v>215</v>
      </c>
      <c r="P14" s="85"/>
    </row>
    <row r="15" spans="1:16" ht="15" customHeight="1" x14ac:dyDescent="0.25">
      <c r="A15" s="89" t="s">
        <v>9</v>
      </c>
      <c r="B15" s="130" t="s">
        <v>118</v>
      </c>
      <c r="C15" s="150">
        <f t="shared" si="0"/>
        <v>0</v>
      </c>
      <c r="D15" s="150"/>
      <c r="E15" s="150"/>
      <c r="F15" s="172">
        <f t="shared" si="1"/>
        <v>0</v>
      </c>
      <c r="G15" s="127" t="s">
        <v>219</v>
      </c>
      <c r="H15" s="127" t="s">
        <v>218</v>
      </c>
      <c r="I15" s="127" t="s">
        <v>218</v>
      </c>
      <c r="J15" s="127" t="s">
        <v>218</v>
      </c>
      <c r="K15" s="127" t="s">
        <v>218</v>
      </c>
      <c r="L15" s="127" t="s">
        <v>218</v>
      </c>
      <c r="M15" s="132" t="s">
        <v>1830</v>
      </c>
      <c r="N15" s="132" t="s">
        <v>1066</v>
      </c>
      <c r="O15" s="132" t="s">
        <v>215</v>
      </c>
    </row>
    <row r="16" spans="1:16" ht="15" customHeight="1" x14ac:dyDescent="0.25">
      <c r="A16" s="89" t="s">
        <v>10</v>
      </c>
      <c r="B16" s="130" t="s">
        <v>111</v>
      </c>
      <c r="C16" s="150">
        <f t="shared" si="0"/>
        <v>2</v>
      </c>
      <c r="D16" s="150"/>
      <c r="E16" s="150"/>
      <c r="F16" s="172">
        <f t="shared" si="1"/>
        <v>2</v>
      </c>
      <c r="G16" s="127" t="s">
        <v>216</v>
      </c>
      <c r="H16" s="127" t="s">
        <v>216</v>
      </c>
      <c r="I16" s="127" t="s">
        <v>216</v>
      </c>
      <c r="J16" s="127" t="s">
        <v>216</v>
      </c>
      <c r="K16" s="127" t="s">
        <v>216</v>
      </c>
      <c r="L16" s="94" t="s">
        <v>218</v>
      </c>
      <c r="M16" s="131" t="s">
        <v>275</v>
      </c>
      <c r="N16" s="131" t="s">
        <v>1071</v>
      </c>
      <c r="O16" s="131" t="s">
        <v>949</v>
      </c>
      <c r="P16" s="86" t="s">
        <v>218</v>
      </c>
    </row>
    <row r="17" spans="1:16" ht="15" customHeight="1" x14ac:dyDescent="0.25">
      <c r="A17" s="89" t="s">
        <v>11</v>
      </c>
      <c r="B17" s="130" t="s">
        <v>118</v>
      </c>
      <c r="C17" s="150">
        <f t="shared" si="0"/>
        <v>0</v>
      </c>
      <c r="D17" s="150"/>
      <c r="E17" s="150"/>
      <c r="F17" s="172">
        <f t="shared" si="1"/>
        <v>0</v>
      </c>
      <c r="G17" s="127" t="s">
        <v>219</v>
      </c>
      <c r="H17" s="127" t="s">
        <v>218</v>
      </c>
      <c r="I17" s="127" t="s">
        <v>218</v>
      </c>
      <c r="J17" s="127" t="s">
        <v>218</v>
      </c>
      <c r="K17" s="127" t="s">
        <v>218</v>
      </c>
      <c r="L17" s="127" t="s">
        <v>218</v>
      </c>
      <c r="M17" s="131" t="s">
        <v>1072</v>
      </c>
      <c r="N17" s="131" t="s">
        <v>1073</v>
      </c>
      <c r="O17" s="131" t="s">
        <v>950</v>
      </c>
      <c r="P17" s="86" t="s">
        <v>218</v>
      </c>
    </row>
    <row r="18" spans="1:16" ht="15" customHeight="1" x14ac:dyDescent="0.25">
      <c r="A18" s="89" t="s">
        <v>12</v>
      </c>
      <c r="B18" s="130" t="s">
        <v>118</v>
      </c>
      <c r="C18" s="150">
        <f t="shared" si="0"/>
        <v>0</v>
      </c>
      <c r="D18" s="150"/>
      <c r="E18" s="150"/>
      <c r="F18" s="172">
        <f t="shared" si="1"/>
        <v>0</v>
      </c>
      <c r="G18" s="125" t="s">
        <v>1244</v>
      </c>
      <c r="H18" s="127" t="s">
        <v>218</v>
      </c>
      <c r="I18" s="127" t="s">
        <v>218</v>
      </c>
      <c r="J18" s="127" t="s">
        <v>218</v>
      </c>
      <c r="K18" s="127" t="s">
        <v>218</v>
      </c>
      <c r="L18" s="125" t="s">
        <v>1605</v>
      </c>
      <c r="M18" s="131" t="s">
        <v>1074</v>
      </c>
      <c r="N18" s="131" t="s">
        <v>1075</v>
      </c>
      <c r="O18" s="131" t="s">
        <v>344</v>
      </c>
      <c r="P18" s="86" t="s">
        <v>218</v>
      </c>
    </row>
    <row r="19" spans="1:16" ht="15" customHeight="1" x14ac:dyDescent="0.25">
      <c r="A19" s="89" t="s">
        <v>13</v>
      </c>
      <c r="B19" s="130" t="s">
        <v>118</v>
      </c>
      <c r="C19" s="150">
        <f t="shared" si="0"/>
        <v>0</v>
      </c>
      <c r="D19" s="150"/>
      <c r="E19" s="150"/>
      <c r="F19" s="172">
        <f t="shared" si="1"/>
        <v>0</v>
      </c>
      <c r="G19" s="127" t="s">
        <v>219</v>
      </c>
      <c r="H19" s="127" t="s">
        <v>218</v>
      </c>
      <c r="I19" s="127" t="s">
        <v>218</v>
      </c>
      <c r="J19" s="127" t="s">
        <v>218</v>
      </c>
      <c r="K19" s="127" t="s">
        <v>218</v>
      </c>
      <c r="L19" s="127" t="s">
        <v>218</v>
      </c>
      <c r="M19" s="131" t="s">
        <v>1209</v>
      </c>
      <c r="N19" s="131" t="s">
        <v>1077</v>
      </c>
      <c r="O19" s="132" t="s">
        <v>215</v>
      </c>
    </row>
    <row r="20" spans="1:16" ht="15" customHeight="1" x14ac:dyDescent="0.25">
      <c r="A20" s="89" t="s">
        <v>14</v>
      </c>
      <c r="B20" s="130" t="s">
        <v>111</v>
      </c>
      <c r="C20" s="150">
        <f t="shared" si="0"/>
        <v>2</v>
      </c>
      <c r="D20" s="150"/>
      <c r="E20" s="150"/>
      <c r="F20" s="172">
        <f t="shared" si="1"/>
        <v>2</v>
      </c>
      <c r="G20" s="127" t="s">
        <v>216</v>
      </c>
      <c r="H20" s="127" t="s">
        <v>216</v>
      </c>
      <c r="I20" s="127" t="s">
        <v>216</v>
      </c>
      <c r="J20" s="127" t="s">
        <v>216</v>
      </c>
      <c r="K20" s="127" t="s">
        <v>216</v>
      </c>
      <c r="L20" s="94" t="s">
        <v>218</v>
      </c>
      <c r="M20" s="131" t="s">
        <v>1078</v>
      </c>
      <c r="N20" s="131" t="s">
        <v>396</v>
      </c>
      <c r="O20" s="132" t="s">
        <v>215</v>
      </c>
    </row>
    <row r="21" spans="1:16" s="28" customFormat="1" ht="15" customHeight="1" x14ac:dyDescent="0.25">
      <c r="A21" s="54" t="s">
        <v>15</v>
      </c>
      <c r="B21" s="173" t="s">
        <v>111</v>
      </c>
      <c r="C21" s="174">
        <f t="shared" si="0"/>
        <v>2</v>
      </c>
      <c r="D21" s="174"/>
      <c r="E21" s="174"/>
      <c r="F21" s="175">
        <f t="shared" si="1"/>
        <v>2</v>
      </c>
      <c r="G21" s="125" t="s">
        <v>216</v>
      </c>
      <c r="H21" s="125" t="s">
        <v>216</v>
      </c>
      <c r="I21" s="125" t="s">
        <v>216</v>
      </c>
      <c r="J21" s="125" t="s">
        <v>216</v>
      </c>
      <c r="K21" s="125" t="s">
        <v>216</v>
      </c>
      <c r="L21" s="117" t="s">
        <v>218</v>
      </c>
      <c r="M21" s="131" t="s">
        <v>1080</v>
      </c>
      <c r="N21" s="131" t="s">
        <v>1081</v>
      </c>
      <c r="O21" s="131" t="s">
        <v>1210</v>
      </c>
      <c r="P21" s="85" t="s">
        <v>218</v>
      </c>
    </row>
    <row r="22" spans="1:16" ht="15" customHeight="1" x14ac:dyDescent="0.25">
      <c r="A22" s="89" t="s">
        <v>16</v>
      </c>
      <c r="B22" s="130" t="s">
        <v>111</v>
      </c>
      <c r="C22" s="150">
        <f t="shared" si="0"/>
        <v>2</v>
      </c>
      <c r="D22" s="150"/>
      <c r="E22" s="150"/>
      <c r="F22" s="172">
        <f t="shared" si="1"/>
        <v>2</v>
      </c>
      <c r="G22" s="127" t="s">
        <v>216</v>
      </c>
      <c r="H22" s="127" t="s">
        <v>216</v>
      </c>
      <c r="I22" s="127" t="s">
        <v>216</v>
      </c>
      <c r="J22" s="127" t="s">
        <v>216</v>
      </c>
      <c r="K22" s="127" t="s">
        <v>216</v>
      </c>
      <c r="L22" s="94" t="s">
        <v>218</v>
      </c>
      <c r="M22" s="131" t="s">
        <v>1211</v>
      </c>
      <c r="N22" s="131" t="s">
        <v>955</v>
      </c>
      <c r="O22" s="131" t="s">
        <v>956</v>
      </c>
      <c r="P22" s="86" t="s">
        <v>218</v>
      </c>
    </row>
    <row r="23" spans="1:16" ht="15" customHeight="1" x14ac:dyDescent="0.25">
      <c r="A23" s="89" t="s">
        <v>17</v>
      </c>
      <c r="B23" s="130" t="s">
        <v>111</v>
      </c>
      <c r="C23" s="150">
        <f t="shared" si="0"/>
        <v>2</v>
      </c>
      <c r="D23" s="150"/>
      <c r="E23" s="150"/>
      <c r="F23" s="172">
        <f t="shared" si="1"/>
        <v>2</v>
      </c>
      <c r="G23" s="127" t="s">
        <v>216</v>
      </c>
      <c r="H23" s="127" t="s">
        <v>216</v>
      </c>
      <c r="I23" s="127" t="s">
        <v>216</v>
      </c>
      <c r="J23" s="127" t="s">
        <v>216</v>
      </c>
      <c r="K23" s="127" t="s">
        <v>216</v>
      </c>
      <c r="L23" s="94" t="s">
        <v>218</v>
      </c>
      <c r="M23" s="131" t="s">
        <v>1083</v>
      </c>
      <c r="N23" s="132" t="s">
        <v>301</v>
      </c>
      <c r="O23" s="131" t="s">
        <v>957</v>
      </c>
      <c r="P23" s="86" t="s">
        <v>218</v>
      </c>
    </row>
    <row r="24" spans="1:16" ht="15" customHeight="1" x14ac:dyDescent="0.25">
      <c r="A24" s="89" t="s">
        <v>247</v>
      </c>
      <c r="B24" s="130" t="s">
        <v>111</v>
      </c>
      <c r="C24" s="150">
        <f t="shared" si="0"/>
        <v>2</v>
      </c>
      <c r="D24" s="150"/>
      <c r="E24" s="150"/>
      <c r="F24" s="172">
        <f t="shared" si="1"/>
        <v>2</v>
      </c>
      <c r="G24" s="127" t="s">
        <v>216</v>
      </c>
      <c r="H24" s="127" t="s">
        <v>216</v>
      </c>
      <c r="I24" s="127" t="s">
        <v>216</v>
      </c>
      <c r="J24" s="127" t="s">
        <v>216</v>
      </c>
      <c r="K24" s="127" t="s">
        <v>216</v>
      </c>
      <c r="L24" s="94" t="s">
        <v>218</v>
      </c>
      <c r="M24" s="131" t="s">
        <v>1213</v>
      </c>
      <c r="N24" s="132" t="s">
        <v>959</v>
      </c>
      <c r="O24" s="131" t="s">
        <v>1606</v>
      </c>
      <c r="P24" s="86" t="s">
        <v>218</v>
      </c>
    </row>
    <row r="25" spans="1:16" s="79" customFormat="1" ht="15" customHeight="1" x14ac:dyDescent="0.35">
      <c r="A25" s="170" t="s">
        <v>18</v>
      </c>
      <c r="B25" s="170"/>
      <c r="C25" s="171"/>
      <c r="D25" s="171"/>
      <c r="E25" s="171"/>
      <c r="F25" s="171"/>
      <c r="G25" s="135"/>
      <c r="H25" s="135"/>
      <c r="I25" s="135"/>
      <c r="J25" s="135"/>
      <c r="K25" s="135"/>
      <c r="L25" s="135"/>
      <c r="M25" s="135"/>
      <c r="N25" s="135"/>
      <c r="O25" s="135"/>
      <c r="P25" s="126"/>
    </row>
    <row r="26" spans="1:16" ht="15" customHeight="1" x14ac:dyDescent="0.25">
      <c r="A26" s="89" t="s">
        <v>19</v>
      </c>
      <c r="B26" s="130" t="s">
        <v>118</v>
      </c>
      <c r="C26" s="150">
        <f t="shared" ref="C26:C68" si="2">IF(B26=$B$4,2,0)</f>
        <v>0</v>
      </c>
      <c r="D26" s="150"/>
      <c r="E26" s="150"/>
      <c r="F26" s="172">
        <f t="shared" ref="F26:F36" si="3">C26*(1-D26)*(1-E26)</f>
        <v>0</v>
      </c>
      <c r="G26" s="127" t="s">
        <v>1244</v>
      </c>
      <c r="H26" s="127" t="s">
        <v>218</v>
      </c>
      <c r="I26" s="127" t="s">
        <v>218</v>
      </c>
      <c r="J26" s="127" t="s">
        <v>218</v>
      </c>
      <c r="K26" s="127" t="s">
        <v>218</v>
      </c>
      <c r="L26" s="94" t="s">
        <v>1609</v>
      </c>
      <c r="M26" s="131" t="s">
        <v>1085</v>
      </c>
      <c r="N26" s="131" t="s">
        <v>327</v>
      </c>
      <c r="O26" s="131" t="s">
        <v>960</v>
      </c>
      <c r="P26" s="86" t="s">
        <v>218</v>
      </c>
    </row>
    <row r="27" spans="1:16" ht="15" customHeight="1" x14ac:dyDescent="0.25">
      <c r="A27" s="89" t="s">
        <v>20</v>
      </c>
      <c r="B27" s="130" t="s">
        <v>111</v>
      </c>
      <c r="C27" s="150">
        <f t="shared" si="2"/>
        <v>2</v>
      </c>
      <c r="D27" s="150"/>
      <c r="E27" s="150"/>
      <c r="F27" s="172">
        <f t="shared" si="3"/>
        <v>2</v>
      </c>
      <c r="G27" s="127" t="s">
        <v>216</v>
      </c>
      <c r="H27" s="127" t="s">
        <v>216</v>
      </c>
      <c r="I27" s="127" t="s">
        <v>216</v>
      </c>
      <c r="J27" s="127" t="s">
        <v>216</v>
      </c>
      <c r="K27" s="127" t="s">
        <v>216</v>
      </c>
      <c r="L27" s="94" t="s">
        <v>218</v>
      </c>
      <c r="M27" s="132" t="s">
        <v>961</v>
      </c>
      <c r="N27" s="131" t="s">
        <v>962</v>
      </c>
      <c r="O27" s="132" t="s">
        <v>215</v>
      </c>
    </row>
    <row r="28" spans="1:16" s="28" customFormat="1" ht="15" customHeight="1" x14ac:dyDescent="0.25">
      <c r="A28" s="54" t="s">
        <v>21</v>
      </c>
      <c r="B28" s="173" t="s">
        <v>111</v>
      </c>
      <c r="C28" s="174">
        <f t="shared" si="2"/>
        <v>2</v>
      </c>
      <c r="D28" s="174"/>
      <c r="E28" s="174">
        <v>0.5</v>
      </c>
      <c r="F28" s="175">
        <f t="shared" si="3"/>
        <v>1</v>
      </c>
      <c r="G28" s="125" t="s">
        <v>216</v>
      </c>
      <c r="H28" s="125" t="s">
        <v>216</v>
      </c>
      <c r="I28" s="125" t="s">
        <v>216</v>
      </c>
      <c r="J28" s="125" t="s">
        <v>216</v>
      </c>
      <c r="K28" s="125" t="s">
        <v>219</v>
      </c>
      <c r="L28" s="117" t="s">
        <v>1239</v>
      </c>
      <c r="M28" s="132" t="s">
        <v>1086</v>
      </c>
      <c r="N28" s="132" t="s">
        <v>964</v>
      </c>
      <c r="O28" s="132" t="s">
        <v>215</v>
      </c>
      <c r="P28" s="85"/>
    </row>
    <row r="29" spans="1:16" ht="15" customHeight="1" x14ac:dyDescent="0.25">
      <c r="A29" s="89" t="s">
        <v>22</v>
      </c>
      <c r="B29" s="130" t="s">
        <v>111</v>
      </c>
      <c r="C29" s="150">
        <f t="shared" si="2"/>
        <v>2</v>
      </c>
      <c r="D29" s="150"/>
      <c r="E29" s="150"/>
      <c r="F29" s="172">
        <f t="shared" si="3"/>
        <v>2</v>
      </c>
      <c r="G29" s="127" t="s">
        <v>216</v>
      </c>
      <c r="H29" s="127" t="s">
        <v>216</v>
      </c>
      <c r="I29" s="127" t="s">
        <v>216</v>
      </c>
      <c r="J29" s="127" t="s">
        <v>216</v>
      </c>
      <c r="K29" s="127" t="s">
        <v>216</v>
      </c>
      <c r="L29" s="94" t="s">
        <v>218</v>
      </c>
      <c r="M29" s="131" t="s">
        <v>1610</v>
      </c>
      <c r="N29" s="131" t="s">
        <v>336</v>
      </c>
      <c r="O29" s="132" t="s">
        <v>215</v>
      </c>
      <c r="P29" s="86" t="s">
        <v>218</v>
      </c>
    </row>
    <row r="30" spans="1:16" ht="15" customHeight="1" x14ac:dyDescent="0.25">
      <c r="A30" s="89" t="s">
        <v>23</v>
      </c>
      <c r="B30" s="130" t="s">
        <v>111</v>
      </c>
      <c r="C30" s="150">
        <f t="shared" si="2"/>
        <v>2</v>
      </c>
      <c r="D30" s="150"/>
      <c r="E30" s="150"/>
      <c r="F30" s="172">
        <f t="shared" si="3"/>
        <v>2</v>
      </c>
      <c r="G30" s="127" t="s">
        <v>216</v>
      </c>
      <c r="H30" s="127" t="s">
        <v>216</v>
      </c>
      <c r="I30" s="127" t="s">
        <v>216</v>
      </c>
      <c r="J30" s="127" t="s">
        <v>216</v>
      </c>
      <c r="K30" s="127" t="s">
        <v>216</v>
      </c>
      <c r="L30" s="94" t="s">
        <v>218</v>
      </c>
      <c r="M30" s="131" t="s">
        <v>1089</v>
      </c>
      <c r="N30" s="132" t="s">
        <v>965</v>
      </c>
      <c r="O30" s="132" t="s">
        <v>215</v>
      </c>
    </row>
    <row r="31" spans="1:16" s="28" customFormat="1" ht="15" customHeight="1" x14ac:dyDescent="0.25">
      <c r="A31" s="54" t="s">
        <v>24</v>
      </c>
      <c r="B31" s="173" t="s">
        <v>111</v>
      </c>
      <c r="C31" s="174">
        <f t="shared" si="2"/>
        <v>2</v>
      </c>
      <c r="D31" s="174"/>
      <c r="E31" s="174"/>
      <c r="F31" s="175">
        <f t="shared" si="3"/>
        <v>2</v>
      </c>
      <c r="G31" s="127" t="s">
        <v>216</v>
      </c>
      <c r="H31" s="127" t="s">
        <v>216</v>
      </c>
      <c r="I31" s="127" t="s">
        <v>216</v>
      </c>
      <c r="J31" s="127" t="s">
        <v>216</v>
      </c>
      <c r="K31" s="127" t="s">
        <v>216</v>
      </c>
      <c r="L31" s="125" t="s">
        <v>1937</v>
      </c>
      <c r="M31" s="131" t="s">
        <v>966</v>
      </c>
      <c r="N31" s="131" t="s">
        <v>1090</v>
      </c>
      <c r="O31" s="132" t="s">
        <v>967</v>
      </c>
      <c r="P31" s="85" t="s">
        <v>218</v>
      </c>
    </row>
    <row r="32" spans="1:16" ht="15" customHeight="1" x14ac:dyDescent="0.25">
      <c r="A32" s="89" t="s">
        <v>25</v>
      </c>
      <c r="B32" s="130" t="s">
        <v>111</v>
      </c>
      <c r="C32" s="150">
        <f t="shared" si="2"/>
        <v>2</v>
      </c>
      <c r="D32" s="150"/>
      <c r="E32" s="150"/>
      <c r="F32" s="172">
        <f t="shared" si="3"/>
        <v>2</v>
      </c>
      <c r="G32" s="127" t="s">
        <v>216</v>
      </c>
      <c r="H32" s="127" t="s">
        <v>216</v>
      </c>
      <c r="I32" s="127" t="s">
        <v>216</v>
      </c>
      <c r="J32" s="127" t="s">
        <v>216</v>
      </c>
      <c r="K32" s="127" t="s">
        <v>216</v>
      </c>
      <c r="L32" s="94" t="s">
        <v>218</v>
      </c>
      <c r="M32" s="137" t="s">
        <v>391</v>
      </c>
      <c r="N32" s="137" t="s">
        <v>392</v>
      </c>
      <c r="O32" s="132" t="s">
        <v>968</v>
      </c>
      <c r="P32" s="86" t="s">
        <v>218</v>
      </c>
    </row>
    <row r="33" spans="1:16" ht="15" customHeight="1" x14ac:dyDescent="0.25">
      <c r="A33" s="89" t="s">
        <v>26</v>
      </c>
      <c r="B33" s="130" t="s">
        <v>118</v>
      </c>
      <c r="C33" s="150">
        <f t="shared" si="2"/>
        <v>0</v>
      </c>
      <c r="D33" s="150"/>
      <c r="E33" s="150"/>
      <c r="F33" s="172">
        <f t="shared" si="3"/>
        <v>0</v>
      </c>
      <c r="G33" s="127" t="s">
        <v>1244</v>
      </c>
      <c r="H33" s="127" t="s">
        <v>218</v>
      </c>
      <c r="I33" s="127" t="s">
        <v>218</v>
      </c>
      <c r="J33" s="127" t="s">
        <v>218</v>
      </c>
      <c r="K33" s="127" t="s">
        <v>218</v>
      </c>
      <c r="L33" s="94" t="s">
        <v>1644</v>
      </c>
      <c r="M33" s="131" t="s">
        <v>1093</v>
      </c>
      <c r="N33" s="131" t="s">
        <v>333</v>
      </c>
      <c r="O33" s="131" t="s">
        <v>969</v>
      </c>
      <c r="P33" s="86" t="s">
        <v>218</v>
      </c>
    </row>
    <row r="34" spans="1:16" ht="15" customHeight="1" x14ac:dyDescent="0.25">
      <c r="A34" s="89" t="s">
        <v>27</v>
      </c>
      <c r="B34" s="130" t="s">
        <v>118</v>
      </c>
      <c r="C34" s="150">
        <f t="shared" si="2"/>
        <v>0</v>
      </c>
      <c r="D34" s="150"/>
      <c r="E34" s="150"/>
      <c r="F34" s="172">
        <f t="shared" si="3"/>
        <v>0</v>
      </c>
      <c r="G34" s="127" t="s">
        <v>1244</v>
      </c>
      <c r="H34" s="127" t="s">
        <v>218</v>
      </c>
      <c r="I34" s="127" t="s">
        <v>218</v>
      </c>
      <c r="J34" s="127" t="s">
        <v>218</v>
      </c>
      <c r="K34" s="127" t="s">
        <v>218</v>
      </c>
      <c r="L34" s="127" t="s">
        <v>1648</v>
      </c>
      <c r="M34" s="131" t="s">
        <v>970</v>
      </c>
      <c r="N34" s="131" t="s">
        <v>971</v>
      </c>
      <c r="O34" s="131" t="s">
        <v>972</v>
      </c>
      <c r="P34" s="86" t="s">
        <v>218</v>
      </c>
    </row>
    <row r="35" spans="1:16" s="28" customFormat="1" ht="15" customHeight="1" x14ac:dyDescent="0.25">
      <c r="A35" s="54" t="s">
        <v>249</v>
      </c>
      <c r="B35" s="173" t="s">
        <v>111</v>
      </c>
      <c r="C35" s="174">
        <f t="shared" si="2"/>
        <v>2</v>
      </c>
      <c r="D35" s="174"/>
      <c r="E35" s="174"/>
      <c r="F35" s="175">
        <f t="shared" si="3"/>
        <v>2</v>
      </c>
      <c r="G35" s="125" t="s">
        <v>216</v>
      </c>
      <c r="H35" s="125" t="s">
        <v>216</v>
      </c>
      <c r="I35" s="125" t="s">
        <v>216</v>
      </c>
      <c r="J35" s="125" t="s">
        <v>216</v>
      </c>
      <c r="K35" s="125" t="s">
        <v>216</v>
      </c>
      <c r="L35" s="117" t="s">
        <v>218</v>
      </c>
      <c r="M35" s="131" t="s">
        <v>1097</v>
      </c>
      <c r="N35" s="131" t="s">
        <v>973</v>
      </c>
      <c r="O35" s="132" t="s">
        <v>1098</v>
      </c>
      <c r="P35" s="85" t="s">
        <v>218</v>
      </c>
    </row>
    <row r="36" spans="1:16" ht="15" customHeight="1" x14ac:dyDescent="0.25">
      <c r="A36" s="89" t="s">
        <v>28</v>
      </c>
      <c r="B36" s="130" t="s">
        <v>111</v>
      </c>
      <c r="C36" s="150">
        <f t="shared" si="2"/>
        <v>2</v>
      </c>
      <c r="D36" s="150"/>
      <c r="E36" s="150"/>
      <c r="F36" s="172">
        <f t="shared" si="3"/>
        <v>2</v>
      </c>
      <c r="G36" s="127" t="s">
        <v>216</v>
      </c>
      <c r="H36" s="127" t="s">
        <v>216</v>
      </c>
      <c r="I36" s="127" t="s">
        <v>216</v>
      </c>
      <c r="J36" s="127" t="s">
        <v>216</v>
      </c>
      <c r="K36" s="127" t="s">
        <v>216</v>
      </c>
      <c r="L36" s="94" t="s">
        <v>218</v>
      </c>
      <c r="M36" s="137" t="s">
        <v>1099</v>
      </c>
      <c r="N36" s="137" t="s">
        <v>331</v>
      </c>
      <c r="O36" s="132" t="s">
        <v>215</v>
      </c>
    </row>
    <row r="37" spans="1:16" s="79" customFormat="1" ht="15" customHeight="1" x14ac:dyDescent="0.35">
      <c r="A37" s="170" t="s">
        <v>29</v>
      </c>
      <c r="B37" s="170"/>
      <c r="C37" s="171"/>
      <c r="D37" s="171"/>
      <c r="E37" s="171"/>
      <c r="F37" s="171"/>
      <c r="G37" s="135"/>
      <c r="H37" s="135"/>
      <c r="I37" s="135"/>
      <c r="J37" s="135"/>
      <c r="K37" s="135"/>
      <c r="L37" s="135"/>
      <c r="M37" s="135"/>
      <c r="N37" s="135"/>
      <c r="O37" s="135"/>
      <c r="P37" s="126"/>
    </row>
    <row r="38" spans="1:16" ht="15" customHeight="1" x14ac:dyDescent="0.25">
      <c r="A38" s="89" t="s">
        <v>30</v>
      </c>
      <c r="B38" s="130" t="s">
        <v>111</v>
      </c>
      <c r="C38" s="150">
        <f t="shared" si="2"/>
        <v>2</v>
      </c>
      <c r="D38" s="150"/>
      <c r="E38" s="150"/>
      <c r="F38" s="172">
        <f t="shared" ref="F38:F45" si="4">C38*(1-D38)*(1-E38)</f>
        <v>2</v>
      </c>
      <c r="G38" s="127" t="s">
        <v>216</v>
      </c>
      <c r="H38" s="127" t="s">
        <v>216</v>
      </c>
      <c r="I38" s="127" t="s">
        <v>216</v>
      </c>
      <c r="J38" s="127" t="s">
        <v>216</v>
      </c>
      <c r="K38" s="127" t="s">
        <v>216</v>
      </c>
      <c r="L38" s="94" t="s">
        <v>218</v>
      </c>
      <c r="M38" s="131" t="s">
        <v>1101</v>
      </c>
      <c r="N38" s="131" t="s">
        <v>974</v>
      </c>
      <c r="O38" s="132" t="s">
        <v>215</v>
      </c>
    </row>
    <row r="39" spans="1:16" ht="15" customHeight="1" x14ac:dyDescent="0.25">
      <c r="A39" s="89" t="s">
        <v>31</v>
      </c>
      <c r="B39" s="130" t="s">
        <v>111</v>
      </c>
      <c r="C39" s="150">
        <f t="shared" si="2"/>
        <v>2</v>
      </c>
      <c r="D39" s="150"/>
      <c r="E39" s="150"/>
      <c r="F39" s="172">
        <f t="shared" si="4"/>
        <v>2</v>
      </c>
      <c r="G39" s="127" t="s">
        <v>216</v>
      </c>
      <c r="H39" s="127" t="s">
        <v>216</v>
      </c>
      <c r="I39" s="127" t="s">
        <v>216</v>
      </c>
      <c r="J39" s="127" t="s">
        <v>216</v>
      </c>
      <c r="K39" s="127" t="s">
        <v>216</v>
      </c>
      <c r="L39" s="94" t="s">
        <v>218</v>
      </c>
      <c r="M39" s="131" t="s">
        <v>1103</v>
      </c>
      <c r="N39" s="131" t="s">
        <v>1104</v>
      </c>
      <c r="O39" s="132" t="s">
        <v>215</v>
      </c>
      <c r="P39" s="86" t="s">
        <v>218</v>
      </c>
    </row>
    <row r="40" spans="1:16" ht="15" customHeight="1" x14ac:dyDescent="0.25">
      <c r="A40" s="89" t="s">
        <v>93</v>
      </c>
      <c r="B40" s="130" t="s">
        <v>111</v>
      </c>
      <c r="C40" s="150">
        <f t="shared" si="2"/>
        <v>2</v>
      </c>
      <c r="D40" s="150"/>
      <c r="E40" s="150"/>
      <c r="F40" s="172">
        <f t="shared" si="4"/>
        <v>2</v>
      </c>
      <c r="G40" s="127" t="s">
        <v>216</v>
      </c>
      <c r="H40" s="127" t="s">
        <v>216</v>
      </c>
      <c r="I40" s="127" t="s">
        <v>216</v>
      </c>
      <c r="J40" s="127" t="s">
        <v>216</v>
      </c>
      <c r="K40" s="127" t="s">
        <v>216</v>
      </c>
      <c r="L40" s="94" t="s">
        <v>218</v>
      </c>
      <c r="M40" s="131" t="s">
        <v>1409</v>
      </c>
      <c r="N40" s="131" t="s">
        <v>386</v>
      </c>
      <c r="O40" s="131" t="s">
        <v>976</v>
      </c>
      <c r="P40" s="86" t="s">
        <v>218</v>
      </c>
    </row>
    <row r="41" spans="1:16" ht="15" customHeight="1" x14ac:dyDescent="0.25">
      <c r="A41" s="89" t="s">
        <v>32</v>
      </c>
      <c r="B41" s="130" t="s">
        <v>111</v>
      </c>
      <c r="C41" s="150">
        <f t="shared" si="2"/>
        <v>2</v>
      </c>
      <c r="D41" s="150"/>
      <c r="E41" s="150"/>
      <c r="F41" s="172">
        <f t="shared" si="4"/>
        <v>2</v>
      </c>
      <c r="G41" s="127" t="s">
        <v>216</v>
      </c>
      <c r="H41" s="127" t="s">
        <v>216</v>
      </c>
      <c r="I41" s="127" t="s">
        <v>216</v>
      </c>
      <c r="J41" s="127" t="s">
        <v>216</v>
      </c>
      <c r="K41" s="127" t="s">
        <v>216</v>
      </c>
      <c r="L41" s="130" t="s">
        <v>1611</v>
      </c>
      <c r="M41" s="118" t="s">
        <v>1970</v>
      </c>
      <c r="N41" s="137" t="s">
        <v>347</v>
      </c>
      <c r="O41" s="137" t="s">
        <v>1612</v>
      </c>
      <c r="P41" s="86" t="s">
        <v>218</v>
      </c>
    </row>
    <row r="42" spans="1:16" ht="15" customHeight="1" x14ac:dyDescent="0.25">
      <c r="A42" s="89" t="s">
        <v>33</v>
      </c>
      <c r="B42" s="130" t="s">
        <v>118</v>
      </c>
      <c r="C42" s="150">
        <f t="shared" si="2"/>
        <v>0</v>
      </c>
      <c r="D42" s="150"/>
      <c r="E42" s="150"/>
      <c r="F42" s="172">
        <f t="shared" si="4"/>
        <v>0</v>
      </c>
      <c r="G42" s="127" t="s">
        <v>219</v>
      </c>
      <c r="H42" s="127" t="s">
        <v>218</v>
      </c>
      <c r="I42" s="127" t="s">
        <v>218</v>
      </c>
      <c r="J42" s="127" t="s">
        <v>218</v>
      </c>
      <c r="K42" s="127" t="s">
        <v>218</v>
      </c>
      <c r="L42" s="127" t="s">
        <v>218</v>
      </c>
      <c r="M42" s="131" t="s">
        <v>1216</v>
      </c>
      <c r="N42" s="131" t="s">
        <v>978</v>
      </c>
      <c r="O42" s="132" t="s">
        <v>215</v>
      </c>
    </row>
    <row r="43" spans="1:16" s="41" customFormat="1" ht="15" customHeight="1" x14ac:dyDescent="0.25">
      <c r="A43" s="54" t="s">
        <v>34</v>
      </c>
      <c r="B43" s="173" t="s">
        <v>111</v>
      </c>
      <c r="C43" s="174">
        <f t="shared" si="2"/>
        <v>2</v>
      </c>
      <c r="D43" s="174"/>
      <c r="E43" s="174"/>
      <c r="F43" s="175">
        <f t="shared" si="4"/>
        <v>2</v>
      </c>
      <c r="G43" s="125" t="s">
        <v>216</v>
      </c>
      <c r="H43" s="125" t="s">
        <v>216</v>
      </c>
      <c r="I43" s="125" t="s">
        <v>216</v>
      </c>
      <c r="J43" s="125" t="s">
        <v>216</v>
      </c>
      <c r="K43" s="125" t="s">
        <v>216</v>
      </c>
      <c r="L43" s="125" t="s">
        <v>1617</v>
      </c>
      <c r="M43" s="131" t="s">
        <v>1217</v>
      </c>
      <c r="N43" s="131" t="s">
        <v>1183</v>
      </c>
      <c r="O43" s="131" t="s">
        <v>979</v>
      </c>
      <c r="P43" s="85" t="s">
        <v>218</v>
      </c>
    </row>
    <row r="44" spans="1:16" ht="15" customHeight="1" x14ac:dyDescent="0.25">
      <c r="A44" s="89" t="s">
        <v>35</v>
      </c>
      <c r="B44" s="130" t="s">
        <v>111</v>
      </c>
      <c r="C44" s="150">
        <f t="shared" si="2"/>
        <v>2</v>
      </c>
      <c r="D44" s="150"/>
      <c r="E44" s="150"/>
      <c r="F44" s="172">
        <f t="shared" si="4"/>
        <v>2</v>
      </c>
      <c r="G44" s="127" t="s">
        <v>216</v>
      </c>
      <c r="H44" s="127" t="s">
        <v>216</v>
      </c>
      <c r="I44" s="127" t="s">
        <v>216</v>
      </c>
      <c r="J44" s="127" t="s">
        <v>216</v>
      </c>
      <c r="K44" s="127" t="s">
        <v>216</v>
      </c>
      <c r="L44" s="94" t="s">
        <v>218</v>
      </c>
      <c r="M44" s="131" t="s">
        <v>1110</v>
      </c>
      <c r="N44" s="131" t="s">
        <v>980</v>
      </c>
      <c r="O44" s="132" t="s">
        <v>981</v>
      </c>
      <c r="P44" s="86" t="s">
        <v>218</v>
      </c>
    </row>
    <row r="45" spans="1:16" ht="15" customHeight="1" x14ac:dyDescent="0.25">
      <c r="A45" s="89" t="s">
        <v>170</v>
      </c>
      <c r="B45" s="130" t="s">
        <v>111</v>
      </c>
      <c r="C45" s="150">
        <f t="shared" si="2"/>
        <v>2</v>
      </c>
      <c r="D45" s="150"/>
      <c r="E45" s="150"/>
      <c r="F45" s="172">
        <f t="shared" si="4"/>
        <v>2</v>
      </c>
      <c r="G45" s="127" t="s">
        <v>216</v>
      </c>
      <c r="H45" s="127" t="s">
        <v>216</v>
      </c>
      <c r="I45" s="127" t="s">
        <v>216</v>
      </c>
      <c r="J45" s="127" t="s">
        <v>216</v>
      </c>
      <c r="K45" s="127" t="s">
        <v>216</v>
      </c>
      <c r="L45" s="94" t="s">
        <v>218</v>
      </c>
      <c r="M45" s="131" t="s">
        <v>1111</v>
      </c>
      <c r="N45" s="131" t="s">
        <v>982</v>
      </c>
      <c r="O45" s="131" t="s">
        <v>321</v>
      </c>
      <c r="P45" s="86" t="s">
        <v>218</v>
      </c>
    </row>
    <row r="46" spans="1:16" s="79" customFormat="1" ht="15" customHeight="1" x14ac:dyDescent="0.35">
      <c r="A46" s="170" t="s">
        <v>36</v>
      </c>
      <c r="B46" s="170"/>
      <c r="C46" s="171"/>
      <c r="D46" s="171"/>
      <c r="E46" s="171"/>
      <c r="F46" s="171"/>
      <c r="G46" s="135"/>
      <c r="H46" s="135"/>
      <c r="I46" s="135"/>
      <c r="J46" s="135"/>
      <c r="K46" s="135"/>
      <c r="L46" s="135"/>
      <c r="M46" s="135"/>
      <c r="N46" s="135"/>
      <c r="O46" s="135"/>
      <c r="P46" s="126"/>
    </row>
    <row r="47" spans="1:16" ht="15" customHeight="1" x14ac:dyDescent="0.25">
      <c r="A47" s="89" t="s">
        <v>37</v>
      </c>
      <c r="B47" s="130" t="s">
        <v>118</v>
      </c>
      <c r="C47" s="150">
        <f t="shared" ref="C47:C60" si="5">IF(B47=$B$4,2,0)</f>
        <v>0</v>
      </c>
      <c r="D47" s="150"/>
      <c r="E47" s="150"/>
      <c r="F47" s="172">
        <f t="shared" ref="F47:F53" si="6">C47*(1-D47)*(1-E47)</f>
        <v>0</v>
      </c>
      <c r="G47" s="127" t="s">
        <v>219</v>
      </c>
      <c r="H47" s="127" t="s">
        <v>218</v>
      </c>
      <c r="I47" s="127" t="s">
        <v>218</v>
      </c>
      <c r="J47" s="127" t="s">
        <v>218</v>
      </c>
      <c r="K47" s="127" t="s">
        <v>218</v>
      </c>
      <c r="L47" s="127" t="s">
        <v>218</v>
      </c>
      <c r="M47" s="137" t="s">
        <v>1112</v>
      </c>
      <c r="N47" s="137" t="s">
        <v>983</v>
      </c>
      <c r="O47" s="137" t="s">
        <v>984</v>
      </c>
      <c r="P47" s="86" t="s">
        <v>218</v>
      </c>
    </row>
    <row r="48" spans="1:16" ht="15" customHeight="1" x14ac:dyDescent="0.25">
      <c r="A48" s="89" t="s">
        <v>38</v>
      </c>
      <c r="B48" s="130" t="s">
        <v>118</v>
      </c>
      <c r="C48" s="150">
        <f t="shared" si="5"/>
        <v>0</v>
      </c>
      <c r="D48" s="150"/>
      <c r="E48" s="150"/>
      <c r="F48" s="172">
        <f t="shared" si="6"/>
        <v>0</v>
      </c>
      <c r="G48" s="127" t="s">
        <v>1244</v>
      </c>
      <c r="H48" s="127" t="s">
        <v>216</v>
      </c>
      <c r="I48" s="127" t="s">
        <v>216</v>
      </c>
      <c r="J48" s="127" t="s">
        <v>219</v>
      </c>
      <c r="K48" s="127" t="s">
        <v>216</v>
      </c>
      <c r="L48" s="94" t="s">
        <v>1613</v>
      </c>
      <c r="M48" s="137" t="s">
        <v>985</v>
      </c>
      <c r="N48" s="137" t="s">
        <v>986</v>
      </c>
      <c r="O48" s="132" t="s">
        <v>215</v>
      </c>
    </row>
    <row r="49" spans="1:16" ht="15" customHeight="1" x14ac:dyDescent="0.25">
      <c r="A49" s="89" t="s">
        <v>39</v>
      </c>
      <c r="B49" s="130" t="s">
        <v>111</v>
      </c>
      <c r="C49" s="150">
        <f t="shared" si="5"/>
        <v>2</v>
      </c>
      <c r="D49" s="150"/>
      <c r="E49" s="150"/>
      <c r="F49" s="172">
        <f t="shared" si="6"/>
        <v>2</v>
      </c>
      <c r="G49" s="127" t="s">
        <v>216</v>
      </c>
      <c r="H49" s="127" t="s">
        <v>216</v>
      </c>
      <c r="I49" s="127" t="s">
        <v>216</v>
      </c>
      <c r="J49" s="127" t="s">
        <v>216</v>
      </c>
      <c r="K49" s="127" t="s">
        <v>216</v>
      </c>
      <c r="L49" s="94" t="s">
        <v>218</v>
      </c>
      <c r="M49" s="137" t="s">
        <v>1218</v>
      </c>
      <c r="N49" s="137" t="s">
        <v>656</v>
      </c>
      <c r="O49" s="132" t="s">
        <v>215</v>
      </c>
      <c r="P49" s="86" t="s">
        <v>218</v>
      </c>
    </row>
    <row r="50" spans="1:16" ht="15" customHeight="1" x14ac:dyDescent="0.25">
      <c r="A50" s="89" t="s">
        <v>40</v>
      </c>
      <c r="B50" s="130" t="s">
        <v>118</v>
      </c>
      <c r="C50" s="150">
        <f t="shared" si="5"/>
        <v>0</v>
      </c>
      <c r="D50" s="150"/>
      <c r="E50" s="150"/>
      <c r="F50" s="172">
        <f t="shared" si="6"/>
        <v>0</v>
      </c>
      <c r="G50" s="127" t="s">
        <v>219</v>
      </c>
      <c r="H50" s="127" t="s">
        <v>218</v>
      </c>
      <c r="I50" s="127" t="s">
        <v>218</v>
      </c>
      <c r="J50" s="127" t="s">
        <v>218</v>
      </c>
      <c r="K50" s="127" t="s">
        <v>218</v>
      </c>
      <c r="L50" s="127" t="s">
        <v>218</v>
      </c>
      <c r="M50" s="131" t="s">
        <v>1114</v>
      </c>
      <c r="N50" s="131" t="s">
        <v>988</v>
      </c>
      <c r="O50" s="132" t="s">
        <v>215</v>
      </c>
    </row>
    <row r="51" spans="1:16" ht="15" customHeight="1" x14ac:dyDescent="0.25">
      <c r="A51" s="89" t="s">
        <v>89</v>
      </c>
      <c r="B51" s="130" t="s">
        <v>118</v>
      </c>
      <c r="C51" s="150">
        <f t="shared" si="5"/>
        <v>0</v>
      </c>
      <c r="D51" s="150"/>
      <c r="E51" s="150"/>
      <c r="F51" s="172">
        <f t="shared" si="6"/>
        <v>0</v>
      </c>
      <c r="G51" s="127" t="s">
        <v>219</v>
      </c>
      <c r="H51" s="127" t="s">
        <v>218</v>
      </c>
      <c r="I51" s="127" t="s">
        <v>218</v>
      </c>
      <c r="J51" s="127" t="s">
        <v>218</v>
      </c>
      <c r="K51" s="127" t="s">
        <v>218</v>
      </c>
      <c r="L51" s="127" t="s">
        <v>218</v>
      </c>
      <c r="M51" s="131" t="s">
        <v>1252</v>
      </c>
      <c r="N51" s="131" t="s">
        <v>1116</v>
      </c>
      <c r="O51" s="132" t="s">
        <v>215</v>
      </c>
    </row>
    <row r="52" spans="1:16" ht="15" customHeight="1" x14ac:dyDescent="0.25">
      <c r="A52" s="89" t="s">
        <v>41</v>
      </c>
      <c r="B52" s="130" t="s">
        <v>118</v>
      </c>
      <c r="C52" s="150">
        <f t="shared" si="5"/>
        <v>0</v>
      </c>
      <c r="D52" s="150"/>
      <c r="E52" s="150"/>
      <c r="F52" s="172">
        <f t="shared" si="6"/>
        <v>0</v>
      </c>
      <c r="G52" s="127" t="s">
        <v>1385</v>
      </c>
      <c r="H52" s="127" t="s">
        <v>218</v>
      </c>
      <c r="I52" s="127" t="s">
        <v>218</v>
      </c>
      <c r="J52" s="127" t="s">
        <v>218</v>
      </c>
      <c r="K52" s="127" t="s">
        <v>218</v>
      </c>
      <c r="L52" s="127" t="s">
        <v>1418</v>
      </c>
      <c r="M52" s="131" t="s">
        <v>1117</v>
      </c>
      <c r="N52" s="131" t="s">
        <v>355</v>
      </c>
      <c r="O52" s="131" t="s">
        <v>356</v>
      </c>
      <c r="P52" s="86" t="s">
        <v>218</v>
      </c>
    </row>
    <row r="53" spans="1:16" ht="15" customHeight="1" x14ac:dyDescent="0.25">
      <c r="A53" s="89" t="s">
        <v>42</v>
      </c>
      <c r="B53" s="130" t="s">
        <v>111</v>
      </c>
      <c r="C53" s="150">
        <f t="shared" si="5"/>
        <v>2</v>
      </c>
      <c r="D53" s="150"/>
      <c r="E53" s="150"/>
      <c r="F53" s="172">
        <f t="shared" si="6"/>
        <v>2</v>
      </c>
      <c r="G53" s="127" t="s">
        <v>216</v>
      </c>
      <c r="H53" s="127" t="s">
        <v>216</v>
      </c>
      <c r="I53" s="127" t="s">
        <v>216</v>
      </c>
      <c r="J53" s="127" t="s">
        <v>216</v>
      </c>
      <c r="K53" s="127" t="s">
        <v>216</v>
      </c>
      <c r="L53" s="94" t="s">
        <v>218</v>
      </c>
      <c r="M53" s="137" t="s">
        <v>1220</v>
      </c>
      <c r="N53" s="137" t="s">
        <v>991</v>
      </c>
      <c r="O53" s="137" t="s">
        <v>237</v>
      </c>
      <c r="P53" s="86" t="s">
        <v>218</v>
      </c>
    </row>
    <row r="54" spans="1:16" s="79" customFormat="1" ht="15" customHeight="1" x14ac:dyDescent="0.35">
      <c r="A54" s="170" t="s">
        <v>43</v>
      </c>
      <c r="B54" s="170"/>
      <c r="C54" s="171"/>
      <c r="D54" s="171"/>
      <c r="E54" s="171"/>
      <c r="F54" s="171"/>
      <c r="G54" s="135"/>
      <c r="H54" s="135"/>
      <c r="I54" s="135"/>
      <c r="J54" s="135"/>
      <c r="K54" s="135"/>
      <c r="L54" s="135"/>
      <c r="M54" s="135"/>
      <c r="N54" s="135"/>
      <c r="O54" s="135"/>
      <c r="P54" s="126"/>
    </row>
    <row r="55" spans="1:16" ht="15" customHeight="1" x14ac:dyDescent="0.25">
      <c r="A55" s="89" t="s">
        <v>44</v>
      </c>
      <c r="B55" s="130" t="s">
        <v>111</v>
      </c>
      <c r="C55" s="150">
        <f t="shared" si="5"/>
        <v>2</v>
      </c>
      <c r="D55" s="150"/>
      <c r="E55" s="150"/>
      <c r="F55" s="172">
        <f t="shared" ref="F55:F68" si="7">C55*(1-D55)*(1-E55)</f>
        <v>2</v>
      </c>
      <c r="G55" s="127" t="s">
        <v>216</v>
      </c>
      <c r="H55" s="127" t="s">
        <v>216</v>
      </c>
      <c r="I55" s="127" t="s">
        <v>216</v>
      </c>
      <c r="J55" s="127" t="s">
        <v>216</v>
      </c>
      <c r="K55" s="127" t="s">
        <v>216</v>
      </c>
      <c r="L55" s="94" t="s">
        <v>218</v>
      </c>
      <c r="M55" s="131" t="s">
        <v>1119</v>
      </c>
      <c r="N55" s="132" t="s">
        <v>260</v>
      </c>
      <c r="O55" s="132" t="s">
        <v>215</v>
      </c>
    </row>
    <row r="56" spans="1:16" ht="15" customHeight="1" x14ac:dyDescent="0.25">
      <c r="A56" s="89" t="s">
        <v>45</v>
      </c>
      <c r="B56" s="130" t="s">
        <v>111</v>
      </c>
      <c r="C56" s="150">
        <f t="shared" si="5"/>
        <v>2</v>
      </c>
      <c r="D56" s="150"/>
      <c r="E56" s="150"/>
      <c r="F56" s="172">
        <f t="shared" si="7"/>
        <v>2</v>
      </c>
      <c r="G56" s="127" t="s">
        <v>216</v>
      </c>
      <c r="H56" s="127" t="s">
        <v>216</v>
      </c>
      <c r="I56" s="127" t="s">
        <v>216</v>
      </c>
      <c r="J56" s="127" t="s">
        <v>216</v>
      </c>
      <c r="K56" s="127" t="s">
        <v>216</v>
      </c>
      <c r="L56" s="94" t="s">
        <v>218</v>
      </c>
      <c r="M56" s="131" t="s">
        <v>382</v>
      </c>
      <c r="N56" s="131" t="s">
        <v>992</v>
      </c>
      <c r="O56" s="132" t="s">
        <v>215</v>
      </c>
    </row>
    <row r="57" spans="1:16" ht="15" customHeight="1" x14ac:dyDescent="0.25">
      <c r="A57" s="89" t="s">
        <v>46</v>
      </c>
      <c r="B57" s="130" t="s">
        <v>118</v>
      </c>
      <c r="C57" s="150">
        <f t="shared" si="5"/>
        <v>0</v>
      </c>
      <c r="D57" s="150"/>
      <c r="E57" s="150"/>
      <c r="F57" s="172">
        <f t="shared" si="7"/>
        <v>0</v>
      </c>
      <c r="G57" s="127" t="s">
        <v>219</v>
      </c>
      <c r="H57" s="127" t="s">
        <v>218</v>
      </c>
      <c r="I57" s="127" t="s">
        <v>218</v>
      </c>
      <c r="J57" s="127" t="s">
        <v>218</v>
      </c>
      <c r="K57" s="127" t="s">
        <v>218</v>
      </c>
      <c r="L57" s="127" t="s">
        <v>218</v>
      </c>
      <c r="M57" s="131" t="s">
        <v>1122</v>
      </c>
      <c r="N57" s="131" t="s">
        <v>1123</v>
      </c>
      <c r="O57" s="132" t="s">
        <v>215</v>
      </c>
    </row>
    <row r="58" spans="1:16" ht="15" customHeight="1" x14ac:dyDescent="0.25">
      <c r="A58" s="89" t="s">
        <v>47</v>
      </c>
      <c r="B58" s="130" t="s">
        <v>118</v>
      </c>
      <c r="C58" s="150">
        <f t="shared" si="5"/>
        <v>0</v>
      </c>
      <c r="D58" s="150"/>
      <c r="E58" s="150"/>
      <c r="F58" s="172">
        <f t="shared" si="7"/>
        <v>0</v>
      </c>
      <c r="G58" s="127" t="s">
        <v>1244</v>
      </c>
      <c r="H58" s="127" t="s">
        <v>216</v>
      </c>
      <c r="I58" s="127" t="s">
        <v>216</v>
      </c>
      <c r="J58" s="127" t="s">
        <v>219</v>
      </c>
      <c r="K58" s="127" t="s">
        <v>216</v>
      </c>
      <c r="L58" s="94" t="s">
        <v>1614</v>
      </c>
      <c r="M58" s="131" t="s">
        <v>1124</v>
      </c>
      <c r="N58" s="131" t="s">
        <v>994</v>
      </c>
      <c r="O58" s="132" t="s">
        <v>215</v>
      </c>
    </row>
    <row r="59" spans="1:16" ht="15" customHeight="1" x14ac:dyDescent="0.25">
      <c r="A59" s="89" t="s">
        <v>48</v>
      </c>
      <c r="B59" s="130" t="s">
        <v>111</v>
      </c>
      <c r="C59" s="150">
        <f t="shared" si="5"/>
        <v>2</v>
      </c>
      <c r="D59" s="150"/>
      <c r="E59" s="150"/>
      <c r="F59" s="172">
        <f t="shared" si="7"/>
        <v>2</v>
      </c>
      <c r="G59" s="127" t="s">
        <v>216</v>
      </c>
      <c r="H59" s="127" t="s">
        <v>216</v>
      </c>
      <c r="I59" s="127" t="s">
        <v>216</v>
      </c>
      <c r="J59" s="127" t="s">
        <v>216</v>
      </c>
      <c r="K59" s="127" t="s">
        <v>216</v>
      </c>
      <c r="L59" s="94" t="s">
        <v>218</v>
      </c>
      <c r="M59" s="137" t="s">
        <v>1126</v>
      </c>
      <c r="N59" s="137" t="s">
        <v>379</v>
      </c>
      <c r="O59" s="132" t="s">
        <v>215</v>
      </c>
      <c r="P59" s="86" t="s">
        <v>218</v>
      </c>
    </row>
    <row r="60" spans="1:16" ht="15" customHeight="1" x14ac:dyDescent="0.25">
      <c r="A60" s="89" t="s">
        <v>49</v>
      </c>
      <c r="B60" s="130" t="s">
        <v>111</v>
      </c>
      <c r="C60" s="150">
        <f t="shared" si="5"/>
        <v>2</v>
      </c>
      <c r="D60" s="150"/>
      <c r="E60" s="150"/>
      <c r="F60" s="172">
        <f t="shared" si="7"/>
        <v>2</v>
      </c>
      <c r="G60" s="127" t="s">
        <v>216</v>
      </c>
      <c r="H60" s="127" t="s">
        <v>216</v>
      </c>
      <c r="I60" s="127" t="s">
        <v>216</v>
      </c>
      <c r="J60" s="127" t="s">
        <v>216</v>
      </c>
      <c r="K60" s="127" t="s">
        <v>216</v>
      </c>
      <c r="L60" s="94" t="s">
        <v>218</v>
      </c>
      <c r="M60" s="137" t="s">
        <v>1786</v>
      </c>
      <c r="N60" s="137" t="s">
        <v>995</v>
      </c>
      <c r="O60" s="137" t="s">
        <v>375</v>
      </c>
      <c r="P60" s="86" t="s">
        <v>218</v>
      </c>
    </row>
    <row r="61" spans="1:16" ht="15" customHeight="1" x14ac:dyDescent="0.25">
      <c r="A61" s="89" t="s">
        <v>50</v>
      </c>
      <c r="B61" s="130" t="s">
        <v>118</v>
      </c>
      <c r="C61" s="150">
        <f t="shared" si="2"/>
        <v>0</v>
      </c>
      <c r="D61" s="150"/>
      <c r="E61" s="150"/>
      <c r="F61" s="172">
        <f t="shared" si="7"/>
        <v>0</v>
      </c>
      <c r="G61" s="127" t="s">
        <v>219</v>
      </c>
      <c r="H61" s="127" t="s">
        <v>218</v>
      </c>
      <c r="I61" s="127" t="s">
        <v>218</v>
      </c>
      <c r="J61" s="127" t="s">
        <v>218</v>
      </c>
      <c r="K61" s="127" t="s">
        <v>218</v>
      </c>
      <c r="L61" s="127" t="s">
        <v>218</v>
      </c>
      <c r="M61" s="137" t="s">
        <v>1396</v>
      </c>
      <c r="N61" s="137" t="s">
        <v>1461</v>
      </c>
      <c r="O61" s="132" t="s">
        <v>981</v>
      </c>
      <c r="P61" s="86" t="s">
        <v>218</v>
      </c>
    </row>
    <row r="62" spans="1:16" s="28" customFormat="1" ht="15" customHeight="1" x14ac:dyDescent="0.25">
      <c r="A62" s="54" t="s">
        <v>51</v>
      </c>
      <c r="B62" s="173" t="s">
        <v>111</v>
      </c>
      <c r="C62" s="150">
        <f t="shared" si="2"/>
        <v>2</v>
      </c>
      <c r="D62" s="174"/>
      <c r="E62" s="174"/>
      <c r="F62" s="175">
        <f>C62*(1-D62)*(1-E62)</f>
        <v>2</v>
      </c>
      <c r="G62" s="125" t="s">
        <v>216</v>
      </c>
      <c r="H62" s="125" t="s">
        <v>216</v>
      </c>
      <c r="I62" s="125" t="s">
        <v>216</v>
      </c>
      <c r="J62" s="125" t="s">
        <v>216</v>
      </c>
      <c r="K62" s="125" t="s">
        <v>216</v>
      </c>
      <c r="L62" s="117" t="s">
        <v>218</v>
      </c>
      <c r="M62" s="131" t="s">
        <v>997</v>
      </c>
      <c r="N62" s="131" t="s">
        <v>716</v>
      </c>
      <c r="O62" s="132" t="s">
        <v>215</v>
      </c>
      <c r="P62" s="86" t="s">
        <v>218</v>
      </c>
    </row>
    <row r="63" spans="1:16" s="28" customFormat="1" ht="15" customHeight="1" x14ac:dyDescent="0.25">
      <c r="A63" s="54" t="s">
        <v>52</v>
      </c>
      <c r="B63" s="173" t="s">
        <v>111</v>
      </c>
      <c r="C63" s="150">
        <f t="shared" si="2"/>
        <v>2</v>
      </c>
      <c r="D63" s="174"/>
      <c r="E63" s="174"/>
      <c r="F63" s="175">
        <f>C63*(1-D63)*(1-E63)</f>
        <v>2</v>
      </c>
      <c r="G63" s="125" t="s">
        <v>216</v>
      </c>
      <c r="H63" s="125" t="s">
        <v>216</v>
      </c>
      <c r="I63" s="125" t="s">
        <v>216</v>
      </c>
      <c r="J63" s="125" t="s">
        <v>216</v>
      </c>
      <c r="K63" s="125" t="s">
        <v>216</v>
      </c>
      <c r="L63" s="125" t="s">
        <v>218</v>
      </c>
      <c r="M63" s="131" t="s">
        <v>1805</v>
      </c>
      <c r="N63" s="131" t="s">
        <v>368</v>
      </c>
      <c r="O63" s="132" t="s">
        <v>1130</v>
      </c>
      <c r="P63" s="86" t="s">
        <v>218</v>
      </c>
    </row>
    <row r="64" spans="1:16" s="28" customFormat="1" ht="15" customHeight="1" x14ac:dyDescent="0.25">
      <c r="A64" s="54" t="s">
        <v>53</v>
      </c>
      <c r="B64" s="173" t="s">
        <v>111</v>
      </c>
      <c r="C64" s="150">
        <f t="shared" si="2"/>
        <v>2</v>
      </c>
      <c r="D64" s="174"/>
      <c r="E64" s="174"/>
      <c r="F64" s="175">
        <f t="shared" si="7"/>
        <v>2</v>
      </c>
      <c r="G64" s="125" t="s">
        <v>216</v>
      </c>
      <c r="H64" s="125" t="s">
        <v>216</v>
      </c>
      <c r="I64" s="125" t="s">
        <v>216</v>
      </c>
      <c r="J64" s="125" t="s">
        <v>216</v>
      </c>
      <c r="K64" s="125" t="s">
        <v>216</v>
      </c>
      <c r="L64" s="117" t="s">
        <v>218</v>
      </c>
      <c r="M64" s="131" t="s">
        <v>1131</v>
      </c>
      <c r="N64" s="131" t="s">
        <v>263</v>
      </c>
      <c r="O64" s="132" t="s">
        <v>999</v>
      </c>
      <c r="P64" s="86" t="s">
        <v>218</v>
      </c>
    </row>
    <row r="65" spans="1:16" ht="15" customHeight="1" x14ac:dyDescent="0.25">
      <c r="A65" s="89" t="s">
        <v>54</v>
      </c>
      <c r="B65" s="130" t="s">
        <v>118</v>
      </c>
      <c r="C65" s="150">
        <f t="shared" si="2"/>
        <v>0</v>
      </c>
      <c r="D65" s="150"/>
      <c r="E65" s="150"/>
      <c r="F65" s="172">
        <f t="shared" si="7"/>
        <v>0</v>
      </c>
      <c r="G65" s="127" t="s">
        <v>219</v>
      </c>
      <c r="H65" s="127" t="s">
        <v>218</v>
      </c>
      <c r="I65" s="127" t="s">
        <v>218</v>
      </c>
      <c r="J65" s="127" t="s">
        <v>218</v>
      </c>
      <c r="K65" s="127" t="s">
        <v>218</v>
      </c>
      <c r="L65" s="127" t="s">
        <v>218</v>
      </c>
      <c r="M65" s="137" t="s">
        <v>1132</v>
      </c>
      <c r="N65" s="137" t="s">
        <v>1133</v>
      </c>
      <c r="O65" s="132" t="s">
        <v>215</v>
      </c>
    </row>
    <row r="66" spans="1:16" ht="15" customHeight="1" x14ac:dyDescent="0.25">
      <c r="A66" s="89" t="s">
        <v>55</v>
      </c>
      <c r="B66" s="130" t="s">
        <v>118</v>
      </c>
      <c r="C66" s="150">
        <f t="shared" si="2"/>
        <v>0</v>
      </c>
      <c r="D66" s="150"/>
      <c r="E66" s="150"/>
      <c r="F66" s="172">
        <f t="shared" si="7"/>
        <v>0</v>
      </c>
      <c r="G66" s="127" t="s">
        <v>219</v>
      </c>
      <c r="H66" s="127" t="s">
        <v>218</v>
      </c>
      <c r="I66" s="127" t="s">
        <v>218</v>
      </c>
      <c r="J66" s="127" t="s">
        <v>218</v>
      </c>
      <c r="K66" s="127" t="s">
        <v>218</v>
      </c>
      <c r="L66" s="127" t="s">
        <v>218</v>
      </c>
      <c r="M66" s="137" t="s">
        <v>1134</v>
      </c>
      <c r="N66" s="137" t="s">
        <v>1411</v>
      </c>
      <c r="O66" s="132" t="s">
        <v>1000</v>
      </c>
      <c r="P66" s="86" t="s">
        <v>218</v>
      </c>
    </row>
    <row r="67" spans="1:16" ht="15" customHeight="1" x14ac:dyDescent="0.25">
      <c r="A67" s="89" t="s">
        <v>56</v>
      </c>
      <c r="B67" s="130" t="s">
        <v>111</v>
      </c>
      <c r="C67" s="150">
        <f t="shared" si="2"/>
        <v>2</v>
      </c>
      <c r="D67" s="150"/>
      <c r="E67" s="150"/>
      <c r="F67" s="172">
        <f t="shared" si="7"/>
        <v>2</v>
      </c>
      <c r="G67" s="127" t="s">
        <v>216</v>
      </c>
      <c r="H67" s="127" t="s">
        <v>216</v>
      </c>
      <c r="I67" s="127" t="s">
        <v>216</v>
      </c>
      <c r="J67" s="127" t="s">
        <v>216</v>
      </c>
      <c r="K67" s="127" t="s">
        <v>216</v>
      </c>
      <c r="L67" s="94" t="s">
        <v>218</v>
      </c>
      <c r="M67" s="137" t="s">
        <v>1136</v>
      </c>
      <c r="N67" s="137" t="s">
        <v>1137</v>
      </c>
      <c r="O67" s="137" t="s">
        <v>242</v>
      </c>
      <c r="P67" s="86" t="s">
        <v>218</v>
      </c>
    </row>
    <row r="68" spans="1:16" ht="15" customHeight="1" x14ac:dyDescent="0.25">
      <c r="A68" s="89" t="s">
        <v>57</v>
      </c>
      <c r="B68" s="130" t="s">
        <v>118</v>
      </c>
      <c r="C68" s="150">
        <f t="shared" si="2"/>
        <v>0</v>
      </c>
      <c r="D68" s="150"/>
      <c r="E68" s="150"/>
      <c r="F68" s="172">
        <f t="shared" si="7"/>
        <v>0</v>
      </c>
      <c r="G68" s="127" t="s">
        <v>219</v>
      </c>
      <c r="H68" s="127" t="s">
        <v>218</v>
      </c>
      <c r="I68" s="127" t="s">
        <v>218</v>
      </c>
      <c r="J68" s="127" t="s">
        <v>218</v>
      </c>
      <c r="K68" s="127" t="s">
        <v>218</v>
      </c>
      <c r="L68" s="127" t="s">
        <v>218</v>
      </c>
      <c r="M68" s="137" t="s">
        <v>1223</v>
      </c>
      <c r="N68" s="137" t="s">
        <v>1002</v>
      </c>
      <c r="O68" s="137" t="s">
        <v>1412</v>
      </c>
      <c r="P68" s="86" t="s">
        <v>218</v>
      </c>
    </row>
    <row r="69" spans="1:16" s="79" customFormat="1" ht="15" customHeight="1" x14ac:dyDescent="0.35">
      <c r="A69" s="170" t="s">
        <v>58</v>
      </c>
      <c r="B69" s="170"/>
      <c r="C69" s="171"/>
      <c r="D69" s="171"/>
      <c r="E69" s="171"/>
      <c r="F69" s="171"/>
      <c r="G69" s="135"/>
      <c r="H69" s="135"/>
      <c r="I69" s="135"/>
      <c r="J69" s="135"/>
      <c r="K69" s="135"/>
      <c r="L69" s="135"/>
      <c r="M69" s="135"/>
      <c r="N69" s="135"/>
      <c r="O69" s="135"/>
      <c r="P69" s="126"/>
    </row>
    <row r="70" spans="1:16" ht="15" customHeight="1" x14ac:dyDescent="0.25">
      <c r="A70" s="89" t="s">
        <v>59</v>
      </c>
      <c r="B70" s="130" t="s">
        <v>118</v>
      </c>
      <c r="C70" s="150">
        <f t="shared" ref="C70:C93" si="8">IF(B70=$B$4,2,0)</f>
        <v>0</v>
      </c>
      <c r="D70" s="150"/>
      <c r="E70" s="150"/>
      <c r="F70" s="172">
        <f t="shared" ref="F70:F75" si="9">C70*(1-D70)*(1-E70)</f>
        <v>0</v>
      </c>
      <c r="G70" s="127" t="s">
        <v>219</v>
      </c>
      <c r="H70" s="127" t="s">
        <v>218</v>
      </c>
      <c r="I70" s="127" t="s">
        <v>218</v>
      </c>
      <c r="J70" s="127" t="s">
        <v>218</v>
      </c>
      <c r="K70" s="127" t="s">
        <v>218</v>
      </c>
      <c r="L70" s="127" t="s">
        <v>218</v>
      </c>
      <c r="M70" s="131" t="s">
        <v>1004</v>
      </c>
      <c r="N70" s="131" t="s">
        <v>1138</v>
      </c>
      <c r="O70" s="132" t="s">
        <v>215</v>
      </c>
    </row>
    <row r="71" spans="1:16" ht="15" customHeight="1" x14ac:dyDescent="0.25">
      <c r="A71" s="89" t="s">
        <v>60</v>
      </c>
      <c r="B71" s="130" t="s">
        <v>111</v>
      </c>
      <c r="C71" s="150">
        <f t="shared" si="8"/>
        <v>2</v>
      </c>
      <c r="D71" s="150"/>
      <c r="E71" s="150"/>
      <c r="F71" s="172">
        <f t="shared" si="9"/>
        <v>2</v>
      </c>
      <c r="G71" s="127" t="s">
        <v>216</v>
      </c>
      <c r="H71" s="127" t="s">
        <v>216</v>
      </c>
      <c r="I71" s="127" t="s">
        <v>216</v>
      </c>
      <c r="J71" s="127" t="s">
        <v>216</v>
      </c>
      <c r="K71" s="127" t="s">
        <v>216</v>
      </c>
      <c r="L71" s="94" t="s">
        <v>218</v>
      </c>
      <c r="M71" s="131" t="s">
        <v>1139</v>
      </c>
      <c r="N71" s="131" t="s">
        <v>1256</v>
      </c>
      <c r="O71" s="132" t="s">
        <v>1006</v>
      </c>
      <c r="P71" s="86" t="s">
        <v>218</v>
      </c>
    </row>
    <row r="72" spans="1:16" ht="15" customHeight="1" x14ac:dyDescent="0.25">
      <c r="A72" s="89" t="s">
        <v>61</v>
      </c>
      <c r="B72" s="158" t="s">
        <v>118</v>
      </c>
      <c r="C72" s="150">
        <f t="shared" si="8"/>
        <v>0</v>
      </c>
      <c r="D72" s="150"/>
      <c r="E72" s="178"/>
      <c r="F72" s="172">
        <f t="shared" si="9"/>
        <v>0</v>
      </c>
      <c r="G72" s="127" t="s">
        <v>219</v>
      </c>
      <c r="H72" s="127" t="s">
        <v>218</v>
      </c>
      <c r="I72" s="127" t="s">
        <v>218</v>
      </c>
      <c r="J72" s="127" t="s">
        <v>218</v>
      </c>
      <c r="K72" s="127" t="s">
        <v>218</v>
      </c>
      <c r="L72" s="127" t="s">
        <v>218</v>
      </c>
      <c r="M72" s="137" t="s">
        <v>1142</v>
      </c>
      <c r="N72" s="137" t="s">
        <v>1475</v>
      </c>
      <c r="O72" s="132" t="s">
        <v>215</v>
      </c>
    </row>
    <row r="73" spans="1:16" ht="15" customHeight="1" x14ac:dyDescent="0.25">
      <c r="A73" s="89" t="s">
        <v>62</v>
      </c>
      <c r="B73" s="158" t="s">
        <v>111</v>
      </c>
      <c r="C73" s="150">
        <f t="shared" si="8"/>
        <v>2</v>
      </c>
      <c r="D73" s="178"/>
      <c r="E73" s="178"/>
      <c r="F73" s="172">
        <f t="shared" si="9"/>
        <v>2</v>
      </c>
      <c r="G73" s="127" t="s">
        <v>216</v>
      </c>
      <c r="H73" s="127" t="s">
        <v>216</v>
      </c>
      <c r="I73" s="127" t="s">
        <v>216</v>
      </c>
      <c r="J73" s="127" t="s">
        <v>216</v>
      </c>
      <c r="K73" s="127" t="s">
        <v>216</v>
      </c>
      <c r="L73" s="94" t="s">
        <v>218</v>
      </c>
      <c r="M73" s="131" t="s">
        <v>1007</v>
      </c>
      <c r="N73" s="131" t="s">
        <v>1008</v>
      </c>
      <c r="O73" s="131" t="s">
        <v>1009</v>
      </c>
      <c r="P73" s="86" t="s">
        <v>218</v>
      </c>
    </row>
    <row r="74" spans="1:16" ht="15" customHeight="1" x14ac:dyDescent="0.25">
      <c r="A74" s="89" t="s">
        <v>63</v>
      </c>
      <c r="B74" s="130" t="s">
        <v>111</v>
      </c>
      <c r="C74" s="150">
        <f t="shared" si="8"/>
        <v>2</v>
      </c>
      <c r="D74" s="150"/>
      <c r="E74" s="150"/>
      <c r="F74" s="172">
        <f t="shared" si="9"/>
        <v>2</v>
      </c>
      <c r="G74" s="127" t="s">
        <v>216</v>
      </c>
      <c r="H74" s="127" t="s">
        <v>216</v>
      </c>
      <c r="I74" s="127" t="s">
        <v>216</v>
      </c>
      <c r="J74" s="127" t="s">
        <v>216</v>
      </c>
      <c r="K74" s="127" t="s">
        <v>216</v>
      </c>
      <c r="L74" s="94" t="s">
        <v>218</v>
      </c>
      <c r="M74" s="137" t="s">
        <v>245</v>
      </c>
      <c r="N74" s="137" t="s">
        <v>1010</v>
      </c>
      <c r="O74" s="132" t="s">
        <v>215</v>
      </c>
      <c r="P74" s="86" t="s">
        <v>218</v>
      </c>
    </row>
    <row r="75" spans="1:16" ht="15" customHeight="1" x14ac:dyDescent="0.25">
      <c r="A75" s="98" t="s">
        <v>64</v>
      </c>
      <c r="B75" s="158" t="s">
        <v>118</v>
      </c>
      <c r="C75" s="150">
        <f t="shared" si="8"/>
        <v>0</v>
      </c>
      <c r="D75" s="178"/>
      <c r="E75" s="178"/>
      <c r="F75" s="172">
        <f t="shared" si="9"/>
        <v>0</v>
      </c>
      <c r="G75" s="127" t="s">
        <v>219</v>
      </c>
      <c r="H75" s="127" t="s">
        <v>218</v>
      </c>
      <c r="I75" s="127" t="s">
        <v>218</v>
      </c>
      <c r="J75" s="127" t="s">
        <v>218</v>
      </c>
      <c r="K75" s="127" t="s">
        <v>218</v>
      </c>
      <c r="L75" s="127" t="s">
        <v>218</v>
      </c>
      <c r="M75" s="131" t="s">
        <v>1011</v>
      </c>
      <c r="N75" s="131" t="s">
        <v>1144</v>
      </c>
      <c r="O75" s="131" t="s">
        <v>1013</v>
      </c>
      <c r="P75" s="86" t="s">
        <v>218</v>
      </c>
    </row>
    <row r="76" spans="1:16" ht="15" customHeight="1" x14ac:dyDescent="0.25">
      <c r="A76" s="181" t="s">
        <v>65</v>
      </c>
      <c r="B76" s="182"/>
      <c r="C76" s="167"/>
      <c r="D76" s="167"/>
      <c r="E76" s="167"/>
      <c r="F76" s="171"/>
      <c r="G76" s="135"/>
      <c r="H76" s="135"/>
      <c r="I76" s="135"/>
      <c r="J76" s="135"/>
      <c r="K76" s="135"/>
      <c r="L76" s="170"/>
      <c r="M76" s="135"/>
      <c r="N76" s="184"/>
      <c r="O76" s="185"/>
    </row>
    <row r="77" spans="1:16" ht="15" customHeight="1" x14ac:dyDescent="0.25">
      <c r="A77" s="89" t="s">
        <v>66</v>
      </c>
      <c r="B77" s="130" t="s">
        <v>111</v>
      </c>
      <c r="C77" s="150">
        <f t="shared" si="8"/>
        <v>2</v>
      </c>
      <c r="D77" s="150"/>
      <c r="E77" s="150"/>
      <c r="F77" s="172">
        <f t="shared" ref="F77:F86" si="10">C77*(1-D77)*(1-E77)</f>
        <v>2</v>
      </c>
      <c r="G77" s="127" t="s">
        <v>216</v>
      </c>
      <c r="H77" s="127" t="s">
        <v>216</v>
      </c>
      <c r="I77" s="127" t="s">
        <v>216</v>
      </c>
      <c r="J77" s="127" t="s">
        <v>216</v>
      </c>
      <c r="K77" s="127" t="s">
        <v>216</v>
      </c>
      <c r="L77" s="94" t="s">
        <v>218</v>
      </c>
      <c r="M77" s="131" t="s">
        <v>1014</v>
      </c>
      <c r="N77" s="131" t="s">
        <v>291</v>
      </c>
      <c r="O77" s="132" t="s">
        <v>1015</v>
      </c>
      <c r="P77" s="86" t="s">
        <v>218</v>
      </c>
    </row>
    <row r="78" spans="1:16" ht="15" customHeight="1" x14ac:dyDescent="0.25">
      <c r="A78" s="89" t="s">
        <v>68</v>
      </c>
      <c r="B78" s="130" t="s">
        <v>118</v>
      </c>
      <c r="C78" s="150">
        <f t="shared" si="8"/>
        <v>0</v>
      </c>
      <c r="D78" s="150"/>
      <c r="E78" s="150"/>
      <c r="F78" s="172">
        <f t="shared" si="10"/>
        <v>0</v>
      </c>
      <c r="G78" s="127" t="s">
        <v>219</v>
      </c>
      <c r="H78" s="127" t="s">
        <v>218</v>
      </c>
      <c r="I78" s="127" t="s">
        <v>218</v>
      </c>
      <c r="J78" s="127" t="s">
        <v>218</v>
      </c>
      <c r="K78" s="127" t="s">
        <v>218</v>
      </c>
      <c r="L78" s="127" t="s">
        <v>218</v>
      </c>
      <c r="M78" s="131" t="s">
        <v>1016</v>
      </c>
      <c r="N78" s="137" t="s">
        <v>1145</v>
      </c>
      <c r="O78" s="137" t="s">
        <v>1018</v>
      </c>
      <c r="P78" s="86" t="s">
        <v>218</v>
      </c>
    </row>
    <row r="79" spans="1:16" ht="15" customHeight="1" x14ac:dyDescent="0.25">
      <c r="A79" s="89" t="s">
        <v>69</v>
      </c>
      <c r="B79" s="130" t="s">
        <v>118</v>
      </c>
      <c r="C79" s="150">
        <f t="shared" si="8"/>
        <v>0</v>
      </c>
      <c r="D79" s="150"/>
      <c r="E79" s="150"/>
      <c r="F79" s="172">
        <f t="shared" si="10"/>
        <v>0</v>
      </c>
      <c r="G79" s="127" t="s">
        <v>219</v>
      </c>
      <c r="H79" s="127" t="s">
        <v>218</v>
      </c>
      <c r="I79" s="127" t="s">
        <v>218</v>
      </c>
      <c r="J79" s="127" t="s">
        <v>218</v>
      </c>
      <c r="K79" s="127" t="s">
        <v>218</v>
      </c>
      <c r="L79" s="127" t="s">
        <v>218</v>
      </c>
      <c r="M79" s="137" t="s">
        <v>1146</v>
      </c>
      <c r="N79" s="137" t="s">
        <v>1147</v>
      </c>
      <c r="O79" s="132" t="s">
        <v>215</v>
      </c>
    </row>
    <row r="80" spans="1:16" s="28" customFormat="1" ht="15" customHeight="1" x14ac:dyDescent="0.25">
      <c r="A80" s="54" t="s">
        <v>70</v>
      </c>
      <c r="B80" s="173" t="s">
        <v>111</v>
      </c>
      <c r="C80" s="174">
        <f t="shared" si="8"/>
        <v>2</v>
      </c>
      <c r="D80" s="174"/>
      <c r="E80" s="174"/>
      <c r="F80" s="175">
        <f t="shared" si="10"/>
        <v>2</v>
      </c>
      <c r="G80" s="125" t="s">
        <v>216</v>
      </c>
      <c r="H80" s="125" t="s">
        <v>216</v>
      </c>
      <c r="I80" s="125" t="s">
        <v>216</v>
      </c>
      <c r="J80" s="125" t="s">
        <v>216</v>
      </c>
      <c r="K80" s="125" t="s">
        <v>216</v>
      </c>
      <c r="L80" s="117" t="s">
        <v>218</v>
      </c>
      <c r="M80" s="131" t="s">
        <v>1148</v>
      </c>
      <c r="N80" s="131" t="s">
        <v>243</v>
      </c>
      <c r="O80" s="132" t="s">
        <v>215</v>
      </c>
      <c r="P80" s="85" t="s">
        <v>218</v>
      </c>
    </row>
    <row r="81" spans="1:16" ht="15" customHeight="1" x14ac:dyDescent="0.25">
      <c r="A81" s="89" t="s">
        <v>72</v>
      </c>
      <c r="B81" s="130" t="s">
        <v>111</v>
      </c>
      <c r="C81" s="150">
        <f t="shared" si="8"/>
        <v>2</v>
      </c>
      <c r="D81" s="150"/>
      <c r="E81" s="150"/>
      <c r="F81" s="172">
        <f t="shared" si="10"/>
        <v>2</v>
      </c>
      <c r="G81" s="127" t="s">
        <v>216</v>
      </c>
      <c r="H81" s="127" t="s">
        <v>216</v>
      </c>
      <c r="I81" s="127" t="s">
        <v>216</v>
      </c>
      <c r="J81" s="127" t="s">
        <v>216</v>
      </c>
      <c r="K81" s="127" t="s">
        <v>216</v>
      </c>
      <c r="L81" s="94" t="s">
        <v>218</v>
      </c>
      <c r="M81" s="131" t="s">
        <v>1149</v>
      </c>
      <c r="N81" s="131" t="s">
        <v>414</v>
      </c>
      <c r="O81" s="132" t="s">
        <v>215</v>
      </c>
    </row>
    <row r="82" spans="1:16" s="9" customFormat="1" ht="15" customHeight="1" x14ac:dyDescent="0.25">
      <c r="A82" s="89" t="s">
        <v>73</v>
      </c>
      <c r="B82" s="130" t="s">
        <v>111</v>
      </c>
      <c r="C82" s="150">
        <f t="shared" si="8"/>
        <v>2</v>
      </c>
      <c r="D82" s="150"/>
      <c r="E82" s="150"/>
      <c r="F82" s="172">
        <f t="shared" si="10"/>
        <v>2</v>
      </c>
      <c r="G82" s="127" t="s">
        <v>216</v>
      </c>
      <c r="H82" s="127" t="s">
        <v>216</v>
      </c>
      <c r="I82" s="127" t="s">
        <v>216</v>
      </c>
      <c r="J82" s="127" t="s">
        <v>216</v>
      </c>
      <c r="K82" s="127" t="s">
        <v>216</v>
      </c>
      <c r="L82" s="127" t="s">
        <v>1616</v>
      </c>
      <c r="M82" s="131" t="s">
        <v>1366</v>
      </c>
      <c r="N82" s="131" t="s">
        <v>271</v>
      </c>
      <c r="O82" s="131" t="s">
        <v>1021</v>
      </c>
      <c r="P82" s="86" t="s">
        <v>218</v>
      </c>
    </row>
    <row r="83" spans="1:16" ht="15" customHeight="1" x14ac:dyDescent="0.25">
      <c r="A83" s="89" t="s">
        <v>1152</v>
      </c>
      <c r="B83" s="130" t="s">
        <v>111</v>
      </c>
      <c r="C83" s="150">
        <f t="shared" si="8"/>
        <v>2</v>
      </c>
      <c r="D83" s="150"/>
      <c r="E83" s="150"/>
      <c r="F83" s="172">
        <f t="shared" si="10"/>
        <v>2</v>
      </c>
      <c r="G83" s="127" t="s">
        <v>216</v>
      </c>
      <c r="H83" s="127" t="s">
        <v>216</v>
      </c>
      <c r="I83" s="127" t="s">
        <v>216</v>
      </c>
      <c r="J83" s="127" t="s">
        <v>216</v>
      </c>
      <c r="K83" s="127" t="s">
        <v>216</v>
      </c>
      <c r="L83" s="94" t="s">
        <v>218</v>
      </c>
      <c r="M83" s="131" t="s">
        <v>1153</v>
      </c>
      <c r="N83" s="131" t="s">
        <v>1476</v>
      </c>
      <c r="O83" s="132" t="s">
        <v>215</v>
      </c>
    </row>
    <row r="84" spans="1:16" ht="15" customHeight="1" x14ac:dyDescent="0.25">
      <c r="A84" s="89" t="s">
        <v>74</v>
      </c>
      <c r="B84" s="130" t="s">
        <v>111</v>
      </c>
      <c r="C84" s="150">
        <f t="shared" si="8"/>
        <v>2</v>
      </c>
      <c r="D84" s="150"/>
      <c r="E84" s="150"/>
      <c r="F84" s="172">
        <f t="shared" si="10"/>
        <v>2</v>
      </c>
      <c r="G84" s="127" t="s">
        <v>216</v>
      </c>
      <c r="H84" s="127" t="s">
        <v>216</v>
      </c>
      <c r="I84" s="127" t="s">
        <v>216</v>
      </c>
      <c r="J84" s="127" t="s">
        <v>216</v>
      </c>
      <c r="K84" s="127" t="s">
        <v>216</v>
      </c>
      <c r="L84" s="94" t="s">
        <v>218</v>
      </c>
      <c r="M84" s="131" t="s">
        <v>1155</v>
      </c>
      <c r="N84" s="131" t="s">
        <v>283</v>
      </c>
      <c r="O84" s="132" t="s">
        <v>1022</v>
      </c>
      <c r="P84" s="86" t="s">
        <v>218</v>
      </c>
    </row>
    <row r="85" spans="1:16" s="28" customFormat="1" ht="15" customHeight="1" x14ac:dyDescent="0.25">
      <c r="A85" s="54" t="s">
        <v>75</v>
      </c>
      <c r="B85" s="173" t="s">
        <v>111</v>
      </c>
      <c r="C85" s="174">
        <f t="shared" si="8"/>
        <v>2</v>
      </c>
      <c r="D85" s="174"/>
      <c r="E85" s="174"/>
      <c r="F85" s="175">
        <f t="shared" si="10"/>
        <v>2</v>
      </c>
      <c r="G85" s="127" t="s">
        <v>216</v>
      </c>
      <c r="H85" s="127" t="s">
        <v>216</v>
      </c>
      <c r="I85" s="127" t="s">
        <v>216</v>
      </c>
      <c r="J85" s="127" t="s">
        <v>216</v>
      </c>
      <c r="K85" s="127" t="s">
        <v>216</v>
      </c>
      <c r="L85" s="117" t="s">
        <v>218</v>
      </c>
      <c r="M85" s="131" t="s">
        <v>1156</v>
      </c>
      <c r="N85" s="131" t="s">
        <v>295</v>
      </c>
      <c r="O85" s="132" t="s">
        <v>1023</v>
      </c>
      <c r="P85" s="85" t="s">
        <v>218</v>
      </c>
    </row>
    <row r="86" spans="1:16" ht="15" customHeight="1" x14ac:dyDescent="0.25">
      <c r="A86" s="89" t="s">
        <v>76</v>
      </c>
      <c r="B86" s="130" t="s">
        <v>111</v>
      </c>
      <c r="C86" s="150">
        <f t="shared" si="8"/>
        <v>2</v>
      </c>
      <c r="D86" s="150"/>
      <c r="E86" s="150"/>
      <c r="F86" s="172">
        <f t="shared" si="10"/>
        <v>2</v>
      </c>
      <c r="G86" s="127" t="s">
        <v>216</v>
      </c>
      <c r="H86" s="127" t="s">
        <v>216</v>
      </c>
      <c r="I86" s="127" t="s">
        <v>216</v>
      </c>
      <c r="J86" s="127" t="s">
        <v>216</v>
      </c>
      <c r="K86" s="127" t="s">
        <v>216</v>
      </c>
      <c r="L86" s="127" t="s">
        <v>1615</v>
      </c>
      <c r="M86" s="131" t="s">
        <v>1273</v>
      </c>
      <c r="N86" s="131" t="s">
        <v>402</v>
      </c>
      <c r="O86" s="131" t="s">
        <v>1024</v>
      </c>
      <c r="P86" s="86" t="s">
        <v>218</v>
      </c>
    </row>
    <row r="87" spans="1:16" ht="15" customHeight="1" x14ac:dyDescent="0.25">
      <c r="A87" s="181" t="s">
        <v>77</v>
      </c>
      <c r="B87" s="182"/>
      <c r="C87" s="167"/>
      <c r="D87" s="167"/>
      <c r="E87" s="167"/>
      <c r="F87" s="171"/>
      <c r="G87" s="135"/>
      <c r="H87" s="135"/>
      <c r="I87" s="135"/>
      <c r="J87" s="135"/>
      <c r="K87" s="135"/>
      <c r="L87" s="170"/>
      <c r="M87" s="135"/>
      <c r="N87" s="184"/>
      <c r="O87" s="185"/>
    </row>
    <row r="88" spans="1:16" ht="15" customHeight="1" x14ac:dyDescent="0.25">
      <c r="A88" s="89" t="s">
        <v>67</v>
      </c>
      <c r="B88" s="130" t="s">
        <v>118</v>
      </c>
      <c r="C88" s="150">
        <f t="shared" si="8"/>
        <v>0</v>
      </c>
      <c r="D88" s="150"/>
      <c r="E88" s="150"/>
      <c r="F88" s="172">
        <f t="shared" ref="F88:F98" si="11">C88*(1-D88)*(1-E88)</f>
        <v>0</v>
      </c>
      <c r="G88" s="127" t="s">
        <v>1402</v>
      </c>
      <c r="H88" s="127" t="s">
        <v>218</v>
      </c>
      <c r="I88" s="127" t="s">
        <v>218</v>
      </c>
      <c r="J88" s="127" t="s">
        <v>218</v>
      </c>
      <c r="K88" s="127" t="s">
        <v>218</v>
      </c>
      <c r="L88" s="127" t="s">
        <v>1438</v>
      </c>
      <c r="M88" s="137" t="s">
        <v>1158</v>
      </c>
      <c r="N88" s="137" t="s">
        <v>1439</v>
      </c>
      <c r="O88" s="137" t="s">
        <v>1025</v>
      </c>
      <c r="P88" s="86" t="s">
        <v>218</v>
      </c>
    </row>
    <row r="89" spans="1:16" ht="15" customHeight="1" x14ac:dyDescent="0.25">
      <c r="A89" s="89" t="s">
        <v>78</v>
      </c>
      <c r="B89" s="130" t="s">
        <v>118</v>
      </c>
      <c r="C89" s="150">
        <f t="shared" si="8"/>
        <v>0</v>
      </c>
      <c r="D89" s="150"/>
      <c r="E89" s="150"/>
      <c r="F89" s="172">
        <f t="shared" si="11"/>
        <v>0</v>
      </c>
      <c r="G89" s="127" t="s">
        <v>219</v>
      </c>
      <c r="H89" s="127" t="s">
        <v>218</v>
      </c>
      <c r="I89" s="127" t="s">
        <v>218</v>
      </c>
      <c r="J89" s="127" t="s">
        <v>218</v>
      </c>
      <c r="K89" s="127" t="s">
        <v>218</v>
      </c>
      <c r="L89" s="94" t="s">
        <v>218</v>
      </c>
      <c r="M89" s="137" t="s">
        <v>1026</v>
      </c>
      <c r="N89" s="137" t="s">
        <v>1464</v>
      </c>
      <c r="O89" s="137" t="s">
        <v>1028</v>
      </c>
      <c r="P89" s="86" t="s">
        <v>218</v>
      </c>
    </row>
    <row r="90" spans="1:16" ht="15" customHeight="1" x14ac:dyDescent="0.25">
      <c r="A90" s="89" t="s">
        <v>71</v>
      </c>
      <c r="B90" s="130" t="s">
        <v>111</v>
      </c>
      <c r="C90" s="150">
        <f t="shared" si="8"/>
        <v>2</v>
      </c>
      <c r="D90" s="150"/>
      <c r="E90" s="150"/>
      <c r="F90" s="172">
        <f t="shared" si="11"/>
        <v>2</v>
      </c>
      <c r="G90" s="127" t="s">
        <v>216</v>
      </c>
      <c r="H90" s="127" t="s">
        <v>216</v>
      </c>
      <c r="I90" s="127" t="s">
        <v>216</v>
      </c>
      <c r="J90" s="127" t="s">
        <v>216</v>
      </c>
      <c r="K90" s="127" t="s">
        <v>216</v>
      </c>
      <c r="L90" s="94" t="s">
        <v>218</v>
      </c>
      <c r="M90" s="131" t="s">
        <v>408</v>
      </c>
      <c r="N90" s="131" t="s">
        <v>409</v>
      </c>
      <c r="O90" s="131" t="s">
        <v>1161</v>
      </c>
      <c r="P90" s="86" t="s">
        <v>218</v>
      </c>
    </row>
    <row r="91" spans="1:16" ht="15" customHeight="1" x14ac:dyDescent="0.25">
      <c r="A91" s="89" t="s">
        <v>79</v>
      </c>
      <c r="B91" s="130" t="s">
        <v>118</v>
      </c>
      <c r="C91" s="150">
        <f t="shared" si="8"/>
        <v>0</v>
      </c>
      <c r="D91" s="150"/>
      <c r="E91" s="150"/>
      <c r="F91" s="172">
        <f t="shared" si="11"/>
        <v>0</v>
      </c>
      <c r="G91" s="127" t="s">
        <v>219</v>
      </c>
      <c r="H91" s="127" t="s">
        <v>218</v>
      </c>
      <c r="I91" s="127" t="s">
        <v>218</v>
      </c>
      <c r="J91" s="127" t="s">
        <v>218</v>
      </c>
      <c r="K91" s="127" t="s">
        <v>218</v>
      </c>
      <c r="L91" s="94" t="s">
        <v>218</v>
      </c>
      <c r="M91" s="137" t="s">
        <v>1226</v>
      </c>
      <c r="N91" s="137" t="s">
        <v>1164</v>
      </c>
      <c r="O91" s="137" t="s">
        <v>1029</v>
      </c>
      <c r="P91" s="86" t="s">
        <v>218</v>
      </c>
    </row>
    <row r="92" spans="1:16" s="28" customFormat="1" ht="15" customHeight="1" x14ac:dyDescent="0.25">
      <c r="A92" s="54" t="s">
        <v>80</v>
      </c>
      <c r="B92" s="173" t="s">
        <v>111</v>
      </c>
      <c r="C92" s="174">
        <f t="shared" si="8"/>
        <v>2</v>
      </c>
      <c r="D92" s="174"/>
      <c r="E92" s="174"/>
      <c r="F92" s="175">
        <f t="shared" si="11"/>
        <v>2</v>
      </c>
      <c r="G92" s="125" t="s">
        <v>216</v>
      </c>
      <c r="H92" s="125" t="s">
        <v>216</v>
      </c>
      <c r="I92" s="125" t="s">
        <v>216</v>
      </c>
      <c r="J92" s="125" t="s">
        <v>216</v>
      </c>
      <c r="K92" s="125" t="s">
        <v>216</v>
      </c>
      <c r="L92" s="117" t="s">
        <v>218</v>
      </c>
      <c r="M92" s="131" t="s">
        <v>1227</v>
      </c>
      <c r="N92" s="131" t="s">
        <v>1166</v>
      </c>
      <c r="O92" s="132" t="s">
        <v>1030</v>
      </c>
      <c r="P92" s="85" t="s">
        <v>218</v>
      </c>
    </row>
    <row r="93" spans="1:16" ht="15" customHeight="1" x14ac:dyDescent="0.25">
      <c r="A93" s="89" t="s">
        <v>81</v>
      </c>
      <c r="B93" s="158" t="s">
        <v>111</v>
      </c>
      <c r="C93" s="150">
        <f t="shared" si="8"/>
        <v>2</v>
      </c>
      <c r="D93" s="178"/>
      <c r="E93" s="178"/>
      <c r="F93" s="172">
        <f t="shared" si="11"/>
        <v>2</v>
      </c>
      <c r="G93" s="127" t="s">
        <v>216</v>
      </c>
      <c r="H93" s="127" t="s">
        <v>216</v>
      </c>
      <c r="I93" s="127" t="s">
        <v>216</v>
      </c>
      <c r="J93" s="127" t="s">
        <v>216</v>
      </c>
      <c r="K93" s="127" t="s">
        <v>216</v>
      </c>
      <c r="L93" s="94" t="s">
        <v>218</v>
      </c>
      <c r="M93" s="131" t="s">
        <v>1228</v>
      </c>
      <c r="N93" s="131" t="s">
        <v>1032</v>
      </c>
      <c r="O93" s="132" t="s">
        <v>215</v>
      </c>
    </row>
    <row r="94" spans="1:16" s="28" customFormat="1" ht="15" customHeight="1" x14ac:dyDescent="0.25">
      <c r="A94" s="54" t="s">
        <v>82</v>
      </c>
      <c r="B94" s="173" t="s">
        <v>111</v>
      </c>
      <c r="C94" s="174">
        <f>IF(B94=$B$4,2,0)</f>
        <v>2</v>
      </c>
      <c r="D94" s="174"/>
      <c r="E94" s="174"/>
      <c r="F94" s="175">
        <f t="shared" si="11"/>
        <v>2</v>
      </c>
      <c r="G94" s="125" t="s">
        <v>216</v>
      </c>
      <c r="H94" s="125" t="s">
        <v>216</v>
      </c>
      <c r="I94" s="125" t="s">
        <v>216</v>
      </c>
      <c r="J94" s="125" t="s">
        <v>216</v>
      </c>
      <c r="K94" s="125" t="s">
        <v>216</v>
      </c>
      <c r="L94" s="125" t="s">
        <v>1938</v>
      </c>
      <c r="M94" s="131" t="s">
        <v>1278</v>
      </c>
      <c r="N94" s="131" t="s">
        <v>1033</v>
      </c>
      <c r="O94" s="131" t="s">
        <v>1034</v>
      </c>
      <c r="P94" s="85" t="s">
        <v>218</v>
      </c>
    </row>
    <row r="95" spans="1:16" ht="15" customHeight="1" x14ac:dyDescent="0.25">
      <c r="A95" s="89" t="s">
        <v>83</v>
      </c>
      <c r="B95" s="158" t="s">
        <v>118</v>
      </c>
      <c r="C95" s="150">
        <f>IF(B95=$B$4,2,0)</f>
        <v>0</v>
      </c>
      <c r="D95" s="178"/>
      <c r="E95" s="178"/>
      <c r="F95" s="172">
        <f t="shared" si="11"/>
        <v>0</v>
      </c>
      <c r="G95" s="127" t="s">
        <v>219</v>
      </c>
      <c r="H95" s="127" t="s">
        <v>218</v>
      </c>
      <c r="I95" s="127" t="s">
        <v>218</v>
      </c>
      <c r="J95" s="127" t="s">
        <v>218</v>
      </c>
      <c r="K95" s="127" t="s">
        <v>218</v>
      </c>
      <c r="L95" s="94" t="s">
        <v>218</v>
      </c>
      <c r="M95" s="131" t="s">
        <v>1035</v>
      </c>
      <c r="N95" s="131" t="s">
        <v>1036</v>
      </c>
      <c r="O95" s="131" t="s">
        <v>1171</v>
      </c>
      <c r="P95" s="86" t="s">
        <v>218</v>
      </c>
    </row>
    <row r="96" spans="1:16" ht="15" customHeight="1" x14ac:dyDescent="0.25">
      <c r="A96" s="89" t="s">
        <v>84</v>
      </c>
      <c r="B96" s="158" t="s">
        <v>111</v>
      </c>
      <c r="C96" s="150">
        <f>IF(B96=$B$4,2,0)</f>
        <v>2</v>
      </c>
      <c r="D96" s="178"/>
      <c r="E96" s="178"/>
      <c r="F96" s="172">
        <f t="shared" si="11"/>
        <v>2</v>
      </c>
      <c r="G96" s="127" t="s">
        <v>216</v>
      </c>
      <c r="H96" s="127" t="s">
        <v>216</v>
      </c>
      <c r="I96" s="127" t="s">
        <v>216</v>
      </c>
      <c r="J96" s="127" t="s">
        <v>216</v>
      </c>
      <c r="K96" s="127" t="s">
        <v>216</v>
      </c>
      <c r="L96" s="94" t="s">
        <v>218</v>
      </c>
      <c r="M96" s="137" t="s">
        <v>1037</v>
      </c>
      <c r="N96" s="137" t="s">
        <v>1038</v>
      </c>
      <c r="O96" s="137" t="s">
        <v>273</v>
      </c>
      <c r="P96" s="86" t="s">
        <v>218</v>
      </c>
    </row>
    <row r="97" spans="1:15" ht="15" customHeight="1" x14ac:dyDescent="0.25">
      <c r="A97" s="89" t="s">
        <v>85</v>
      </c>
      <c r="B97" s="158" t="s">
        <v>118</v>
      </c>
      <c r="C97" s="150">
        <f>IF(B97=$B$4,2,0)</f>
        <v>0</v>
      </c>
      <c r="D97" s="178"/>
      <c r="E97" s="178"/>
      <c r="F97" s="172">
        <f t="shared" si="11"/>
        <v>0</v>
      </c>
      <c r="G97" s="127" t="s">
        <v>219</v>
      </c>
      <c r="H97" s="127" t="s">
        <v>218</v>
      </c>
      <c r="I97" s="127" t="s">
        <v>218</v>
      </c>
      <c r="J97" s="127" t="s">
        <v>218</v>
      </c>
      <c r="K97" s="127" t="s">
        <v>218</v>
      </c>
      <c r="L97" s="94" t="s">
        <v>218</v>
      </c>
      <c r="M97" s="131" t="s">
        <v>1229</v>
      </c>
      <c r="N97" s="131" t="s">
        <v>1039</v>
      </c>
      <c r="O97" s="132" t="s">
        <v>215</v>
      </c>
    </row>
    <row r="98" spans="1:15" ht="15" customHeight="1" x14ac:dyDescent="0.25">
      <c r="A98" s="98" t="s">
        <v>86</v>
      </c>
      <c r="B98" s="158" t="s">
        <v>118</v>
      </c>
      <c r="C98" s="150">
        <f>IF(B98=$B$4,2,0)</f>
        <v>0</v>
      </c>
      <c r="D98" s="178"/>
      <c r="E98" s="178"/>
      <c r="F98" s="172">
        <f t="shared" si="11"/>
        <v>0</v>
      </c>
      <c r="G98" s="127" t="s">
        <v>219</v>
      </c>
      <c r="H98" s="127" t="s">
        <v>218</v>
      </c>
      <c r="I98" s="127" t="s">
        <v>218</v>
      </c>
      <c r="J98" s="127" t="s">
        <v>218</v>
      </c>
      <c r="K98" s="127" t="s">
        <v>218</v>
      </c>
      <c r="L98" s="94" t="s">
        <v>218</v>
      </c>
      <c r="M98" s="137" t="s">
        <v>1040</v>
      </c>
      <c r="N98" s="137" t="s">
        <v>1041</v>
      </c>
      <c r="O98" s="132" t="s">
        <v>215</v>
      </c>
    </row>
    <row r="105" spans="1:15" x14ac:dyDescent="0.25">
      <c r="G105" s="10"/>
      <c r="H105" s="10"/>
      <c r="I105" s="10"/>
      <c r="J105" s="10"/>
    </row>
    <row r="107" spans="1:15" x14ac:dyDescent="0.25">
      <c r="A107" s="6"/>
      <c r="B107" s="10"/>
      <c r="C107" s="10"/>
      <c r="D107" s="10"/>
      <c r="E107" s="10"/>
      <c r="F107" s="10"/>
      <c r="K107" s="10"/>
      <c r="L107" s="7"/>
      <c r="M107" s="7"/>
    </row>
    <row r="109" spans="1:15" x14ac:dyDescent="0.25">
      <c r="G109" s="10"/>
      <c r="H109" s="10"/>
      <c r="I109" s="10"/>
      <c r="J109" s="10"/>
    </row>
    <row r="111" spans="1:15" x14ac:dyDescent="0.25">
      <c r="A111" s="6"/>
      <c r="B111" s="10"/>
      <c r="C111" s="10"/>
      <c r="D111" s="10"/>
      <c r="E111" s="10"/>
      <c r="F111" s="10"/>
      <c r="K111" s="10"/>
      <c r="L111" s="7"/>
      <c r="M111" s="7"/>
    </row>
    <row r="112" spans="1:15" x14ac:dyDescent="0.25">
      <c r="G112" s="10"/>
      <c r="H112" s="10"/>
      <c r="I112" s="10"/>
      <c r="J112" s="10"/>
    </row>
    <row r="114" spans="1:13" x14ac:dyDescent="0.25">
      <c r="A114" s="6"/>
      <c r="B114" s="10"/>
      <c r="C114" s="10"/>
      <c r="D114" s="10"/>
      <c r="E114" s="10"/>
      <c r="F114" s="10"/>
      <c r="K114" s="10"/>
      <c r="L114" s="7"/>
      <c r="M114" s="7"/>
    </row>
    <row r="116" spans="1:13" x14ac:dyDescent="0.25">
      <c r="G116" s="10"/>
      <c r="H116" s="10"/>
      <c r="I116" s="10"/>
      <c r="J116" s="10"/>
    </row>
    <row r="118" spans="1:13" x14ac:dyDescent="0.25">
      <c r="A118" s="6"/>
      <c r="B118" s="10"/>
      <c r="C118" s="10"/>
      <c r="D118" s="10"/>
      <c r="E118" s="10"/>
      <c r="F118" s="10"/>
      <c r="G118" s="10"/>
      <c r="H118" s="10"/>
      <c r="I118" s="10"/>
      <c r="J118" s="10"/>
      <c r="K118" s="10"/>
      <c r="L118" s="7"/>
      <c r="M118" s="7"/>
    </row>
  </sheetData>
  <autoFilter ref="A6:O98" xr:uid="{BEC4A262-CB03-4D27-AC7A-F55AB5E0643E}"/>
  <mergeCells count="18">
    <mergeCell ref="D4:D5"/>
    <mergeCell ref="E4:E5"/>
    <mergeCell ref="F4:F5"/>
    <mergeCell ref="M4:M5"/>
    <mergeCell ref="A1:O1"/>
    <mergeCell ref="A2:O2"/>
    <mergeCell ref="A3:A5"/>
    <mergeCell ref="C3:F3"/>
    <mergeCell ref="G3:G5"/>
    <mergeCell ref="H3:H5"/>
    <mergeCell ref="I3:I5"/>
    <mergeCell ref="K3:K5"/>
    <mergeCell ref="J3:J5"/>
    <mergeCell ref="N4:N5"/>
    <mergeCell ref="O4:O5"/>
    <mergeCell ref="L3:L5"/>
    <mergeCell ref="M3:O3"/>
    <mergeCell ref="C4:C5"/>
  </mergeCells>
  <dataValidations count="2">
    <dataValidation type="list" allowBlank="1" showInputMessage="1" showErrorMessage="1" sqref="E6 IV6 SR6 ACN6 AMJ6 AWF6 BGB6 BPX6 BZT6 CJP6 CTL6 DDH6 DND6 DWZ6 EGV6 EQR6 FAN6 FKJ6 FUF6 GEB6 GNX6 GXT6 HHP6 HRL6 IBH6 ILD6 IUZ6 JEV6 JOR6 JYN6 KIJ6 KSF6 LCB6 LLX6 LVT6 MFP6 MPL6 MZH6 NJD6 NSZ6 OCV6 OMR6 OWN6 PGJ6 PQF6 QAB6 QJX6 QTT6 RDP6 RNL6 RXH6 SHD6 SQZ6 TAV6 TKR6 TUN6 UEJ6 UOF6 UYB6 VHX6 VRT6 WBP6 WLL6 WVH6 E65542 IV65542 SR65542 ACN65542 AMJ65542 AWF65542 BGB65542 BPX65542 BZT65542 CJP65542 CTL65542 DDH65542 DND65542 DWZ65542 EGV65542 EQR65542 FAN65542 FKJ65542 FUF65542 GEB65542 GNX65542 GXT65542 HHP65542 HRL65542 IBH65542 ILD65542 IUZ65542 JEV65542 JOR65542 JYN65542 KIJ65542 KSF65542 LCB65542 LLX65542 LVT65542 MFP65542 MPL65542 MZH65542 NJD65542 NSZ65542 OCV65542 OMR65542 OWN65542 PGJ65542 PQF65542 QAB65542 QJX65542 QTT65542 RDP65542 RNL65542 RXH65542 SHD65542 SQZ65542 TAV65542 TKR65542 TUN65542 UEJ65542 UOF65542 UYB65542 VHX65542 VRT65542 WBP65542 WLL65542 WVH65542 E131078 IV131078 SR131078 ACN131078 AMJ131078 AWF131078 BGB131078 BPX131078 BZT131078 CJP131078 CTL131078 DDH131078 DND131078 DWZ131078 EGV131078 EQR131078 FAN131078 FKJ131078 FUF131078 GEB131078 GNX131078 GXT131078 HHP131078 HRL131078 IBH131078 ILD131078 IUZ131078 JEV131078 JOR131078 JYN131078 KIJ131078 KSF131078 LCB131078 LLX131078 LVT131078 MFP131078 MPL131078 MZH131078 NJD131078 NSZ131078 OCV131078 OMR131078 OWN131078 PGJ131078 PQF131078 QAB131078 QJX131078 QTT131078 RDP131078 RNL131078 RXH131078 SHD131078 SQZ131078 TAV131078 TKR131078 TUN131078 UEJ131078 UOF131078 UYB131078 VHX131078 VRT131078 WBP131078 WLL131078 WVH131078 E196614 IV196614 SR196614 ACN196614 AMJ196614 AWF196614 BGB196614 BPX196614 BZT196614 CJP196614 CTL196614 DDH196614 DND196614 DWZ196614 EGV196614 EQR196614 FAN196614 FKJ196614 FUF196614 GEB196614 GNX196614 GXT196614 HHP196614 HRL196614 IBH196614 ILD196614 IUZ196614 JEV196614 JOR196614 JYN196614 KIJ196614 KSF196614 LCB196614 LLX196614 LVT196614 MFP196614 MPL196614 MZH196614 NJD196614 NSZ196614 OCV196614 OMR196614 OWN196614 PGJ196614 PQF196614 QAB196614 QJX196614 QTT196614 RDP196614 RNL196614 RXH196614 SHD196614 SQZ196614 TAV196614 TKR196614 TUN196614 UEJ196614 UOF196614 UYB196614 VHX196614 VRT196614 WBP196614 WLL196614 WVH196614 E262150 IV262150 SR262150 ACN262150 AMJ262150 AWF262150 BGB262150 BPX262150 BZT262150 CJP262150 CTL262150 DDH262150 DND262150 DWZ262150 EGV262150 EQR262150 FAN262150 FKJ262150 FUF262150 GEB262150 GNX262150 GXT262150 HHP262150 HRL262150 IBH262150 ILD262150 IUZ262150 JEV262150 JOR262150 JYN262150 KIJ262150 KSF262150 LCB262150 LLX262150 LVT262150 MFP262150 MPL262150 MZH262150 NJD262150 NSZ262150 OCV262150 OMR262150 OWN262150 PGJ262150 PQF262150 QAB262150 QJX262150 QTT262150 RDP262150 RNL262150 RXH262150 SHD262150 SQZ262150 TAV262150 TKR262150 TUN262150 UEJ262150 UOF262150 UYB262150 VHX262150 VRT262150 WBP262150 WLL262150 WVH262150 E327686 IV327686 SR327686 ACN327686 AMJ327686 AWF327686 BGB327686 BPX327686 BZT327686 CJP327686 CTL327686 DDH327686 DND327686 DWZ327686 EGV327686 EQR327686 FAN327686 FKJ327686 FUF327686 GEB327686 GNX327686 GXT327686 HHP327686 HRL327686 IBH327686 ILD327686 IUZ327686 JEV327686 JOR327686 JYN327686 KIJ327686 KSF327686 LCB327686 LLX327686 LVT327686 MFP327686 MPL327686 MZH327686 NJD327686 NSZ327686 OCV327686 OMR327686 OWN327686 PGJ327686 PQF327686 QAB327686 QJX327686 QTT327686 RDP327686 RNL327686 RXH327686 SHD327686 SQZ327686 TAV327686 TKR327686 TUN327686 UEJ327686 UOF327686 UYB327686 VHX327686 VRT327686 WBP327686 WLL327686 WVH327686 E393222 IV393222 SR393222 ACN393222 AMJ393222 AWF393222 BGB393222 BPX393222 BZT393222 CJP393222 CTL393222 DDH393222 DND393222 DWZ393222 EGV393222 EQR393222 FAN393222 FKJ393222 FUF393222 GEB393222 GNX393222 GXT393222 HHP393222 HRL393222 IBH393222 ILD393222 IUZ393222 JEV393222 JOR393222 JYN393222 KIJ393222 KSF393222 LCB393222 LLX393222 LVT393222 MFP393222 MPL393222 MZH393222 NJD393222 NSZ393222 OCV393222 OMR393222 OWN393222 PGJ393222 PQF393222 QAB393222 QJX393222 QTT393222 RDP393222 RNL393222 RXH393222 SHD393222 SQZ393222 TAV393222 TKR393222 TUN393222 UEJ393222 UOF393222 UYB393222 VHX393222 VRT393222 WBP393222 WLL393222 WVH393222 E458758 IV458758 SR458758 ACN458758 AMJ458758 AWF458758 BGB458758 BPX458758 BZT458758 CJP458758 CTL458758 DDH458758 DND458758 DWZ458758 EGV458758 EQR458758 FAN458758 FKJ458758 FUF458758 GEB458758 GNX458758 GXT458758 HHP458758 HRL458758 IBH458758 ILD458758 IUZ458758 JEV458758 JOR458758 JYN458758 KIJ458758 KSF458758 LCB458758 LLX458758 LVT458758 MFP458758 MPL458758 MZH458758 NJD458758 NSZ458758 OCV458758 OMR458758 OWN458758 PGJ458758 PQF458758 QAB458758 QJX458758 QTT458758 RDP458758 RNL458758 RXH458758 SHD458758 SQZ458758 TAV458758 TKR458758 TUN458758 UEJ458758 UOF458758 UYB458758 VHX458758 VRT458758 WBP458758 WLL458758 WVH458758 E524294 IV524294 SR524294 ACN524294 AMJ524294 AWF524294 BGB524294 BPX524294 BZT524294 CJP524294 CTL524294 DDH524294 DND524294 DWZ524294 EGV524294 EQR524294 FAN524294 FKJ524294 FUF524294 GEB524294 GNX524294 GXT524294 HHP524294 HRL524294 IBH524294 ILD524294 IUZ524294 JEV524294 JOR524294 JYN524294 KIJ524294 KSF524294 LCB524294 LLX524294 LVT524294 MFP524294 MPL524294 MZH524294 NJD524294 NSZ524294 OCV524294 OMR524294 OWN524294 PGJ524294 PQF524294 QAB524294 QJX524294 QTT524294 RDP524294 RNL524294 RXH524294 SHD524294 SQZ524294 TAV524294 TKR524294 TUN524294 UEJ524294 UOF524294 UYB524294 VHX524294 VRT524294 WBP524294 WLL524294 WVH524294 E589830 IV589830 SR589830 ACN589830 AMJ589830 AWF589830 BGB589830 BPX589830 BZT589830 CJP589830 CTL589830 DDH589830 DND589830 DWZ589830 EGV589830 EQR589830 FAN589830 FKJ589830 FUF589830 GEB589830 GNX589830 GXT589830 HHP589830 HRL589830 IBH589830 ILD589830 IUZ589830 JEV589830 JOR589830 JYN589830 KIJ589830 KSF589830 LCB589830 LLX589830 LVT589830 MFP589830 MPL589830 MZH589830 NJD589830 NSZ589830 OCV589830 OMR589830 OWN589830 PGJ589830 PQF589830 QAB589830 QJX589830 QTT589830 RDP589830 RNL589830 RXH589830 SHD589830 SQZ589830 TAV589830 TKR589830 TUN589830 UEJ589830 UOF589830 UYB589830 VHX589830 VRT589830 WBP589830 WLL589830 WVH589830 E655366 IV655366 SR655366 ACN655366 AMJ655366 AWF655366 BGB655366 BPX655366 BZT655366 CJP655366 CTL655366 DDH655366 DND655366 DWZ655366 EGV655366 EQR655366 FAN655366 FKJ655366 FUF655366 GEB655366 GNX655366 GXT655366 HHP655366 HRL655366 IBH655366 ILD655366 IUZ655366 JEV655366 JOR655366 JYN655366 KIJ655366 KSF655366 LCB655366 LLX655366 LVT655366 MFP655366 MPL655366 MZH655366 NJD655366 NSZ655366 OCV655366 OMR655366 OWN655366 PGJ655366 PQF655366 QAB655366 QJX655366 QTT655366 RDP655366 RNL655366 RXH655366 SHD655366 SQZ655366 TAV655366 TKR655366 TUN655366 UEJ655366 UOF655366 UYB655366 VHX655366 VRT655366 WBP655366 WLL655366 WVH655366 E720902 IV720902 SR720902 ACN720902 AMJ720902 AWF720902 BGB720902 BPX720902 BZT720902 CJP720902 CTL720902 DDH720902 DND720902 DWZ720902 EGV720902 EQR720902 FAN720902 FKJ720902 FUF720902 GEB720902 GNX720902 GXT720902 HHP720902 HRL720902 IBH720902 ILD720902 IUZ720902 JEV720902 JOR720902 JYN720902 KIJ720902 KSF720902 LCB720902 LLX720902 LVT720902 MFP720902 MPL720902 MZH720902 NJD720902 NSZ720902 OCV720902 OMR720902 OWN720902 PGJ720902 PQF720902 QAB720902 QJX720902 QTT720902 RDP720902 RNL720902 RXH720902 SHD720902 SQZ720902 TAV720902 TKR720902 TUN720902 UEJ720902 UOF720902 UYB720902 VHX720902 VRT720902 WBP720902 WLL720902 WVH720902 E786438 IV786438 SR786438 ACN786438 AMJ786438 AWF786438 BGB786438 BPX786438 BZT786438 CJP786438 CTL786438 DDH786438 DND786438 DWZ786438 EGV786438 EQR786438 FAN786438 FKJ786438 FUF786438 GEB786438 GNX786438 GXT786438 HHP786438 HRL786438 IBH786438 ILD786438 IUZ786438 JEV786438 JOR786438 JYN786438 KIJ786438 KSF786438 LCB786438 LLX786438 LVT786438 MFP786438 MPL786438 MZH786438 NJD786438 NSZ786438 OCV786438 OMR786438 OWN786438 PGJ786438 PQF786438 QAB786438 QJX786438 QTT786438 RDP786438 RNL786438 RXH786438 SHD786438 SQZ786438 TAV786438 TKR786438 TUN786438 UEJ786438 UOF786438 UYB786438 VHX786438 VRT786438 WBP786438 WLL786438 WVH786438 E851974 IV851974 SR851974 ACN851974 AMJ851974 AWF851974 BGB851974 BPX851974 BZT851974 CJP851974 CTL851974 DDH851974 DND851974 DWZ851974 EGV851974 EQR851974 FAN851974 FKJ851974 FUF851974 GEB851974 GNX851974 GXT851974 HHP851974 HRL851974 IBH851974 ILD851974 IUZ851974 JEV851974 JOR851974 JYN851974 KIJ851974 KSF851974 LCB851974 LLX851974 LVT851974 MFP851974 MPL851974 MZH851974 NJD851974 NSZ851974 OCV851974 OMR851974 OWN851974 PGJ851974 PQF851974 QAB851974 QJX851974 QTT851974 RDP851974 RNL851974 RXH851974 SHD851974 SQZ851974 TAV851974 TKR851974 TUN851974 UEJ851974 UOF851974 UYB851974 VHX851974 VRT851974 WBP851974 WLL851974 WVH851974 E917510 IV917510 SR917510 ACN917510 AMJ917510 AWF917510 BGB917510 BPX917510 BZT917510 CJP917510 CTL917510 DDH917510 DND917510 DWZ917510 EGV917510 EQR917510 FAN917510 FKJ917510 FUF917510 GEB917510 GNX917510 GXT917510 HHP917510 HRL917510 IBH917510 ILD917510 IUZ917510 JEV917510 JOR917510 JYN917510 KIJ917510 KSF917510 LCB917510 LLX917510 LVT917510 MFP917510 MPL917510 MZH917510 NJD917510 NSZ917510 OCV917510 OMR917510 OWN917510 PGJ917510 PQF917510 QAB917510 QJX917510 QTT917510 RDP917510 RNL917510 RXH917510 SHD917510 SQZ917510 TAV917510 TKR917510 TUN917510 UEJ917510 UOF917510 UYB917510 VHX917510 VRT917510 WBP917510 WLL917510 WVH917510 E983046 IV983046 SR983046 ACN983046 AMJ983046 AWF983046 BGB983046 BPX983046 BZT983046 CJP983046 CTL983046 DDH983046 DND983046 DWZ983046 EGV983046 EQR983046 FAN983046 FKJ983046 FUF983046 GEB983046 GNX983046 GXT983046 HHP983046 HRL983046 IBH983046 ILD983046 IUZ983046 JEV983046 JOR983046 JYN983046 KIJ983046 KSF983046 LCB983046 LLX983046 LVT983046 MFP983046 MPL983046 MZH983046 NJD983046 NSZ983046 OCV983046 OMR983046 OWN983046 PGJ983046 PQF983046 QAB983046 QJX983046 QTT983046 RDP983046 RNL983046 RXH983046 SHD983046 SQZ983046 TAV983046 TKR983046 TUN983046 UEJ983046 UOF983046 UYB983046 VHX983046 VRT983046 WBP983046 WLL983046 WVH983046" xr:uid="{AD207242-5225-4C70-ADBE-72283D61DFCA}">
      <formula1>"0,5"</formula1>
    </dataValidation>
    <dataValidation type="list" allowBlank="1" showInputMessage="1" showErrorMessage="1" sqref="C25 IT25 SP25 ACL25 AMH25 AWD25 BFZ25 BPV25 BZR25 CJN25 CTJ25 DDF25 DNB25 DWX25 EGT25 EQP25 FAL25 FKH25 FUD25 GDZ25 GNV25 GXR25 HHN25 HRJ25 IBF25 ILB25 IUX25 JET25 JOP25 JYL25 KIH25 KSD25 LBZ25 LLV25 LVR25 MFN25 MPJ25 MZF25 NJB25 NSX25 OCT25 OMP25 OWL25 PGH25 PQD25 PZZ25 QJV25 QTR25 RDN25 RNJ25 RXF25 SHB25 SQX25 TAT25 TKP25 TUL25 UEH25 UOD25 UXZ25 VHV25 VRR25 WBN25 WLJ25 WVF25 C65561 IT65561 SP65561 ACL65561 AMH65561 AWD65561 BFZ65561 BPV65561 BZR65561 CJN65561 CTJ65561 DDF65561 DNB65561 DWX65561 EGT65561 EQP65561 FAL65561 FKH65561 FUD65561 GDZ65561 GNV65561 GXR65561 HHN65561 HRJ65561 IBF65561 ILB65561 IUX65561 JET65561 JOP65561 JYL65561 KIH65561 KSD65561 LBZ65561 LLV65561 LVR65561 MFN65561 MPJ65561 MZF65561 NJB65561 NSX65561 OCT65561 OMP65561 OWL65561 PGH65561 PQD65561 PZZ65561 QJV65561 QTR65561 RDN65561 RNJ65561 RXF65561 SHB65561 SQX65561 TAT65561 TKP65561 TUL65561 UEH65561 UOD65561 UXZ65561 VHV65561 VRR65561 WBN65561 WLJ65561 WVF65561 C131097 IT131097 SP131097 ACL131097 AMH131097 AWD131097 BFZ131097 BPV131097 BZR131097 CJN131097 CTJ131097 DDF131097 DNB131097 DWX131097 EGT131097 EQP131097 FAL131097 FKH131097 FUD131097 GDZ131097 GNV131097 GXR131097 HHN131097 HRJ131097 IBF131097 ILB131097 IUX131097 JET131097 JOP131097 JYL131097 KIH131097 KSD131097 LBZ131097 LLV131097 LVR131097 MFN131097 MPJ131097 MZF131097 NJB131097 NSX131097 OCT131097 OMP131097 OWL131097 PGH131097 PQD131097 PZZ131097 QJV131097 QTR131097 RDN131097 RNJ131097 RXF131097 SHB131097 SQX131097 TAT131097 TKP131097 TUL131097 UEH131097 UOD131097 UXZ131097 VHV131097 VRR131097 WBN131097 WLJ131097 WVF131097 C196633 IT196633 SP196633 ACL196633 AMH196633 AWD196633 BFZ196633 BPV196633 BZR196633 CJN196633 CTJ196633 DDF196633 DNB196633 DWX196633 EGT196633 EQP196633 FAL196633 FKH196633 FUD196633 GDZ196633 GNV196633 GXR196633 HHN196633 HRJ196633 IBF196633 ILB196633 IUX196633 JET196633 JOP196633 JYL196633 KIH196633 KSD196633 LBZ196633 LLV196633 LVR196633 MFN196633 MPJ196633 MZF196633 NJB196633 NSX196633 OCT196633 OMP196633 OWL196633 PGH196633 PQD196633 PZZ196633 QJV196633 QTR196633 RDN196633 RNJ196633 RXF196633 SHB196633 SQX196633 TAT196633 TKP196633 TUL196633 UEH196633 UOD196633 UXZ196633 VHV196633 VRR196633 WBN196633 WLJ196633 WVF196633 C262169 IT262169 SP262169 ACL262169 AMH262169 AWD262169 BFZ262169 BPV262169 BZR262169 CJN262169 CTJ262169 DDF262169 DNB262169 DWX262169 EGT262169 EQP262169 FAL262169 FKH262169 FUD262169 GDZ262169 GNV262169 GXR262169 HHN262169 HRJ262169 IBF262169 ILB262169 IUX262169 JET262169 JOP262169 JYL262169 KIH262169 KSD262169 LBZ262169 LLV262169 LVR262169 MFN262169 MPJ262169 MZF262169 NJB262169 NSX262169 OCT262169 OMP262169 OWL262169 PGH262169 PQD262169 PZZ262169 QJV262169 QTR262169 RDN262169 RNJ262169 RXF262169 SHB262169 SQX262169 TAT262169 TKP262169 TUL262169 UEH262169 UOD262169 UXZ262169 VHV262169 VRR262169 WBN262169 WLJ262169 WVF262169 C327705 IT327705 SP327705 ACL327705 AMH327705 AWD327705 BFZ327705 BPV327705 BZR327705 CJN327705 CTJ327705 DDF327705 DNB327705 DWX327705 EGT327705 EQP327705 FAL327705 FKH327705 FUD327705 GDZ327705 GNV327705 GXR327705 HHN327705 HRJ327705 IBF327705 ILB327705 IUX327705 JET327705 JOP327705 JYL327705 KIH327705 KSD327705 LBZ327705 LLV327705 LVR327705 MFN327705 MPJ327705 MZF327705 NJB327705 NSX327705 OCT327705 OMP327705 OWL327705 PGH327705 PQD327705 PZZ327705 QJV327705 QTR327705 RDN327705 RNJ327705 RXF327705 SHB327705 SQX327705 TAT327705 TKP327705 TUL327705 UEH327705 UOD327705 UXZ327705 VHV327705 VRR327705 WBN327705 WLJ327705 WVF327705 C393241 IT393241 SP393241 ACL393241 AMH393241 AWD393241 BFZ393241 BPV393241 BZR393241 CJN393241 CTJ393241 DDF393241 DNB393241 DWX393241 EGT393241 EQP393241 FAL393241 FKH393241 FUD393241 GDZ393241 GNV393241 GXR393241 HHN393241 HRJ393241 IBF393241 ILB393241 IUX393241 JET393241 JOP393241 JYL393241 KIH393241 KSD393241 LBZ393241 LLV393241 LVR393241 MFN393241 MPJ393241 MZF393241 NJB393241 NSX393241 OCT393241 OMP393241 OWL393241 PGH393241 PQD393241 PZZ393241 QJV393241 QTR393241 RDN393241 RNJ393241 RXF393241 SHB393241 SQX393241 TAT393241 TKP393241 TUL393241 UEH393241 UOD393241 UXZ393241 VHV393241 VRR393241 WBN393241 WLJ393241 WVF393241 C458777 IT458777 SP458777 ACL458777 AMH458777 AWD458777 BFZ458777 BPV458777 BZR458777 CJN458777 CTJ458777 DDF458777 DNB458777 DWX458777 EGT458777 EQP458777 FAL458777 FKH458777 FUD458777 GDZ458777 GNV458777 GXR458777 HHN458777 HRJ458777 IBF458777 ILB458777 IUX458777 JET458777 JOP458777 JYL458777 KIH458777 KSD458777 LBZ458777 LLV458777 LVR458777 MFN458777 MPJ458777 MZF458777 NJB458777 NSX458777 OCT458777 OMP458777 OWL458777 PGH458777 PQD458777 PZZ458777 QJV458777 QTR458777 RDN458777 RNJ458777 RXF458777 SHB458777 SQX458777 TAT458777 TKP458777 TUL458777 UEH458777 UOD458777 UXZ458777 VHV458777 VRR458777 WBN458777 WLJ458777 WVF458777 C524313 IT524313 SP524313 ACL524313 AMH524313 AWD524313 BFZ524313 BPV524313 BZR524313 CJN524313 CTJ524313 DDF524313 DNB524313 DWX524313 EGT524313 EQP524313 FAL524313 FKH524313 FUD524313 GDZ524313 GNV524313 GXR524313 HHN524313 HRJ524313 IBF524313 ILB524313 IUX524313 JET524313 JOP524313 JYL524313 KIH524313 KSD524313 LBZ524313 LLV524313 LVR524313 MFN524313 MPJ524313 MZF524313 NJB524313 NSX524313 OCT524313 OMP524313 OWL524313 PGH524313 PQD524313 PZZ524313 QJV524313 QTR524313 RDN524313 RNJ524313 RXF524313 SHB524313 SQX524313 TAT524313 TKP524313 TUL524313 UEH524313 UOD524313 UXZ524313 VHV524313 VRR524313 WBN524313 WLJ524313 WVF524313 C589849 IT589849 SP589849 ACL589849 AMH589849 AWD589849 BFZ589849 BPV589849 BZR589849 CJN589849 CTJ589849 DDF589849 DNB589849 DWX589849 EGT589849 EQP589849 FAL589849 FKH589849 FUD589849 GDZ589849 GNV589849 GXR589849 HHN589849 HRJ589849 IBF589849 ILB589849 IUX589849 JET589849 JOP589849 JYL589849 KIH589849 KSD589849 LBZ589849 LLV589849 LVR589849 MFN589849 MPJ589849 MZF589849 NJB589849 NSX589849 OCT589849 OMP589849 OWL589849 PGH589849 PQD589849 PZZ589849 QJV589849 QTR589849 RDN589849 RNJ589849 RXF589849 SHB589849 SQX589849 TAT589849 TKP589849 TUL589849 UEH589849 UOD589849 UXZ589849 VHV589849 VRR589849 WBN589849 WLJ589849 WVF589849 C655385 IT655385 SP655385 ACL655385 AMH655385 AWD655385 BFZ655385 BPV655385 BZR655385 CJN655385 CTJ655385 DDF655385 DNB655385 DWX655385 EGT655385 EQP655385 FAL655385 FKH655385 FUD655385 GDZ655385 GNV655385 GXR655385 HHN655385 HRJ655385 IBF655385 ILB655385 IUX655385 JET655385 JOP655385 JYL655385 KIH655385 KSD655385 LBZ655385 LLV655385 LVR655385 MFN655385 MPJ655385 MZF655385 NJB655385 NSX655385 OCT655385 OMP655385 OWL655385 PGH655385 PQD655385 PZZ655385 QJV655385 QTR655385 RDN655385 RNJ655385 RXF655385 SHB655385 SQX655385 TAT655385 TKP655385 TUL655385 UEH655385 UOD655385 UXZ655385 VHV655385 VRR655385 WBN655385 WLJ655385 WVF655385 C720921 IT720921 SP720921 ACL720921 AMH720921 AWD720921 BFZ720921 BPV720921 BZR720921 CJN720921 CTJ720921 DDF720921 DNB720921 DWX720921 EGT720921 EQP720921 FAL720921 FKH720921 FUD720921 GDZ720921 GNV720921 GXR720921 HHN720921 HRJ720921 IBF720921 ILB720921 IUX720921 JET720921 JOP720921 JYL720921 KIH720921 KSD720921 LBZ720921 LLV720921 LVR720921 MFN720921 MPJ720921 MZF720921 NJB720921 NSX720921 OCT720921 OMP720921 OWL720921 PGH720921 PQD720921 PZZ720921 QJV720921 QTR720921 RDN720921 RNJ720921 RXF720921 SHB720921 SQX720921 TAT720921 TKP720921 TUL720921 UEH720921 UOD720921 UXZ720921 VHV720921 VRR720921 WBN720921 WLJ720921 WVF720921 C786457 IT786457 SP786457 ACL786457 AMH786457 AWD786457 BFZ786457 BPV786457 BZR786457 CJN786457 CTJ786457 DDF786457 DNB786457 DWX786457 EGT786457 EQP786457 FAL786457 FKH786457 FUD786457 GDZ786457 GNV786457 GXR786457 HHN786457 HRJ786457 IBF786457 ILB786457 IUX786457 JET786457 JOP786457 JYL786457 KIH786457 KSD786457 LBZ786457 LLV786457 LVR786457 MFN786457 MPJ786457 MZF786457 NJB786457 NSX786457 OCT786457 OMP786457 OWL786457 PGH786457 PQD786457 PZZ786457 QJV786457 QTR786457 RDN786457 RNJ786457 RXF786457 SHB786457 SQX786457 TAT786457 TKP786457 TUL786457 UEH786457 UOD786457 UXZ786457 VHV786457 VRR786457 WBN786457 WLJ786457 WVF786457 C851993 IT851993 SP851993 ACL851993 AMH851993 AWD851993 BFZ851993 BPV851993 BZR851993 CJN851993 CTJ851993 DDF851993 DNB851993 DWX851993 EGT851993 EQP851993 FAL851993 FKH851993 FUD851993 GDZ851993 GNV851993 GXR851993 HHN851993 HRJ851993 IBF851993 ILB851993 IUX851993 JET851993 JOP851993 JYL851993 KIH851993 KSD851993 LBZ851993 LLV851993 LVR851993 MFN851993 MPJ851993 MZF851993 NJB851993 NSX851993 OCT851993 OMP851993 OWL851993 PGH851993 PQD851993 PZZ851993 QJV851993 QTR851993 RDN851993 RNJ851993 RXF851993 SHB851993 SQX851993 TAT851993 TKP851993 TUL851993 UEH851993 UOD851993 UXZ851993 VHV851993 VRR851993 WBN851993 WLJ851993 WVF851993 C917529 IT917529 SP917529 ACL917529 AMH917529 AWD917529 BFZ917529 BPV917529 BZR917529 CJN917529 CTJ917529 DDF917529 DNB917529 DWX917529 EGT917529 EQP917529 FAL917529 FKH917529 FUD917529 GDZ917529 GNV917529 GXR917529 HHN917529 HRJ917529 IBF917529 ILB917529 IUX917529 JET917529 JOP917529 JYL917529 KIH917529 KSD917529 LBZ917529 LLV917529 LVR917529 MFN917529 MPJ917529 MZF917529 NJB917529 NSX917529 OCT917529 OMP917529 OWL917529 PGH917529 PQD917529 PZZ917529 QJV917529 QTR917529 RDN917529 RNJ917529 RXF917529 SHB917529 SQX917529 TAT917529 TKP917529 TUL917529 UEH917529 UOD917529 UXZ917529 VHV917529 VRR917529 WBN917529 WLJ917529 WVF917529 C983065 IT983065 SP983065 ACL983065 AMH983065 AWD983065 BFZ983065 BPV983065 BZR983065 CJN983065 CTJ983065 DDF983065 DNB983065 DWX983065 EGT983065 EQP983065 FAL983065 FKH983065 FUD983065 GDZ983065 GNV983065 GXR983065 HHN983065 HRJ983065 IBF983065 ILB983065 IUX983065 JET983065 JOP983065 JYL983065 KIH983065 KSD983065 LBZ983065 LLV983065 LVR983065 MFN983065 MPJ983065 MZF983065 NJB983065 NSX983065 OCT983065 OMP983065 OWL983065 PGH983065 PQD983065 PZZ983065 QJV983065 QTR983065 RDN983065 RNJ983065 RXF983065 SHB983065 SQX983065 TAT983065 TKP983065 TUL983065 UEH983065 UOD983065 UXZ983065 VHV983065 VRR983065 WBN983065 WLJ983065 WVF983065 C54 IT54 SP54 ACL54 AMH54 AWD54 BFZ54 BPV54 BZR54 CJN54 CTJ54 DDF54 DNB54 DWX54 EGT54 EQP54 FAL54 FKH54 FUD54 GDZ54 GNV54 GXR54 HHN54 HRJ54 IBF54 ILB54 IUX54 JET54 JOP54 JYL54 KIH54 KSD54 LBZ54 LLV54 LVR54 MFN54 MPJ54 MZF54 NJB54 NSX54 OCT54 OMP54 OWL54 PGH54 PQD54 PZZ54 QJV54 QTR54 RDN54 RNJ54 RXF54 SHB54 SQX54 TAT54 TKP54 TUL54 UEH54 UOD54 UXZ54 VHV54 VRR54 WBN54 WLJ54 WVF54 C65590 IT65590 SP65590 ACL65590 AMH65590 AWD65590 BFZ65590 BPV65590 BZR65590 CJN65590 CTJ65590 DDF65590 DNB65590 DWX65590 EGT65590 EQP65590 FAL65590 FKH65590 FUD65590 GDZ65590 GNV65590 GXR65590 HHN65590 HRJ65590 IBF65590 ILB65590 IUX65590 JET65590 JOP65590 JYL65590 KIH65590 KSD65590 LBZ65590 LLV65590 LVR65590 MFN65590 MPJ65590 MZF65590 NJB65590 NSX65590 OCT65590 OMP65590 OWL65590 PGH65590 PQD65590 PZZ65590 QJV65590 QTR65590 RDN65590 RNJ65590 RXF65590 SHB65590 SQX65590 TAT65590 TKP65590 TUL65590 UEH65590 UOD65590 UXZ65590 VHV65590 VRR65590 WBN65590 WLJ65590 WVF65590 C131126 IT131126 SP131126 ACL131126 AMH131126 AWD131126 BFZ131126 BPV131126 BZR131126 CJN131126 CTJ131126 DDF131126 DNB131126 DWX131126 EGT131126 EQP131126 FAL131126 FKH131126 FUD131126 GDZ131126 GNV131126 GXR131126 HHN131126 HRJ131126 IBF131126 ILB131126 IUX131126 JET131126 JOP131126 JYL131126 KIH131126 KSD131126 LBZ131126 LLV131126 LVR131126 MFN131126 MPJ131126 MZF131126 NJB131126 NSX131126 OCT131126 OMP131126 OWL131126 PGH131126 PQD131126 PZZ131126 QJV131126 QTR131126 RDN131126 RNJ131126 RXF131126 SHB131126 SQX131126 TAT131126 TKP131126 TUL131126 UEH131126 UOD131126 UXZ131126 VHV131126 VRR131126 WBN131126 WLJ131126 WVF131126 C196662 IT196662 SP196662 ACL196662 AMH196662 AWD196662 BFZ196662 BPV196662 BZR196662 CJN196662 CTJ196662 DDF196662 DNB196662 DWX196662 EGT196662 EQP196662 FAL196662 FKH196662 FUD196662 GDZ196662 GNV196662 GXR196662 HHN196662 HRJ196662 IBF196662 ILB196662 IUX196662 JET196662 JOP196662 JYL196662 KIH196662 KSD196662 LBZ196662 LLV196662 LVR196662 MFN196662 MPJ196662 MZF196662 NJB196662 NSX196662 OCT196662 OMP196662 OWL196662 PGH196662 PQD196662 PZZ196662 QJV196662 QTR196662 RDN196662 RNJ196662 RXF196662 SHB196662 SQX196662 TAT196662 TKP196662 TUL196662 UEH196662 UOD196662 UXZ196662 VHV196662 VRR196662 WBN196662 WLJ196662 WVF196662 C262198 IT262198 SP262198 ACL262198 AMH262198 AWD262198 BFZ262198 BPV262198 BZR262198 CJN262198 CTJ262198 DDF262198 DNB262198 DWX262198 EGT262198 EQP262198 FAL262198 FKH262198 FUD262198 GDZ262198 GNV262198 GXR262198 HHN262198 HRJ262198 IBF262198 ILB262198 IUX262198 JET262198 JOP262198 JYL262198 KIH262198 KSD262198 LBZ262198 LLV262198 LVR262198 MFN262198 MPJ262198 MZF262198 NJB262198 NSX262198 OCT262198 OMP262198 OWL262198 PGH262198 PQD262198 PZZ262198 QJV262198 QTR262198 RDN262198 RNJ262198 RXF262198 SHB262198 SQX262198 TAT262198 TKP262198 TUL262198 UEH262198 UOD262198 UXZ262198 VHV262198 VRR262198 WBN262198 WLJ262198 WVF262198 C327734 IT327734 SP327734 ACL327734 AMH327734 AWD327734 BFZ327734 BPV327734 BZR327734 CJN327734 CTJ327734 DDF327734 DNB327734 DWX327734 EGT327734 EQP327734 FAL327734 FKH327734 FUD327734 GDZ327734 GNV327734 GXR327734 HHN327734 HRJ327734 IBF327734 ILB327734 IUX327734 JET327734 JOP327734 JYL327734 KIH327734 KSD327734 LBZ327734 LLV327734 LVR327734 MFN327734 MPJ327734 MZF327734 NJB327734 NSX327734 OCT327734 OMP327734 OWL327734 PGH327734 PQD327734 PZZ327734 QJV327734 QTR327734 RDN327734 RNJ327734 RXF327734 SHB327734 SQX327734 TAT327734 TKP327734 TUL327734 UEH327734 UOD327734 UXZ327734 VHV327734 VRR327734 WBN327734 WLJ327734 WVF327734 C393270 IT393270 SP393270 ACL393270 AMH393270 AWD393270 BFZ393270 BPV393270 BZR393270 CJN393270 CTJ393270 DDF393270 DNB393270 DWX393270 EGT393270 EQP393270 FAL393270 FKH393270 FUD393270 GDZ393270 GNV393270 GXR393270 HHN393270 HRJ393270 IBF393270 ILB393270 IUX393270 JET393270 JOP393270 JYL393270 KIH393270 KSD393270 LBZ393270 LLV393270 LVR393270 MFN393270 MPJ393270 MZF393270 NJB393270 NSX393270 OCT393270 OMP393270 OWL393270 PGH393270 PQD393270 PZZ393270 QJV393270 QTR393270 RDN393270 RNJ393270 RXF393270 SHB393270 SQX393270 TAT393270 TKP393270 TUL393270 UEH393270 UOD393270 UXZ393270 VHV393270 VRR393270 WBN393270 WLJ393270 WVF393270 C458806 IT458806 SP458806 ACL458806 AMH458806 AWD458806 BFZ458806 BPV458806 BZR458806 CJN458806 CTJ458806 DDF458806 DNB458806 DWX458806 EGT458806 EQP458806 FAL458806 FKH458806 FUD458806 GDZ458806 GNV458806 GXR458806 HHN458806 HRJ458806 IBF458806 ILB458806 IUX458806 JET458806 JOP458806 JYL458806 KIH458806 KSD458806 LBZ458806 LLV458806 LVR458806 MFN458806 MPJ458806 MZF458806 NJB458806 NSX458806 OCT458806 OMP458806 OWL458806 PGH458806 PQD458806 PZZ458806 QJV458806 QTR458806 RDN458806 RNJ458806 RXF458806 SHB458806 SQX458806 TAT458806 TKP458806 TUL458806 UEH458806 UOD458806 UXZ458806 VHV458806 VRR458806 WBN458806 WLJ458806 WVF458806 C524342 IT524342 SP524342 ACL524342 AMH524342 AWD524342 BFZ524342 BPV524342 BZR524342 CJN524342 CTJ524342 DDF524342 DNB524342 DWX524342 EGT524342 EQP524342 FAL524342 FKH524342 FUD524342 GDZ524342 GNV524342 GXR524342 HHN524342 HRJ524342 IBF524342 ILB524342 IUX524342 JET524342 JOP524342 JYL524342 KIH524342 KSD524342 LBZ524342 LLV524342 LVR524342 MFN524342 MPJ524342 MZF524342 NJB524342 NSX524342 OCT524342 OMP524342 OWL524342 PGH524342 PQD524342 PZZ524342 QJV524342 QTR524342 RDN524342 RNJ524342 RXF524342 SHB524342 SQX524342 TAT524342 TKP524342 TUL524342 UEH524342 UOD524342 UXZ524342 VHV524342 VRR524342 WBN524342 WLJ524342 WVF524342 C589878 IT589878 SP589878 ACL589878 AMH589878 AWD589878 BFZ589878 BPV589878 BZR589878 CJN589878 CTJ589878 DDF589878 DNB589878 DWX589878 EGT589878 EQP589878 FAL589878 FKH589878 FUD589878 GDZ589878 GNV589878 GXR589878 HHN589878 HRJ589878 IBF589878 ILB589878 IUX589878 JET589878 JOP589878 JYL589878 KIH589878 KSD589878 LBZ589878 LLV589878 LVR589878 MFN589878 MPJ589878 MZF589878 NJB589878 NSX589878 OCT589878 OMP589878 OWL589878 PGH589878 PQD589878 PZZ589878 QJV589878 QTR589878 RDN589878 RNJ589878 RXF589878 SHB589878 SQX589878 TAT589878 TKP589878 TUL589878 UEH589878 UOD589878 UXZ589878 VHV589878 VRR589878 WBN589878 WLJ589878 WVF589878 C655414 IT655414 SP655414 ACL655414 AMH655414 AWD655414 BFZ655414 BPV655414 BZR655414 CJN655414 CTJ655414 DDF655414 DNB655414 DWX655414 EGT655414 EQP655414 FAL655414 FKH655414 FUD655414 GDZ655414 GNV655414 GXR655414 HHN655414 HRJ655414 IBF655414 ILB655414 IUX655414 JET655414 JOP655414 JYL655414 KIH655414 KSD655414 LBZ655414 LLV655414 LVR655414 MFN655414 MPJ655414 MZF655414 NJB655414 NSX655414 OCT655414 OMP655414 OWL655414 PGH655414 PQD655414 PZZ655414 QJV655414 QTR655414 RDN655414 RNJ655414 RXF655414 SHB655414 SQX655414 TAT655414 TKP655414 TUL655414 UEH655414 UOD655414 UXZ655414 VHV655414 VRR655414 WBN655414 WLJ655414 WVF655414 C720950 IT720950 SP720950 ACL720950 AMH720950 AWD720950 BFZ720950 BPV720950 BZR720950 CJN720950 CTJ720950 DDF720950 DNB720950 DWX720950 EGT720950 EQP720950 FAL720950 FKH720950 FUD720950 GDZ720950 GNV720950 GXR720950 HHN720950 HRJ720950 IBF720950 ILB720950 IUX720950 JET720950 JOP720950 JYL720950 KIH720950 KSD720950 LBZ720950 LLV720950 LVR720950 MFN720950 MPJ720950 MZF720950 NJB720950 NSX720950 OCT720950 OMP720950 OWL720950 PGH720950 PQD720950 PZZ720950 QJV720950 QTR720950 RDN720950 RNJ720950 RXF720950 SHB720950 SQX720950 TAT720950 TKP720950 TUL720950 UEH720950 UOD720950 UXZ720950 VHV720950 VRR720950 WBN720950 WLJ720950 WVF720950 C786486 IT786486 SP786486 ACL786486 AMH786486 AWD786486 BFZ786486 BPV786486 BZR786486 CJN786486 CTJ786486 DDF786486 DNB786486 DWX786486 EGT786486 EQP786486 FAL786486 FKH786486 FUD786486 GDZ786486 GNV786486 GXR786486 HHN786486 HRJ786486 IBF786486 ILB786486 IUX786486 JET786486 JOP786486 JYL786486 KIH786486 KSD786486 LBZ786486 LLV786486 LVR786486 MFN786486 MPJ786486 MZF786486 NJB786486 NSX786486 OCT786486 OMP786486 OWL786486 PGH786486 PQD786486 PZZ786486 QJV786486 QTR786486 RDN786486 RNJ786486 RXF786486 SHB786486 SQX786486 TAT786486 TKP786486 TUL786486 UEH786486 UOD786486 UXZ786486 VHV786486 VRR786486 WBN786486 WLJ786486 WVF786486 C852022 IT852022 SP852022 ACL852022 AMH852022 AWD852022 BFZ852022 BPV852022 BZR852022 CJN852022 CTJ852022 DDF852022 DNB852022 DWX852022 EGT852022 EQP852022 FAL852022 FKH852022 FUD852022 GDZ852022 GNV852022 GXR852022 HHN852022 HRJ852022 IBF852022 ILB852022 IUX852022 JET852022 JOP852022 JYL852022 KIH852022 KSD852022 LBZ852022 LLV852022 LVR852022 MFN852022 MPJ852022 MZF852022 NJB852022 NSX852022 OCT852022 OMP852022 OWL852022 PGH852022 PQD852022 PZZ852022 QJV852022 QTR852022 RDN852022 RNJ852022 RXF852022 SHB852022 SQX852022 TAT852022 TKP852022 TUL852022 UEH852022 UOD852022 UXZ852022 VHV852022 VRR852022 WBN852022 WLJ852022 WVF852022 C917558 IT917558 SP917558 ACL917558 AMH917558 AWD917558 BFZ917558 BPV917558 BZR917558 CJN917558 CTJ917558 DDF917558 DNB917558 DWX917558 EGT917558 EQP917558 FAL917558 FKH917558 FUD917558 GDZ917558 GNV917558 GXR917558 HHN917558 HRJ917558 IBF917558 ILB917558 IUX917558 JET917558 JOP917558 JYL917558 KIH917558 KSD917558 LBZ917558 LLV917558 LVR917558 MFN917558 MPJ917558 MZF917558 NJB917558 NSX917558 OCT917558 OMP917558 OWL917558 PGH917558 PQD917558 PZZ917558 QJV917558 QTR917558 RDN917558 RNJ917558 RXF917558 SHB917558 SQX917558 TAT917558 TKP917558 TUL917558 UEH917558 UOD917558 UXZ917558 VHV917558 VRR917558 WBN917558 WLJ917558 WVF917558 C983094 IT983094 SP983094 ACL983094 AMH983094 AWD983094 BFZ983094 BPV983094 BZR983094 CJN983094 CTJ983094 DDF983094 DNB983094 DWX983094 EGT983094 EQP983094 FAL983094 FKH983094 FUD983094 GDZ983094 GNV983094 GXR983094 HHN983094 HRJ983094 IBF983094 ILB983094 IUX983094 JET983094 JOP983094 JYL983094 KIH983094 KSD983094 LBZ983094 LLV983094 LVR983094 MFN983094 MPJ983094 MZF983094 NJB983094 NSX983094 OCT983094 OMP983094 OWL983094 PGH983094 PQD983094 PZZ983094 QJV983094 QTR983094 RDN983094 RNJ983094 RXF983094 SHB983094 SQX983094 TAT983094 TKP983094 TUL983094 UEH983094 UOD983094 UXZ983094 VHV983094 VRR983094 WBN983094 WLJ983094 WVF983094 B65542:B65634 IS65542:IS65634 SO65542:SO65634 ACK65542:ACK65634 AMG65542:AMG65634 AWC65542:AWC65634 BFY65542:BFY65634 BPU65542:BPU65634 BZQ65542:BZQ65634 CJM65542:CJM65634 CTI65542:CTI65634 DDE65542:DDE65634 DNA65542:DNA65634 DWW65542:DWW65634 EGS65542:EGS65634 EQO65542:EQO65634 FAK65542:FAK65634 FKG65542:FKG65634 FUC65542:FUC65634 GDY65542:GDY65634 GNU65542:GNU65634 GXQ65542:GXQ65634 HHM65542:HHM65634 HRI65542:HRI65634 IBE65542:IBE65634 ILA65542:ILA65634 IUW65542:IUW65634 JES65542:JES65634 JOO65542:JOO65634 JYK65542:JYK65634 KIG65542:KIG65634 KSC65542:KSC65634 LBY65542:LBY65634 LLU65542:LLU65634 LVQ65542:LVQ65634 MFM65542:MFM65634 MPI65542:MPI65634 MZE65542:MZE65634 NJA65542:NJA65634 NSW65542:NSW65634 OCS65542:OCS65634 OMO65542:OMO65634 OWK65542:OWK65634 PGG65542:PGG65634 PQC65542:PQC65634 PZY65542:PZY65634 QJU65542:QJU65634 QTQ65542:QTQ65634 RDM65542:RDM65634 RNI65542:RNI65634 RXE65542:RXE65634 SHA65542:SHA65634 SQW65542:SQW65634 TAS65542:TAS65634 TKO65542:TKO65634 TUK65542:TUK65634 UEG65542:UEG65634 UOC65542:UOC65634 UXY65542:UXY65634 VHU65542:VHU65634 VRQ65542:VRQ65634 WBM65542:WBM65634 WLI65542:WLI65634 WVE65542:WVE65634 B131078:B131170 IS131078:IS131170 SO131078:SO131170 ACK131078:ACK131170 AMG131078:AMG131170 AWC131078:AWC131170 BFY131078:BFY131170 BPU131078:BPU131170 BZQ131078:BZQ131170 CJM131078:CJM131170 CTI131078:CTI131170 DDE131078:DDE131170 DNA131078:DNA131170 DWW131078:DWW131170 EGS131078:EGS131170 EQO131078:EQO131170 FAK131078:FAK131170 FKG131078:FKG131170 FUC131078:FUC131170 GDY131078:GDY131170 GNU131078:GNU131170 GXQ131078:GXQ131170 HHM131078:HHM131170 HRI131078:HRI131170 IBE131078:IBE131170 ILA131078:ILA131170 IUW131078:IUW131170 JES131078:JES131170 JOO131078:JOO131170 JYK131078:JYK131170 KIG131078:KIG131170 KSC131078:KSC131170 LBY131078:LBY131170 LLU131078:LLU131170 LVQ131078:LVQ131170 MFM131078:MFM131170 MPI131078:MPI131170 MZE131078:MZE131170 NJA131078:NJA131170 NSW131078:NSW131170 OCS131078:OCS131170 OMO131078:OMO131170 OWK131078:OWK131170 PGG131078:PGG131170 PQC131078:PQC131170 PZY131078:PZY131170 QJU131078:QJU131170 QTQ131078:QTQ131170 RDM131078:RDM131170 RNI131078:RNI131170 RXE131078:RXE131170 SHA131078:SHA131170 SQW131078:SQW131170 TAS131078:TAS131170 TKO131078:TKO131170 TUK131078:TUK131170 UEG131078:UEG131170 UOC131078:UOC131170 UXY131078:UXY131170 VHU131078:VHU131170 VRQ131078:VRQ131170 WBM131078:WBM131170 WLI131078:WLI131170 WVE131078:WVE131170 B196614:B196706 IS196614:IS196706 SO196614:SO196706 ACK196614:ACK196706 AMG196614:AMG196706 AWC196614:AWC196706 BFY196614:BFY196706 BPU196614:BPU196706 BZQ196614:BZQ196706 CJM196614:CJM196706 CTI196614:CTI196706 DDE196614:DDE196706 DNA196614:DNA196706 DWW196614:DWW196706 EGS196614:EGS196706 EQO196614:EQO196706 FAK196614:FAK196706 FKG196614:FKG196706 FUC196614:FUC196706 GDY196614:GDY196706 GNU196614:GNU196706 GXQ196614:GXQ196706 HHM196614:HHM196706 HRI196614:HRI196706 IBE196614:IBE196706 ILA196614:ILA196706 IUW196614:IUW196706 JES196614:JES196706 JOO196614:JOO196706 JYK196614:JYK196706 KIG196614:KIG196706 KSC196614:KSC196706 LBY196614:LBY196706 LLU196614:LLU196706 LVQ196614:LVQ196706 MFM196614:MFM196706 MPI196614:MPI196706 MZE196614:MZE196706 NJA196614:NJA196706 NSW196614:NSW196706 OCS196614:OCS196706 OMO196614:OMO196706 OWK196614:OWK196706 PGG196614:PGG196706 PQC196614:PQC196706 PZY196614:PZY196706 QJU196614:QJU196706 QTQ196614:QTQ196706 RDM196614:RDM196706 RNI196614:RNI196706 RXE196614:RXE196706 SHA196614:SHA196706 SQW196614:SQW196706 TAS196614:TAS196706 TKO196614:TKO196706 TUK196614:TUK196706 UEG196614:UEG196706 UOC196614:UOC196706 UXY196614:UXY196706 VHU196614:VHU196706 VRQ196614:VRQ196706 WBM196614:WBM196706 WLI196614:WLI196706 WVE196614:WVE196706 B262150:B262242 IS262150:IS262242 SO262150:SO262242 ACK262150:ACK262242 AMG262150:AMG262242 AWC262150:AWC262242 BFY262150:BFY262242 BPU262150:BPU262242 BZQ262150:BZQ262242 CJM262150:CJM262242 CTI262150:CTI262242 DDE262150:DDE262242 DNA262150:DNA262242 DWW262150:DWW262242 EGS262150:EGS262242 EQO262150:EQO262242 FAK262150:FAK262242 FKG262150:FKG262242 FUC262150:FUC262242 GDY262150:GDY262242 GNU262150:GNU262242 GXQ262150:GXQ262242 HHM262150:HHM262242 HRI262150:HRI262242 IBE262150:IBE262242 ILA262150:ILA262242 IUW262150:IUW262242 JES262150:JES262242 JOO262150:JOO262242 JYK262150:JYK262242 KIG262150:KIG262242 KSC262150:KSC262242 LBY262150:LBY262242 LLU262150:LLU262242 LVQ262150:LVQ262242 MFM262150:MFM262242 MPI262150:MPI262242 MZE262150:MZE262242 NJA262150:NJA262242 NSW262150:NSW262242 OCS262150:OCS262242 OMO262150:OMO262242 OWK262150:OWK262242 PGG262150:PGG262242 PQC262150:PQC262242 PZY262150:PZY262242 QJU262150:QJU262242 QTQ262150:QTQ262242 RDM262150:RDM262242 RNI262150:RNI262242 RXE262150:RXE262242 SHA262150:SHA262242 SQW262150:SQW262242 TAS262150:TAS262242 TKO262150:TKO262242 TUK262150:TUK262242 UEG262150:UEG262242 UOC262150:UOC262242 UXY262150:UXY262242 VHU262150:VHU262242 VRQ262150:VRQ262242 WBM262150:WBM262242 WLI262150:WLI262242 WVE262150:WVE262242 B327686:B327778 IS327686:IS327778 SO327686:SO327778 ACK327686:ACK327778 AMG327686:AMG327778 AWC327686:AWC327778 BFY327686:BFY327778 BPU327686:BPU327778 BZQ327686:BZQ327778 CJM327686:CJM327778 CTI327686:CTI327778 DDE327686:DDE327778 DNA327686:DNA327778 DWW327686:DWW327778 EGS327686:EGS327778 EQO327686:EQO327778 FAK327686:FAK327778 FKG327686:FKG327778 FUC327686:FUC327778 GDY327686:GDY327778 GNU327686:GNU327778 GXQ327686:GXQ327778 HHM327686:HHM327778 HRI327686:HRI327778 IBE327686:IBE327778 ILA327686:ILA327778 IUW327686:IUW327778 JES327686:JES327778 JOO327686:JOO327778 JYK327686:JYK327778 KIG327686:KIG327778 KSC327686:KSC327778 LBY327686:LBY327778 LLU327686:LLU327778 LVQ327686:LVQ327778 MFM327686:MFM327778 MPI327686:MPI327778 MZE327686:MZE327778 NJA327686:NJA327778 NSW327686:NSW327778 OCS327686:OCS327778 OMO327686:OMO327778 OWK327686:OWK327778 PGG327686:PGG327778 PQC327686:PQC327778 PZY327686:PZY327778 QJU327686:QJU327778 QTQ327686:QTQ327778 RDM327686:RDM327778 RNI327686:RNI327778 RXE327686:RXE327778 SHA327686:SHA327778 SQW327686:SQW327778 TAS327686:TAS327778 TKO327686:TKO327778 TUK327686:TUK327778 UEG327686:UEG327778 UOC327686:UOC327778 UXY327686:UXY327778 VHU327686:VHU327778 VRQ327686:VRQ327778 WBM327686:WBM327778 WLI327686:WLI327778 WVE327686:WVE327778 B393222:B393314 IS393222:IS393314 SO393222:SO393314 ACK393222:ACK393314 AMG393222:AMG393314 AWC393222:AWC393314 BFY393222:BFY393314 BPU393222:BPU393314 BZQ393222:BZQ393314 CJM393222:CJM393314 CTI393222:CTI393314 DDE393222:DDE393314 DNA393222:DNA393314 DWW393222:DWW393314 EGS393222:EGS393314 EQO393222:EQO393314 FAK393222:FAK393314 FKG393222:FKG393314 FUC393222:FUC393314 GDY393222:GDY393314 GNU393222:GNU393314 GXQ393222:GXQ393314 HHM393222:HHM393314 HRI393222:HRI393314 IBE393222:IBE393314 ILA393222:ILA393314 IUW393222:IUW393314 JES393222:JES393314 JOO393222:JOO393314 JYK393222:JYK393314 KIG393222:KIG393314 KSC393222:KSC393314 LBY393222:LBY393314 LLU393222:LLU393314 LVQ393222:LVQ393314 MFM393222:MFM393314 MPI393222:MPI393314 MZE393222:MZE393314 NJA393222:NJA393314 NSW393222:NSW393314 OCS393222:OCS393314 OMO393222:OMO393314 OWK393222:OWK393314 PGG393222:PGG393314 PQC393222:PQC393314 PZY393222:PZY393314 QJU393222:QJU393314 QTQ393222:QTQ393314 RDM393222:RDM393314 RNI393222:RNI393314 RXE393222:RXE393314 SHA393222:SHA393314 SQW393222:SQW393314 TAS393222:TAS393314 TKO393222:TKO393314 TUK393222:TUK393314 UEG393222:UEG393314 UOC393222:UOC393314 UXY393222:UXY393314 VHU393222:VHU393314 VRQ393222:VRQ393314 WBM393222:WBM393314 WLI393222:WLI393314 WVE393222:WVE393314 B458758:B458850 IS458758:IS458850 SO458758:SO458850 ACK458758:ACK458850 AMG458758:AMG458850 AWC458758:AWC458850 BFY458758:BFY458850 BPU458758:BPU458850 BZQ458758:BZQ458850 CJM458758:CJM458850 CTI458758:CTI458850 DDE458758:DDE458850 DNA458758:DNA458850 DWW458758:DWW458850 EGS458758:EGS458850 EQO458758:EQO458850 FAK458758:FAK458850 FKG458758:FKG458850 FUC458758:FUC458850 GDY458758:GDY458850 GNU458758:GNU458850 GXQ458758:GXQ458850 HHM458758:HHM458850 HRI458758:HRI458850 IBE458758:IBE458850 ILA458758:ILA458850 IUW458758:IUW458850 JES458758:JES458850 JOO458758:JOO458850 JYK458758:JYK458850 KIG458758:KIG458850 KSC458758:KSC458850 LBY458758:LBY458850 LLU458758:LLU458850 LVQ458758:LVQ458850 MFM458758:MFM458850 MPI458758:MPI458850 MZE458758:MZE458850 NJA458758:NJA458850 NSW458758:NSW458850 OCS458758:OCS458850 OMO458758:OMO458850 OWK458758:OWK458850 PGG458758:PGG458850 PQC458758:PQC458850 PZY458758:PZY458850 QJU458758:QJU458850 QTQ458758:QTQ458850 RDM458758:RDM458850 RNI458758:RNI458850 RXE458758:RXE458850 SHA458758:SHA458850 SQW458758:SQW458850 TAS458758:TAS458850 TKO458758:TKO458850 TUK458758:TUK458850 UEG458758:UEG458850 UOC458758:UOC458850 UXY458758:UXY458850 VHU458758:VHU458850 VRQ458758:VRQ458850 WBM458758:WBM458850 WLI458758:WLI458850 WVE458758:WVE458850 B524294:B524386 IS524294:IS524386 SO524294:SO524386 ACK524294:ACK524386 AMG524294:AMG524386 AWC524294:AWC524386 BFY524294:BFY524386 BPU524294:BPU524386 BZQ524294:BZQ524386 CJM524294:CJM524386 CTI524294:CTI524386 DDE524294:DDE524386 DNA524294:DNA524386 DWW524294:DWW524386 EGS524294:EGS524386 EQO524294:EQO524386 FAK524294:FAK524386 FKG524294:FKG524386 FUC524294:FUC524386 GDY524294:GDY524386 GNU524294:GNU524386 GXQ524294:GXQ524386 HHM524294:HHM524386 HRI524294:HRI524386 IBE524294:IBE524386 ILA524294:ILA524386 IUW524294:IUW524386 JES524294:JES524386 JOO524294:JOO524386 JYK524294:JYK524386 KIG524294:KIG524386 KSC524294:KSC524386 LBY524294:LBY524386 LLU524294:LLU524386 LVQ524294:LVQ524386 MFM524294:MFM524386 MPI524294:MPI524386 MZE524294:MZE524386 NJA524294:NJA524386 NSW524294:NSW524386 OCS524294:OCS524386 OMO524294:OMO524386 OWK524294:OWK524386 PGG524294:PGG524386 PQC524294:PQC524386 PZY524294:PZY524386 QJU524294:QJU524386 QTQ524294:QTQ524386 RDM524294:RDM524386 RNI524294:RNI524386 RXE524294:RXE524386 SHA524294:SHA524386 SQW524294:SQW524386 TAS524294:TAS524386 TKO524294:TKO524386 TUK524294:TUK524386 UEG524294:UEG524386 UOC524294:UOC524386 UXY524294:UXY524386 VHU524294:VHU524386 VRQ524294:VRQ524386 WBM524294:WBM524386 WLI524294:WLI524386 WVE524294:WVE524386 B589830:B589922 IS589830:IS589922 SO589830:SO589922 ACK589830:ACK589922 AMG589830:AMG589922 AWC589830:AWC589922 BFY589830:BFY589922 BPU589830:BPU589922 BZQ589830:BZQ589922 CJM589830:CJM589922 CTI589830:CTI589922 DDE589830:DDE589922 DNA589830:DNA589922 DWW589830:DWW589922 EGS589830:EGS589922 EQO589830:EQO589922 FAK589830:FAK589922 FKG589830:FKG589922 FUC589830:FUC589922 GDY589830:GDY589922 GNU589830:GNU589922 GXQ589830:GXQ589922 HHM589830:HHM589922 HRI589830:HRI589922 IBE589830:IBE589922 ILA589830:ILA589922 IUW589830:IUW589922 JES589830:JES589922 JOO589830:JOO589922 JYK589830:JYK589922 KIG589830:KIG589922 KSC589830:KSC589922 LBY589830:LBY589922 LLU589830:LLU589922 LVQ589830:LVQ589922 MFM589830:MFM589922 MPI589830:MPI589922 MZE589830:MZE589922 NJA589830:NJA589922 NSW589830:NSW589922 OCS589830:OCS589922 OMO589830:OMO589922 OWK589830:OWK589922 PGG589830:PGG589922 PQC589830:PQC589922 PZY589830:PZY589922 QJU589830:QJU589922 QTQ589830:QTQ589922 RDM589830:RDM589922 RNI589830:RNI589922 RXE589830:RXE589922 SHA589830:SHA589922 SQW589830:SQW589922 TAS589830:TAS589922 TKO589830:TKO589922 TUK589830:TUK589922 UEG589830:UEG589922 UOC589830:UOC589922 UXY589830:UXY589922 VHU589830:VHU589922 VRQ589830:VRQ589922 WBM589830:WBM589922 WLI589830:WLI589922 WVE589830:WVE589922 B655366:B655458 IS655366:IS655458 SO655366:SO655458 ACK655366:ACK655458 AMG655366:AMG655458 AWC655366:AWC655458 BFY655366:BFY655458 BPU655366:BPU655458 BZQ655366:BZQ655458 CJM655366:CJM655458 CTI655366:CTI655458 DDE655366:DDE655458 DNA655366:DNA655458 DWW655366:DWW655458 EGS655366:EGS655458 EQO655366:EQO655458 FAK655366:FAK655458 FKG655366:FKG655458 FUC655366:FUC655458 GDY655366:GDY655458 GNU655366:GNU655458 GXQ655366:GXQ655458 HHM655366:HHM655458 HRI655366:HRI655458 IBE655366:IBE655458 ILA655366:ILA655458 IUW655366:IUW655458 JES655366:JES655458 JOO655366:JOO655458 JYK655366:JYK655458 KIG655366:KIG655458 KSC655366:KSC655458 LBY655366:LBY655458 LLU655366:LLU655458 LVQ655366:LVQ655458 MFM655366:MFM655458 MPI655366:MPI655458 MZE655366:MZE655458 NJA655366:NJA655458 NSW655366:NSW655458 OCS655366:OCS655458 OMO655366:OMO655458 OWK655366:OWK655458 PGG655366:PGG655458 PQC655366:PQC655458 PZY655366:PZY655458 QJU655366:QJU655458 QTQ655366:QTQ655458 RDM655366:RDM655458 RNI655366:RNI655458 RXE655366:RXE655458 SHA655366:SHA655458 SQW655366:SQW655458 TAS655366:TAS655458 TKO655366:TKO655458 TUK655366:TUK655458 UEG655366:UEG655458 UOC655366:UOC655458 UXY655366:UXY655458 VHU655366:VHU655458 VRQ655366:VRQ655458 WBM655366:WBM655458 WLI655366:WLI655458 WVE655366:WVE655458 B720902:B720994 IS720902:IS720994 SO720902:SO720994 ACK720902:ACK720994 AMG720902:AMG720994 AWC720902:AWC720994 BFY720902:BFY720994 BPU720902:BPU720994 BZQ720902:BZQ720994 CJM720902:CJM720994 CTI720902:CTI720994 DDE720902:DDE720994 DNA720902:DNA720994 DWW720902:DWW720994 EGS720902:EGS720994 EQO720902:EQO720994 FAK720902:FAK720994 FKG720902:FKG720994 FUC720902:FUC720994 GDY720902:GDY720994 GNU720902:GNU720994 GXQ720902:GXQ720994 HHM720902:HHM720994 HRI720902:HRI720994 IBE720902:IBE720994 ILA720902:ILA720994 IUW720902:IUW720994 JES720902:JES720994 JOO720902:JOO720994 JYK720902:JYK720994 KIG720902:KIG720994 KSC720902:KSC720994 LBY720902:LBY720994 LLU720902:LLU720994 LVQ720902:LVQ720994 MFM720902:MFM720994 MPI720902:MPI720994 MZE720902:MZE720994 NJA720902:NJA720994 NSW720902:NSW720994 OCS720902:OCS720994 OMO720902:OMO720994 OWK720902:OWK720994 PGG720902:PGG720994 PQC720902:PQC720994 PZY720902:PZY720994 QJU720902:QJU720994 QTQ720902:QTQ720994 RDM720902:RDM720994 RNI720902:RNI720994 RXE720902:RXE720994 SHA720902:SHA720994 SQW720902:SQW720994 TAS720902:TAS720994 TKO720902:TKO720994 TUK720902:TUK720994 UEG720902:UEG720994 UOC720902:UOC720994 UXY720902:UXY720994 VHU720902:VHU720994 VRQ720902:VRQ720994 WBM720902:WBM720994 WLI720902:WLI720994 WVE720902:WVE720994 B786438:B786530 IS786438:IS786530 SO786438:SO786530 ACK786438:ACK786530 AMG786438:AMG786530 AWC786438:AWC786530 BFY786438:BFY786530 BPU786438:BPU786530 BZQ786438:BZQ786530 CJM786438:CJM786530 CTI786438:CTI786530 DDE786438:DDE786530 DNA786438:DNA786530 DWW786438:DWW786530 EGS786438:EGS786530 EQO786438:EQO786530 FAK786438:FAK786530 FKG786438:FKG786530 FUC786438:FUC786530 GDY786438:GDY786530 GNU786438:GNU786530 GXQ786438:GXQ786530 HHM786438:HHM786530 HRI786438:HRI786530 IBE786438:IBE786530 ILA786438:ILA786530 IUW786438:IUW786530 JES786438:JES786530 JOO786438:JOO786530 JYK786438:JYK786530 KIG786438:KIG786530 KSC786438:KSC786530 LBY786438:LBY786530 LLU786438:LLU786530 LVQ786438:LVQ786530 MFM786438:MFM786530 MPI786438:MPI786530 MZE786438:MZE786530 NJA786438:NJA786530 NSW786438:NSW786530 OCS786438:OCS786530 OMO786438:OMO786530 OWK786438:OWK786530 PGG786438:PGG786530 PQC786438:PQC786530 PZY786438:PZY786530 QJU786438:QJU786530 QTQ786438:QTQ786530 RDM786438:RDM786530 RNI786438:RNI786530 RXE786438:RXE786530 SHA786438:SHA786530 SQW786438:SQW786530 TAS786438:TAS786530 TKO786438:TKO786530 TUK786438:TUK786530 UEG786438:UEG786530 UOC786438:UOC786530 UXY786438:UXY786530 VHU786438:VHU786530 VRQ786438:VRQ786530 WBM786438:WBM786530 WLI786438:WLI786530 WVE786438:WVE786530 B851974:B852066 IS851974:IS852066 SO851974:SO852066 ACK851974:ACK852066 AMG851974:AMG852066 AWC851974:AWC852066 BFY851974:BFY852066 BPU851974:BPU852066 BZQ851974:BZQ852066 CJM851974:CJM852066 CTI851974:CTI852066 DDE851974:DDE852066 DNA851974:DNA852066 DWW851974:DWW852066 EGS851974:EGS852066 EQO851974:EQO852066 FAK851974:FAK852066 FKG851974:FKG852066 FUC851974:FUC852066 GDY851974:GDY852066 GNU851974:GNU852066 GXQ851974:GXQ852066 HHM851974:HHM852066 HRI851974:HRI852066 IBE851974:IBE852066 ILA851974:ILA852066 IUW851974:IUW852066 JES851974:JES852066 JOO851974:JOO852066 JYK851974:JYK852066 KIG851974:KIG852066 KSC851974:KSC852066 LBY851974:LBY852066 LLU851974:LLU852066 LVQ851974:LVQ852066 MFM851974:MFM852066 MPI851974:MPI852066 MZE851974:MZE852066 NJA851974:NJA852066 NSW851974:NSW852066 OCS851974:OCS852066 OMO851974:OMO852066 OWK851974:OWK852066 PGG851974:PGG852066 PQC851974:PQC852066 PZY851974:PZY852066 QJU851974:QJU852066 QTQ851974:QTQ852066 RDM851974:RDM852066 RNI851974:RNI852066 RXE851974:RXE852066 SHA851974:SHA852066 SQW851974:SQW852066 TAS851974:TAS852066 TKO851974:TKO852066 TUK851974:TUK852066 UEG851974:UEG852066 UOC851974:UOC852066 UXY851974:UXY852066 VHU851974:VHU852066 VRQ851974:VRQ852066 WBM851974:WBM852066 WLI851974:WLI852066 WVE851974:WVE852066 B917510:B917602 IS917510:IS917602 SO917510:SO917602 ACK917510:ACK917602 AMG917510:AMG917602 AWC917510:AWC917602 BFY917510:BFY917602 BPU917510:BPU917602 BZQ917510:BZQ917602 CJM917510:CJM917602 CTI917510:CTI917602 DDE917510:DDE917602 DNA917510:DNA917602 DWW917510:DWW917602 EGS917510:EGS917602 EQO917510:EQO917602 FAK917510:FAK917602 FKG917510:FKG917602 FUC917510:FUC917602 GDY917510:GDY917602 GNU917510:GNU917602 GXQ917510:GXQ917602 HHM917510:HHM917602 HRI917510:HRI917602 IBE917510:IBE917602 ILA917510:ILA917602 IUW917510:IUW917602 JES917510:JES917602 JOO917510:JOO917602 JYK917510:JYK917602 KIG917510:KIG917602 KSC917510:KSC917602 LBY917510:LBY917602 LLU917510:LLU917602 LVQ917510:LVQ917602 MFM917510:MFM917602 MPI917510:MPI917602 MZE917510:MZE917602 NJA917510:NJA917602 NSW917510:NSW917602 OCS917510:OCS917602 OMO917510:OMO917602 OWK917510:OWK917602 PGG917510:PGG917602 PQC917510:PQC917602 PZY917510:PZY917602 QJU917510:QJU917602 QTQ917510:QTQ917602 RDM917510:RDM917602 RNI917510:RNI917602 RXE917510:RXE917602 SHA917510:SHA917602 SQW917510:SQW917602 TAS917510:TAS917602 TKO917510:TKO917602 TUK917510:TUK917602 UEG917510:UEG917602 UOC917510:UOC917602 UXY917510:UXY917602 VHU917510:VHU917602 VRQ917510:VRQ917602 WBM917510:WBM917602 WLI917510:WLI917602 WVE917510:WVE917602 B983046:B983138 IS983046:IS983138 SO983046:SO983138 ACK983046:ACK983138 AMG983046:AMG983138 AWC983046:AWC983138 BFY983046:BFY983138 BPU983046:BPU983138 BZQ983046:BZQ983138 CJM983046:CJM983138 CTI983046:CTI983138 DDE983046:DDE983138 DNA983046:DNA983138 DWW983046:DWW983138 EGS983046:EGS983138 EQO983046:EQO983138 FAK983046:FAK983138 FKG983046:FKG983138 FUC983046:FUC983138 GDY983046:GDY983138 GNU983046:GNU983138 GXQ983046:GXQ983138 HHM983046:HHM983138 HRI983046:HRI983138 IBE983046:IBE983138 ILA983046:ILA983138 IUW983046:IUW983138 JES983046:JES983138 JOO983046:JOO983138 JYK983046:JYK983138 KIG983046:KIG983138 KSC983046:KSC983138 LBY983046:LBY983138 LLU983046:LLU983138 LVQ983046:LVQ983138 MFM983046:MFM983138 MPI983046:MPI983138 MZE983046:MZE983138 NJA983046:NJA983138 NSW983046:NSW983138 OCS983046:OCS983138 OMO983046:OMO983138 OWK983046:OWK983138 PGG983046:PGG983138 PQC983046:PQC983138 PZY983046:PZY983138 QJU983046:QJU983138 QTQ983046:QTQ983138 RDM983046:RDM983138 RNI983046:RNI983138 RXE983046:RXE983138 SHA983046:SHA983138 SQW983046:SQW983138 TAS983046:TAS983138 TKO983046:TKO983138 TUK983046:TUK983138 UEG983046:UEG983138 UOC983046:UOC983138 UXY983046:UXY983138 VHU983046:VHU983138 VRQ983046:VRQ983138 WBM983046:WBM983138 WLI983046:WLI983138 WVE983046:WVE983138 C69 IT69 SP69 ACL69 AMH69 AWD69 BFZ69 BPV69 BZR69 CJN69 CTJ69 DDF69 DNB69 DWX69 EGT69 EQP69 FAL69 FKH69 FUD69 GDZ69 GNV69 GXR69 HHN69 HRJ69 IBF69 ILB69 IUX69 JET69 JOP69 JYL69 KIH69 KSD69 LBZ69 LLV69 LVR69 MFN69 MPJ69 MZF69 NJB69 NSX69 OCT69 OMP69 OWL69 PGH69 PQD69 PZZ69 QJV69 QTR69 RDN69 RNJ69 RXF69 SHB69 SQX69 TAT69 TKP69 TUL69 UEH69 UOD69 UXZ69 VHV69 VRR69 WBN69 WLJ69 WVF69 C65605 IT65605 SP65605 ACL65605 AMH65605 AWD65605 BFZ65605 BPV65605 BZR65605 CJN65605 CTJ65605 DDF65605 DNB65605 DWX65605 EGT65605 EQP65605 FAL65605 FKH65605 FUD65605 GDZ65605 GNV65605 GXR65605 HHN65605 HRJ65605 IBF65605 ILB65605 IUX65605 JET65605 JOP65605 JYL65605 KIH65605 KSD65605 LBZ65605 LLV65605 LVR65605 MFN65605 MPJ65605 MZF65605 NJB65605 NSX65605 OCT65605 OMP65605 OWL65605 PGH65605 PQD65605 PZZ65605 QJV65605 QTR65605 RDN65605 RNJ65605 RXF65605 SHB65605 SQX65605 TAT65605 TKP65605 TUL65605 UEH65605 UOD65605 UXZ65605 VHV65605 VRR65605 WBN65605 WLJ65605 WVF65605 C131141 IT131141 SP131141 ACL131141 AMH131141 AWD131141 BFZ131141 BPV131141 BZR131141 CJN131141 CTJ131141 DDF131141 DNB131141 DWX131141 EGT131141 EQP131141 FAL131141 FKH131141 FUD131141 GDZ131141 GNV131141 GXR131141 HHN131141 HRJ131141 IBF131141 ILB131141 IUX131141 JET131141 JOP131141 JYL131141 KIH131141 KSD131141 LBZ131141 LLV131141 LVR131141 MFN131141 MPJ131141 MZF131141 NJB131141 NSX131141 OCT131141 OMP131141 OWL131141 PGH131141 PQD131141 PZZ131141 QJV131141 QTR131141 RDN131141 RNJ131141 RXF131141 SHB131141 SQX131141 TAT131141 TKP131141 TUL131141 UEH131141 UOD131141 UXZ131141 VHV131141 VRR131141 WBN131141 WLJ131141 WVF131141 C196677 IT196677 SP196677 ACL196677 AMH196677 AWD196677 BFZ196677 BPV196677 BZR196677 CJN196677 CTJ196677 DDF196677 DNB196677 DWX196677 EGT196677 EQP196677 FAL196677 FKH196677 FUD196677 GDZ196677 GNV196677 GXR196677 HHN196677 HRJ196677 IBF196677 ILB196677 IUX196677 JET196677 JOP196677 JYL196677 KIH196677 KSD196677 LBZ196677 LLV196677 LVR196677 MFN196677 MPJ196677 MZF196677 NJB196677 NSX196677 OCT196677 OMP196677 OWL196677 PGH196677 PQD196677 PZZ196677 QJV196677 QTR196677 RDN196677 RNJ196677 RXF196677 SHB196677 SQX196677 TAT196677 TKP196677 TUL196677 UEH196677 UOD196677 UXZ196677 VHV196677 VRR196677 WBN196677 WLJ196677 WVF196677 C262213 IT262213 SP262213 ACL262213 AMH262213 AWD262213 BFZ262213 BPV262213 BZR262213 CJN262213 CTJ262213 DDF262213 DNB262213 DWX262213 EGT262213 EQP262213 FAL262213 FKH262213 FUD262213 GDZ262213 GNV262213 GXR262213 HHN262213 HRJ262213 IBF262213 ILB262213 IUX262213 JET262213 JOP262213 JYL262213 KIH262213 KSD262213 LBZ262213 LLV262213 LVR262213 MFN262213 MPJ262213 MZF262213 NJB262213 NSX262213 OCT262213 OMP262213 OWL262213 PGH262213 PQD262213 PZZ262213 QJV262213 QTR262213 RDN262213 RNJ262213 RXF262213 SHB262213 SQX262213 TAT262213 TKP262213 TUL262213 UEH262213 UOD262213 UXZ262213 VHV262213 VRR262213 WBN262213 WLJ262213 WVF262213 C327749 IT327749 SP327749 ACL327749 AMH327749 AWD327749 BFZ327749 BPV327749 BZR327749 CJN327749 CTJ327749 DDF327749 DNB327749 DWX327749 EGT327749 EQP327749 FAL327749 FKH327749 FUD327749 GDZ327749 GNV327749 GXR327749 HHN327749 HRJ327749 IBF327749 ILB327749 IUX327749 JET327749 JOP327749 JYL327749 KIH327749 KSD327749 LBZ327749 LLV327749 LVR327749 MFN327749 MPJ327749 MZF327749 NJB327749 NSX327749 OCT327749 OMP327749 OWL327749 PGH327749 PQD327749 PZZ327749 QJV327749 QTR327749 RDN327749 RNJ327749 RXF327749 SHB327749 SQX327749 TAT327749 TKP327749 TUL327749 UEH327749 UOD327749 UXZ327749 VHV327749 VRR327749 WBN327749 WLJ327749 WVF327749 C393285 IT393285 SP393285 ACL393285 AMH393285 AWD393285 BFZ393285 BPV393285 BZR393285 CJN393285 CTJ393285 DDF393285 DNB393285 DWX393285 EGT393285 EQP393285 FAL393285 FKH393285 FUD393285 GDZ393285 GNV393285 GXR393285 HHN393285 HRJ393285 IBF393285 ILB393285 IUX393285 JET393285 JOP393285 JYL393285 KIH393285 KSD393285 LBZ393285 LLV393285 LVR393285 MFN393285 MPJ393285 MZF393285 NJB393285 NSX393285 OCT393285 OMP393285 OWL393285 PGH393285 PQD393285 PZZ393285 QJV393285 QTR393285 RDN393285 RNJ393285 RXF393285 SHB393285 SQX393285 TAT393285 TKP393285 TUL393285 UEH393285 UOD393285 UXZ393285 VHV393285 VRR393285 WBN393285 WLJ393285 WVF393285 C458821 IT458821 SP458821 ACL458821 AMH458821 AWD458821 BFZ458821 BPV458821 BZR458821 CJN458821 CTJ458821 DDF458821 DNB458821 DWX458821 EGT458821 EQP458821 FAL458821 FKH458821 FUD458821 GDZ458821 GNV458821 GXR458821 HHN458821 HRJ458821 IBF458821 ILB458821 IUX458821 JET458821 JOP458821 JYL458821 KIH458821 KSD458821 LBZ458821 LLV458821 LVR458821 MFN458821 MPJ458821 MZF458821 NJB458821 NSX458821 OCT458821 OMP458821 OWL458821 PGH458821 PQD458821 PZZ458821 QJV458821 QTR458821 RDN458821 RNJ458821 RXF458821 SHB458821 SQX458821 TAT458821 TKP458821 TUL458821 UEH458821 UOD458821 UXZ458821 VHV458821 VRR458821 WBN458821 WLJ458821 WVF458821 C524357 IT524357 SP524357 ACL524357 AMH524357 AWD524357 BFZ524357 BPV524357 BZR524357 CJN524357 CTJ524357 DDF524357 DNB524357 DWX524357 EGT524357 EQP524357 FAL524357 FKH524357 FUD524357 GDZ524357 GNV524357 GXR524357 HHN524357 HRJ524357 IBF524357 ILB524357 IUX524357 JET524357 JOP524357 JYL524357 KIH524357 KSD524357 LBZ524357 LLV524357 LVR524357 MFN524357 MPJ524357 MZF524357 NJB524357 NSX524357 OCT524357 OMP524357 OWL524357 PGH524357 PQD524357 PZZ524357 QJV524357 QTR524357 RDN524357 RNJ524357 RXF524357 SHB524357 SQX524357 TAT524357 TKP524357 TUL524357 UEH524357 UOD524357 UXZ524357 VHV524357 VRR524357 WBN524357 WLJ524357 WVF524357 C589893 IT589893 SP589893 ACL589893 AMH589893 AWD589893 BFZ589893 BPV589893 BZR589893 CJN589893 CTJ589893 DDF589893 DNB589893 DWX589893 EGT589893 EQP589893 FAL589893 FKH589893 FUD589893 GDZ589893 GNV589893 GXR589893 HHN589893 HRJ589893 IBF589893 ILB589893 IUX589893 JET589893 JOP589893 JYL589893 KIH589893 KSD589893 LBZ589893 LLV589893 LVR589893 MFN589893 MPJ589893 MZF589893 NJB589893 NSX589893 OCT589893 OMP589893 OWL589893 PGH589893 PQD589893 PZZ589893 QJV589893 QTR589893 RDN589893 RNJ589893 RXF589893 SHB589893 SQX589893 TAT589893 TKP589893 TUL589893 UEH589893 UOD589893 UXZ589893 VHV589893 VRR589893 WBN589893 WLJ589893 WVF589893 C655429 IT655429 SP655429 ACL655429 AMH655429 AWD655429 BFZ655429 BPV655429 BZR655429 CJN655429 CTJ655429 DDF655429 DNB655429 DWX655429 EGT655429 EQP655429 FAL655429 FKH655429 FUD655429 GDZ655429 GNV655429 GXR655429 HHN655429 HRJ655429 IBF655429 ILB655429 IUX655429 JET655429 JOP655429 JYL655429 KIH655429 KSD655429 LBZ655429 LLV655429 LVR655429 MFN655429 MPJ655429 MZF655429 NJB655429 NSX655429 OCT655429 OMP655429 OWL655429 PGH655429 PQD655429 PZZ655429 QJV655429 QTR655429 RDN655429 RNJ655429 RXF655429 SHB655429 SQX655429 TAT655429 TKP655429 TUL655429 UEH655429 UOD655429 UXZ655429 VHV655429 VRR655429 WBN655429 WLJ655429 WVF655429 C720965 IT720965 SP720965 ACL720965 AMH720965 AWD720965 BFZ720965 BPV720965 BZR720965 CJN720965 CTJ720965 DDF720965 DNB720965 DWX720965 EGT720965 EQP720965 FAL720965 FKH720965 FUD720965 GDZ720965 GNV720965 GXR720965 HHN720965 HRJ720965 IBF720965 ILB720965 IUX720965 JET720965 JOP720965 JYL720965 KIH720965 KSD720965 LBZ720965 LLV720965 LVR720965 MFN720965 MPJ720965 MZF720965 NJB720965 NSX720965 OCT720965 OMP720965 OWL720965 PGH720965 PQD720965 PZZ720965 QJV720965 QTR720965 RDN720965 RNJ720965 RXF720965 SHB720965 SQX720965 TAT720965 TKP720965 TUL720965 UEH720965 UOD720965 UXZ720965 VHV720965 VRR720965 WBN720965 WLJ720965 WVF720965 C786501 IT786501 SP786501 ACL786501 AMH786501 AWD786501 BFZ786501 BPV786501 BZR786501 CJN786501 CTJ786501 DDF786501 DNB786501 DWX786501 EGT786501 EQP786501 FAL786501 FKH786501 FUD786501 GDZ786501 GNV786501 GXR786501 HHN786501 HRJ786501 IBF786501 ILB786501 IUX786501 JET786501 JOP786501 JYL786501 KIH786501 KSD786501 LBZ786501 LLV786501 LVR786501 MFN786501 MPJ786501 MZF786501 NJB786501 NSX786501 OCT786501 OMP786501 OWL786501 PGH786501 PQD786501 PZZ786501 QJV786501 QTR786501 RDN786501 RNJ786501 RXF786501 SHB786501 SQX786501 TAT786501 TKP786501 TUL786501 UEH786501 UOD786501 UXZ786501 VHV786501 VRR786501 WBN786501 WLJ786501 WVF786501 C852037 IT852037 SP852037 ACL852037 AMH852037 AWD852037 BFZ852037 BPV852037 BZR852037 CJN852037 CTJ852037 DDF852037 DNB852037 DWX852037 EGT852037 EQP852037 FAL852037 FKH852037 FUD852037 GDZ852037 GNV852037 GXR852037 HHN852037 HRJ852037 IBF852037 ILB852037 IUX852037 JET852037 JOP852037 JYL852037 KIH852037 KSD852037 LBZ852037 LLV852037 LVR852037 MFN852037 MPJ852037 MZF852037 NJB852037 NSX852037 OCT852037 OMP852037 OWL852037 PGH852037 PQD852037 PZZ852037 QJV852037 QTR852037 RDN852037 RNJ852037 RXF852037 SHB852037 SQX852037 TAT852037 TKP852037 TUL852037 UEH852037 UOD852037 UXZ852037 VHV852037 VRR852037 WBN852037 WLJ852037 WVF852037 C917573 IT917573 SP917573 ACL917573 AMH917573 AWD917573 BFZ917573 BPV917573 BZR917573 CJN917573 CTJ917573 DDF917573 DNB917573 DWX917573 EGT917573 EQP917573 FAL917573 FKH917573 FUD917573 GDZ917573 GNV917573 GXR917573 HHN917573 HRJ917573 IBF917573 ILB917573 IUX917573 JET917573 JOP917573 JYL917573 KIH917573 KSD917573 LBZ917573 LLV917573 LVR917573 MFN917573 MPJ917573 MZF917573 NJB917573 NSX917573 OCT917573 OMP917573 OWL917573 PGH917573 PQD917573 PZZ917573 QJV917573 QTR917573 RDN917573 RNJ917573 RXF917573 SHB917573 SQX917573 TAT917573 TKP917573 TUL917573 UEH917573 UOD917573 UXZ917573 VHV917573 VRR917573 WBN917573 WLJ917573 WVF917573 C983109 IT983109 SP983109 ACL983109 AMH983109 AWD983109 BFZ983109 BPV983109 BZR983109 CJN983109 CTJ983109 DDF983109 DNB983109 DWX983109 EGT983109 EQP983109 FAL983109 FKH983109 FUD983109 GDZ983109 GNV983109 GXR983109 HHN983109 HRJ983109 IBF983109 ILB983109 IUX983109 JET983109 JOP983109 JYL983109 KIH983109 KSD983109 LBZ983109 LLV983109 LVR983109 MFN983109 MPJ983109 MZF983109 NJB983109 NSX983109 OCT983109 OMP983109 OWL983109 PGH983109 PQD983109 PZZ983109 QJV983109 QTR983109 RDN983109 RNJ983109 RXF983109 SHB983109 SQX983109 TAT983109 TKP983109 TUL983109 UEH983109 UOD983109 UXZ983109 VHV983109 VRR983109 WBN983109 WLJ983109 WVF983109 C46 IT46 SP46 ACL46 AMH46 AWD46 BFZ46 BPV46 BZR46 CJN46 CTJ46 DDF46 DNB46 DWX46 EGT46 EQP46 FAL46 FKH46 FUD46 GDZ46 GNV46 GXR46 HHN46 HRJ46 IBF46 ILB46 IUX46 JET46 JOP46 JYL46 KIH46 KSD46 LBZ46 LLV46 LVR46 MFN46 MPJ46 MZF46 NJB46 NSX46 OCT46 OMP46 OWL46 PGH46 PQD46 PZZ46 QJV46 QTR46 RDN46 RNJ46 RXF46 SHB46 SQX46 TAT46 TKP46 TUL46 UEH46 UOD46 UXZ46 VHV46 VRR46 WBN46 WLJ46 WVF46 C65582 IT65582 SP65582 ACL65582 AMH65582 AWD65582 BFZ65582 BPV65582 BZR65582 CJN65582 CTJ65582 DDF65582 DNB65582 DWX65582 EGT65582 EQP65582 FAL65582 FKH65582 FUD65582 GDZ65582 GNV65582 GXR65582 HHN65582 HRJ65582 IBF65582 ILB65582 IUX65582 JET65582 JOP65582 JYL65582 KIH65582 KSD65582 LBZ65582 LLV65582 LVR65582 MFN65582 MPJ65582 MZF65582 NJB65582 NSX65582 OCT65582 OMP65582 OWL65582 PGH65582 PQD65582 PZZ65582 QJV65582 QTR65582 RDN65582 RNJ65582 RXF65582 SHB65582 SQX65582 TAT65582 TKP65582 TUL65582 UEH65582 UOD65582 UXZ65582 VHV65582 VRR65582 WBN65582 WLJ65582 WVF65582 C131118 IT131118 SP131118 ACL131118 AMH131118 AWD131118 BFZ131118 BPV131118 BZR131118 CJN131118 CTJ131118 DDF131118 DNB131118 DWX131118 EGT131118 EQP131118 FAL131118 FKH131118 FUD131118 GDZ131118 GNV131118 GXR131118 HHN131118 HRJ131118 IBF131118 ILB131118 IUX131118 JET131118 JOP131118 JYL131118 KIH131118 KSD131118 LBZ131118 LLV131118 LVR131118 MFN131118 MPJ131118 MZF131118 NJB131118 NSX131118 OCT131118 OMP131118 OWL131118 PGH131118 PQD131118 PZZ131118 QJV131118 QTR131118 RDN131118 RNJ131118 RXF131118 SHB131118 SQX131118 TAT131118 TKP131118 TUL131118 UEH131118 UOD131118 UXZ131118 VHV131118 VRR131118 WBN131118 WLJ131118 WVF131118 C196654 IT196654 SP196654 ACL196654 AMH196654 AWD196654 BFZ196654 BPV196654 BZR196654 CJN196654 CTJ196654 DDF196654 DNB196654 DWX196654 EGT196654 EQP196654 FAL196654 FKH196654 FUD196654 GDZ196654 GNV196654 GXR196654 HHN196654 HRJ196654 IBF196654 ILB196654 IUX196654 JET196654 JOP196654 JYL196654 KIH196654 KSD196654 LBZ196654 LLV196654 LVR196654 MFN196654 MPJ196654 MZF196654 NJB196654 NSX196654 OCT196654 OMP196654 OWL196654 PGH196654 PQD196654 PZZ196654 QJV196654 QTR196654 RDN196654 RNJ196654 RXF196654 SHB196654 SQX196654 TAT196654 TKP196654 TUL196654 UEH196654 UOD196654 UXZ196654 VHV196654 VRR196654 WBN196654 WLJ196654 WVF196654 C262190 IT262190 SP262190 ACL262190 AMH262190 AWD262190 BFZ262190 BPV262190 BZR262190 CJN262190 CTJ262190 DDF262190 DNB262190 DWX262190 EGT262190 EQP262190 FAL262190 FKH262190 FUD262190 GDZ262190 GNV262190 GXR262190 HHN262190 HRJ262190 IBF262190 ILB262190 IUX262190 JET262190 JOP262190 JYL262190 KIH262190 KSD262190 LBZ262190 LLV262190 LVR262190 MFN262190 MPJ262190 MZF262190 NJB262190 NSX262190 OCT262190 OMP262190 OWL262190 PGH262190 PQD262190 PZZ262190 QJV262190 QTR262190 RDN262190 RNJ262190 RXF262190 SHB262190 SQX262190 TAT262190 TKP262190 TUL262190 UEH262190 UOD262190 UXZ262190 VHV262190 VRR262190 WBN262190 WLJ262190 WVF262190 C327726 IT327726 SP327726 ACL327726 AMH327726 AWD327726 BFZ327726 BPV327726 BZR327726 CJN327726 CTJ327726 DDF327726 DNB327726 DWX327726 EGT327726 EQP327726 FAL327726 FKH327726 FUD327726 GDZ327726 GNV327726 GXR327726 HHN327726 HRJ327726 IBF327726 ILB327726 IUX327726 JET327726 JOP327726 JYL327726 KIH327726 KSD327726 LBZ327726 LLV327726 LVR327726 MFN327726 MPJ327726 MZF327726 NJB327726 NSX327726 OCT327726 OMP327726 OWL327726 PGH327726 PQD327726 PZZ327726 QJV327726 QTR327726 RDN327726 RNJ327726 RXF327726 SHB327726 SQX327726 TAT327726 TKP327726 TUL327726 UEH327726 UOD327726 UXZ327726 VHV327726 VRR327726 WBN327726 WLJ327726 WVF327726 C393262 IT393262 SP393262 ACL393262 AMH393262 AWD393262 BFZ393262 BPV393262 BZR393262 CJN393262 CTJ393262 DDF393262 DNB393262 DWX393262 EGT393262 EQP393262 FAL393262 FKH393262 FUD393262 GDZ393262 GNV393262 GXR393262 HHN393262 HRJ393262 IBF393262 ILB393262 IUX393262 JET393262 JOP393262 JYL393262 KIH393262 KSD393262 LBZ393262 LLV393262 LVR393262 MFN393262 MPJ393262 MZF393262 NJB393262 NSX393262 OCT393262 OMP393262 OWL393262 PGH393262 PQD393262 PZZ393262 QJV393262 QTR393262 RDN393262 RNJ393262 RXF393262 SHB393262 SQX393262 TAT393262 TKP393262 TUL393262 UEH393262 UOD393262 UXZ393262 VHV393262 VRR393262 WBN393262 WLJ393262 WVF393262 C458798 IT458798 SP458798 ACL458798 AMH458798 AWD458798 BFZ458798 BPV458798 BZR458798 CJN458798 CTJ458798 DDF458798 DNB458798 DWX458798 EGT458798 EQP458798 FAL458798 FKH458798 FUD458798 GDZ458798 GNV458798 GXR458798 HHN458798 HRJ458798 IBF458798 ILB458798 IUX458798 JET458798 JOP458798 JYL458798 KIH458798 KSD458798 LBZ458798 LLV458798 LVR458798 MFN458798 MPJ458798 MZF458798 NJB458798 NSX458798 OCT458798 OMP458798 OWL458798 PGH458798 PQD458798 PZZ458798 QJV458798 QTR458798 RDN458798 RNJ458798 RXF458798 SHB458798 SQX458798 TAT458798 TKP458798 TUL458798 UEH458798 UOD458798 UXZ458798 VHV458798 VRR458798 WBN458798 WLJ458798 WVF458798 C524334 IT524334 SP524334 ACL524334 AMH524334 AWD524334 BFZ524334 BPV524334 BZR524334 CJN524334 CTJ524334 DDF524334 DNB524334 DWX524334 EGT524334 EQP524334 FAL524334 FKH524334 FUD524334 GDZ524334 GNV524334 GXR524334 HHN524334 HRJ524334 IBF524334 ILB524334 IUX524334 JET524334 JOP524334 JYL524334 KIH524334 KSD524334 LBZ524334 LLV524334 LVR524334 MFN524334 MPJ524334 MZF524334 NJB524334 NSX524334 OCT524334 OMP524334 OWL524334 PGH524334 PQD524334 PZZ524334 QJV524334 QTR524334 RDN524334 RNJ524334 RXF524334 SHB524334 SQX524334 TAT524334 TKP524334 TUL524334 UEH524334 UOD524334 UXZ524334 VHV524334 VRR524334 WBN524334 WLJ524334 WVF524334 C589870 IT589870 SP589870 ACL589870 AMH589870 AWD589870 BFZ589870 BPV589870 BZR589870 CJN589870 CTJ589870 DDF589870 DNB589870 DWX589870 EGT589870 EQP589870 FAL589870 FKH589870 FUD589870 GDZ589870 GNV589870 GXR589870 HHN589870 HRJ589870 IBF589870 ILB589870 IUX589870 JET589870 JOP589870 JYL589870 KIH589870 KSD589870 LBZ589870 LLV589870 LVR589870 MFN589870 MPJ589870 MZF589870 NJB589870 NSX589870 OCT589870 OMP589870 OWL589870 PGH589870 PQD589870 PZZ589870 QJV589870 QTR589870 RDN589870 RNJ589870 RXF589870 SHB589870 SQX589870 TAT589870 TKP589870 TUL589870 UEH589870 UOD589870 UXZ589870 VHV589870 VRR589870 WBN589870 WLJ589870 WVF589870 C655406 IT655406 SP655406 ACL655406 AMH655406 AWD655406 BFZ655406 BPV655406 BZR655406 CJN655406 CTJ655406 DDF655406 DNB655406 DWX655406 EGT655406 EQP655406 FAL655406 FKH655406 FUD655406 GDZ655406 GNV655406 GXR655406 HHN655406 HRJ655406 IBF655406 ILB655406 IUX655406 JET655406 JOP655406 JYL655406 KIH655406 KSD655406 LBZ655406 LLV655406 LVR655406 MFN655406 MPJ655406 MZF655406 NJB655406 NSX655406 OCT655406 OMP655406 OWL655406 PGH655406 PQD655406 PZZ655406 QJV655406 QTR655406 RDN655406 RNJ655406 RXF655406 SHB655406 SQX655406 TAT655406 TKP655406 TUL655406 UEH655406 UOD655406 UXZ655406 VHV655406 VRR655406 WBN655406 WLJ655406 WVF655406 C720942 IT720942 SP720942 ACL720942 AMH720942 AWD720942 BFZ720942 BPV720942 BZR720942 CJN720942 CTJ720942 DDF720942 DNB720942 DWX720942 EGT720942 EQP720942 FAL720942 FKH720942 FUD720942 GDZ720942 GNV720942 GXR720942 HHN720942 HRJ720942 IBF720942 ILB720942 IUX720942 JET720942 JOP720942 JYL720942 KIH720942 KSD720942 LBZ720942 LLV720942 LVR720942 MFN720942 MPJ720942 MZF720942 NJB720942 NSX720942 OCT720942 OMP720942 OWL720942 PGH720942 PQD720942 PZZ720942 QJV720942 QTR720942 RDN720942 RNJ720942 RXF720942 SHB720942 SQX720942 TAT720942 TKP720942 TUL720942 UEH720942 UOD720942 UXZ720942 VHV720942 VRR720942 WBN720942 WLJ720942 WVF720942 C786478 IT786478 SP786478 ACL786478 AMH786478 AWD786478 BFZ786478 BPV786478 BZR786478 CJN786478 CTJ786478 DDF786478 DNB786478 DWX786478 EGT786478 EQP786478 FAL786478 FKH786478 FUD786478 GDZ786478 GNV786478 GXR786478 HHN786478 HRJ786478 IBF786478 ILB786478 IUX786478 JET786478 JOP786478 JYL786478 KIH786478 KSD786478 LBZ786478 LLV786478 LVR786478 MFN786478 MPJ786478 MZF786478 NJB786478 NSX786478 OCT786478 OMP786478 OWL786478 PGH786478 PQD786478 PZZ786478 QJV786478 QTR786478 RDN786478 RNJ786478 RXF786478 SHB786478 SQX786478 TAT786478 TKP786478 TUL786478 UEH786478 UOD786478 UXZ786478 VHV786478 VRR786478 WBN786478 WLJ786478 WVF786478 C852014 IT852014 SP852014 ACL852014 AMH852014 AWD852014 BFZ852014 BPV852014 BZR852014 CJN852014 CTJ852014 DDF852014 DNB852014 DWX852014 EGT852014 EQP852014 FAL852014 FKH852014 FUD852014 GDZ852014 GNV852014 GXR852014 HHN852014 HRJ852014 IBF852014 ILB852014 IUX852014 JET852014 JOP852014 JYL852014 KIH852014 KSD852014 LBZ852014 LLV852014 LVR852014 MFN852014 MPJ852014 MZF852014 NJB852014 NSX852014 OCT852014 OMP852014 OWL852014 PGH852014 PQD852014 PZZ852014 QJV852014 QTR852014 RDN852014 RNJ852014 RXF852014 SHB852014 SQX852014 TAT852014 TKP852014 TUL852014 UEH852014 UOD852014 UXZ852014 VHV852014 VRR852014 WBN852014 WLJ852014 WVF852014 C917550 IT917550 SP917550 ACL917550 AMH917550 AWD917550 BFZ917550 BPV917550 BZR917550 CJN917550 CTJ917550 DDF917550 DNB917550 DWX917550 EGT917550 EQP917550 FAL917550 FKH917550 FUD917550 GDZ917550 GNV917550 GXR917550 HHN917550 HRJ917550 IBF917550 ILB917550 IUX917550 JET917550 JOP917550 JYL917550 KIH917550 KSD917550 LBZ917550 LLV917550 LVR917550 MFN917550 MPJ917550 MZF917550 NJB917550 NSX917550 OCT917550 OMP917550 OWL917550 PGH917550 PQD917550 PZZ917550 QJV917550 QTR917550 RDN917550 RNJ917550 RXF917550 SHB917550 SQX917550 TAT917550 TKP917550 TUL917550 UEH917550 UOD917550 UXZ917550 VHV917550 VRR917550 WBN917550 WLJ917550 WVF917550 C983086 IT983086 SP983086 ACL983086 AMH983086 AWD983086 BFZ983086 BPV983086 BZR983086 CJN983086 CTJ983086 DDF983086 DNB983086 DWX983086 EGT983086 EQP983086 FAL983086 FKH983086 FUD983086 GDZ983086 GNV983086 GXR983086 HHN983086 HRJ983086 IBF983086 ILB983086 IUX983086 JET983086 JOP983086 JYL983086 KIH983086 KSD983086 LBZ983086 LLV983086 LVR983086 MFN983086 MPJ983086 MZF983086 NJB983086 NSX983086 OCT983086 OMP983086 OWL983086 PGH983086 PQD983086 PZZ983086 QJV983086 QTR983086 RDN983086 RNJ983086 RXF983086 SHB983086 SQX983086 TAT983086 TKP983086 TUL983086 UEH983086 UOD983086 UXZ983086 VHV983086 VRR983086 WBN983086 WLJ983086 WVF983086 C37 IT37 SP37 ACL37 AMH37 AWD37 BFZ37 BPV37 BZR37 CJN37 CTJ37 DDF37 DNB37 DWX37 EGT37 EQP37 FAL37 FKH37 FUD37 GDZ37 GNV37 GXR37 HHN37 HRJ37 IBF37 ILB37 IUX37 JET37 JOP37 JYL37 KIH37 KSD37 LBZ37 LLV37 LVR37 MFN37 MPJ37 MZF37 NJB37 NSX37 OCT37 OMP37 OWL37 PGH37 PQD37 PZZ37 QJV37 QTR37 RDN37 RNJ37 RXF37 SHB37 SQX37 TAT37 TKP37 TUL37 UEH37 UOD37 UXZ37 VHV37 VRR37 WBN37 WLJ37 WVF37 C65573 IT65573 SP65573 ACL65573 AMH65573 AWD65573 BFZ65573 BPV65573 BZR65573 CJN65573 CTJ65573 DDF65573 DNB65573 DWX65573 EGT65573 EQP65573 FAL65573 FKH65573 FUD65573 GDZ65573 GNV65573 GXR65573 HHN65573 HRJ65573 IBF65573 ILB65573 IUX65573 JET65573 JOP65573 JYL65573 KIH65573 KSD65573 LBZ65573 LLV65573 LVR65573 MFN65573 MPJ65573 MZF65573 NJB65573 NSX65573 OCT65573 OMP65573 OWL65573 PGH65573 PQD65573 PZZ65573 QJV65573 QTR65573 RDN65573 RNJ65573 RXF65573 SHB65573 SQX65573 TAT65573 TKP65573 TUL65573 UEH65573 UOD65573 UXZ65573 VHV65573 VRR65573 WBN65573 WLJ65573 WVF65573 C131109 IT131109 SP131109 ACL131109 AMH131109 AWD131109 BFZ131109 BPV131109 BZR131109 CJN131109 CTJ131109 DDF131109 DNB131109 DWX131109 EGT131109 EQP131109 FAL131109 FKH131109 FUD131109 GDZ131109 GNV131109 GXR131109 HHN131109 HRJ131109 IBF131109 ILB131109 IUX131109 JET131109 JOP131109 JYL131109 KIH131109 KSD131109 LBZ131109 LLV131109 LVR131109 MFN131109 MPJ131109 MZF131109 NJB131109 NSX131109 OCT131109 OMP131109 OWL131109 PGH131109 PQD131109 PZZ131109 QJV131109 QTR131109 RDN131109 RNJ131109 RXF131109 SHB131109 SQX131109 TAT131109 TKP131109 TUL131109 UEH131109 UOD131109 UXZ131109 VHV131109 VRR131109 WBN131109 WLJ131109 WVF131109 C196645 IT196645 SP196645 ACL196645 AMH196645 AWD196645 BFZ196645 BPV196645 BZR196645 CJN196645 CTJ196645 DDF196645 DNB196645 DWX196645 EGT196645 EQP196645 FAL196645 FKH196645 FUD196645 GDZ196645 GNV196645 GXR196645 HHN196645 HRJ196645 IBF196645 ILB196645 IUX196645 JET196645 JOP196645 JYL196645 KIH196645 KSD196645 LBZ196645 LLV196645 LVR196645 MFN196645 MPJ196645 MZF196645 NJB196645 NSX196645 OCT196645 OMP196645 OWL196645 PGH196645 PQD196645 PZZ196645 QJV196645 QTR196645 RDN196645 RNJ196645 RXF196645 SHB196645 SQX196645 TAT196645 TKP196645 TUL196645 UEH196645 UOD196645 UXZ196645 VHV196645 VRR196645 WBN196645 WLJ196645 WVF196645 C262181 IT262181 SP262181 ACL262181 AMH262181 AWD262181 BFZ262181 BPV262181 BZR262181 CJN262181 CTJ262181 DDF262181 DNB262181 DWX262181 EGT262181 EQP262181 FAL262181 FKH262181 FUD262181 GDZ262181 GNV262181 GXR262181 HHN262181 HRJ262181 IBF262181 ILB262181 IUX262181 JET262181 JOP262181 JYL262181 KIH262181 KSD262181 LBZ262181 LLV262181 LVR262181 MFN262181 MPJ262181 MZF262181 NJB262181 NSX262181 OCT262181 OMP262181 OWL262181 PGH262181 PQD262181 PZZ262181 QJV262181 QTR262181 RDN262181 RNJ262181 RXF262181 SHB262181 SQX262181 TAT262181 TKP262181 TUL262181 UEH262181 UOD262181 UXZ262181 VHV262181 VRR262181 WBN262181 WLJ262181 WVF262181 C327717 IT327717 SP327717 ACL327717 AMH327717 AWD327717 BFZ327717 BPV327717 BZR327717 CJN327717 CTJ327717 DDF327717 DNB327717 DWX327717 EGT327717 EQP327717 FAL327717 FKH327717 FUD327717 GDZ327717 GNV327717 GXR327717 HHN327717 HRJ327717 IBF327717 ILB327717 IUX327717 JET327717 JOP327717 JYL327717 KIH327717 KSD327717 LBZ327717 LLV327717 LVR327717 MFN327717 MPJ327717 MZF327717 NJB327717 NSX327717 OCT327717 OMP327717 OWL327717 PGH327717 PQD327717 PZZ327717 QJV327717 QTR327717 RDN327717 RNJ327717 RXF327717 SHB327717 SQX327717 TAT327717 TKP327717 TUL327717 UEH327717 UOD327717 UXZ327717 VHV327717 VRR327717 WBN327717 WLJ327717 WVF327717 C393253 IT393253 SP393253 ACL393253 AMH393253 AWD393253 BFZ393253 BPV393253 BZR393253 CJN393253 CTJ393253 DDF393253 DNB393253 DWX393253 EGT393253 EQP393253 FAL393253 FKH393253 FUD393253 GDZ393253 GNV393253 GXR393253 HHN393253 HRJ393253 IBF393253 ILB393253 IUX393253 JET393253 JOP393253 JYL393253 KIH393253 KSD393253 LBZ393253 LLV393253 LVR393253 MFN393253 MPJ393253 MZF393253 NJB393253 NSX393253 OCT393253 OMP393253 OWL393253 PGH393253 PQD393253 PZZ393253 QJV393253 QTR393253 RDN393253 RNJ393253 RXF393253 SHB393253 SQX393253 TAT393253 TKP393253 TUL393253 UEH393253 UOD393253 UXZ393253 VHV393253 VRR393253 WBN393253 WLJ393253 WVF393253 C458789 IT458789 SP458789 ACL458789 AMH458789 AWD458789 BFZ458789 BPV458789 BZR458789 CJN458789 CTJ458789 DDF458789 DNB458789 DWX458789 EGT458789 EQP458789 FAL458789 FKH458789 FUD458789 GDZ458789 GNV458789 GXR458789 HHN458789 HRJ458789 IBF458789 ILB458789 IUX458789 JET458789 JOP458789 JYL458789 KIH458789 KSD458789 LBZ458789 LLV458789 LVR458789 MFN458789 MPJ458789 MZF458789 NJB458789 NSX458789 OCT458789 OMP458789 OWL458789 PGH458789 PQD458789 PZZ458789 QJV458789 QTR458789 RDN458789 RNJ458789 RXF458789 SHB458789 SQX458789 TAT458789 TKP458789 TUL458789 UEH458789 UOD458789 UXZ458789 VHV458789 VRR458789 WBN458789 WLJ458789 WVF458789 C524325 IT524325 SP524325 ACL524325 AMH524325 AWD524325 BFZ524325 BPV524325 BZR524325 CJN524325 CTJ524325 DDF524325 DNB524325 DWX524325 EGT524325 EQP524325 FAL524325 FKH524325 FUD524325 GDZ524325 GNV524325 GXR524325 HHN524325 HRJ524325 IBF524325 ILB524325 IUX524325 JET524325 JOP524325 JYL524325 KIH524325 KSD524325 LBZ524325 LLV524325 LVR524325 MFN524325 MPJ524325 MZF524325 NJB524325 NSX524325 OCT524325 OMP524325 OWL524325 PGH524325 PQD524325 PZZ524325 QJV524325 QTR524325 RDN524325 RNJ524325 RXF524325 SHB524325 SQX524325 TAT524325 TKP524325 TUL524325 UEH524325 UOD524325 UXZ524325 VHV524325 VRR524325 WBN524325 WLJ524325 WVF524325 C589861 IT589861 SP589861 ACL589861 AMH589861 AWD589861 BFZ589861 BPV589861 BZR589861 CJN589861 CTJ589861 DDF589861 DNB589861 DWX589861 EGT589861 EQP589861 FAL589861 FKH589861 FUD589861 GDZ589861 GNV589861 GXR589861 HHN589861 HRJ589861 IBF589861 ILB589861 IUX589861 JET589861 JOP589861 JYL589861 KIH589861 KSD589861 LBZ589861 LLV589861 LVR589861 MFN589861 MPJ589861 MZF589861 NJB589861 NSX589861 OCT589861 OMP589861 OWL589861 PGH589861 PQD589861 PZZ589861 QJV589861 QTR589861 RDN589861 RNJ589861 RXF589861 SHB589861 SQX589861 TAT589861 TKP589861 TUL589861 UEH589861 UOD589861 UXZ589861 VHV589861 VRR589861 WBN589861 WLJ589861 WVF589861 C655397 IT655397 SP655397 ACL655397 AMH655397 AWD655397 BFZ655397 BPV655397 BZR655397 CJN655397 CTJ655397 DDF655397 DNB655397 DWX655397 EGT655397 EQP655397 FAL655397 FKH655397 FUD655397 GDZ655397 GNV655397 GXR655397 HHN655397 HRJ655397 IBF655397 ILB655397 IUX655397 JET655397 JOP655397 JYL655397 KIH655397 KSD655397 LBZ655397 LLV655397 LVR655397 MFN655397 MPJ655397 MZF655397 NJB655397 NSX655397 OCT655397 OMP655397 OWL655397 PGH655397 PQD655397 PZZ655397 QJV655397 QTR655397 RDN655397 RNJ655397 RXF655397 SHB655397 SQX655397 TAT655397 TKP655397 TUL655397 UEH655397 UOD655397 UXZ655397 VHV655397 VRR655397 WBN655397 WLJ655397 WVF655397 C720933 IT720933 SP720933 ACL720933 AMH720933 AWD720933 BFZ720933 BPV720933 BZR720933 CJN720933 CTJ720933 DDF720933 DNB720933 DWX720933 EGT720933 EQP720933 FAL720933 FKH720933 FUD720933 GDZ720933 GNV720933 GXR720933 HHN720933 HRJ720933 IBF720933 ILB720933 IUX720933 JET720933 JOP720933 JYL720933 KIH720933 KSD720933 LBZ720933 LLV720933 LVR720933 MFN720933 MPJ720933 MZF720933 NJB720933 NSX720933 OCT720933 OMP720933 OWL720933 PGH720933 PQD720933 PZZ720933 QJV720933 QTR720933 RDN720933 RNJ720933 RXF720933 SHB720933 SQX720933 TAT720933 TKP720933 TUL720933 UEH720933 UOD720933 UXZ720933 VHV720933 VRR720933 WBN720933 WLJ720933 WVF720933 C786469 IT786469 SP786469 ACL786469 AMH786469 AWD786469 BFZ786469 BPV786469 BZR786469 CJN786469 CTJ786469 DDF786469 DNB786469 DWX786469 EGT786469 EQP786469 FAL786469 FKH786469 FUD786469 GDZ786469 GNV786469 GXR786469 HHN786469 HRJ786469 IBF786469 ILB786469 IUX786469 JET786469 JOP786469 JYL786469 KIH786469 KSD786469 LBZ786469 LLV786469 LVR786469 MFN786469 MPJ786469 MZF786469 NJB786469 NSX786469 OCT786469 OMP786469 OWL786469 PGH786469 PQD786469 PZZ786469 QJV786469 QTR786469 RDN786469 RNJ786469 RXF786469 SHB786469 SQX786469 TAT786469 TKP786469 TUL786469 UEH786469 UOD786469 UXZ786469 VHV786469 VRR786469 WBN786469 WLJ786469 WVF786469 C852005 IT852005 SP852005 ACL852005 AMH852005 AWD852005 BFZ852005 BPV852005 BZR852005 CJN852005 CTJ852005 DDF852005 DNB852005 DWX852005 EGT852005 EQP852005 FAL852005 FKH852005 FUD852005 GDZ852005 GNV852005 GXR852005 HHN852005 HRJ852005 IBF852005 ILB852005 IUX852005 JET852005 JOP852005 JYL852005 KIH852005 KSD852005 LBZ852005 LLV852005 LVR852005 MFN852005 MPJ852005 MZF852005 NJB852005 NSX852005 OCT852005 OMP852005 OWL852005 PGH852005 PQD852005 PZZ852005 QJV852005 QTR852005 RDN852005 RNJ852005 RXF852005 SHB852005 SQX852005 TAT852005 TKP852005 TUL852005 UEH852005 UOD852005 UXZ852005 VHV852005 VRR852005 WBN852005 WLJ852005 WVF852005 C917541 IT917541 SP917541 ACL917541 AMH917541 AWD917541 BFZ917541 BPV917541 BZR917541 CJN917541 CTJ917541 DDF917541 DNB917541 DWX917541 EGT917541 EQP917541 FAL917541 FKH917541 FUD917541 GDZ917541 GNV917541 GXR917541 HHN917541 HRJ917541 IBF917541 ILB917541 IUX917541 JET917541 JOP917541 JYL917541 KIH917541 KSD917541 LBZ917541 LLV917541 LVR917541 MFN917541 MPJ917541 MZF917541 NJB917541 NSX917541 OCT917541 OMP917541 OWL917541 PGH917541 PQD917541 PZZ917541 QJV917541 QTR917541 RDN917541 RNJ917541 RXF917541 SHB917541 SQX917541 TAT917541 TKP917541 TUL917541 UEH917541 UOD917541 UXZ917541 VHV917541 VRR917541 WBN917541 WLJ917541 WVF917541 C983077 IT983077 SP983077 ACL983077 AMH983077 AWD983077 BFZ983077 BPV983077 BZR983077 CJN983077 CTJ983077 DDF983077 DNB983077 DWX983077 EGT983077 EQP983077 FAL983077 FKH983077 FUD983077 GDZ983077 GNV983077 GXR983077 HHN983077 HRJ983077 IBF983077 ILB983077 IUX983077 JET983077 JOP983077 JYL983077 KIH983077 KSD983077 LBZ983077 LLV983077 LVR983077 MFN983077 MPJ983077 MZF983077 NJB983077 NSX983077 OCT983077 OMP983077 OWL983077 PGH983077 PQD983077 PZZ983077 QJV983077 QTR983077 RDN983077 RNJ983077 RXF983077 SHB983077 SQX983077 TAT983077 TKP983077 TUL983077 UEH983077 UOD983077 UXZ983077 VHV983077 VRR983077 WBN983077 WLJ983077 WVF983077 WVE6:WVE98 WLI6:WLI98 WBM6:WBM98 VRQ6:VRQ98 VHU6:VHU98 UXY6:UXY98 UOC6:UOC98 UEG6:UEG98 TUK6:TUK98 TKO6:TKO98 TAS6:TAS98 SQW6:SQW98 SHA6:SHA98 RXE6:RXE98 RNI6:RNI98 RDM6:RDM98 QTQ6:QTQ98 QJU6:QJU98 PZY6:PZY98 PQC6:PQC98 PGG6:PGG98 OWK6:OWK98 OMO6:OMO98 OCS6:OCS98 NSW6:NSW98 NJA6:NJA98 MZE6:MZE98 MPI6:MPI98 MFM6:MFM98 LVQ6:LVQ98 LLU6:LLU98 LBY6:LBY98 KSC6:KSC98 KIG6:KIG98 JYK6:JYK98 JOO6:JOO98 JES6:JES98 IUW6:IUW98 ILA6:ILA98 IBE6:IBE98 HRI6:HRI98 HHM6:HHM98 GXQ6:GXQ98 GNU6:GNU98 GDY6:GDY98 FUC6:FUC98 FKG6:FKG98 FAK6:FAK98 EQO6:EQO98 EGS6:EGS98 DWW6:DWW98 DNA6:DNA98 DDE6:DDE98 CTI6:CTI98 CJM6:CJM98 BZQ6:BZQ98 BPU6:BPU98 BFY6:BFY98 AWC6:AWC98 AMG6:AMG98 ACK6:ACK98 SO6:SO98 IS6:IS98 B6:B98" xr:uid="{EF66B92C-6449-4872-9796-37D3424171DC}">
      <formula1>$B$4:$B$5</formula1>
    </dataValidation>
  </dataValidations>
  <hyperlinks>
    <hyperlink ref="M14" r:id="rId1" display="http://kurskduma.ru/proekts/index.php" xr:uid="{AB54F0D7-C498-44FF-B8EC-78FC49E9C712}"/>
    <hyperlink ref="N14" r:id="rId2" xr:uid="{F45322ED-5194-4EAF-A55C-0A15882A917C}"/>
    <hyperlink ref="M16" r:id="rId3" xr:uid="{D135F49B-83D4-43D2-8EDF-06CEB8BE28FC}"/>
    <hyperlink ref="N16" r:id="rId4" display="https://mef.mosreg.ru/dokumenty/antikorrupcionnaya-ekspertiza/26-10-2020-12-58-48-proekt-rasporyazheniya-pravitelstva-moskovskoy-obl" xr:uid="{4D8E15AF-A8E3-444D-9BD9-E7A02D5EE3DD}"/>
    <hyperlink ref="O16" r:id="rId5" location="tab-id-7" xr:uid="{6D5BE9AF-64D2-40DB-81C9-5B101523632B}"/>
    <hyperlink ref="M28" r:id="rId6" display="http://www.aosd.ru/?dir=budget&amp;act=budget " xr:uid="{9DE7C983-DF57-4FF8-A2D9-A60DBC92E036}"/>
    <hyperlink ref="N28" r:id="rId7" xr:uid="{F6C0087A-0152-42CA-AA49-32C5DC727849}"/>
    <hyperlink ref="M30" r:id="rId8" display="http://duma39.ru/activity/zakon/draft/ " xr:uid="{5FFE05B5-4E02-4D9D-A035-0441E0A50100}"/>
    <hyperlink ref="N30" r:id="rId9" xr:uid="{7FDBCEAB-D790-4C29-B06F-4039F49835BE}"/>
    <hyperlink ref="O77" r:id="rId10" display="http://www.open.minfin-altai.ru/" xr:uid="{78BA11DA-241C-4B9D-B5D5-42D7CCEEB915}"/>
    <hyperlink ref="M77" r:id="rId11" display="http://elkurultay.ru/deyatelnost/zakonotvorchestvo" xr:uid="{BD077E8D-1771-4F75-83E9-2ADA90F15541}"/>
    <hyperlink ref="N77" r:id="rId12" xr:uid="{F25616C6-014A-4D72-A078-F7D089574B18}"/>
    <hyperlink ref="N81" r:id="rId13" xr:uid="{FBF165B1-3604-4568-8333-DA13F2F35CC5}"/>
    <hyperlink ref="M81" r:id="rId14" display="https://www.sobranie.info/lawsinfo.php?UID=17422" xr:uid="{E1574DA9-BA95-4757-84E2-1116B4F77C70}"/>
    <hyperlink ref="M84" r:id="rId15" display="http://zsnso.ru/579" xr:uid="{7F786EE0-92B1-40B1-B16B-4F819D5634FC}"/>
    <hyperlink ref="N84" r:id="rId16" xr:uid="{20D7FBB5-88DC-40A3-9180-F899EA22D013}"/>
    <hyperlink ref="O84" r:id="rId17" xr:uid="{668E6C39-B483-4D44-919D-70F7A0461665}"/>
    <hyperlink ref="O86" r:id="rId18" display="http://open.findep.org/" xr:uid="{5256BB98-4621-4B94-BF40-4A364835D054}"/>
    <hyperlink ref="M86" r:id="rId19" xr:uid="{2FAC487A-5B6B-4C72-8EAA-6222736D5FBC}"/>
    <hyperlink ref="N86" r:id="rId20" xr:uid="{90CE0D21-D303-406D-B474-7F168E941496}"/>
    <hyperlink ref="O89" r:id="rId21" display="http://budget.sakha.gov.ru/ebudget/Menu/Page/215" xr:uid="{A483AE0F-2488-48CB-8CF5-29434634D584}"/>
    <hyperlink ref="N89" r:id="rId22" display="https://minfin.sakha.gov.ru/zakony-o-bjudzhete/2021-2023-gg/proekt-zakona-o-bjudzhete-2021-2023-gg" xr:uid="{7FB7861C-E860-4A69-BAE1-BE32E6B5454A}"/>
    <hyperlink ref="M89" r:id="rId23" xr:uid="{F9BC2141-4DBC-4EE1-B73C-59BCABCD2031}"/>
    <hyperlink ref="M93" r:id="rId24" display="http://www.duma.khv.ru/Monitoring5/%D0%9F%D1%80%D0%BE%D0%B5%D0%BA%D1%82%20%D0%B7%D0%B0%D0%BA%D0%BE%D0%BD%D0%B0/2376585" xr:uid="{2426DEB0-A46D-4A52-AF4F-AE9FACCE177E}"/>
    <hyperlink ref="N93" r:id="rId25" xr:uid="{45AF0012-F84A-4E7D-9013-CEBC8DCC4F69}"/>
    <hyperlink ref="M24" r:id="rId26" display="https://duma.mos.ru/ru/40/regulation_projects/corebofs002080000nb3mf7d2btjvc48" xr:uid="{341B0755-AE58-4122-B15A-2C0C9595EEB6}"/>
    <hyperlink ref="N24" r:id="rId27" display="https://www.mos.ru/findep/" xr:uid="{46867C9D-8F7B-40C6-8094-262808008247}"/>
    <hyperlink ref="O24" r:id="rId28" display="https://budget.mos.ru/BudgetAttachements_2021_2023" xr:uid="{556F8D85-B0A2-4D6C-9C8D-EC46ACC98979}"/>
    <hyperlink ref="M8" r:id="rId29" display="https://duma32.ru/komitet-po-byudzhetu-nalogam-i-ekonomicheskoy-politike/" xr:uid="{52FA7C35-2115-413B-B225-3EB6BF3CD93C}"/>
    <hyperlink ref="N8" r:id="rId30" xr:uid="{2AA6B315-FC98-408B-9CAE-D5AB233CA6B3}"/>
    <hyperlink ref="M18" r:id="rId31" display="http://www.rznoblduma.ru/index.php?option=com_content&amp;view=article&amp;id=177&amp;Itemid=125" xr:uid="{27AD8687-326F-4690-A73B-20BCF8638588}"/>
    <hyperlink ref="N18" r:id="rId32" display="https://minfin.ryazangov.ru/documents/draft_documents/2020/index.php" xr:uid="{39925A5A-7566-4D8E-8E68-8043D068B69A}"/>
    <hyperlink ref="O18" r:id="rId33" xr:uid="{1B1E66CB-5814-439C-B3F8-43AE9F97E921}"/>
    <hyperlink ref="M12" r:id="rId34" display="http://www.zskaluga.ru/bills/wide/18324/ob_oblastnom_bjudzhete_na_2021_god_i_na_planovyj_period__2022_i_2023_godov_.html" xr:uid="{38DD085E-8A25-4486-982D-AEC4032B2771}"/>
    <hyperlink ref="N12" r:id="rId35" xr:uid="{6A741BB9-4526-4143-8A68-593C6C0CED04}"/>
    <hyperlink ref="N13" r:id="rId36" xr:uid="{596FEE76-0E6B-4250-80BF-AB1EF4906043}"/>
    <hyperlink ref="M13" r:id="rId37" display="http://kosoblduma.ru/laws/pzko/" xr:uid="{ACDD4E6F-BEC6-4BD1-B128-015CBCFA97B2}"/>
    <hyperlink ref="N22" r:id="rId38" display="https://minfin.tularegion.ru/activities/" xr:uid="{E4FA5A59-311F-42A0-B107-221104AC619F}"/>
    <hyperlink ref="M22" r:id="rId39" display="https://www.tulaoblduma.ru/laws_intranet/laws_stages.asp%3FID=166363.html" xr:uid="{B1E9A7ED-DEC9-4464-B240-652ACF7F42F8}"/>
    <hyperlink ref="O22" r:id="rId40" xr:uid="{42472FEC-8470-4039-ABCD-820B6C462F9F}"/>
    <hyperlink ref="N23" r:id="rId41" xr:uid="{8A570DAA-EF05-4AAE-8DD8-B8D5A325A6A9}"/>
    <hyperlink ref="O23" r:id="rId42" display="http://budget76.ru/" xr:uid="{66386489-5BE4-4B55-A850-B2A5E980EDCD}"/>
    <hyperlink ref="M23" r:id="rId43" display="http://duma.yar.ru/service/projects/zp202672.html" xr:uid="{8E758E9E-E5A7-4F97-A8BB-47EFB17E1F19}"/>
    <hyperlink ref="N17" r:id="rId44" display="https://orel-region.ru/index.php?head=20&amp;part=25&amp;in=132" xr:uid="{A7F4F472-8F33-4DA3-A28A-5E0718104D78}"/>
    <hyperlink ref="O17" r:id="rId45" display="http://depfin.orel-region.ru:8096/ebudget/Menu/Page/7" xr:uid="{72DD4EA8-A00C-42DF-BF06-D0A4303ACCE5}"/>
    <hyperlink ref="M17" r:id="rId46" display="http://oreloblsovet.ru/legislation/proektyi-zakonov/53-zasedanie.html" xr:uid="{C018454A-B7A1-42ED-B163-5BFF9C2429AC}"/>
    <hyperlink ref="O26" r:id="rId47" display="http://budget.karelia.ru/byudzhet/dokumenty/2020-god" xr:uid="{9742DF17-1D92-4628-A101-85DA637CD330}"/>
    <hyperlink ref="M26" r:id="rId48" display="http://www.karelia-zs.ru/zakonodatelstvo_rk/proekty/502vi/" xr:uid="{EC8FACD6-0E34-4718-AB17-EC42EF4412AF}"/>
    <hyperlink ref="N26" r:id="rId49" xr:uid="{AE19F2EF-FD40-4624-9B19-9BCE3F5EE477}"/>
    <hyperlink ref="N29" r:id="rId50" xr:uid="{C6092FD6-A92E-4CCB-B847-3481F7F703E7}"/>
    <hyperlink ref="M29" r:id="rId51" display="https://www.vologdazso.ru/actions/legislative_activity/draft-laws/index.php?docid=TXpRNE1ESXhNa0UwVFc=" xr:uid="{4197726A-36C2-4DB5-8069-ED11B044D895}"/>
    <hyperlink ref="O31" r:id="rId52" xr:uid="{934B1CB7-8B85-46B5-8915-0C5DB29E1E68}"/>
    <hyperlink ref="M31" r:id="rId53" display="http://www.lenoblzaks.ru/static/single/-rus-common-zakact-/loprojects" xr:uid="{E5B227D3-F41F-4822-8010-4BB239D49F11}"/>
    <hyperlink ref="N31" r:id="rId54" display="https://finance.lenobl.ru/ru/pravovaya-baza/oblastnoe-zakondatelstvo/byudzhet-lo/oblastnoj-byudzhet-leningradskoj-oblasti-na-2021-god-i-na-planovyj-per/" xr:uid="{E2FE4D53-BDF1-4C4B-AFBB-C0ACB1FC0C93}"/>
    <hyperlink ref="O32" r:id="rId55" display="https://b4u.gov-murman.ru/" xr:uid="{AC5D0683-0284-4ECA-8A2E-EFC49B669942}"/>
    <hyperlink ref="N32" r:id="rId56" xr:uid="{1F44A4F0-A6DD-4C1A-9A07-C067F93C2D86}"/>
    <hyperlink ref="N33" r:id="rId57" xr:uid="{438526D6-A77C-4711-BD8B-147B33B72D62}"/>
    <hyperlink ref="M33" r:id="rId58" display="http://duma.novreg.ru/action/projects/" xr:uid="{C278C297-C5C2-42BC-99C4-085C528B6A37}"/>
    <hyperlink ref="O33" r:id="rId59" display="http://portal.novkfo.ru/Menu/Page/85" xr:uid="{C44605F0-0398-4861-818A-725D3B7C7ADE}"/>
    <hyperlink ref="M34" r:id="rId60" location="annex" xr:uid="{4D022D94-46A4-4CF3-A2F0-85A00ADD1C39}"/>
    <hyperlink ref="N34" r:id="rId61" display="http://finance.pskov.ru/proekty" xr:uid="{B451C7EA-B766-465B-9C4B-316FE7EC15BC}"/>
    <hyperlink ref="O34" r:id="rId62" display="http://bks.pskov.ru/ebudget/Show/Category/10?ItemId=257" xr:uid="{F68A08E5-BDCD-4D10-8E33-79E3B36B8F2E}"/>
    <hyperlink ref="M35" r:id="rId63" display="http://www.assembly.spb.ru/ndoc/doc/0/777341674" xr:uid="{FEBA08C3-E16C-44C7-9D04-50905DBE00C0}"/>
    <hyperlink ref="N35" r:id="rId64" xr:uid="{F0869496-FC5A-429A-B9CE-5ADAD44290E0}"/>
    <hyperlink ref="O35" r:id="rId65" display="https://budget.gov.spb.ru/steps" xr:uid="{04FAC2C7-E49D-452B-8B95-F79691320010}"/>
    <hyperlink ref="M36" r:id="rId66" display="http://www.sdnao.ru/documents/bills/detail.php?ID=32023" xr:uid="{02108F46-8F34-4343-9319-4540E631CCE2}"/>
    <hyperlink ref="N36" r:id="rId67" xr:uid="{D12C16D7-89EE-474F-BBD5-BCDFC2AC1535}"/>
    <hyperlink ref="M42" r:id="rId68" display="https://astroblduma.ru/vm/zakonodat_deyat/ProjectZakonAO/11203" xr:uid="{9E1B9E3F-B5AB-42C9-B6E8-EDB8AB37EA5C}"/>
    <hyperlink ref="N42" r:id="rId69" display="https://minfin.astrobl.ru/site-page/materialy-proekta" xr:uid="{0E1F1779-F776-4F80-A281-AC7111493FCC}"/>
    <hyperlink ref="N41" r:id="rId70" xr:uid="{DA73F515-7F7A-4342-B6CD-96EB42FDC568}"/>
    <hyperlink ref="O41" r:id="rId71" xr:uid="{93CA07B8-54E1-4D9E-A4EA-BA24F441BFB5}"/>
    <hyperlink ref="M43" r:id="rId72" display="http://asozd.volgoduma.ru/index.php?option=com_asozd&amp;view=draftlaw&amp;id=686" xr:uid="{0BF3AD4F-61DD-4B33-9A3D-023BB72D2359}"/>
    <hyperlink ref="N43" r:id="rId73" xr:uid="{D1E20C68-232A-4F3B-B7F6-182C68D8481E}"/>
    <hyperlink ref="O43" r:id="rId74" display="http://portal-ob.volgafin.ru/dokumenty/zakon_o_byudzhete/2020" xr:uid="{DD37C81F-F598-4F3E-B591-BA5306970C1A}"/>
    <hyperlink ref="M44" r:id="rId75" display="http://zsro.ru/lawmaking/project/" xr:uid="{EB49C71C-5A8C-4C4D-8532-F412F0BA6854}"/>
    <hyperlink ref="O44" r:id="rId76" display="http://budget.permkrai.ru/" xr:uid="{B19952F0-33D0-4DED-8526-E03DFC890E42}"/>
    <hyperlink ref="N44" r:id="rId77" xr:uid="{A0639BC5-3C5D-4687-94AA-D81F67AB54E7}"/>
    <hyperlink ref="N47" r:id="rId78" display="http://minfinrd.ru/deyatelnost/statistika-i-otchety/byudzhet" xr:uid="{9676D3C4-4678-4DB4-A2F0-0450685E3647}"/>
    <hyperlink ref="O47" r:id="rId79" display="http://open.minfinrd.ru/" xr:uid="{D2E829AD-45BF-46AC-92EF-9A5E42D8EEED}"/>
    <hyperlink ref="M47" r:id="rId80" display="http://nsrd.ru/dokumenty/proekti_normativno_pravovih_aktov" xr:uid="{D8C3D7FF-E8F6-4EE4-BCE9-40588DC6287E}"/>
    <hyperlink ref="N48" r:id="rId81" xr:uid="{7E0E2B2B-3F7B-458B-AFCB-B603318EEC64}"/>
    <hyperlink ref="M48" r:id="rId82" display="http://www.parlamentri.ru/index.php/zakonodatelnaya-deyatelnost/zakonoproekty-vnesennye-v-parlament" xr:uid="{5C40F4B1-CA47-433D-B202-78923FE45821}"/>
    <hyperlink ref="M49" r:id="rId83" display="http://parlament.kbr.ru/zakonodatelnaya-deyatelnost/zakonoproekty-na-stadii-rassmotreniya/index.php?ELEMENT_ID=17741" xr:uid="{3522B67E-481D-483F-BC23-A86E12116ABA}"/>
    <hyperlink ref="N49" r:id="rId84" xr:uid="{D0EBA136-B5B4-4986-BA11-9BA95500C848}"/>
    <hyperlink ref="M53" r:id="rId85" display="http://www.dumask.ru/law/zakonodatelnaya-deyatelnost/zakonoproekty-i-inye-pravovye-akty-nakhodyashchiesya-na-rassmotrenii.html" xr:uid="{955F09C2-045D-4288-BFF6-66444ED15CED}"/>
    <hyperlink ref="N53" r:id="rId86" display="http://www.mfsk.ru/law/proekty-zakonovsk" xr:uid="{D7372A4B-E57E-483D-9A8E-1F632514B743}"/>
    <hyperlink ref="O53" r:id="rId87" xr:uid="{A6D2C29C-F1F9-4DA1-A9A0-D4B6081FC575}"/>
    <hyperlink ref="N55" r:id="rId88" xr:uid="{BE328DE5-3CBC-4307-B6FE-26C04D3DE14E}"/>
    <hyperlink ref="M55" r:id="rId89" display="http://gsrb.ru/ru/lawmaking/budget-2021/" xr:uid="{A7E14781-792F-4219-BA4D-E792AF928A3B}"/>
    <hyperlink ref="N58" r:id="rId90" xr:uid="{42E4CDAB-B470-4AC5-A5B5-DFBB6CDA7B99}"/>
    <hyperlink ref="M58" r:id="rId91" display="https://gossov.tatarstan.ru/activity/lawmaking/zakon_project?bill_id=175" xr:uid="{FCBCF648-E3ED-498F-BFCB-4DA62320D14D}"/>
    <hyperlink ref="M59" r:id="rId92" display="http://www.udmgossovet.ru/doc/6sozyvsess/29ses/index.htm" xr:uid="{B39D8DC6-A596-42E0-9E45-CE8E7F35ED86}"/>
    <hyperlink ref="N59" r:id="rId93" xr:uid="{931D7CEE-80F9-47C4-90B6-D07002D28E9C}"/>
    <hyperlink ref="N60" r:id="rId94" display="https://nk.cap.ru/projects?tab=all" xr:uid="{220A5349-1E45-4584-B90B-8CE46EA7DC06}"/>
    <hyperlink ref="O60" r:id="rId95" xr:uid="{221798D9-15A6-4B7D-95F8-7AB4C13C39E5}"/>
    <hyperlink ref="N61" r:id="rId96" display="http://mfin.permkrai.ru/execution/proekt/mater/2020/10/" xr:uid="{C70CDB54-F34E-4525-83AC-535639DA362B}"/>
    <hyperlink ref="M61" r:id="rId97" display="http://zakon.zsperm.ru/?q=%E1%FE%E4%E6%E5%F2&amp;how=d" xr:uid="{53CF7235-57F7-4526-9FC8-31682D84F3BE}"/>
    <hyperlink ref="O61" r:id="rId98" display="http://budget.permkrai.ru/" xr:uid="{0CC16177-9124-45E0-8D6B-7767F359972D}"/>
    <hyperlink ref="M62" r:id="rId99" xr:uid="{74645553-F709-422F-BA44-A4FE72E0EBB0}"/>
    <hyperlink ref="N64" r:id="rId100" xr:uid="{48773E5C-E23E-4E34-851B-389822B63573}"/>
    <hyperlink ref="O64" r:id="rId101" display="http://budget.orb.ru/ " xr:uid="{347958B1-0E1A-43C1-801F-80F8586B6D29}"/>
    <hyperlink ref="M64" r:id="rId102" display="http://zaksob.ru/activity/zakonotvorcheskaya-deyatelnost/proekty-oblastnykh-zakonov-i-postanovleniy/" xr:uid="{2660210D-BF4C-44F5-B5A5-0261AC9CDFC4}"/>
    <hyperlink ref="N62" r:id="rId103" xr:uid="{D26011BC-A0EE-4FAB-8B04-C16EE35B6360}"/>
    <hyperlink ref="N65" r:id="rId104" display="http://finance.pnzreg.ru/docs/np/?ELEMENT_ID=1966" xr:uid="{9448561D-C6B9-435F-B219-77C6F89CF3B1}"/>
    <hyperlink ref="M65" r:id="rId105" display="http://www.zspo.ru/legislative/bills/74751/" xr:uid="{AB547570-7B9E-4F87-8E79-88642F10FDE5}"/>
    <hyperlink ref="N66" r:id="rId106" display="http://minfin-samara.ru/proekty-zakonov-o-byudzhete/" xr:uid="{DC6AF399-47B2-4A99-9E64-D782A7DB4356}"/>
    <hyperlink ref="O66" r:id="rId107" display="https://budget.minfin-samara.ru/dokumenty/proekt-zakona-o-byudzhete-samarskoj-oblasti/2016-2/" xr:uid="{59BBB59B-12F5-42A7-A098-4D19E1BB56CF}"/>
    <hyperlink ref="O67" r:id="rId108" xr:uid="{DB47961A-0F58-4435-9079-B85EE63CB9F1}"/>
    <hyperlink ref="N67" r:id="rId109" display="https://minfin.saratov.gov.ru/docs" xr:uid="{90AB5719-9891-46F7-BFBA-558C51F2A204}"/>
    <hyperlink ref="M67" r:id="rId110" display="https://srd.ru/index.php/component/docs/?view=pr_zak&amp;id=1506&amp;menu=508&amp;selmenu=512" xr:uid="{DDDBBC3A-2105-4A3D-8021-9AA55A394E13}"/>
    <hyperlink ref="N68" r:id="rId111" display="http://ufo.ulntc.ru/index.php?mgf=budget/open_budget&amp;slep=net" xr:uid="{7DD96DC9-ABAB-4E8B-830F-61F4A4FCDF63}"/>
    <hyperlink ref="O68" r:id="rId112" display="http://ufo.ulntc.ru:8080/dokumenty/proekt-zakona-o-byudzhete" xr:uid="{E3B372B4-E378-46C5-9EC4-5134D485DA7A}"/>
    <hyperlink ref="M68" r:id="rId113" display="http://www.zsuo.ru/zakony/proekty/43-zakonotvorchestvo/zakony/proekty/15754-79292020.html" xr:uid="{541E7612-C5AD-417B-BE08-DB0B0DDA56E9}"/>
    <hyperlink ref="O71" r:id="rId114" display="http://info.mfural.ru/ebudget/Menu/Page/1 " xr:uid="{378D625E-7B30-4BA3-B14A-3D6E2536848F}"/>
    <hyperlink ref="M71" r:id="rId115" display="http://zsso.ru/legislative/lawprojects/item/55682/" xr:uid="{6E311952-AA75-4E52-8311-DD2D21DFDC3E}"/>
    <hyperlink ref="N71" r:id="rId116" location="document_list" xr:uid="{5778C338-7C48-48D2-ADF0-FA240B4FECDB}"/>
    <hyperlink ref="M72" r:id="rId117" display="http://public.duma72.ru/Public/BillDossier/3033" xr:uid="{8A22BE6A-8D5B-437A-B7AC-FEE8851FC39F}"/>
    <hyperlink ref="N72" r:id="rId118" display="https://admtyumen.ru/ogv_ru/finance/finance/bugjet/more.htm?id=11877868@cmsArticle" xr:uid="{C68BCE44-D483-4F8D-88FF-B6A6AEBA26E6}"/>
    <hyperlink ref="N74" r:id="rId119" xr:uid="{332839CE-2F08-40F7-A79B-F3F0EA06A5C4}"/>
    <hyperlink ref="M74" r:id="rId120" xr:uid="{DD884B3A-E080-4D41-AE02-EE744C9F6C91}"/>
    <hyperlink ref="O78" r:id="rId121" display="http://budget17.ru/" xr:uid="{10D15E0D-BD92-49C7-998E-47713D7030DF}"/>
    <hyperlink ref="N78" r:id="rId122" display="https://minfin.rtyva.ru/node/14457/" xr:uid="{93BD530C-EB64-44DB-8FF6-667AEADE01C6}"/>
    <hyperlink ref="M79" r:id="rId123" display="http://www.vskhakasia.ru/lawmaking/projects/1539" xr:uid="{3EE2D585-D156-4B8A-8C9C-6494ED6738ED}"/>
    <hyperlink ref="N79" r:id="rId124" display="https://r-19.ru/authorities/ministry-of-finance-of-the-republic-of-khakassia/docs/7701/108060.html" xr:uid="{501E7A22-F9E7-42EA-8214-366CC6C06245}"/>
    <hyperlink ref="N80" r:id="rId125" xr:uid="{A7273B5C-5690-4941-8FA5-6DA9992E3695}"/>
    <hyperlink ref="M80" r:id="rId126" display="http://www.akzs.ru/sessions/148/3147/" xr:uid="{987A25D3-FDE4-4FAC-BB3D-DB3748EDB064}"/>
    <hyperlink ref="M82" r:id="rId127" display="https://eparlament.irzs.ru/Doc/pasport?id=3648" xr:uid="{CA2EAE06-85B5-4AA5-8E55-00ED847AA348}"/>
    <hyperlink ref="N82" r:id="rId128" xr:uid="{883FE127-3267-4D0B-9266-BA62A7D8E353}"/>
    <hyperlink ref="O82" r:id="rId129" xr:uid="{9BA20A6C-60A2-4ED4-A6EF-9726F0B7B45E}"/>
    <hyperlink ref="M85" r:id="rId130" display="http://www.omsk-parlament.ru/?sid=2940" xr:uid="{C872C0C2-8DF4-46CD-8E83-BE19949E2B5C}"/>
    <hyperlink ref="O85" r:id="rId131" display="http://budget.omsk.ifinmon.ru/ " xr:uid="{05B5A3B0-73C5-4B1B-A537-9527C0A2A437}"/>
    <hyperlink ref="N85" r:id="rId132" xr:uid="{8AFFE164-9A21-4C9E-BAB1-621B5722C146}"/>
    <hyperlink ref="M78" r:id="rId133" display="http://www.khural.org/info/finansy/108/" xr:uid="{D824CFBA-C108-40AC-81F4-6D0355790FE3}"/>
    <hyperlink ref="O88" r:id="rId134" display="http://budget.govrb.ru/ebudget/Menu/Page/179" xr:uid="{F3331AEC-3230-4650-8AAE-55A885F2A861}"/>
    <hyperlink ref="M88" r:id="rId135" display="http://hural-rb.ru/bankz/" xr:uid="{CCADA8BC-630F-491C-95B6-C549BDED6B9A}"/>
    <hyperlink ref="O91" r:id="rId136" location="/main" display="http://openbudget.kamgov.ru/Dashboard - /main" xr:uid="{4C3CCC01-178C-4A91-B207-9FC9EFE2130A}"/>
    <hyperlink ref="N91" r:id="rId137" display="https://www.kamgov.ru/minfin/budzet-2021" xr:uid="{5825C8ED-7A4A-457F-8FB3-2882A489483D}"/>
    <hyperlink ref="M91" r:id="rId138" display="http://www.zaksobr.kamchatka.ru/events/Zakony/Proekty-Zakonov-Kamchatskogo-kraya/" xr:uid="{33848125-BEDD-459B-9326-7F62FF71863F}"/>
    <hyperlink ref="M94" r:id="rId139" xr:uid="{D0571786-F2A9-435F-9A19-014B52882AF7}"/>
    <hyperlink ref="O94" r:id="rId140" xr:uid="{533066C6-CDFC-41C1-A5B8-A5FF22D31CF3}"/>
    <hyperlink ref="N94" r:id="rId141" xr:uid="{F5C37856-8018-463C-BA4F-D2F79513C9C4}"/>
    <hyperlink ref="N96" r:id="rId142" display="http://sakhminfin.ru/" xr:uid="{FD30686B-55B5-457D-B71C-CCE3A45D9775}"/>
    <hyperlink ref="M96" r:id="rId143" display="http://www.dumasakhalin.ru/activity/sessions" xr:uid="{DBF6D3BE-B4D6-4A71-93AC-275D0A33ED98}"/>
    <hyperlink ref="O96" r:id="rId144" xr:uid="{B1C6A09A-8023-4EC6-88B8-2BFCA078DB0C}"/>
    <hyperlink ref="N11" r:id="rId145" xr:uid="{24C07FC4-0D74-4B55-B19B-13075FD2CB81}"/>
    <hyperlink ref="M11" r:id="rId146" display="https://www.ivoblduma.ru/zakony/proekty-zakonov/35140/" xr:uid="{D383C89B-0252-4C8B-BDB9-1E7F47E1CA8B}"/>
    <hyperlink ref="M15" r:id="rId147" display="http://www.oblsovet.ru/legislation/" xr:uid="{80D87B87-1BA3-4FE2-A032-C970FFCBCC4F}"/>
    <hyperlink ref="N15" r:id="rId148" display="https://ufin48.ru/Show/Category/?ItemId=16&amp;headingId=4" xr:uid="{56CB76E0-B8E8-4C1F-B692-E71A1310BF04}"/>
    <hyperlink ref="N19" r:id="rId149" display="http://www.finsmol.ru/pbudget/nJkSD8Sj" xr:uid="{89E6B1C8-BC39-4632-9AB4-F4DADE6A18D3}"/>
    <hyperlink ref="N27" r:id="rId150" xr:uid="{F69BBC70-9082-437F-AB76-C151716516F4}"/>
    <hyperlink ref="M27" r:id="rId151" display="http://gsrk1.rkomi.ru/Sessions/Default.aspx" xr:uid="{6D07F546-3D8A-45E3-9115-4E076B6E4F25}"/>
    <hyperlink ref="M50" r:id="rId152" display="https://parlament09.ru/antikorrup/expertiza/" xr:uid="{EE37D9BA-BF61-4224-B4FD-A2D957B98C6E}"/>
    <hyperlink ref="N50" r:id="rId153" display="http://minfin09.ru/category/2020-%d0%b3%d0%be%d0%b4/" xr:uid="{8CCD904D-8E5B-4AD6-BCEA-24F88A1785ED}"/>
    <hyperlink ref="M51" r:id="rId154" display="https://parliament-osetia.ru/index.php/main/bills/art/795" xr:uid="{2C3F5FA5-EA23-4338-8658-21AACA178BE0}"/>
    <hyperlink ref="N51" r:id="rId155" display="http://minfin.alania.gov.ru/index.php/documents/651" xr:uid="{FE99633B-D48C-4200-A41D-276BED60E4AD}"/>
    <hyperlink ref="M52" r:id="rId156" display="http://www.parlamentchr.ru/deyatelnost/zakonoproekty-nakhodyashchiesya-na-rassmotrenii" xr:uid="{D8AF49C5-264C-474E-AC02-5466CA149736}"/>
    <hyperlink ref="O52" r:id="rId157" xr:uid="{10FF2DBF-9012-4CA9-B268-40B90FF2E278}"/>
    <hyperlink ref="N52" r:id="rId158" xr:uid="{18101D42-8AED-4835-B377-723C47F56B31}"/>
    <hyperlink ref="O75" r:id="rId159" display="http://monitoring.yanao.ru/yamal/index.php" xr:uid="{15B6AB86-874A-4B0E-BA12-CE7DFF8A4A7A}"/>
    <hyperlink ref="N75" r:id="rId160" display="https://www.yamalfin.ru/index.php?option=com_content&amp;view=article&amp;id=3778:2020-11-02-11-29-35&amp;catid=174:2020-11-02-11-10-47&amp;Itemid=131" xr:uid="{66040858-9502-4205-B5C1-2CC118FD9C27}"/>
    <hyperlink ref="M75" r:id="rId161" display="https://zs.yanao.ru/activity/10637/?nav-documents=page-1" xr:uid="{16D1EE5E-D794-48BA-BDE5-6112949F5417}"/>
    <hyperlink ref="M83" r:id="rId162" display="https://www.zskuzbass.ru/zakonotvorchestvo/proektyi-normativnyix-pravovyix-aktov-kemerovskoj-oblasti" xr:uid="{591A657E-D466-4A2A-8BED-D6EA7220D921}"/>
    <hyperlink ref="N83" r:id="rId163" xr:uid="{92E3C434-A9C4-4432-9D20-B6B539D45AF0}"/>
    <hyperlink ref="N56" r:id="rId164" xr:uid="{9DF5D510-E2F6-4186-8D04-771D6DCA2AE9}"/>
    <hyperlink ref="M9" r:id="rId165" display="https://www.zsvo.ru/documents/36/" xr:uid="{4F9E69C4-5993-4E79-A15F-EAE5E46CA2CE}"/>
    <hyperlink ref="N9" r:id="rId166" xr:uid="{5443CAEA-E58C-41D6-99CF-09F2D45C78AA}"/>
    <hyperlink ref="N38" r:id="rId167" xr:uid="{4764FBB2-37D7-4F52-BE61-BEAB38132D8A}"/>
    <hyperlink ref="M38" r:id="rId168" display="https://www.gshra.ru/zak-deyat/proekty/proekty_1353.html" xr:uid="{22929785-C30D-45C8-B2EE-CC672A0EA098}"/>
    <hyperlink ref="N39" r:id="rId169" display="http://minfin.kalmregion.ru/deyatelnost/byudzhet-respubliki-kalmykiya/proekt-respublikanskogo-byudzheta-na-ocherednoy-finansovyy-god-i-planovyy-period-/" xr:uid="{8E7BA99A-759F-40A5-B113-F0F22DECD115}"/>
    <hyperlink ref="M39" r:id="rId170" display="http://www.huralrk.ru/deyatelnost/zakonodatelnaya-deyatelnost/zakonoproekty/item/2015-0157-6-o-respublikanskom-byudzhete-na-2021-god-i-na-planovyj-period-2022-i-2023-godov.html" xr:uid="{6936DEA6-C7A7-4AEF-8612-12E912C4C666}"/>
    <hyperlink ref="N97" r:id="rId171" display="http://www.eao.ru/isp-vlast/finansovoe-upravlenie-pravitelstva/byudzhet/" xr:uid="{06C327BF-AC9D-4D3E-9676-CB42F7CC2C5D}"/>
    <hyperlink ref="M97" r:id="rId172" display="http://zseao.ru/search-zakonoproekt/" xr:uid="{232AA104-07D4-46C4-83BC-21E7BBA3AE7B}"/>
    <hyperlink ref="N7" r:id="rId173" xr:uid="{55151AFE-9E14-4CF4-BACF-13762AA0CC78}"/>
    <hyperlink ref="M7" r:id="rId174" display="http://www.belduma.ru/document/draft/draft_detail.php?fold=020&amp;fn=4371-20" xr:uid="{70A9A43E-5AD7-490F-A50D-78C36D569C88}"/>
    <hyperlink ref="M20" r:id="rId175" display="https://tambovoblduma.ru/zakonoproekty/zakonoproekty-vnesennye-v-oblastnuyu-dumu/noyabr/" xr:uid="{6C866BEF-BA9F-4F30-A31D-B85D84F8B8EE}"/>
    <hyperlink ref="N20" r:id="rId176" xr:uid="{B91F6A96-8744-4D28-8FD9-14BD1F1EA925}"/>
    <hyperlink ref="N10" r:id="rId177" xr:uid="{CFB97731-AC6E-48EA-B5CB-BC65F89DB66A}"/>
    <hyperlink ref="M10" r:id="rId178" display="http://www.vrnoblduma.ru/dokumenty/proekty/pro.php?lid=2119" xr:uid="{1842321B-1905-4480-AEF0-8EBEE9C789D0}"/>
    <hyperlink ref="M40" r:id="rId179" display="http://www.crimea.gov.ru/law-draft-card/6721" xr:uid="{E00DC9D3-0308-4399-AA3E-AC1649DA0D3B}"/>
    <hyperlink ref="O40" r:id="rId180" display="http://budget.rk.ifinmon.ru/dokumenty/proekt-zakona-o-byudzhete" xr:uid="{EE5191BA-5A72-4610-979F-198BAF654575}"/>
    <hyperlink ref="N40" r:id="rId181" xr:uid="{C8448324-C370-43D3-A3B5-4D433FBA9BDC}"/>
    <hyperlink ref="M57" r:id="rId182" display="http://www.gsrm.ru/bills/4972/" xr:uid="{5C1A848B-94BD-42F3-B7FE-1EA3AFA6B8F4}"/>
    <hyperlink ref="N57" r:id="rId183" display="https://www.minfinrm.ru/norm-akty-new/" xr:uid="{3B654278-4659-47B6-8EFF-33D06247E494}"/>
    <hyperlink ref="M92" r:id="rId184" display="http://monitoring.zspk.gov.ru/%D0%9F%D1%80%D0%BE%D0%B5%D0%BA%D1%82%20%D0%B7%D0%B0%D0%BA%D0%BE%D0%BD%D0%B0/2398534" xr:uid="{58802350-A323-48B3-8654-DDF7989690CA}"/>
    <hyperlink ref="N92" r:id="rId185" display="https://primorsky.ru/authorities/executive-agencies/departments/finance/laws.php" xr:uid="{E4E4CA49-ED7C-4107-876F-12BE241EBDAB}"/>
    <hyperlink ref="O92" r:id="rId186" xr:uid="{F1BDE43D-189B-4A73-ACA1-5DAC8253BD1E}"/>
    <hyperlink ref="N90" r:id="rId187" xr:uid="{BCA73700-2769-47B4-9294-3E9A87F08555}"/>
    <hyperlink ref="O90" r:id="rId188" display="https://xn--90agddmf1arqcf5hb8b.xn--80aaaac8algcbgbck3fl0q.xn--p1ai/portal/Page/BudgLaw?project=1&amp;ItemId=13&amp;show_title=on" xr:uid="{85CA4227-F0A8-41C2-9EF9-B258AB2C7691}"/>
    <hyperlink ref="M90" r:id="rId189" xr:uid="{00D9896C-CDFD-4324-B87B-AFBE69CCCD5A}"/>
    <hyperlink ref="M21" r:id="rId190" display="http://www.zsto.ru/index.php/739a50c4-47c1-81fa-060e-2232105925f8/5f51608f-f613-3c85-ce9f-e9a9410d8fa4" xr:uid="{226C419F-C6C9-4AF1-BCDC-18E350E5D375}"/>
    <hyperlink ref="N21" r:id="rId191" display="https://www.tverfin.ru/np-baza/proekty-npa/" xr:uid="{2891C465-E7F9-4388-9FD2-EC64DAC13FE5}"/>
    <hyperlink ref="M45" r:id="rId192" display="https://sevzakon.ru/view/laws/bank_zakonoproektov/" xr:uid="{63F00C83-329C-448D-9068-5B999AE1933D}"/>
    <hyperlink ref="N45" r:id="rId193" display="https://fin.sev.gov.ru/deytelnost/" xr:uid="{6FA28019-97B9-4B3F-98C3-111D87EC332C}"/>
    <hyperlink ref="O45" r:id="rId194" xr:uid="{BBAABE27-A432-4DC6-A593-3D591ED1AF3C}"/>
    <hyperlink ref="N70" r:id="rId195" display="http://www.finupr.kurganobl.ru/index.php?test=praktdum" xr:uid="{0950957E-FE2E-495B-BFE4-D9748578D732}"/>
    <hyperlink ref="M70" r:id="rId196" display="http://www.kurganoblduma.ru/about/activity/doc/proekty/" xr:uid="{C333B079-B0D0-40A8-90EA-DADF089D563C}"/>
    <hyperlink ref="M73" r:id="rId197" display="https://www.zs74.ru/npa-base" xr:uid="{DBB0E72D-F065-44B1-87CE-506E18BBFFB9}"/>
    <hyperlink ref="N73" r:id="rId198" xr:uid="{2DAEA4C7-2800-4A2D-B150-E0657FC9D12B}"/>
    <hyperlink ref="O73" r:id="rId199" xr:uid="{81040AFF-0340-4214-BF52-A5C1A23BA1AA}"/>
    <hyperlink ref="O95" r:id="rId200" display="http://iis.minfin.49gov.ru/ebudget/Menu/Page/88" xr:uid="{CD97DB73-BEE1-43CF-B28E-BB21A1D444ED}"/>
    <hyperlink ref="M95" r:id="rId201" display="https://www.magoblduma.ru/documents/" xr:uid="{B5761018-7089-41FA-882D-2B0A6D3AA4A1}"/>
    <hyperlink ref="N95" r:id="rId202" display="https://minfin.49gov.ru/documents/?doc_type=1" xr:uid="{51DC0115-4B6F-4323-8051-A162057DCAA6}"/>
    <hyperlink ref="N98" r:id="rId203" display="http://chaogov.ru/otkrytyy-byudzhet/zakon-o-byudzhete.php" xr:uid="{56014331-7421-4DCC-9043-65906C0DB6EC}"/>
    <hyperlink ref="M98" r:id="rId204" display="http://xn--80ahnhajq6aec7b.xn--p1ai/" xr:uid="{16F98157-09D2-48E5-8CF7-CCC1946F24AD}"/>
    <hyperlink ref="O21" r:id="rId205" xr:uid="{D78856BC-ABFF-4604-945E-0E9BB40F8C74}"/>
    <hyperlink ref="N88" r:id="rId206" xr:uid="{CA2C1B68-3C0B-4AC6-8B97-1FC2E691F72C}"/>
    <hyperlink ref="N63" r:id="rId207" xr:uid="{4BA9FBC6-7FE6-4932-8469-64208CE9008C}"/>
    <hyperlink ref="O63" r:id="rId208" display="http://mf.nnov.ru:8025/primi-uchastie/predlozheniya-po-byudzhetu" xr:uid="{11294E46-9C0B-45D2-9451-BD38FDDF4FD3}"/>
    <hyperlink ref="O8" r:id="rId209" display="https://bryanskoblfin.ru/open/Menu/Page/93" xr:uid="{4F00D8D9-FF75-455D-8B35-B2961F843E96}"/>
    <hyperlink ref="M60" r:id="rId210" display="http://old-gs.cap.ru/SiteMap.aspx?id=2917250" xr:uid="{92C318C9-CF32-45DA-A9DB-89CCF81BFE7D}"/>
    <hyperlink ref="M41" r:id="rId211" display="http://www.kubzsk.ru/pravo/" xr:uid="{88BB2BAE-3716-4F5A-BC89-4D7E739D3504}"/>
  </hyperlinks>
  <pageMargins left="0.70866141732283472" right="0.70866141732283472" top="0.74803149606299213" bottom="0.74803149606299213" header="0.31496062992125984" footer="0.31496062992125984"/>
  <pageSetup paperSize="9" scale="72" fitToWidth="2" fitToHeight="3" orientation="landscape" r:id="rId212"/>
  <headerFooter>
    <oddFooter>&amp;C&amp;"Times New Roman,обычный"&amp;8&amp;A&amp;R&amp;9&amp;P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5EA63-5E57-447D-9639-39F431AC6534}">
  <sheetPr>
    <tabColor rgb="FFE2E2E2"/>
    <pageSetUpPr fitToPage="1"/>
  </sheetPr>
  <dimension ref="A1:T125"/>
  <sheetViews>
    <sheetView topLeftCell="E1" zoomScaleNormal="100" workbookViewId="0">
      <pane ySplit="5" topLeftCell="A15" activePane="bottomLeft" state="frozen"/>
      <selection pane="bottomLeft" activeCell="P18" sqref="P18"/>
    </sheetView>
  </sheetViews>
  <sheetFormatPr defaultColWidth="11.453125" defaultRowHeight="11.5" x14ac:dyDescent="0.25"/>
  <cols>
    <col min="1" max="1" width="24.6328125" style="5" customWidth="1"/>
    <col min="2" max="2" width="31.6328125" style="11" customWidth="1"/>
    <col min="3" max="3" width="5.6328125" style="11" customWidth="1"/>
    <col min="4" max="5" width="4.6328125" style="11" customWidth="1"/>
    <col min="6" max="6" width="5.6328125" style="11" customWidth="1"/>
    <col min="7" max="7" width="12.6328125" style="11" customWidth="1"/>
    <col min="8" max="8" width="12.1796875" style="11" customWidth="1"/>
    <col min="9" max="9" width="12.453125" style="11" customWidth="1"/>
    <col min="10" max="13" width="11.6328125" style="11" customWidth="1"/>
    <col min="14" max="14" width="14.7265625" style="11" customWidth="1"/>
    <col min="15" max="15" width="11.6328125" style="11" customWidth="1"/>
    <col min="16" max="16" width="15.6328125" style="8" customWidth="1"/>
    <col min="17" max="18" width="18.6328125" style="8" customWidth="1"/>
    <col min="19" max="19" width="18.6328125" style="11" customWidth="1"/>
    <col min="20" max="20" width="11.453125" style="88"/>
    <col min="21" max="253" width="11.453125" style="5"/>
    <col min="254" max="254" width="27.81640625" style="5" customWidth="1"/>
    <col min="255" max="255" width="33.453125" style="5" customWidth="1"/>
    <col min="256" max="256" width="5.7265625" style="5" customWidth="1"/>
    <col min="257" max="258" width="4.7265625" style="5" customWidth="1"/>
    <col min="259" max="260" width="5.26953125" style="5" customWidth="1"/>
    <col min="261" max="261" width="8.81640625" style="5" customWidth="1"/>
    <col min="262" max="262" width="11.7265625" style="5" customWidth="1"/>
    <col min="263" max="263" width="11.26953125" style="5" customWidth="1"/>
    <col min="264" max="264" width="12.7265625" style="5" customWidth="1"/>
    <col min="265" max="265" width="10.7265625" style="5" customWidth="1"/>
    <col min="266" max="266" width="13" style="5" customWidth="1"/>
    <col min="267" max="271" width="13.81640625" style="5" customWidth="1"/>
    <col min="272" max="273" width="15.7265625" style="5" customWidth="1"/>
    <col min="274" max="274" width="18.81640625" style="5" customWidth="1"/>
    <col min="275" max="275" width="20.453125" style="5" customWidth="1"/>
    <col min="276" max="509" width="11.453125" style="5"/>
    <col min="510" max="510" width="27.81640625" style="5" customWidth="1"/>
    <col min="511" max="511" width="33.453125" style="5" customWidth="1"/>
    <col min="512" max="512" width="5.7265625" style="5" customWidth="1"/>
    <col min="513" max="514" width="4.7265625" style="5" customWidth="1"/>
    <col min="515" max="516" width="5.26953125" style="5" customWidth="1"/>
    <col min="517" max="517" width="8.81640625" style="5" customWidth="1"/>
    <col min="518" max="518" width="11.7265625" style="5" customWidth="1"/>
    <col min="519" max="519" width="11.26953125" style="5" customWidth="1"/>
    <col min="520" max="520" width="12.7265625" style="5" customWidth="1"/>
    <col min="521" max="521" width="10.7265625" style="5" customWidth="1"/>
    <col min="522" max="522" width="13" style="5" customWidth="1"/>
    <col min="523" max="527" width="13.81640625" style="5" customWidth="1"/>
    <col min="528" max="529" width="15.7265625" style="5" customWidth="1"/>
    <col min="530" max="530" width="18.81640625" style="5" customWidth="1"/>
    <col min="531" max="531" width="20.453125" style="5" customWidth="1"/>
    <col min="532" max="765" width="11.453125" style="5"/>
    <col min="766" max="766" width="27.81640625" style="5" customWidth="1"/>
    <col min="767" max="767" width="33.453125" style="5" customWidth="1"/>
    <col min="768" max="768" width="5.7265625" style="5" customWidth="1"/>
    <col min="769" max="770" width="4.7265625" style="5" customWidth="1"/>
    <col min="771" max="772" width="5.26953125" style="5" customWidth="1"/>
    <col min="773" max="773" width="8.81640625" style="5" customWidth="1"/>
    <col min="774" max="774" width="11.7265625" style="5" customWidth="1"/>
    <col min="775" max="775" width="11.26953125" style="5" customWidth="1"/>
    <col min="776" max="776" width="12.7265625" style="5" customWidth="1"/>
    <col min="777" max="777" width="10.7265625" style="5" customWidth="1"/>
    <col min="778" max="778" width="13" style="5" customWidth="1"/>
    <col min="779" max="783" width="13.81640625" style="5" customWidth="1"/>
    <col min="784" max="785" width="15.7265625" style="5" customWidth="1"/>
    <col min="786" max="786" width="18.81640625" style="5" customWidth="1"/>
    <col min="787" max="787" width="20.453125" style="5" customWidth="1"/>
    <col min="788" max="1021" width="11.453125" style="5"/>
    <col min="1022" max="1022" width="27.81640625" style="5" customWidth="1"/>
    <col min="1023" max="1023" width="33.453125" style="5" customWidth="1"/>
    <col min="1024" max="1024" width="5.7265625" style="5" customWidth="1"/>
    <col min="1025" max="1026" width="4.7265625" style="5" customWidth="1"/>
    <col min="1027" max="1028" width="5.26953125" style="5" customWidth="1"/>
    <col min="1029" max="1029" width="8.81640625" style="5" customWidth="1"/>
    <col min="1030" max="1030" width="11.7265625" style="5" customWidth="1"/>
    <col min="1031" max="1031" width="11.26953125" style="5" customWidth="1"/>
    <col min="1032" max="1032" width="12.7265625" style="5" customWidth="1"/>
    <col min="1033" max="1033" width="10.7265625" style="5" customWidth="1"/>
    <col min="1034" max="1034" width="13" style="5" customWidth="1"/>
    <col min="1035" max="1039" width="13.81640625" style="5" customWidth="1"/>
    <col min="1040" max="1041" width="15.7265625" style="5" customWidth="1"/>
    <col min="1042" max="1042" width="18.81640625" style="5" customWidth="1"/>
    <col min="1043" max="1043" width="20.453125" style="5" customWidth="1"/>
    <col min="1044" max="1277" width="11.453125" style="5"/>
    <col min="1278" max="1278" width="27.81640625" style="5" customWidth="1"/>
    <col min="1279" max="1279" width="33.453125" style="5" customWidth="1"/>
    <col min="1280" max="1280" width="5.7265625" style="5" customWidth="1"/>
    <col min="1281" max="1282" width="4.7265625" style="5" customWidth="1"/>
    <col min="1283" max="1284" width="5.26953125" style="5" customWidth="1"/>
    <col min="1285" max="1285" width="8.81640625" style="5" customWidth="1"/>
    <col min="1286" max="1286" width="11.7265625" style="5" customWidth="1"/>
    <col min="1287" max="1287" width="11.26953125" style="5" customWidth="1"/>
    <col min="1288" max="1288" width="12.7265625" style="5" customWidth="1"/>
    <col min="1289" max="1289" width="10.7265625" style="5" customWidth="1"/>
    <col min="1290" max="1290" width="13" style="5" customWidth="1"/>
    <col min="1291" max="1295" width="13.81640625" style="5" customWidth="1"/>
    <col min="1296" max="1297" width="15.7265625" style="5" customWidth="1"/>
    <col min="1298" max="1298" width="18.81640625" style="5" customWidth="1"/>
    <col min="1299" max="1299" width="20.453125" style="5" customWidth="1"/>
    <col min="1300" max="1533" width="11.453125" style="5"/>
    <col min="1534" max="1534" width="27.81640625" style="5" customWidth="1"/>
    <col min="1535" max="1535" width="33.453125" style="5" customWidth="1"/>
    <col min="1536" max="1536" width="5.7265625" style="5" customWidth="1"/>
    <col min="1537" max="1538" width="4.7265625" style="5" customWidth="1"/>
    <col min="1539" max="1540" width="5.26953125" style="5" customWidth="1"/>
    <col min="1541" max="1541" width="8.81640625" style="5" customWidth="1"/>
    <col min="1542" max="1542" width="11.7265625" style="5" customWidth="1"/>
    <col min="1543" max="1543" width="11.26953125" style="5" customWidth="1"/>
    <col min="1544" max="1544" width="12.7265625" style="5" customWidth="1"/>
    <col min="1545" max="1545" width="10.7265625" style="5" customWidth="1"/>
    <col min="1546" max="1546" width="13" style="5" customWidth="1"/>
    <col min="1547" max="1551" width="13.81640625" style="5" customWidth="1"/>
    <col min="1552" max="1553" width="15.7265625" style="5" customWidth="1"/>
    <col min="1554" max="1554" width="18.81640625" style="5" customWidth="1"/>
    <col min="1555" max="1555" width="20.453125" style="5" customWidth="1"/>
    <col min="1556" max="1789" width="11.453125" style="5"/>
    <col min="1790" max="1790" width="27.81640625" style="5" customWidth="1"/>
    <col min="1791" max="1791" width="33.453125" style="5" customWidth="1"/>
    <col min="1792" max="1792" width="5.7265625" style="5" customWidth="1"/>
    <col min="1793" max="1794" width="4.7265625" style="5" customWidth="1"/>
    <col min="1795" max="1796" width="5.26953125" style="5" customWidth="1"/>
    <col min="1797" max="1797" width="8.81640625" style="5" customWidth="1"/>
    <col min="1798" max="1798" width="11.7265625" style="5" customWidth="1"/>
    <col min="1799" max="1799" width="11.26953125" style="5" customWidth="1"/>
    <col min="1800" max="1800" width="12.7265625" style="5" customWidth="1"/>
    <col min="1801" max="1801" width="10.7265625" style="5" customWidth="1"/>
    <col min="1802" max="1802" width="13" style="5" customWidth="1"/>
    <col min="1803" max="1807" width="13.81640625" style="5" customWidth="1"/>
    <col min="1808" max="1809" width="15.7265625" style="5" customWidth="1"/>
    <col min="1810" max="1810" width="18.81640625" style="5" customWidth="1"/>
    <col min="1811" max="1811" width="20.453125" style="5" customWidth="1"/>
    <col min="1812" max="2045" width="11.453125" style="5"/>
    <col min="2046" max="2046" width="27.81640625" style="5" customWidth="1"/>
    <col min="2047" max="2047" width="33.453125" style="5" customWidth="1"/>
    <col min="2048" max="2048" width="5.7265625" style="5" customWidth="1"/>
    <col min="2049" max="2050" width="4.7265625" style="5" customWidth="1"/>
    <col min="2051" max="2052" width="5.26953125" style="5" customWidth="1"/>
    <col min="2053" max="2053" width="8.81640625" style="5" customWidth="1"/>
    <col min="2054" max="2054" width="11.7265625" style="5" customWidth="1"/>
    <col min="2055" max="2055" width="11.26953125" style="5" customWidth="1"/>
    <col min="2056" max="2056" width="12.7265625" style="5" customWidth="1"/>
    <col min="2057" max="2057" width="10.7265625" style="5" customWidth="1"/>
    <col min="2058" max="2058" width="13" style="5" customWidth="1"/>
    <col min="2059" max="2063" width="13.81640625" style="5" customWidth="1"/>
    <col min="2064" max="2065" width="15.7265625" style="5" customWidth="1"/>
    <col min="2066" max="2066" width="18.81640625" style="5" customWidth="1"/>
    <col min="2067" max="2067" width="20.453125" style="5" customWidth="1"/>
    <col min="2068" max="2301" width="11.453125" style="5"/>
    <col min="2302" max="2302" width="27.81640625" style="5" customWidth="1"/>
    <col min="2303" max="2303" width="33.453125" style="5" customWidth="1"/>
    <col min="2304" max="2304" width="5.7265625" style="5" customWidth="1"/>
    <col min="2305" max="2306" width="4.7265625" style="5" customWidth="1"/>
    <col min="2307" max="2308" width="5.26953125" style="5" customWidth="1"/>
    <col min="2309" max="2309" width="8.81640625" style="5" customWidth="1"/>
    <col min="2310" max="2310" width="11.7265625" style="5" customWidth="1"/>
    <col min="2311" max="2311" width="11.26953125" style="5" customWidth="1"/>
    <col min="2312" max="2312" width="12.7265625" style="5" customWidth="1"/>
    <col min="2313" max="2313" width="10.7265625" style="5" customWidth="1"/>
    <col min="2314" max="2314" width="13" style="5" customWidth="1"/>
    <col min="2315" max="2319" width="13.81640625" style="5" customWidth="1"/>
    <col min="2320" max="2321" width="15.7265625" style="5" customWidth="1"/>
    <col min="2322" max="2322" width="18.81640625" style="5" customWidth="1"/>
    <col min="2323" max="2323" width="20.453125" style="5" customWidth="1"/>
    <col min="2324" max="2557" width="11.453125" style="5"/>
    <col min="2558" max="2558" width="27.81640625" style="5" customWidth="1"/>
    <col min="2559" max="2559" width="33.453125" style="5" customWidth="1"/>
    <col min="2560" max="2560" width="5.7265625" style="5" customWidth="1"/>
    <col min="2561" max="2562" width="4.7265625" style="5" customWidth="1"/>
    <col min="2563" max="2564" width="5.26953125" style="5" customWidth="1"/>
    <col min="2565" max="2565" width="8.81640625" style="5" customWidth="1"/>
    <col min="2566" max="2566" width="11.7265625" style="5" customWidth="1"/>
    <col min="2567" max="2567" width="11.26953125" style="5" customWidth="1"/>
    <col min="2568" max="2568" width="12.7265625" style="5" customWidth="1"/>
    <col min="2569" max="2569" width="10.7265625" style="5" customWidth="1"/>
    <col min="2570" max="2570" width="13" style="5" customWidth="1"/>
    <col min="2571" max="2575" width="13.81640625" style="5" customWidth="1"/>
    <col min="2576" max="2577" width="15.7265625" style="5" customWidth="1"/>
    <col min="2578" max="2578" width="18.81640625" style="5" customWidth="1"/>
    <col min="2579" max="2579" width="20.453125" style="5" customWidth="1"/>
    <col min="2580" max="2813" width="11.453125" style="5"/>
    <col min="2814" max="2814" width="27.81640625" style="5" customWidth="1"/>
    <col min="2815" max="2815" width="33.453125" style="5" customWidth="1"/>
    <col min="2816" max="2816" width="5.7265625" style="5" customWidth="1"/>
    <col min="2817" max="2818" width="4.7265625" style="5" customWidth="1"/>
    <col min="2819" max="2820" width="5.26953125" style="5" customWidth="1"/>
    <col min="2821" max="2821" width="8.81640625" style="5" customWidth="1"/>
    <col min="2822" max="2822" width="11.7265625" style="5" customWidth="1"/>
    <col min="2823" max="2823" width="11.26953125" style="5" customWidth="1"/>
    <col min="2824" max="2824" width="12.7265625" style="5" customWidth="1"/>
    <col min="2825" max="2825" width="10.7265625" style="5" customWidth="1"/>
    <col min="2826" max="2826" width="13" style="5" customWidth="1"/>
    <col min="2827" max="2831" width="13.81640625" style="5" customWidth="1"/>
    <col min="2832" max="2833" width="15.7265625" style="5" customWidth="1"/>
    <col min="2834" max="2834" width="18.81640625" style="5" customWidth="1"/>
    <col min="2835" max="2835" width="20.453125" style="5" customWidth="1"/>
    <col min="2836" max="3069" width="11.453125" style="5"/>
    <col min="3070" max="3070" width="27.81640625" style="5" customWidth="1"/>
    <col min="3071" max="3071" width="33.453125" style="5" customWidth="1"/>
    <col min="3072" max="3072" width="5.7265625" style="5" customWidth="1"/>
    <col min="3073" max="3074" width="4.7265625" style="5" customWidth="1"/>
    <col min="3075" max="3076" width="5.26953125" style="5" customWidth="1"/>
    <col min="3077" max="3077" width="8.81640625" style="5" customWidth="1"/>
    <col min="3078" max="3078" width="11.7265625" style="5" customWidth="1"/>
    <col min="3079" max="3079" width="11.26953125" style="5" customWidth="1"/>
    <col min="3080" max="3080" width="12.7265625" style="5" customWidth="1"/>
    <col min="3081" max="3081" width="10.7265625" style="5" customWidth="1"/>
    <col min="3082" max="3082" width="13" style="5" customWidth="1"/>
    <col min="3083" max="3087" width="13.81640625" style="5" customWidth="1"/>
    <col min="3088" max="3089" width="15.7265625" style="5" customWidth="1"/>
    <col min="3090" max="3090" width="18.81640625" style="5" customWidth="1"/>
    <col min="3091" max="3091" width="20.453125" style="5" customWidth="1"/>
    <col min="3092" max="3325" width="11.453125" style="5"/>
    <col min="3326" max="3326" width="27.81640625" style="5" customWidth="1"/>
    <col min="3327" max="3327" width="33.453125" style="5" customWidth="1"/>
    <col min="3328" max="3328" width="5.7265625" style="5" customWidth="1"/>
    <col min="3329" max="3330" width="4.7265625" style="5" customWidth="1"/>
    <col min="3331" max="3332" width="5.26953125" style="5" customWidth="1"/>
    <col min="3333" max="3333" width="8.81640625" style="5" customWidth="1"/>
    <col min="3334" max="3334" width="11.7265625" style="5" customWidth="1"/>
    <col min="3335" max="3335" width="11.26953125" style="5" customWidth="1"/>
    <col min="3336" max="3336" width="12.7265625" style="5" customWidth="1"/>
    <col min="3337" max="3337" width="10.7265625" style="5" customWidth="1"/>
    <col min="3338" max="3338" width="13" style="5" customWidth="1"/>
    <col min="3339" max="3343" width="13.81640625" style="5" customWidth="1"/>
    <col min="3344" max="3345" width="15.7265625" style="5" customWidth="1"/>
    <col min="3346" max="3346" width="18.81640625" style="5" customWidth="1"/>
    <col min="3347" max="3347" width="20.453125" style="5" customWidth="1"/>
    <col min="3348" max="3581" width="11.453125" style="5"/>
    <col min="3582" max="3582" width="27.81640625" style="5" customWidth="1"/>
    <col min="3583" max="3583" width="33.453125" style="5" customWidth="1"/>
    <col min="3584" max="3584" width="5.7265625" style="5" customWidth="1"/>
    <col min="3585" max="3586" width="4.7265625" style="5" customWidth="1"/>
    <col min="3587" max="3588" width="5.26953125" style="5" customWidth="1"/>
    <col min="3589" max="3589" width="8.81640625" style="5" customWidth="1"/>
    <col min="3590" max="3590" width="11.7265625" style="5" customWidth="1"/>
    <col min="3591" max="3591" width="11.26953125" style="5" customWidth="1"/>
    <col min="3592" max="3592" width="12.7265625" style="5" customWidth="1"/>
    <col min="3593" max="3593" width="10.7265625" style="5" customWidth="1"/>
    <col min="3594" max="3594" width="13" style="5" customWidth="1"/>
    <col min="3595" max="3599" width="13.81640625" style="5" customWidth="1"/>
    <col min="3600" max="3601" width="15.7265625" style="5" customWidth="1"/>
    <col min="3602" max="3602" width="18.81640625" style="5" customWidth="1"/>
    <col min="3603" max="3603" width="20.453125" style="5" customWidth="1"/>
    <col min="3604" max="3837" width="11.453125" style="5"/>
    <col min="3838" max="3838" width="27.81640625" style="5" customWidth="1"/>
    <col min="3839" max="3839" width="33.453125" style="5" customWidth="1"/>
    <col min="3840" max="3840" width="5.7265625" style="5" customWidth="1"/>
    <col min="3841" max="3842" width="4.7265625" style="5" customWidth="1"/>
    <col min="3843" max="3844" width="5.26953125" style="5" customWidth="1"/>
    <col min="3845" max="3845" width="8.81640625" style="5" customWidth="1"/>
    <col min="3846" max="3846" width="11.7265625" style="5" customWidth="1"/>
    <col min="3847" max="3847" width="11.26953125" style="5" customWidth="1"/>
    <col min="3848" max="3848" width="12.7265625" style="5" customWidth="1"/>
    <col min="3849" max="3849" width="10.7265625" style="5" customWidth="1"/>
    <col min="3850" max="3850" width="13" style="5" customWidth="1"/>
    <col min="3851" max="3855" width="13.81640625" style="5" customWidth="1"/>
    <col min="3856" max="3857" width="15.7265625" style="5" customWidth="1"/>
    <col min="3858" max="3858" width="18.81640625" style="5" customWidth="1"/>
    <col min="3859" max="3859" width="20.453125" style="5" customWidth="1"/>
    <col min="3860" max="4093" width="11.453125" style="5"/>
    <col min="4094" max="4094" width="27.81640625" style="5" customWidth="1"/>
    <col min="4095" max="4095" width="33.453125" style="5" customWidth="1"/>
    <col min="4096" max="4096" width="5.7265625" style="5" customWidth="1"/>
    <col min="4097" max="4098" width="4.7265625" style="5" customWidth="1"/>
    <col min="4099" max="4100" width="5.26953125" style="5" customWidth="1"/>
    <col min="4101" max="4101" width="8.81640625" style="5" customWidth="1"/>
    <col min="4102" max="4102" width="11.7265625" style="5" customWidth="1"/>
    <col min="4103" max="4103" width="11.26953125" style="5" customWidth="1"/>
    <col min="4104" max="4104" width="12.7265625" style="5" customWidth="1"/>
    <col min="4105" max="4105" width="10.7265625" style="5" customWidth="1"/>
    <col min="4106" max="4106" width="13" style="5" customWidth="1"/>
    <col min="4107" max="4111" width="13.81640625" style="5" customWidth="1"/>
    <col min="4112" max="4113" width="15.7265625" style="5" customWidth="1"/>
    <col min="4114" max="4114" width="18.81640625" style="5" customWidth="1"/>
    <col min="4115" max="4115" width="20.453125" style="5" customWidth="1"/>
    <col min="4116" max="4349" width="11.453125" style="5"/>
    <col min="4350" max="4350" width="27.81640625" style="5" customWidth="1"/>
    <col min="4351" max="4351" width="33.453125" style="5" customWidth="1"/>
    <col min="4352" max="4352" width="5.7265625" style="5" customWidth="1"/>
    <col min="4353" max="4354" width="4.7265625" style="5" customWidth="1"/>
    <col min="4355" max="4356" width="5.26953125" style="5" customWidth="1"/>
    <col min="4357" max="4357" width="8.81640625" style="5" customWidth="1"/>
    <col min="4358" max="4358" width="11.7265625" style="5" customWidth="1"/>
    <col min="4359" max="4359" width="11.26953125" style="5" customWidth="1"/>
    <col min="4360" max="4360" width="12.7265625" style="5" customWidth="1"/>
    <col min="4361" max="4361" width="10.7265625" style="5" customWidth="1"/>
    <col min="4362" max="4362" width="13" style="5" customWidth="1"/>
    <col min="4363" max="4367" width="13.81640625" style="5" customWidth="1"/>
    <col min="4368" max="4369" width="15.7265625" style="5" customWidth="1"/>
    <col min="4370" max="4370" width="18.81640625" style="5" customWidth="1"/>
    <col min="4371" max="4371" width="20.453125" style="5" customWidth="1"/>
    <col min="4372" max="4605" width="11.453125" style="5"/>
    <col min="4606" max="4606" width="27.81640625" style="5" customWidth="1"/>
    <col min="4607" max="4607" width="33.453125" style="5" customWidth="1"/>
    <col min="4608" max="4608" width="5.7265625" style="5" customWidth="1"/>
    <col min="4609" max="4610" width="4.7265625" style="5" customWidth="1"/>
    <col min="4611" max="4612" width="5.26953125" style="5" customWidth="1"/>
    <col min="4613" max="4613" width="8.81640625" style="5" customWidth="1"/>
    <col min="4614" max="4614" width="11.7265625" style="5" customWidth="1"/>
    <col min="4615" max="4615" width="11.26953125" style="5" customWidth="1"/>
    <col min="4616" max="4616" width="12.7265625" style="5" customWidth="1"/>
    <col min="4617" max="4617" width="10.7265625" style="5" customWidth="1"/>
    <col min="4618" max="4618" width="13" style="5" customWidth="1"/>
    <col min="4619" max="4623" width="13.81640625" style="5" customWidth="1"/>
    <col min="4624" max="4625" width="15.7265625" style="5" customWidth="1"/>
    <col min="4626" max="4626" width="18.81640625" style="5" customWidth="1"/>
    <col min="4627" max="4627" width="20.453125" style="5" customWidth="1"/>
    <col min="4628" max="4861" width="11.453125" style="5"/>
    <col min="4862" max="4862" width="27.81640625" style="5" customWidth="1"/>
    <col min="4863" max="4863" width="33.453125" style="5" customWidth="1"/>
    <col min="4864" max="4864" width="5.7265625" style="5" customWidth="1"/>
    <col min="4865" max="4866" width="4.7265625" style="5" customWidth="1"/>
    <col min="4867" max="4868" width="5.26953125" style="5" customWidth="1"/>
    <col min="4869" max="4869" width="8.81640625" style="5" customWidth="1"/>
    <col min="4870" max="4870" width="11.7265625" style="5" customWidth="1"/>
    <col min="4871" max="4871" width="11.26953125" style="5" customWidth="1"/>
    <col min="4872" max="4872" width="12.7265625" style="5" customWidth="1"/>
    <col min="4873" max="4873" width="10.7265625" style="5" customWidth="1"/>
    <col min="4874" max="4874" width="13" style="5" customWidth="1"/>
    <col min="4875" max="4879" width="13.81640625" style="5" customWidth="1"/>
    <col min="4880" max="4881" width="15.7265625" style="5" customWidth="1"/>
    <col min="4882" max="4882" width="18.81640625" style="5" customWidth="1"/>
    <col min="4883" max="4883" width="20.453125" style="5" customWidth="1"/>
    <col min="4884" max="5117" width="11.453125" style="5"/>
    <col min="5118" max="5118" width="27.81640625" style="5" customWidth="1"/>
    <col min="5119" max="5119" width="33.453125" style="5" customWidth="1"/>
    <col min="5120" max="5120" width="5.7265625" style="5" customWidth="1"/>
    <col min="5121" max="5122" width="4.7265625" style="5" customWidth="1"/>
    <col min="5123" max="5124" width="5.26953125" style="5" customWidth="1"/>
    <col min="5125" max="5125" width="8.81640625" style="5" customWidth="1"/>
    <col min="5126" max="5126" width="11.7265625" style="5" customWidth="1"/>
    <col min="5127" max="5127" width="11.26953125" style="5" customWidth="1"/>
    <col min="5128" max="5128" width="12.7265625" style="5" customWidth="1"/>
    <col min="5129" max="5129" width="10.7265625" style="5" customWidth="1"/>
    <col min="5130" max="5130" width="13" style="5" customWidth="1"/>
    <col min="5131" max="5135" width="13.81640625" style="5" customWidth="1"/>
    <col min="5136" max="5137" width="15.7265625" style="5" customWidth="1"/>
    <col min="5138" max="5138" width="18.81640625" style="5" customWidth="1"/>
    <col min="5139" max="5139" width="20.453125" style="5" customWidth="1"/>
    <col min="5140" max="5373" width="11.453125" style="5"/>
    <col min="5374" max="5374" width="27.81640625" style="5" customWidth="1"/>
    <col min="5375" max="5375" width="33.453125" style="5" customWidth="1"/>
    <col min="5376" max="5376" width="5.7265625" style="5" customWidth="1"/>
    <col min="5377" max="5378" width="4.7265625" style="5" customWidth="1"/>
    <col min="5379" max="5380" width="5.26953125" style="5" customWidth="1"/>
    <col min="5381" max="5381" width="8.81640625" style="5" customWidth="1"/>
    <col min="5382" max="5382" width="11.7265625" style="5" customWidth="1"/>
    <col min="5383" max="5383" width="11.26953125" style="5" customWidth="1"/>
    <col min="5384" max="5384" width="12.7265625" style="5" customWidth="1"/>
    <col min="5385" max="5385" width="10.7265625" style="5" customWidth="1"/>
    <col min="5386" max="5386" width="13" style="5" customWidth="1"/>
    <col min="5387" max="5391" width="13.81640625" style="5" customWidth="1"/>
    <col min="5392" max="5393" width="15.7265625" style="5" customWidth="1"/>
    <col min="5394" max="5394" width="18.81640625" style="5" customWidth="1"/>
    <col min="5395" max="5395" width="20.453125" style="5" customWidth="1"/>
    <col min="5396" max="5629" width="11.453125" style="5"/>
    <col min="5630" max="5630" width="27.81640625" style="5" customWidth="1"/>
    <col min="5631" max="5631" width="33.453125" style="5" customWidth="1"/>
    <col min="5632" max="5632" width="5.7265625" style="5" customWidth="1"/>
    <col min="5633" max="5634" width="4.7265625" style="5" customWidth="1"/>
    <col min="5635" max="5636" width="5.26953125" style="5" customWidth="1"/>
    <col min="5637" max="5637" width="8.81640625" style="5" customWidth="1"/>
    <col min="5638" max="5638" width="11.7265625" style="5" customWidth="1"/>
    <col min="5639" max="5639" width="11.26953125" style="5" customWidth="1"/>
    <col min="5640" max="5640" width="12.7265625" style="5" customWidth="1"/>
    <col min="5641" max="5641" width="10.7265625" style="5" customWidth="1"/>
    <col min="5642" max="5642" width="13" style="5" customWidth="1"/>
    <col min="5643" max="5647" width="13.81640625" style="5" customWidth="1"/>
    <col min="5648" max="5649" width="15.7265625" style="5" customWidth="1"/>
    <col min="5650" max="5650" width="18.81640625" style="5" customWidth="1"/>
    <col min="5651" max="5651" width="20.453125" style="5" customWidth="1"/>
    <col min="5652" max="5885" width="11.453125" style="5"/>
    <col min="5886" max="5886" width="27.81640625" style="5" customWidth="1"/>
    <col min="5887" max="5887" width="33.453125" style="5" customWidth="1"/>
    <col min="5888" max="5888" width="5.7265625" style="5" customWidth="1"/>
    <col min="5889" max="5890" width="4.7265625" style="5" customWidth="1"/>
    <col min="5891" max="5892" width="5.26953125" style="5" customWidth="1"/>
    <col min="5893" max="5893" width="8.81640625" style="5" customWidth="1"/>
    <col min="5894" max="5894" width="11.7265625" style="5" customWidth="1"/>
    <col min="5895" max="5895" width="11.26953125" style="5" customWidth="1"/>
    <col min="5896" max="5896" width="12.7265625" style="5" customWidth="1"/>
    <col min="5897" max="5897" width="10.7265625" style="5" customWidth="1"/>
    <col min="5898" max="5898" width="13" style="5" customWidth="1"/>
    <col min="5899" max="5903" width="13.81640625" style="5" customWidth="1"/>
    <col min="5904" max="5905" width="15.7265625" style="5" customWidth="1"/>
    <col min="5906" max="5906" width="18.81640625" style="5" customWidth="1"/>
    <col min="5907" max="5907" width="20.453125" style="5" customWidth="1"/>
    <col min="5908" max="6141" width="11.453125" style="5"/>
    <col min="6142" max="6142" width="27.81640625" style="5" customWidth="1"/>
    <col min="6143" max="6143" width="33.453125" style="5" customWidth="1"/>
    <col min="6144" max="6144" width="5.7265625" style="5" customWidth="1"/>
    <col min="6145" max="6146" width="4.7265625" style="5" customWidth="1"/>
    <col min="6147" max="6148" width="5.26953125" style="5" customWidth="1"/>
    <col min="6149" max="6149" width="8.81640625" style="5" customWidth="1"/>
    <col min="6150" max="6150" width="11.7265625" style="5" customWidth="1"/>
    <col min="6151" max="6151" width="11.26953125" style="5" customWidth="1"/>
    <col min="6152" max="6152" width="12.7265625" style="5" customWidth="1"/>
    <col min="6153" max="6153" width="10.7265625" style="5" customWidth="1"/>
    <col min="6154" max="6154" width="13" style="5" customWidth="1"/>
    <col min="6155" max="6159" width="13.81640625" style="5" customWidth="1"/>
    <col min="6160" max="6161" width="15.7265625" style="5" customWidth="1"/>
    <col min="6162" max="6162" width="18.81640625" style="5" customWidth="1"/>
    <col min="6163" max="6163" width="20.453125" style="5" customWidth="1"/>
    <col min="6164" max="6397" width="11.453125" style="5"/>
    <col min="6398" max="6398" width="27.81640625" style="5" customWidth="1"/>
    <col min="6399" max="6399" width="33.453125" style="5" customWidth="1"/>
    <col min="6400" max="6400" width="5.7265625" style="5" customWidth="1"/>
    <col min="6401" max="6402" width="4.7265625" style="5" customWidth="1"/>
    <col min="6403" max="6404" width="5.26953125" style="5" customWidth="1"/>
    <col min="6405" max="6405" width="8.81640625" style="5" customWidth="1"/>
    <col min="6406" max="6406" width="11.7265625" style="5" customWidth="1"/>
    <col min="6407" max="6407" width="11.26953125" style="5" customWidth="1"/>
    <col min="6408" max="6408" width="12.7265625" style="5" customWidth="1"/>
    <col min="6409" max="6409" width="10.7265625" style="5" customWidth="1"/>
    <col min="6410" max="6410" width="13" style="5" customWidth="1"/>
    <col min="6411" max="6415" width="13.81640625" style="5" customWidth="1"/>
    <col min="6416" max="6417" width="15.7265625" style="5" customWidth="1"/>
    <col min="6418" max="6418" width="18.81640625" style="5" customWidth="1"/>
    <col min="6419" max="6419" width="20.453125" style="5" customWidth="1"/>
    <col min="6420" max="6653" width="11.453125" style="5"/>
    <col min="6654" max="6654" width="27.81640625" style="5" customWidth="1"/>
    <col min="6655" max="6655" width="33.453125" style="5" customWidth="1"/>
    <col min="6656" max="6656" width="5.7265625" style="5" customWidth="1"/>
    <col min="6657" max="6658" width="4.7265625" style="5" customWidth="1"/>
    <col min="6659" max="6660" width="5.26953125" style="5" customWidth="1"/>
    <col min="6661" max="6661" width="8.81640625" style="5" customWidth="1"/>
    <col min="6662" max="6662" width="11.7265625" style="5" customWidth="1"/>
    <col min="6663" max="6663" width="11.26953125" style="5" customWidth="1"/>
    <col min="6664" max="6664" width="12.7265625" style="5" customWidth="1"/>
    <col min="6665" max="6665" width="10.7265625" style="5" customWidth="1"/>
    <col min="6666" max="6666" width="13" style="5" customWidth="1"/>
    <col min="6667" max="6671" width="13.81640625" style="5" customWidth="1"/>
    <col min="6672" max="6673" width="15.7265625" style="5" customWidth="1"/>
    <col min="6674" max="6674" width="18.81640625" style="5" customWidth="1"/>
    <col min="6675" max="6675" width="20.453125" style="5" customWidth="1"/>
    <col min="6676" max="6909" width="11.453125" style="5"/>
    <col min="6910" max="6910" width="27.81640625" style="5" customWidth="1"/>
    <col min="6911" max="6911" width="33.453125" style="5" customWidth="1"/>
    <col min="6912" max="6912" width="5.7265625" style="5" customWidth="1"/>
    <col min="6913" max="6914" width="4.7265625" style="5" customWidth="1"/>
    <col min="6915" max="6916" width="5.26953125" style="5" customWidth="1"/>
    <col min="6917" max="6917" width="8.81640625" style="5" customWidth="1"/>
    <col min="6918" max="6918" width="11.7265625" style="5" customWidth="1"/>
    <col min="6919" max="6919" width="11.26953125" style="5" customWidth="1"/>
    <col min="6920" max="6920" width="12.7265625" style="5" customWidth="1"/>
    <col min="6921" max="6921" width="10.7265625" style="5" customWidth="1"/>
    <col min="6922" max="6922" width="13" style="5" customWidth="1"/>
    <col min="6923" max="6927" width="13.81640625" style="5" customWidth="1"/>
    <col min="6928" max="6929" width="15.7265625" style="5" customWidth="1"/>
    <col min="6930" max="6930" width="18.81640625" style="5" customWidth="1"/>
    <col min="6931" max="6931" width="20.453125" style="5" customWidth="1"/>
    <col min="6932" max="7165" width="11.453125" style="5"/>
    <col min="7166" max="7166" width="27.81640625" style="5" customWidth="1"/>
    <col min="7167" max="7167" width="33.453125" style="5" customWidth="1"/>
    <col min="7168" max="7168" width="5.7265625" style="5" customWidth="1"/>
    <col min="7169" max="7170" width="4.7265625" style="5" customWidth="1"/>
    <col min="7171" max="7172" width="5.26953125" style="5" customWidth="1"/>
    <col min="7173" max="7173" width="8.81640625" style="5" customWidth="1"/>
    <col min="7174" max="7174" width="11.7265625" style="5" customWidth="1"/>
    <col min="7175" max="7175" width="11.26953125" style="5" customWidth="1"/>
    <col min="7176" max="7176" width="12.7265625" style="5" customWidth="1"/>
    <col min="7177" max="7177" width="10.7265625" style="5" customWidth="1"/>
    <col min="7178" max="7178" width="13" style="5" customWidth="1"/>
    <col min="7179" max="7183" width="13.81640625" style="5" customWidth="1"/>
    <col min="7184" max="7185" width="15.7265625" style="5" customWidth="1"/>
    <col min="7186" max="7186" width="18.81640625" style="5" customWidth="1"/>
    <col min="7187" max="7187" width="20.453125" style="5" customWidth="1"/>
    <col min="7188" max="7421" width="11.453125" style="5"/>
    <col min="7422" max="7422" width="27.81640625" style="5" customWidth="1"/>
    <col min="7423" max="7423" width="33.453125" style="5" customWidth="1"/>
    <col min="7424" max="7424" width="5.7265625" style="5" customWidth="1"/>
    <col min="7425" max="7426" width="4.7265625" style="5" customWidth="1"/>
    <col min="7427" max="7428" width="5.26953125" style="5" customWidth="1"/>
    <col min="7429" max="7429" width="8.81640625" style="5" customWidth="1"/>
    <col min="7430" max="7430" width="11.7265625" style="5" customWidth="1"/>
    <col min="7431" max="7431" width="11.26953125" style="5" customWidth="1"/>
    <col min="7432" max="7432" width="12.7265625" style="5" customWidth="1"/>
    <col min="7433" max="7433" width="10.7265625" style="5" customWidth="1"/>
    <col min="7434" max="7434" width="13" style="5" customWidth="1"/>
    <col min="7435" max="7439" width="13.81640625" style="5" customWidth="1"/>
    <col min="7440" max="7441" width="15.7265625" style="5" customWidth="1"/>
    <col min="7442" max="7442" width="18.81640625" style="5" customWidth="1"/>
    <col min="7443" max="7443" width="20.453125" style="5" customWidth="1"/>
    <col min="7444" max="7677" width="11.453125" style="5"/>
    <col min="7678" max="7678" width="27.81640625" style="5" customWidth="1"/>
    <col min="7679" max="7679" width="33.453125" style="5" customWidth="1"/>
    <col min="7680" max="7680" width="5.7265625" style="5" customWidth="1"/>
    <col min="7681" max="7682" width="4.7265625" style="5" customWidth="1"/>
    <col min="7683" max="7684" width="5.26953125" style="5" customWidth="1"/>
    <col min="7685" max="7685" width="8.81640625" style="5" customWidth="1"/>
    <col min="7686" max="7686" width="11.7265625" style="5" customWidth="1"/>
    <col min="7687" max="7687" width="11.26953125" style="5" customWidth="1"/>
    <col min="7688" max="7688" width="12.7265625" style="5" customWidth="1"/>
    <col min="7689" max="7689" width="10.7265625" style="5" customWidth="1"/>
    <col min="7690" max="7690" width="13" style="5" customWidth="1"/>
    <col min="7691" max="7695" width="13.81640625" style="5" customWidth="1"/>
    <col min="7696" max="7697" width="15.7265625" style="5" customWidth="1"/>
    <col min="7698" max="7698" width="18.81640625" style="5" customWidth="1"/>
    <col min="7699" max="7699" width="20.453125" style="5" customWidth="1"/>
    <col min="7700" max="7933" width="11.453125" style="5"/>
    <col min="7934" max="7934" width="27.81640625" style="5" customWidth="1"/>
    <col min="7935" max="7935" width="33.453125" style="5" customWidth="1"/>
    <col min="7936" max="7936" width="5.7265625" style="5" customWidth="1"/>
    <col min="7937" max="7938" width="4.7265625" style="5" customWidth="1"/>
    <col min="7939" max="7940" width="5.26953125" style="5" customWidth="1"/>
    <col min="7941" max="7941" width="8.81640625" style="5" customWidth="1"/>
    <col min="7942" max="7942" width="11.7265625" style="5" customWidth="1"/>
    <col min="7943" max="7943" width="11.26953125" style="5" customWidth="1"/>
    <col min="7944" max="7944" width="12.7265625" style="5" customWidth="1"/>
    <col min="7945" max="7945" width="10.7265625" style="5" customWidth="1"/>
    <col min="7946" max="7946" width="13" style="5" customWidth="1"/>
    <col min="7947" max="7951" width="13.81640625" style="5" customWidth="1"/>
    <col min="7952" max="7953" width="15.7265625" style="5" customWidth="1"/>
    <col min="7954" max="7954" width="18.81640625" style="5" customWidth="1"/>
    <col min="7955" max="7955" width="20.453125" style="5" customWidth="1"/>
    <col min="7956" max="8189" width="11.453125" style="5"/>
    <col min="8190" max="8190" width="27.81640625" style="5" customWidth="1"/>
    <col min="8191" max="8191" width="33.453125" style="5" customWidth="1"/>
    <col min="8192" max="8192" width="5.7265625" style="5" customWidth="1"/>
    <col min="8193" max="8194" width="4.7265625" style="5" customWidth="1"/>
    <col min="8195" max="8196" width="5.26953125" style="5" customWidth="1"/>
    <col min="8197" max="8197" width="8.81640625" style="5" customWidth="1"/>
    <col min="8198" max="8198" width="11.7265625" style="5" customWidth="1"/>
    <col min="8199" max="8199" width="11.26953125" style="5" customWidth="1"/>
    <col min="8200" max="8200" width="12.7265625" style="5" customWidth="1"/>
    <col min="8201" max="8201" width="10.7265625" style="5" customWidth="1"/>
    <col min="8202" max="8202" width="13" style="5" customWidth="1"/>
    <col min="8203" max="8207" width="13.81640625" style="5" customWidth="1"/>
    <col min="8208" max="8209" width="15.7265625" style="5" customWidth="1"/>
    <col min="8210" max="8210" width="18.81640625" style="5" customWidth="1"/>
    <col min="8211" max="8211" width="20.453125" style="5" customWidth="1"/>
    <col min="8212" max="8445" width="11.453125" style="5"/>
    <col min="8446" max="8446" width="27.81640625" style="5" customWidth="1"/>
    <col min="8447" max="8447" width="33.453125" style="5" customWidth="1"/>
    <col min="8448" max="8448" width="5.7265625" style="5" customWidth="1"/>
    <col min="8449" max="8450" width="4.7265625" style="5" customWidth="1"/>
    <col min="8451" max="8452" width="5.26953125" style="5" customWidth="1"/>
    <col min="8453" max="8453" width="8.81640625" style="5" customWidth="1"/>
    <col min="8454" max="8454" width="11.7265625" style="5" customWidth="1"/>
    <col min="8455" max="8455" width="11.26953125" style="5" customWidth="1"/>
    <col min="8456" max="8456" width="12.7265625" style="5" customWidth="1"/>
    <col min="8457" max="8457" width="10.7265625" style="5" customWidth="1"/>
    <col min="8458" max="8458" width="13" style="5" customWidth="1"/>
    <col min="8459" max="8463" width="13.81640625" style="5" customWidth="1"/>
    <col min="8464" max="8465" width="15.7265625" style="5" customWidth="1"/>
    <col min="8466" max="8466" width="18.81640625" style="5" customWidth="1"/>
    <col min="8467" max="8467" width="20.453125" style="5" customWidth="1"/>
    <col min="8468" max="8701" width="11.453125" style="5"/>
    <col min="8702" max="8702" width="27.81640625" style="5" customWidth="1"/>
    <col min="8703" max="8703" width="33.453125" style="5" customWidth="1"/>
    <col min="8704" max="8704" width="5.7265625" style="5" customWidth="1"/>
    <col min="8705" max="8706" width="4.7265625" style="5" customWidth="1"/>
    <col min="8707" max="8708" width="5.26953125" style="5" customWidth="1"/>
    <col min="8709" max="8709" width="8.81640625" style="5" customWidth="1"/>
    <col min="8710" max="8710" width="11.7265625" style="5" customWidth="1"/>
    <col min="8711" max="8711" width="11.26953125" style="5" customWidth="1"/>
    <col min="8712" max="8712" width="12.7265625" style="5" customWidth="1"/>
    <col min="8713" max="8713" width="10.7265625" style="5" customWidth="1"/>
    <col min="8714" max="8714" width="13" style="5" customWidth="1"/>
    <col min="8715" max="8719" width="13.81640625" style="5" customWidth="1"/>
    <col min="8720" max="8721" width="15.7265625" style="5" customWidth="1"/>
    <col min="8722" max="8722" width="18.81640625" style="5" customWidth="1"/>
    <col min="8723" max="8723" width="20.453125" style="5" customWidth="1"/>
    <col min="8724" max="8957" width="11.453125" style="5"/>
    <col min="8958" max="8958" width="27.81640625" style="5" customWidth="1"/>
    <col min="8959" max="8959" width="33.453125" style="5" customWidth="1"/>
    <col min="8960" max="8960" width="5.7265625" style="5" customWidth="1"/>
    <col min="8961" max="8962" width="4.7265625" style="5" customWidth="1"/>
    <col min="8963" max="8964" width="5.26953125" style="5" customWidth="1"/>
    <col min="8965" max="8965" width="8.81640625" style="5" customWidth="1"/>
    <col min="8966" max="8966" width="11.7265625" style="5" customWidth="1"/>
    <col min="8967" max="8967" width="11.26953125" style="5" customWidth="1"/>
    <col min="8968" max="8968" width="12.7265625" style="5" customWidth="1"/>
    <col min="8969" max="8969" width="10.7265625" style="5" customWidth="1"/>
    <col min="8970" max="8970" width="13" style="5" customWidth="1"/>
    <col min="8971" max="8975" width="13.81640625" style="5" customWidth="1"/>
    <col min="8976" max="8977" width="15.7265625" style="5" customWidth="1"/>
    <col min="8978" max="8978" width="18.81640625" style="5" customWidth="1"/>
    <col min="8979" max="8979" width="20.453125" style="5" customWidth="1"/>
    <col min="8980" max="9213" width="11.453125" style="5"/>
    <col min="9214" max="9214" width="27.81640625" style="5" customWidth="1"/>
    <col min="9215" max="9215" width="33.453125" style="5" customWidth="1"/>
    <col min="9216" max="9216" width="5.7265625" style="5" customWidth="1"/>
    <col min="9217" max="9218" width="4.7265625" style="5" customWidth="1"/>
    <col min="9219" max="9220" width="5.26953125" style="5" customWidth="1"/>
    <col min="9221" max="9221" width="8.81640625" style="5" customWidth="1"/>
    <col min="9222" max="9222" width="11.7265625" style="5" customWidth="1"/>
    <col min="9223" max="9223" width="11.26953125" style="5" customWidth="1"/>
    <col min="9224" max="9224" width="12.7265625" style="5" customWidth="1"/>
    <col min="9225" max="9225" width="10.7265625" style="5" customWidth="1"/>
    <col min="9226" max="9226" width="13" style="5" customWidth="1"/>
    <col min="9227" max="9231" width="13.81640625" style="5" customWidth="1"/>
    <col min="9232" max="9233" width="15.7265625" style="5" customWidth="1"/>
    <col min="9234" max="9234" width="18.81640625" style="5" customWidth="1"/>
    <col min="9235" max="9235" width="20.453125" style="5" customWidth="1"/>
    <col min="9236" max="9469" width="11.453125" style="5"/>
    <col min="9470" max="9470" width="27.81640625" style="5" customWidth="1"/>
    <col min="9471" max="9471" width="33.453125" style="5" customWidth="1"/>
    <col min="9472" max="9472" width="5.7265625" style="5" customWidth="1"/>
    <col min="9473" max="9474" width="4.7265625" style="5" customWidth="1"/>
    <col min="9475" max="9476" width="5.26953125" style="5" customWidth="1"/>
    <col min="9477" max="9477" width="8.81640625" style="5" customWidth="1"/>
    <col min="9478" max="9478" width="11.7265625" style="5" customWidth="1"/>
    <col min="9479" max="9479" width="11.26953125" style="5" customWidth="1"/>
    <col min="9480" max="9480" width="12.7265625" style="5" customWidth="1"/>
    <col min="9481" max="9481" width="10.7265625" style="5" customWidth="1"/>
    <col min="9482" max="9482" width="13" style="5" customWidth="1"/>
    <col min="9483" max="9487" width="13.81640625" style="5" customWidth="1"/>
    <col min="9488" max="9489" width="15.7265625" style="5" customWidth="1"/>
    <col min="9490" max="9490" width="18.81640625" style="5" customWidth="1"/>
    <col min="9491" max="9491" width="20.453125" style="5" customWidth="1"/>
    <col min="9492" max="9725" width="11.453125" style="5"/>
    <col min="9726" max="9726" width="27.81640625" style="5" customWidth="1"/>
    <col min="9727" max="9727" width="33.453125" style="5" customWidth="1"/>
    <col min="9728" max="9728" width="5.7265625" style="5" customWidth="1"/>
    <col min="9729" max="9730" width="4.7265625" style="5" customWidth="1"/>
    <col min="9731" max="9732" width="5.26953125" style="5" customWidth="1"/>
    <col min="9733" max="9733" width="8.81640625" style="5" customWidth="1"/>
    <col min="9734" max="9734" width="11.7265625" style="5" customWidth="1"/>
    <col min="9735" max="9735" width="11.26953125" style="5" customWidth="1"/>
    <col min="9736" max="9736" width="12.7265625" style="5" customWidth="1"/>
    <col min="9737" max="9737" width="10.7265625" style="5" customWidth="1"/>
    <col min="9738" max="9738" width="13" style="5" customWidth="1"/>
    <col min="9739" max="9743" width="13.81640625" style="5" customWidth="1"/>
    <col min="9744" max="9745" width="15.7265625" style="5" customWidth="1"/>
    <col min="9746" max="9746" width="18.81640625" style="5" customWidth="1"/>
    <col min="9747" max="9747" width="20.453125" style="5" customWidth="1"/>
    <col min="9748" max="9981" width="11.453125" style="5"/>
    <col min="9982" max="9982" width="27.81640625" style="5" customWidth="1"/>
    <col min="9983" max="9983" width="33.453125" style="5" customWidth="1"/>
    <col min="9984" max="9984" width="5.7265625" style="5" customWidth="1"/>
    <col min="9985" max="9986" width="4.7265625" style="5" customWidth="1"/>
    <col min="9987" max="9988" width="5.26953125" style="5" customWidth="1"/>
    <col min="9989" max="9989" width="8.81640625" style="5" customWidth="1"/>
    <col min="9990" max="9990" width="11.7265625" style="5" customWidth="1"/>
    <col min="9991" max="9991" width="11.26953125" style="5" customWidth="1"/>
    <col min="9992" max="9992" width="12.7265625" style="5" customWidth="1"/>
    <col min="9993" max="9993" width="10.7265625" style="5" customWidth="1"/>
    <col min="9994" max="9994" width="13" style="5" customWidth="1"/>
    <col min="9995" max="9999" width="13.81640625" style="5" customWidth="1"/>
    <col min="10000" max="10001" width="15.7265625" style="5" customWidth="1"/>
    <col min="10002" max="10002" width="18.81640625" style="5" customWidth="1"/>
    <col min="10003" max="10003" width="20.453125" style="5" customWidth="1"/>
    <col min="10004" max="10237" width="11.453125" style="5"/>
    <col min="10238" max="10238" width="27.81640625" style="5" customWidth="1"/>
    <col min="10239" max="10239" width="33.453125" style="5" customWidth="1"/>
    <col min="10240" max="10240" width="5.7265625" style="5" customWidth="1"/>
    <col min="10241" max="10242" width="4.7265625" style="5" customWidth="1"/>
    <col min="10243" max="10244" width="5.26953125" style="5" customWidth="1"/>
    <col min="10245" max="10245" width="8.81640625" style="5" customWidth="1"/>
    <col min="10246" max="10246" width="11.7265625" style="5" customWidth="1"/>
    <col min="10247" max="10247" width="11.26953125" style="5" customWidth="1"/>
    <col min="10248" max="10248" width="12.7265625" style="5" customWidth="1"/>
    <col min="10249" max="10249" width="10.7265625" style="5" customWidth="1"/>
    <col min="10250" max="10250" width="13" style="5" customWidth="1"/>
    <col min="10251" max="10255" width="13.81640625" style="5" customWidth="1"/>
    <col min="10256" max="10257" width="15.7265625" style="5" customWidth="1"/>
    <col min="10258" max="10258" width="18.81640625" style="5" customWidth="1"/>
    <col min="10259" max="10259" width="20.453125" style="5" customWidth="1"/>
    <col min="10260" max="10493" width="11.453125" style="5"/>
    <col min="10494" max="10494" width="27.81640625" style="5" customWidth="1"/>
    <col min="10495" max="10495" width="33.453125" style="5" customWidth="1"/>
    <col min="10496" max="10496" width="5.7265625" style="5" customWidth="1"/>
    <col min="10497" max="10498" width="4.7265625" style="5" customWidth="1"/>
    <col min="10499" max="10500" width="5.26953125" style="5" customWidth="1"/>
    <col min="10501" max="10501" width="8.81640625" style="5" customWidth="1"/>
    <col min="10502" max="10502" width="11.7265625" style="5" customWidth="1"/>
    <col min="10503" max="10503" width="11.26953125" style="5" customWidth="1"/>
    <col min="10504" max="10504" width="12.7265625" style="5" customWidth="1"/>
    <col min="10505" max="10505" width="10.7265625" style="5" customWidth="1"/>
    <col min="10506" max="10506" width="13" style="5" customWidth="1"/>
    <col min="10507" max="10511" width="13.81640625" style="5" customWidth="1"/>
    <col min="10512" max="10513" width="15.7265625" style="5" customWidth="1"/>
    <col min="10514" max="10514" width="18.81640625" style="5" customWidth="1"/>
    <col min="10515" max="10515" width="20.453125" style="5" customWidth="1"/>
    <col min="10516" max="10749" width="11.453125" style="5"/>
    <col min="10750" max="10750" width="27.81640625" style="5" customWidth="1"/>
    <col min="10751" max="10751" width="33.453125" style="5" customWidth="1"/>
    <col min="10752" max="10752" width="5.7265625" style="5" customWidth="1"/>
    <col min="10753" max="10754" width="4.7265625" style="5" customWidth="1"/>
    <col min="10755" max="10756" width="5.26953125" style="5" customWidth="1"/>
    <col min="10757" max="10757" width="8.81640625" style="5" customWidth="1"/>
    <col min="10758" max="10758" width="11.7265625" style="5" customWidth="1"/>
    <col min="10759" max="10759" width="11.26953125" style="5" customWidth="1"/>
    <col min="10760" max="10760" width="12.7265625" style="5" customWidth="1"/>
    <col min="10761" max="10761" width="10.7265625" style="5" customWidth="1"/>
    <col min="10762" max="10762" width="13" style="5" customWidth="1"/>
    <col min="10763" max="10767" width="13.81640625" style="5" customWidth="1"/>
    <col min="10768" max="10769" width="15.7265625" style="5" customWidth="1"/>
    <col min="10770" max="10770" width="18.81640625" style="5" customWidth="1"/>
    <col min="10771" max="10771" width="20.453125" style="5" customWidth="1"/>
    <col min="10772" max="11005" width="11.453125" style="5"/>
    <col min="11006" max="11006" width="27.81640625" style="5" customWidth="1"/>
    <col min="11007" max="11007" width="33.453125" style="5" customWidth="1"/>
    <col min="11008" max="11008" width="5.7265625" style="5" customWidth="1"/>
    <col min="11009" max="11010" width="4.7265625" style="5" customWidth="1"/>
    <col min="11011" max="11012" width="5.26953125" style="5" customWidth="1"/>
    <col min="11013" max="11013" width="8.81640625" style="5" customWidth="1"/>
    <col min="11014" max="11014" width="11.7265625" style="5" customWidth="1"/>
    <col min="11015" max="11015" width="11.26953125" style="5" customWidth="1"/>
    <col min="11016" max="11016" width="12.7265625" style="5" customWidth="1"/>
    <col min="11017" max="11017" width="10.7265625" style="5" customWidth="1"/>
    <col min="11018" max="11018" width="13" style="5" customWidth="1"/>
    <col min="11019" max="11023" width="13.81640625" style="5" customWidth="1"/>
    <col min="11024" max="11025" width="15.7265625" style="5" customWidth="1"/>
    <col min="11026" max="11026" width="18.81640625" style="5" customWidth="1"/>
    <col min="11027" max="11027" width="20.453125" style="5" customWidth="1"/>
    <col min="11028" max="11261" width="11.453125" style="5"/>
    <col min="11262" max="11262" width="27.81640625" style="5" customWidth="1"/>
    <col min="11263" max="11263" width="33.453125" style="5" customWidth="1"/>
    <col min="11264" max="11264" width="5.7265625" style="5" customWidth="1"/>
    <col min="11265" max="11266" width="4.7265625" style="5" customWidth="1"/>
    <col min="11267" max="11268" width="5.26953125" style="5" customWidth="1"/>
    <col min="11269" max="11269" width="8.81640625" style="5" customWidth="1"/>
    <col min="11270" max="11270" width="11.7265625" style="5" customWidth="1"/>
    <col min="11271" max="11271" width="11.26953125" style="5" customWidth="1"/>
    <col min="11272" max="11272" width="12.7265625" style="5" customWidth="1"/>
    <col min="11273" max="11273" width="10.7265625" style="5" customWidth="1"/>
    <col min="11274" max="11274" width="13" style="5" customWidth="1"/>
    <col min="11275" max="11279" width="13.81640625" style="5" customWidth="1"/>
    <col min="11280" max="11281" width="15.7265625" style="5" customWidth="1"/>
    <col min="11282" max="11282" width="18.81640625" style="5" customWidth="1"/>
    <col min="11283" max="11283" width="20.453125" style="5" customWidth="1"/>
    <col min="11284" max="11517" width="11.453125" style="5"/>
    <col min="11518" max="11518" width="27.81640625" style="5" customWidth="1"/>
    <col min="11519" max="11519" width="33.453125" style="5" customWidth="1"/>
    <col min="11520" max="11520" width="5.7265625" style="5" customWidth="1"/>
    <col min="11521" max="11522" width="4.7265625" style="5" customWidth="1"/>
    <col min="11523" max="11524" width="5.26953125" style="5" customWidth="1"/>
    <col min="11525" max="11525" width="8.81640625" style="5" customWidth="1"/>
    <col min="11526" max="11526" width="11.7265625" style="5" customWidth="1"/>
    <col min="11527" max="11527" width="11.26953125" style="5" customWidth="1"/>
    <col min="11528" max="11528" width="12.7265625" style="5" customWidth="1"/>
    <col min="11529" max="11529" width="10.7265625" style="5" customWidth="1"/>
    <col min="11530" max="11530" width="13" style="5" customWidth="1"/>
    <col min="11531" max="11535" width="13.81640625" style="5" customWidth="1"/>
    <col min="11536" max="11537" width="15.7265625" style="5" customWidth="1"/>
    <col min="11538" max="11538" width="18.81640625" style="5" customWidth="1"/>
    <col min="11539" max="11539" width="20.453125" style="5" customWidth="1"/>
    <col min="11540" max="11773" width="11.453125" style="5"/>
    <col min="11774" max="11774" width="27.81640625" style="5" customWidth="1"/>
    <col min="11775" max="11775" width="33.453125" style="5" customWidth="1"/>
    <col min="11776" max="11776" width="5.7265625" style="5" customWidth="1"/>
    <col min="11777" max="11778" width="4.7265625" style="5" customWidth="1"/>
    <col min="11779" max="11780" width="5.26953125" style="5" customWidth="1"/>
    <col min="11781" max="11781" width="8.81640625" style="5" customWidth="1"/>
    <col min="11782" max="11782" width="11.7265625" style="5" customWidth="1"/>
    <col min="11783" max="11783" width="11.26953125" style="5" customWidth="1"/>
    <col min="11784" max="11784" width="12.7265625" style="5" customWidth="1"/>
    <col min="11785" max="11785" width="10.7265625" style="5" customWidth="1"/>
    <col min="11786" max="11786" width="13" style="5" customWidth="1"/>
    <col min="11787" max="11791" width="13.81640625" style="5" customWidth="1"/>
    <col min="11792" max="11793" width="15.7265625" style="5" customWidth="1"/>
    <col min="11794" max="11794" width="18.81640625" style="5" customWidth="1"/>
    <col min="11795" max="11795" width="20.453125" style="5" customWidth="1"/>
    <col min="11796" max="12029" width="11.453125" style="5"/>
    <col min="12030" max="12030" width="27.81640625" style="5" customWidth="1"/>
    <col min="12031" max="12031" width="33.453125" style="5" customWidth="1"/>
    <col min="12032" max="12032" width="5.7265625" style="5" customWidth="1"/>
    <col min="12033" max="12034" width="4.7265625" style="5" customWidth="1"/>
    <col min="12035" max="12036" width="5.26953125" style="5" customWidth="1"/>
    <col min="12037" max="12037" width="8.81640625" style="5" customWidth="1"/>
    <col min="12038" max="12038" width="11.7265625" style="5" customWidth="1"/>
    <col min="12039" max="12039" width="11.26953125" style="5" customWidth="1"/>
    <col min="12040" max="12040" width="12.7265625" style="5" customWidth="1"/>
    <col min="12041" max="12041" width="10.7265625" style="5" customWidth="1"/>
    <col min="12042" max="12042" width="13" style="5" customWidth="1"/>
    <col min="12043" max="12047" width="13.81640625" style="5" customWidth="1"/>
    <col min="12048" max="12049" width="15.7265625" style="5" customWidth="1"/>
    <col min="12050" max="12050" width="18.81640625" style="5" customWidth="1"/>
    <col min="12051" max="12051" width="20.453125" style="5" customWidth="1"/>
    <col min="12052" max="12285" width="11.453125" style="5"/>
    <col min="12286" max="12286" width="27.81640625" style="5" customWidth="1"/>
    <col min="12287" max="12287" width="33.453125" style="5" customWidth="1"/>
    <col min="12288" max="12288" width="5.7265625" style="5" customWidth="1"/>
    <col min="12289" max="12290" width="4.7265625" style="5" customWidth="1"/>
    <col min="12291" max="12292" width="5.26953125" style="5" customWidth="1"/>
    <col min="12293" max="12293" width="8.81640625" style="5" customWidth="1"/>
    <col min="12294" max="12294" width="11.7265625" style="5" customWidth="1"/>
    <col min="12295" max="12295" width="11.26953125" style="5" customWidth="1"/>
    <col min="12296" max="12296" width="12.7265625" style="5" customWidth="1"/>
    <col min="12297" max="12297" width="10.7265625" style="5" customWidth="1"/>
    <col min="12298" max="12298" width="13" style="5" customWidth="1"/>
    <col min="12299" max="12303" width="13.81640625" style="5" customWidth="1"/>
    <col min="12304" max="12305" width="15.7265625" style="5" customWidth="1"/>
    <col min="12306" max="12306" width="18.81640625" style="5" customWidth="1"/>
    <col min="12307" max="12307" width="20.453125" style="5" customWidth="1"/>
    <col min="12308" max="12541" width="11.453125" style="5"/>
    <col min="12542" max="12542" width="27.81640625" style="5" customWidth="1"/>
    <col min="12543" max="12543" width="33.453125" style="5" customWidth="1"/>
    <col min="12544" max="12544" width="5.7265625" style="5" customWidth="1"/>
    <col min="12545" max="12546" width="4.7265625" style="5" customWidth="1"/>
    <col min="12547" max="12548" width="5.26953125" style="5" customWidth="1"/>
    <col min="12549" max="12549" width="8.81640625" style="5" customWidth="1"/>
    <col min="12550" max="12550" width="11.7265625" style="5" customWidth="1"/>
    <col min="12551" max="12551" width="11.26953125" style="5" customWidth="1"/>
    <col min="12552" max="12552" width="12.7265625" style="5" customWidth="1"/>
    <col min="12553" max="12553" width="10.7265625" style="5" customWidth="1"/>
    <col min="12554" max="12554" width="13" style="5" customWidth="1"/>
    <col min="12555" max="12559" width="13.81640625" style="5" customWidth="1"/>
    <col min="12560" max="12561" width="15.7265625" style="5" customWidth="1"/>
    <col min="12562" max="12562" width="18.81640625" style="5" customWidth="1"/>
    <col min="12563" max="12563" width="20.453125" style="5" customWidth="1"/>
    <col min="12564" max="12797" width="11.453125" style="5"/>
    <col min="12798" max="12798" width="27.81640625" style="5" customWidth="1"/>
    <col min="12799" max="12799" width="33.453125" style="5" customWidth="1"/>
    <col min="12800" max="12800" width="5.7265625" style="5" customWidth="1"/>
    <col min="12801" max="12802" width="4.7265625" style="5" customWidth="1"/>
    <col min="12803" max="12804" width="5.26953125" style="5" customWidth="1"/>
    <col min="12805" max="12805" width="8.81640625" style="5" customWidth="1"/>
    <col min="12806" max="12806" width="11.7265625" style="5" customWidth="1"/>
    <col min="12807" max="12807" width="11.26953125" style="5" customWidth="1"/>
    <col min="12808" max="12808" width="12.7265625" style="5" customWidth="1"/>
    <col min="12809" max="12809" width="10.7265625" style="5" customWidth="1"/>
    <col min="12810" max="12810" width="13" style="5" customWidth="1"/>
    <col min="12811" max="12815" width="13.81640625" style="5" customWidth="1"/>
    <col min="12816" max="12817" width="15.7265625" style="5" customWidth="1"/>
    <col min="12818" max="12818" width="18.81640625" style="5" customWidth="1"/>
    <col min="12819" max="12819" width="20.453125" style="5" customWidth="1"/>
    <col min="12820" max="13053" width="11.453125" style="5"/>
    <col min="13054" max="13054" width="27.81640625" style="5" customWidth="1"/>
    <col min="13055" max="13055" width="33.453125" style="5" customWidth="1"/>
    <col min="13056" max="13056" width="5.7265625" style="5" customWidth="1"/>
    <col min="13057" max="13058" width="4.7265625" style="5" customWidth="1"/>
    <col min="13059" max="13060" width="5.26953125" style="5" customWidth="1"/>
    <col min="13061" max="13061" width="8.81640625" style="5" customWidth="1"/>
    <col min="13062" max="13062" width="11.7265625" style="5" customWidth="1"/>
    <col min="13063" max="13063" width="11.26953125" style="5" customWidth="1"/>
    <col min="13064" max="13064" width="12.7265625" style="5" customWidth="1"/>
    <col min="13065" max="13065" width="10.7265625" style="5" customWidth="1"/>
    <col min="13066" max="13066" width="13" style="5" customWidth="1"/>
    <col min="13067" max="13071" width="13.81640625" style="5" customWidth="1"/>
    <col min="13072" max="13073" width="15.7265625" style="5" customWidth="1"/>
    <col min="13074" max="13074" width="18.81640625" style="5" customWidth="1"/>
    <col min="13075" max="13075" width="20.453125" style="5" customWidth="1"/>
    <col min="13076" max="13309" width="11.453125" style="5"/>
    <col min="13310" max="13310" width="27.81640625" style="5" customWidth="1"/>
    <col min="13311" max="13311" width="33.453125" style="5" customWidth="1"/>
    <col min="13312" max="13312" width="5.7265625" style="5" customWidth="1"/>
    <col min="13313" max="13314" width="4.7265625" style="5" customWidth="1"/>
    <col min="13315" max="13316" width="5.26953125" style="5" customWidth="1"/>
    <col min="13317" max="13317" width="8.81640625" style="5" customWidth="1"/>
    <col min="13318" max="13318" width="11.7265625" style="5" customWidth="1"/>
    <col min="13319" max="13319" width="11.26953125" style="5" customWidth="1"/>
    <col min="13320" max="13320" width="12.7265625" style="5" customWidth="1"/>
    <col min="13321" max="13321" width="10.7265625" style="5" customWidth="1"/>
    <col min="13322" max="13322" width="13" style="5" customWidth="1"/>
    <col min="13323" max="13327" width="13.81640625" style="5" customWidth="1"/>
    <col min="13328" max="13329" width="15.7265625" style="5" customWidth="1"/>
    <col min="13330" max="13330" width="18.81640625" style="5" customWidth="1"/>
    <col min="13331" max="13331" width="20.453125" style="5" customWidth="1"/>
    <col min="13332" max="13565" width="11.453125" style="5"/>
    <col min="13566" max="13566" width="27.81640625" style="5" customWidth="1"/>
    <col min="13567" max="13567" width="33.453125" style="5" customWidth="1"/>
    <col min="13568" max="13568" width="5.7265625" style="5" customWidth="1"/>
    <col min="13569" max="13570" width="4.7265625" style="5" customWidth="1"/>
    <col min="13571" max="13572" width="5.26953125" style="5" customWidth="1"/>
    <col min="13573" max="13573" width="8.81640625" style="5" customWidth="1"/>
    <col min="13574" max="13574" width="11.7265625" style="5" customWidth="1"/>
    <col min="13575" max="13575" width="11.26953125" style="5" customWidth="1"/>
    <col min="13576" max="13576" width="12.7265625" style="5" customWidth="1"/>
    <col min="13577" max="13577" width="10.7265625" style="5" customWidth="1"/>
    <col min="13578" max="13578" width="13" style="5" customWidth="1"/>
    <col min="13579" max="13583" width="13.81640625" style="5" customWidth="1"/>
    <col min="13584" max="13585" width="15.7265625" style="5" customWidth="1"/>
    <col min="13586" max="13586" width="18.81640625" style="5" customWidth="1"/>
    <col min="13587" max="13587" width="20.453125" style="5" customWidth="1"/>
    <col min="13588" max="13821" width="11.453125" style="5"/>
    <col min="13822" max="13822" width="27.81640625" style="5" customWidth="1"/>
    <col min="13823" max="13823" width="33.453125" style="5" customWidth="1"/>
    <col min="13824" max="13824" width="5.7265625" style="5" customWidth="1"/>
    <col min="13825" max="13826" width="4.7265625" style="5" customWidth="1"/>
    <col min="13827" max="13828" width="5.26953125" style="5" customWidth="1"/>
    <col min="13829" max="13829" width="8.81640625" style="5" customWidth="1"/>
    <col min="13830" max="13830" width="11.7265625" style="5" customWidth="1"/>
    <col min="13831" max="13831" width="11.26953125" style="5" customWidth="1"/>
    <col min="13832" max="13832" width="12.7265625" style="5" customWidth="1"/>
    <col min="13833" max="13833" width="10.7265625" style="5" customWidth="1"/>
    <col min="13834" max="13834" width="13" style="5" customWidth="1"/>
    <col min="13835" max="13839" width="13.81640625" style="5" customWidth="1"/>
    <col min="13840" max="13841" width="15.7265625" style="5" customWidth="1"/>
    <col min="13842" max="13842" width="18.81640625" style="5" customWidth="1"/>
    <col min="13843" max="13843" width="20.453125" style="5" customWidth="1"/>
    <col min="13844" max="14077" width="11.453125" style="5"/>
    <col min="14078" max="14078" width="27.81640625" style="5" customWidth="1"/>
    <col min="14079" max="14079" width="33.453125" style="5" customWidth="1"/>
    <col min="14080" max="14080" width="5.7265625" style="5" customWidth="1"/>
    <col min="14081" max="14082" width="4.7265625" style="5" customWidth="1"/>
    <col min="14083" max="14084" width="5.26953125" style="5" customWidth="1"/>
    <col min="14085" max="14085" width="8.81640625" style="5" customWidth="1"/>
    <col min="14086" max="14086" width="11.7265625" style="5" customWidth="1"/>
    <col min="14087" max="14087" width="11.26953125" style="5" customWidth="1"/>
    <col min="14088" max="14088" width="12.7265625" style="5" customWidth="1"/>
    <col min="14089" max="14089" width="10.7265625" style="5" customWidth="1"/>
    <col min="14090" max="14090" width="13" style="5" customWidth="1"/>
    <col min="14091" max="14095" width="13.81640625" style="5" customWidth="1"/>
    <col min="14096" max="14097" width="15.7265625" style="5" customWidth="1"/>
    <col min="14098" max="14098" width="18.81640625" style="5" customWidth="1"/>
    <col min="14099" max="14099" width="20.453125" style="5" customWidth="1"/>
    <col min="14100" max="14333" width="11.453125" style="5"/>
    <col min="14334" max="14334" width="27.81640625" style="5" customWidth="1"/>
    <col min="14335" max="14335" width="33.453125" style="5" customWidth="1"/>
    <col min="14336" max="14336" width="5.7265625" style="5" customWidth="1"/>
    <col min="14337" max="14338" width="4.7265625" style="5" customWidth="1"/>
    <col min="14339" max="14340" width="5.26953125" style="5" customWidth="1"/>
    <col min="14341" max="14341" width="8.81640625" style="5" customWidth="1"/>
    <col min="14342" max="14342" width="11.7265625" style="5" customWidth="1"/>
    <col min="14343" max="14343" width="11.26953125" style="5" customWidth="1"/>
    <col min="14344" max="14344" width="12.7265625" style="5" customWidth="1"/>
    <col min="14345" max="14345" width="10.7265625" style="5" customWidth="1"/>
    <col min="14346" max="14346" width="13" style="5" customWidth="1"/>
    <col min="14347" max="14351" width="13.81640625" style="5" customWidth="1"/>
    <col min="14352" max="14353" width="15.7265625" style="5" customWidth="1"/>
    <col min="14354" max="14354" width="18.81640625" style="5" customWidth="1"/>
    <col min="14355" max="14355" width="20.453125" style="5" customWidth="1"/>
    <col min="14356" max="14589" width="11.453125" style="5"/>
    <col min="14590" max="14590" width="27.81640625" style="5" customWidth="1"/>
    <col min="14591" max="14591" width="33.453125" style="5" customWidth="1"/>
    <col min="14592" max="14592" width="5.7265625" style="5" customWidth="1"/>
    <col min="14593" max="14594" width="4.7265625" style="5" customWidth="1"/>
    <col min="14595" max="14596" width="5.26953125" style="5" customWidth="1"/>
    <col min="14597" max="14597" width="8.81640625" style="5" customWidth="1"/>
    <col min="14598" max="14598" width="11.7265625" style="5" customWidth="1"/>
    <col min="14599" max="14599" width="11.26953125" style="5" customWidth="1"/>
    <col min="14600" max="14600" width="12.7265625" style="5" customWidth="1"/>
    <col min="14601" max="14601" width="10.7265625" style="5" customWidth="1"/>
    <col min="14602" max="14602" width="13" style="5" customWidth="1"/>
    <col min="14603" max="14607" width="13.81640625" style="5" customWidth="1"/>
    <col min="14608" max="14609" width="15.7265625" style="5" customWidth="1"/>
    <col min="14610" max="14610" width="18.81640625" style="5" customWidth="1"/>
    <col min="14611" max="14611" width="20.453125" style="5" customWidth="1"/>
    <col min="14612" max="14845" width="11.453125" style="5"/>
    <col min="14846" max="14846" width="27.81640625" style="5" customWidth="1"/>
    <col min="14847" max="14847" width="33.453125" style="5" customWidth="1"/>
    <col min="14848" max="14848" width="5.7265625" style="5" customWidth="1"/>
    <col min="14849" max="14850" width="4.7265625" style="5" customWidth="1"/>
    <col min="14851" max="14852" width="5.26953125" style="5" customWidth="1"/>
    <col min="14853" max="14853" width="8.81640625" style="5" customWidth="1"/>
    <col min="14854" max="14854" width="11.7265625" style="5" customWidth="1"/>
    <col min="14855" max="14855" width="11.26953125" style="5" customWidth="1"/>
    <col min="14856" max="14856" width="12.7265625" style="5" customWidth="1"/>
    <col min="14857" max="14857" width="10.7265625" style="5" customWidth="1"/>
    <col min="14858" max="14858" width="13" style="5" customWidth="1"/>
    <col min="14859" max="14863" width="13.81640625" style="5" customWidth="1"/>
    <col min="14864" max="14865" width="15.7265625" style="5" customWidth="1"/>
    <col min="14866" max="14866" width="18.81640625" style="5" customWidth="1"/>
    <col min="14867" max="14867" width="20.453125" style="5" customWidth="1"/>
    <col min="14868" max="15101" width="11.453125" style="5"/>
    <col min="15102" max="15102" width="27.81640625" style="5" customWidth="1"/>
    <col min="15103" max="15103" width="33.453125" style="5" customWidth="1"/>
    <col min="15104" max="15104" width="5.7265625" style="5" customWidth="1"/>
    <col min="15105" max="15106" width="4.7265625" style="5" customWidth="1"/>
    <col min="15107" max="15108" width="5.26953125" style="5" customWidth="1"/>
    <col min="15109" max="15109" width="8.81640625" style="5" customWidth="1"/>
    <col min="15110" max="15110" width="11.7265625" style="5" customWidth="1"/>
    <col min="15111" max="15111" width="11.26953125" style="5" customWidth="1"/>
    <col min="15112" max="15112" width="12.7265625" style="5" customWidth="1"/>
    <col min="15113" max="15113" width="10.7265625" style="5" customWidth="1"/>
    <col min="15114" max="15114" width="13" style="5" customWidth="1"/>
    <col min="15115" max="15119" width="13.81640625" style="5" customWidth="1"/>
    <col min="15120" max="15121" width="15.7265625" style="5" customWidth="1"/>
    <col min="15122" max="15122" width="18.81640625" style="5" customWidth="1"/>
    <col min="15123" max="15123" width="20.453125" style="5" customWidth="1"/>
    <col min="15124" max="15357" width="11.453125" style="5"/>
    <col min="15358" max="15358" width="27.81640625" style="5" customWidth="1"/>
    <col min="15359" max="15359" width="33.453125" style="5" customWidth="1"/>
    <col min="15360" max="15360" width="5.7265625" style="5" customWidth="1"/>
    <col min="15361" max="15362" width="4.7265625" style="5" customWidth="1"/>
    <col min="15363" max="15364" width="5.26953125" style="5" customWidth="1"/>
    <col min="15365" max="15365" width="8.81640625" style="5" customWidth="1"/>
    <col min="15366" max="15366" width="11.7265625" style="5" customWidth="1"/>
    <col min="15367" max="15367" width="11.26953125" style="5" customWidth="1"/>
    <col min="15368" max="15368" width="12.7265625" style="5" customWidth="1"/>
    <col min="15369" max="15369" width="10.7265625" style="5" customWidth="1"/>
    <col min="15370" max="15370" width="13" style="5" customWidth="1"/>
    <col min="15371" max="15375" width="13.81640625" style="5" customWidth="1"/>
    <col min="15376" max="15377" width="15.7265625" style="5" customWidth="1"/>
    <col min="15378" max="15378" width="18.81640625" style="5" customWidth="1"/>
    <col min="15379" max="15379" width="20.453125" style="5" customWidth="1"/>
    <col min="15380" max="15613" width="11.453125" style="5"/>
    <col min="15614" max="15614" width="27.81640625" style="5" customWidth="1"/>
    <col min="15615" max="15615" width="33.453125" style="5" customWidth="1"/>
    <col min="15616" max="15616" width="5.7265625" style="5" customWidth="1"/>
    <col min="15617" max="15618" width="4.7265625" style="5" customWidth="1"/>
    <col min="15619" max="15620" width="5.26953125" style="5" customWidth="1"/>
    <col min="15621" max="15621" width="8.81640625" style="5" customWidth="1"/>
    <col min="15622" max="15622" width="11.7265625" style="5" customWidth="1"/>
    <col min="15623" max="15623" width="11.26953125" style="5" customWidth="1"/>
    <col min="15624" max="15624" width="12.7265625" style="5" customWidth="1"/>
    <col min="15625" max="15625" width="10.7265625" style="5" customWidth="1"/>
    <col min="15626" max="15626" width="13" style="5" customWidth="1"/>
    <col min="15627" max="15631" width="13.81640625" style="5" customWidth="1"/>
    <col min="15632" max="15633" width="15.7265625" style="5" customWidth="1"/>
    <col min="15634" max="15634" width="18.81640625" style="5" customWidth="1"/>
    <col min="15635" max="15635" width="20.453125" style="5" customWidth="1"/>
    <col min="15636" max="15869" width="11.453125" style="5"/>
    <col min="15870" max="15870" width="27.81640625" style="5" customWidth="1"/>
    <col min="15871" max="15871" width="33.453125" style="5" customWidth="1"/>
    <col min="15872" max="15872" width="5.7265625" style="5" customWidth="1"/>
    <col min="15873" max="15874" width="4.7265625" style="5" customWidth="1"/>
    <col min="15875" max="15876" width="5.26953125" style="5" customWidth="1"/>
    <col min="15877" max="15877" width="8.81640625" style="5" customWidth="1"/>
    <col min="15878" max="15878" width="11.7265625" style="5" customWidth="1"/>
    <col min="15879" max="15879" width="11.26953125" style="5" customWidth="1"/>
    <col min="15880" max="15880" width="12.7265625" style="5" customWidth="1"/>
    <col min="15881" max="15881" width="10.7265625" style="5" customWidth="1"/>
    <col min="15882" max="15882" width="13" style="5" customWidth="1"/>
    <col min="15883" max="15887" width="13.81640625" style="5" customWidth="1"/>
    <col min="15888" max="15889" width="15.7265625" style="5" customWidth="1"/>
    <col min="15890" max="15890" width="18.81640625" style="5" customWidth="1"/>
    <col min="15891" max="15891" width="20.453125" style="5" customWidth="1"/>
    <col min="15892" max="16125" width="11.453125" style="5"/>
    <col min="16126" max="16126" width="27.81640625" style="5" customWidth="1"/>
    <col min="16127" max="16127" width="33.453125" style="5" customWidth="1"/>
    <col min="16128" max="16128" width="5.7265625" style="5" customWidth="1"/>
    <col min="16129" max="16130" width="4.7265625" style="5" customWidth="1"/>
    <col min="16131" max="16132" width="5.26953125" style="5" customWidth="1"/>
    <col min="16133" max="16133" width="8.81640625" style="5" customWidth="1"/>
    <col min="16134" max="16134" width="11.7265625" style="5" customWidth="1"/>
    <col min="16135" max="16135" width="11.26953125" style="5" customWidth="1"/>
    <col min="16136" max="16136" width="12.7265625" style="5" customWidth="1"/>
    <col min="16137" max="16137" width="10.7265625" style="5" customWidth="1"/>
    <col min="16138" max="16138" width="13" style="5" customWidth="1"/>
    <col min="16139" max="16143" width="13.81640625" style="5" customWidth="1"/>
    <col min="16144" max="16145" width="15.7265625" style="5" customWidth="1"/>
    <col min="16146" max="16146" width="18.81640625" style="5" customWidth="1"/>
    <col min="16147" max="16147" width="20.453125" style="5" customWidth="1"/>
    <col min="16148" max="16384" width="11.453125" style="5"/>
  </cols>
  <sheetData>
    <row r="1" spans="1:20" ht="20" customHeight="1" x14ac:dyDescent="0.25">
      <c r="A1" s="268" t="s">
        <v>1477</v>
      </c>
      <c r="B1" s="268"/>
      <c r="C1" s="268"/>
      <c r="D1" s="268"/>
      <c r="E1" s="268"/>
      <c r="F1" s="268"/>
      <c r="G1" s="269"/>
      <c r="H1" s="269"/>
      <c r="I1" s="268"/>
      <c r="J1" s="268"/>
      <c r="K1" s="268"/>
      <c r="L1" s="268"/>
      <c r="M1" s="268"/>
      <c r="N1" s="268"/>
      <c r="O1" s="268"/>
      <c r="P1" s="268"/>
      <c r="Q1" s="268"/>
      <c r="R1" s="268"/>
    </row>
    <row r="2" spans="1:20" ht="16" customHeight="1" x14ac:dyDescent="0.25">
      <c r="A2" s="274" t="s">
        <v>1818</v>
      </c>
      <c r="B2" s="274"/>
      <c r="C2" s="274"/>
      <c r="D2" s="274"/>
      <c r="E2" s="274"/>
      <c r="F2" s="274"/>
      <c r="G2" s="274"/>
      <c r="H2" s="274"/>
      <c r="I2" s="274"/>
      <c r="J2" s="274"/>
      <c r="K2" s="274"/>
      <c r="L2" s="274"/>
      <c r="M2" s="274"/>
      <c r="N2" s="274"/>
      <c r="O2" s="274"/>
      <c r="P2" s="274"/>
      <c r="Q2" s="274"/>
      <c r="R2" s="274"/>
    </row>
    <row r="3" spans="1:20" ht="83" customHeight="1" x14ac:dyDescent="0.25">
      <c r="A3" s="264" t="s">
        <v>98</v>
      </c>
      <c r="B3" s="162" t="s">
        <v>1921</v>
      </c>
      <c r="C3" s="264" t="s">
        <v>122</v>
      </c>
      <c r="D3" s="264"/>
      <c r="E3" s="265"/>
      <c r="F3" s="265"/>
      <c r="G3" s="265" t="s">
        <v>1658</v>
      </c>
      <c r="H3" s="265" t="s">
        <v>1478</v>
      </c>
      <c r="I3" s="265" t="s">
        <v>1667</v>
      </c>
      <c r="J3" s="266" t="s">
        <v>1618</v>
      </c>
      <c r="K3" s="266" t="s">
        <v>1619</v>
      </c>
      <c r="L3" s="265"/>
      <c r="M3" s="265"/>
      <c r="N3" s="265" t="s">
        <v>1623</v>
      </c>
      <c r="O3" s="265" t="s">
        <v>1657</v>
      </c>
      <c r="P3" s="264" t="s">
        <v>169</v>
      </c>
      <c r="Q3" s="265" t="s">
        <v>1206</v>
      </c>
      <c r="R3" s="265"/>
      <c r="S3" s="265"/>
    </row>
    <row r="4" spans="1:20" ht="30" customHeight="1" x14ac:dyDescent="0.25">
      <c r="A4" s="265"/>
      <c r="B4" s="169" t="str">
        <f>'Методика (раздел 5)'!B79</f>
        <v xml:space="preserve">Да, содержатся </v>
      </c>
      <c r="C4" s="265" t="s">
        <v>96</v>
      </c>
      <c r="D4" s="265" t="s">
        <v>166</v>
      </c>
      <c r="E4" s="265" t="s">
        <v>167</v>
      </c>
      <c r="F4" s="270" t="s">
        <v>95</v>
      </c>
      <c r="G4" s="265"/>
      <c r="H4" s="265"/>
      <c r="I4" s="265"/>
      <c r="J4" s="265"/>
      <c r="K4" s="266" t="s">
        <v>1621</v>
      </c>
      <c r="L4" s="266" t="s">
        <v>1620</v>
      </c>
      <c r="M4" s="266" t="s">
        <v>1622</v>
      </c>
      <c r="N4" s="265"/>
      <c r="O4" s="265"/>
      <c r="P4" s="264"/>
      <c r="Q4" s="264" t="s">
        <v>1356</v>
      </c>
      <c r="R4" s="265" t="s">
        <v>1054</v>
      </c>
      <c r="S4" s="265" t="s">
        <v>1358</v>
      </c>
    </row>
    <row r="5" spans="1:20" ht="30" customHeight="1" x14ac:dyDescent="0.25">
      <c r="A5" s="265"/>
      <c r="B5" s="169" t="str">
        <f>'Методика (раздел 5)'!B80</f>
        <v>Нет, не содержатся или не отвечают требованиям</v>
      </c>
      <c r="C5" s="265"/>
      <c r="D5" s="265"/>
      <c r="E5" s="265"/>
      <c r="F5" s="270"/>
      <c r="G5" s="265"/>
      <c r="H5" s="265"/>
      <c r="I5" s="265"/>
      <c r="J5" s="265"/>
      <c r="K5" s="266"/>
      <c r="L5" s="266"/>
      <c r="M5" s="266"/>
      <c r="N5" s="265"/>
      <c r="O5" s="265"/>
      <c r="P5" s="264"/>
      <c r="Q5" s="264"/>
      <c r="R5" s="265"/>
      <c r="S5" s="265"/>
    </row>
    <row r="6" spans="1:20" s="79" customFormat="1" ht="15" customHeight="1" x14ac:dyDescent="0.35">
      <c r="A6" s="179" t="s">
        <v>0</v>
      </c>
      <c r="B6" s="171"/>
      <c r="C6" s="171"/>
      <c r="D6" s="171"/>
      <c r="E6" s="171"/>
      <c r="F6" s="171"/>
      <c r="G6" s="167"/>
      <c r="H6" s="167"/>
      <c r="I6" s="167"/>
      <c r="J6" s="171"/>
      <c r="K6" s="171"/>
      <c r="L6" s="171"/>
      <c r="M6" s="171"/>
      <c r="N6" s="171"/>
      <c r="O6" s="171"/>
      <c r="P6" s="170"/>
      <c r="Q6" s="170"/>
      <c r="R6" s="170"/>
      <c r="S6" s="171"/>
      <c r="T6" s="126"/>
    </row>
    <row r="7" spans="1:20" ht="15" customHeight="1" x14ac:dyDescent="0.25">
      <c r="A7" s="89" t="s">
        <v>1</v>
      </c>
      <c r="B7" s="89" t="s">
        <v>121</v>
      </c>
      <c r="C7" s="150">
        <f t="shared" ref="C7:C23" si="0">IF(B7=$B$4, 2,0)</f>
        <v>0</v>
      </c>
      <c r="D7" s="150"/>
      <c r="E7" s="150"/>
      <c r="F7" s="172">
        <f>C7*(1-D7)*(1-E7)</f>
        <v>0</v>
      </c>
      <c r="G7" s="186" t="s">
        <v>1659</v>
      </c>
      <c r="H7" s="186" t="s">
        <v>216</v>
      </c>
      <c r="I7" s="186" t="s">
        <v>216</v>
      </c>
      <c r="J7" s="186" t="s">
        <v>428</v>
      </c>
      <c r="K7" s="186" t="s">
        <v>219</v>
      </c>
      <c r="L7" s="186" t="s">
        <v>219</v>
      </c>
      <c r="M7" s="186" t="s">
        <v>216</v>
      </c>
      <c r="N7" s="186" t="s">
        <v>217</v>
      </c>
      <c r="O7" s="186" t="s">
        <v>216</v>
      </c>
      <c r="P7" s="89" t="s">
        <v>1627</v>
      </c>
      <c r="Q7" s="95" t="s">
        <v>1207</v>
      </c>
      <c r="R7" s="95" t="s">
        <v>318</v>
      </c>
      <c r="S7" s="96" t="s">
        <v>215</v>
      </c>
    </row>
    <row r="8" spans="1:20" ht="15" customHeight="1" x14ac:dyDescent="0.25">
      <c r="A8" s="89" t="s">
        <v>2</v>
      </c>
      <c r="B8" s="89" t="s">
        <v>121</v>
      </c>
      <c r="C8" s="150">
        <f t="shared" si="0"/>
        <v>0</v>
      </c>
      <c r="D8" s="150"/>
      <c r="E8" s="150"/>
      <c r="F8" s="172">
        <f t="shared" ref="F8:F23" si="1">C8*(1-D8)*(1-E8)</f>
        <v>0</v>
      </c>
      <c r="G8" s="186" t="s">
        <v>1659</v>
      </c>
      <c r="H8" s="186" t="s">
        <v>1624</v>
      </c>
      <c r="I8" s="186" t="s">
        <v>216</v>
      </c>
      <c r="J8" s="186" t="s">
        <v>216</v>
      </c>
      <c r="K8" s="186" t="s">
        <v>216</v>
      </c>
      <c r="L8" s="186" t="s">
        <v>216</v>
      </c>
      <c r="M8" s="186" t="s">
        <v>216</v>
      </c>
      <c r="N8" s="186" t="s">
        <v>1669</v>
      </c>
      <c r="O8" s="186" t="s">
        <v>216</v>
      </c>
      <c r="P8" s="89" t="s">
        <v>1688</v>
      </c>
      <c r="Q8" s="95" t="s">
        <v>946</v>
      </c>
      <c r="R8" s="95" t="s">
        <v>309</v>
      </c>
      <c r="S8" s="137" t="s">
        <v>1714</v>
      </c>
      <c r="T8" s="88" t="s">
        <v>218</v>
      </c>
    </row>
    <row r="9" spans="1:20" ht="15" customHeight="1" x14ac:dyDescent="0.25">
      <c r="A9" s="89" t="s">
        <v>3</v>
      </c>
      <c r="B9" s="89" t="s">
        <v>121</v>
      </c>
      <c r="C9" s="150">
        <f t="shared" si="0"/>
        <v>0</v>
      </c>
      <c r="D9" s="150"/>
      <c r="E9" s="150"/>
      <c r="F9" s="172">
        <f t="shared" si="1"/>
        <v>0</v>
      </c>
      <c r="G9" s="186" t="s">
        <v>1659</v>
      </c>
      <c r="H9" s="186" t="s">
        <v>216</v>
      </c>
      <c r="I9" s="186" t="s">
        <v>216</v>
      </c>
      <c r="J9" s="186" t="s">
        <v>428</v>
      </c>
      <c r="K9" s="186" t="s">
        <v>219</v>
      </c>
      <c r="L9" s="186" t="s">
        <v>219</v>
      </c>
      <c r="M9" s="186" t="s">
        <v>216</v>
      </c>
      <c r="N9" s="186" t="s">
        <v>217</v>
      </c>
      <c r="O9" s="186" t="s">
        <v>219</v>
      </c>
      <c r="P9" s="89" t="s">
        <v>1939</v>
      </c>
      <c r="Q9" s="95" t="s">
        <v>1285</v>
      </c>
      <c r="R9" s="95" t="s">
        <v>308</v>
      </c>
      <c r="S9" s="96" t="s">
        <v>215</v>
      </c>
    </row>
    <row r="10" spans="1:20" ht="15" customHeight="1" x14ac:dyDescent="0.25">
      <c r="A10" s="89" t="s">
        <v>4</v>
      </c>
      <c r="B10" s="89" t="s">
        <v>121</v>
      </c>
      <c r="C10" s="150">
        <f t="shared" si="0"/>
        <v>0</v>
      </c>
      <c r="D10" s="150"/>
      <c r="E10" s="150"/>
      <c r="F10" s="172">
        <f t="shared" si="1"/>
        <v>0</v>
      </c>
      <c r="G10" s="186" t="s">
        <v>1659</v>
      </c>
      <c r="H10" s="186" t="s">
        <v>216</v>
      </c>
      <c r="I10" s="186" t="s">
        <v>219</v>
      </c>
      <c r="J10" s="186" t="s">
        <v>428</v>
      </c>
      <c r="K10" s="186" t="s">
        <v>216</v>
      </c>
      <c r="L10" s="186" t="s">
        <v>428</v>
      </c>
      <c r="M10" s="186" t="s">
        <v>216</v>
      </c>
      <c r="N10" s="186" t="s">
        <v>217</v>
      </c>
      <c r="O10" s="186" t="s">
        <v>216</v>
      </c>
      <c r="P10" s="89" t="s">
        <v>1628</v>
      </c>
      <c r="Q10" s="95" t="s">
        <v>1060</v>
      </c>
      <c r="R10" s="95" t="s">
        <v>947</v>
      </c>
      <c r="S10" s="96" t="s">
        <v>215</v>
      </c>
    </row>
    <row r="11" spans="1:20" ht="15" customHeight="1" x14ac:dyDescent="0.25">
      <c r="A11" s="89" t="s">
        <v>5</v>
      </c>
      <c r="B11" s="89" t="s">
        <v>121</v>
      </c>
      <c r="C11" s="150">
        <f t="shared" si="0"/>
        <v>0</v>
      </c>
      <c r="D11" s="150"/>
      <c r="E11" s="150"/>
      <c r="F11" s="172">
        <f t="shared" si="1"/>
        <v>0</v>
      </c>
      <c r="G11" s="186" t="s">
        <v>1385</v>
      </c>
      <c r="H11" s="186" t="s">
        <v>218</v>
      </c>
      <c r="I11" s="186" t="s">
        <v>218</v>
      </c>
      <c r="J11" s="186" t="s">
        <v>218</v>
      </c>
      <c r="K11" s="186" t="s">
        <v>218</v>
      </c>
      <c r="L11" s="186" t="s">
        <v>218</v>
      </c>
      <c r="M11" s="186" t="s">
        <v>218</v>
      </c>
      <c r="N11" s="186" t="s">
        <v>218</v>
      </c>
      <c r="O11" s="186" t="s">
        <v>218</v>
      </c>
      <c r="P11" s="92" t="s">
        <v>1646</v>
      </c>
      <c r="Q11" s="95" t="s">
        <v>1061</v>
      </c>
      <c r="R11" s="95" t="s">
        <v>395</v>
      </c>
      <c r="S11" s="96" t="s">
        <v>215</v>
      </c>
    </row>
    <row r="12" spans="1:20" ht="15" customHeight="1" x14ac:dyDescent="0.25">
      <c r="A12" s="89" t="s">
        <v>6</v>
      </c>
      <c r="B12" s="89" t="s">
        <v>121</v>
      </c>
      <c r="C12" s="150">
        <f t="shared" si="0"/>
        <v>0</v>
      </c>
      <c r="D12" s="150"/>
      <c r="E12" s="150"/>
      <c r="F12" s="172">
        <f t="shared" si="1"/>
        <v>0</v>
      </c>
      <c r="G12" s="186" t="s">
        <v>1659</v>
      </c>
      <c r="H12" s="186" t="s">
        <v>216</v>
      </c>
      <c r="I12" s="186" t="s">
        <v>218</v>
      </c>
      <c r="J12" s="186" t="s">
        <v>218</v>
      </c>
      <c r="K12" s="186" t="s">
        <v>218</v>
      </c>
      <c r="L12" s="186" t="s">
        <v>218</v>
      </c>
      <c r="M12" s="186" t="s">
        <v>218</v>
      </c>
      <c r="N12" s="186" t="s">
        <v>218</v>
      </c>
      <c r="O12" s="186" t="s">
        <v>218</v>
      </c>
      <c r="P12" s="89" t="s">
        <v>1626</v>
      </c>
      <c r="Q12" s="95" t="s">
        <v>1062</v>
      </c>
      <c r="R12" s="95" t="s">
        <v>467</v>
      </c>
      <c r="S12" s="96" t="s">
        <v>215</v>
      </c>
    </row>
    <row r="13" spans="1:20" ht="15" customHeight="1" x14ac:dyDescent="0.25">
      <c r="A13" s="89" t="s">
        <v>7</v>
      </c>
      <c r="B13" s="89" t="s">
        <v>121</v>
      </c>
      <c r="C13" s="150">
        <f t="shared" si="0"/>
        <v>0</v>
      </c>
      <c r="D13" s="150">
        <v>0.5</v>
      </c>
      <c r="E13" s="150"/>
      <c r="F13" s="172">
        <f t="shared" si="1"/>
        <v>0</v>
      </c>
      <c r="G13" s="186" t="s">
        <v>1659</v>
      </c>
      <c r="H13" s="186" t="s">
        <v>219</v>
      </c>
      <c r="I13" s="186" t="s">
        <v>216</v>
      </c>
      <c r="J13" s="186" t="s">
        <v>216</v>
      </c>
      <c r="K13" s="186" t="s">
        <v>216</v>
      </c>
      <c r="L13" s="186" t="s">
        <v>216</v>
      </c>
      <c r="M13" s="186" t="s">
        <v>216</v>
      </c>
      <c r="N13" s="186" t="s">
        <v>1668</v>
      </c>
      <c r="O13" s="186" t="s">
        <v>219</v>
      </c>
      <c r="P13" s="89" t="s">
        <v>1639</v>
      </c>
      <c r="Q13" s="95" t="s">
        <v>1063</v>
      </c>
      <c r="R13" s="95" t="s">
        <v>346</v>
      </c>
      <c r="S13" s="96" t="s">
        <v>215</v>
      </c>
    </row>
    <row r="14" spans="1:20" ht="15" customHeight="1" x14ac:dyDescent="0.25">
      <c r="A14" s="89" t="s">
        <v>8</v>
      </c>
      <c r="B14" s="89" t="s">
        <v>121</v>
      </c>
      <c r="C14" s="150">
        <f t="shared" si="0"/>
        <v>0</v>
      </c>
      <c r="D14" s="150"/>
      <c r="E14" s="150"/>
      <c r="F14" s="172">
        <f t="shared" si="1"/>
        <v>0</v>
      </c>
      <c r="G14" s="186" t="s">
        <v>1659</v>
      </c>
      <c r="H14" s="186" t="s">
        <v>216</v>
      </c>
      <c r="I14" s="186" t="s">
        <v>216</v>
      </c>
      <c r="J14" s="186" t="s">
        <v>428</v>
      </c>
      <c r="K14" s="186" t="s">
        <v>219</v>
      </c>
      <c r="L14" s="186" t="s">
        <v>219</v>
      </c>
      <c r="M14" s="186" t="s">
        <v>216</v>
      </c>
      <c r="N14" s="186" t="s">
        <v>217</v>
      </c>
      <c r="O14" s="186" t="s">
        <v>216</v>
      </c>
      <c r="P14" s="89" t="s">
        <v>1629</v>
      </c>
      <c r="Q14" s="96" t="s">
        <v>1208</v>
      </c>
      <c r="R14" s="95" t="s">
        <v>290</v>
      </c>
      <c r="S14" s="96" t="s">
        <v>215</v>
      </c>
    </row>
    <row r="15" spans="1:20" ht="15" customHeight="1" x14ac:dyDescent="0.25">
      <c r="A15" s="89" t="s">
        <v>9</v>
      </c>
      <c r="B15" s="89" t="s">
        <v>121</v>
      </c>
      <c r="C15" s="150">
        <f t="shared" si="0"/>
        <v>0</v>
      </c>
      <c r="D15" s="150">
        <v>0.5</v>
      </c>
      <c r="E15" s="150"/>
      <c r="F15" s="172">
        <f t="shared" si="1"/>
        <v>0</v>
      </c>
      <c r="G15" s="186" t="s">
        <v>1659</v>
      </c>
      <c r="H15" s="186" t="s">
        <v>219</v>
      </c>
      <c r="I15" s="186" t="s">
        <v>218</v>
      </c>
      <c r="J15" s="186" t="s">
        <v>218</v>
      </c>
      <c r="K15" s="186" t="s">
        <v>218</v>
      </c>
      <c r="L15" s="186" t="s">
        <v>218</v>
      </c>
      <c r="M15" s="186" t="s">
        <v>218</v>
      </c>
      <c r="N15" s="186" t="s">
        <v>218</v>
      </c>
      <c r="O15" s="186" t="s">
        <v>218</v>
      </c>
      <c r="P15" s="186" t="s">
        <v>1828</v>
      </c>
      <c r="Q15" s="96" t="s">
        <v>1827</v>
      </c>
      <c r="R15" s="96" t="s">
        <v>1066</v>
      </c>
      <c r="S15" s="96" t="s">
        <v>215</v>
      </c>
    </row>
    <row r="16" spans="1:20" ht="15.5" customHeight="1" x14ac:dyDescent="0.25">
      <c r="A16" s="89" t="s">
        <v>10</v>
      </c>
      <c r="B16" s="89" t="s">
        <v>121</v>
      </c>
      <c r="C16" s="150">
        <f t="shared" si="0"/>
        <v>0</v>
      </c>
      <c r="D16" s="150"/>
      <c r="E16" s="150"/>
      <c r="F16" s="172">
        <f t="shared" si="1"/>
        <v>0</v>
      </c>
      <c r="G16" s="186" t="s">
        <v>1659</v>
      </c>
      <c r="H16" s="186" t="s">
        <v>216</v>
      </c>
      <c r="I16" s="186" t="s">
        <v>219</v>
      </c>
      <c r="J16" s="186" t="s">
        <v>216</v>
      </c>
      <c r="K16" s="186" t="s">
        <v>216</v>
      </c>
      <c r="L16" s="186" t="s">
        <v>216</v>
      </c>
      <c r="M16" s="186" t="s">
        <v>216</v>
      </c>
      <c r="N16" s="186" t="s">
        <v>1669</v>
      </c>
      <c r="O16" s="186" t="s">
        <v>216</v>
      </c>
      <c r="P16" s="89" t="s">
        <v>1630</v>
      </c>
      <c r="Q16" s="95" t="s">
        <v>275</v>
      </c>
      <c r="R16" s="95" t="s">
        <v>1071</v>
      </c>
      <c r="S16" s="95" t="s">
        <v>949</v>
      </c>
      <c r="T16" s="88" t="s">
        <v>218</v>
      </c>
    </row>
    <row r="17" spans="1:20" ht="15" customHeight="1" x14ac:dyDescent="0.25">
      <c r="A17" s="89" t="s">
        <v>11</v>
      </c>
      <c r="B17" s="89" t="s">
        <v>121</v>
      </c>
      <c r="C17" s="150">
        <f t="shared" si="0"/>
        <v>0</v>
      </c>
      <c r="D17" s="150"/>
      <c r="E17" s="150"/>
      <c r="F17" s="172">
        <f t="shared" si="1"/>
        <v>0</v>
      </c>
      <c r="G17" s="186" t="s">
        <v>219</v>
      </c>
      <c r="H17" s="186" t="s">
        <v>216</v>
      </c>
      <c r="I17" s="186" t="s">
        <v>218</v>
      </c>
      <c r="J17" s="186" t="s">
        <v>218</v>
      </c>
      <c r="K17" s="186" t="s">
        <v>218</v>
      </c>
      <c r="L17" s="186" t="s">
        <v>218</v>
      </c>
      <c r="M17" s="186" t="s">
        <v>218</v>
      </c>
      <c r="N17" s="186" t="s">
        <v>218</v>
      </c>
      <c r="O17" s="186" t="s">
        <v>218</v>
      </c>
      <c r="P17" s="186" t="s">
        <v>1631</v>
      </c>
      <c r="Q17" s="95" t="s">
        <v>1072</v>
      </c>
      <c r="R17" s="95" t="s">
        <v>226</v>
      </c>
      <c r="S17" s="95" t="s">
        <v>950</v>
      </c>
      <c r="T17" s="88" t="s">
        <v>218</v>
      </c>
    </row>
    <row r="18" spans="1:20" ht="15" customHeight="1" x14ac:dyDescent="0.25">
      <c r="A18" s="89" t="s">
        <v>12</v>
      </c>
      <c r="B18" s="89" t="s">
        <v>121</v>
      </c>
      <c r="C18" s="150">
        <f t="shared" si="0"/>
        <v>0</v>
      </c>
      <c r="D18" s="150"/>
      <c r="E18" s="150"/>
      <c r="F18" s="172">
        <f t="shared" si="1"/>
        <v>0</v>
      </c>
      <c r="G18" s="186" t="s">
        <v>1659</v>
      </c>
      <c r="H18" s="186" t="s">
        <v>216</v>
      </c>
      <c r="I18" s="186" t="s">
        <v>219</v>
      </c>
      <c r="J18" s="186" t="s">
        <v>216</v>
      </c>
      <c r="K18" s="186" t="s">
        <v>216</v>
      </c>
      <c r="L18" s="186" t="s">
        <v>216</v>
      </c>
      <c r="M18" s="186" t="s">
        <v>216</v>
      </c>
      <c r="N18" s="186" t="s">
        <v>1668</v>
      </c>
      <c r="O18" s="186" t="s">
        <v>216</v>
      </c>
      <c r="P18" s="186" t="s">
        <v>1625</v>
      </c>
      <c r="Q18" s="95" t="s">
        <v>1361</v>
      </c>
      <c r="R18" s="95" t="s">
        <v>951</v>
      </c>
      <c r="S18" s="95" t="s">
        <v>344</v>
      </c>
      <c r="T18" s="88" t="s">
        <v>218</v>
      </c>
    </row>
    <row r="19" spans="1:20" ht="15" customHeight="1" x14ac:dyDescent="0.25">
      <c r="A19" s="89" t="s">
        <v>13</v>
      </c>
      <c r="B19" s="89" t="s">
        <v>121</v>
      </c>
      <c r="C19" s="150">
        <f t="shared" si="0"/>
        <v>0</v>
      </c>
      <c r="D19" s="150"/>
      <c r="E19" s="150"/>
      <c r="F19" s="172">
        <f t="shared" si="1"/>
        <v>0</v>
      </c>
      <c r="G19" s="186" t="s">
        <v>1659</v>
      </c>
      <c r="H19" s="186" t="s">
        <v>216</v>
      </c>
      <c r="I19" s="186" t="s">
        <v>219</v>
      </c>
      <c r="J19" s="186" t="s">
        <v>216</v>
      </c>
      <c r="K19" s="186" t="s">
        <v>216</v>
      </c>
      <c r="L19" s="186" t="s">
        <v>216</v>
      </c>
      <c r="M19" s="186" t="s">
        <v>216</v>
      </c>
      <c r="N19" s="186" t="s">
        <v>1668</v>
      </c>
      <c r="O19" s="186" t="s">
        <v>216</v>
      </c>
      <c r="P19" s="186" t="s">
        <v>1625</v>
      </c>
      <c r="Q19" s="95" t="s">
        <v>1209</v>
      </c>
      <c r="R19" s="95" t="s">
        <v>306</v>
      </c>
      <c r="S19" s="96" t="s">
        <v>215</v>
      </c>
    </row>
    <row r="20" spans="1:20" ht="15" customHeight="1" x14ac:dyDescent="0.25">
      <c r="A20" s="89" t="s">
        <v>14</v>
      </c>
      <c r="B20" s="89" t="s">
        <v>121</v>
      </c>
      <c r="C20" s="150">
        <f t="shared" si="0"/>
        <v>0</v>
      </c>
      <c r="D20" s="150"/>
      <c r="E20" s="150"/>
      <c r="F20" s="172">
        <f t="shared" si="1"/>
        <v>0</v>
      </c>
      <c r="G20" s="186" t="s">
        <v>219</v>
      </c>
      <c r="H20" s="186" t="s">
        <v>218</v>
      </c>
      <c r="I20" s="186" t="s">
        <v>218</v>
      </c>
      <c r="J20" s="186" t="s">
        <v>218</v>
      </c>
      <c r="K20" s="186" t="s">
        <v>218</v>
      </c>
      <c r="L20" s="186" t="s">
        <v>218</v>
      </c>
      <c r="M20" s="186" t="s">
        <v>218</v>
      </c>
      <c r="N20" s="186" t="s">
        <v>218</v>
      </c>
      <c r="O20" s="186" t="s">
        <v>218</v>
      </c>
      <c r="P20" s="89" t="s">
        <v>218</v>
      </c>
      <c r="Q20" s="95" t="s">
        <v>1078</v>
      </c>
      <c r="R20" s="95" t="s">
        <v>1079</v>
      </c>
      <c r="S20" s="96" t="s">
        <v>215</v>
      </c>
    </row>
    <row r="21" spans="1:20" ht="15" customHeight="1" x14ac:dyDescent="0.25">
      <c r="A21" s="89" t="s">
        <v>15</v>
      </c>
      <c r="B21" s="89" t="s">
        <v>121</v>
      </c>
      <c r="C21" s="150">
        <f t="shared" si="0"/>
        <v>0</v>
      </c>
      <c r="D21" s="150"/>
      <c r="E21" s="150"/>
      <c r="F21" s="172">
        <f t="shared" si="1"/>
        <v>0</v>
      </c>
      <c r="G21" s="186" t="s">
        <v>219</v>
      </c>
      <c r="H21" s="186" t="s">
        <v>218</v>
      </c>
      <c r="I21" s="186" t="s">
        <v>218</v>
      </c>
      <c r="J21" s="186" t="s">
        <v>218</v>
      </c>
      <c r="K21" s="186" t="s">
        <v>218</v>
      </c>
      <c r="L21" s="186" t="s">
        <v>218</v>
      </c>
      <c r="M21" s="186" t="s">
        <v>218</v>
      </c>
      <c r="N21" s="186" t="s">
        <v>218</v>
      </c>
      <c r="O21" s="186" t="s">
        <v>218</v>
      </c>
      <c r="P21" s="89" t="s">
        <v>218</v>
      </c>
      <c r="Q21" s="95" t="s">
        <v>1080</v>
      </c>
      <c r="R21" s="95" t="s">
        <v>1081</v>
      </c>
      <c r="S21" s="95" t="s">
        <v>1082</v>
      </c>
      <c r="T21" s="88" t="s">
        <v>218</v>
      </c>
    </row>
    <row r="22" spans="1:20" ht="15" customHeight="1" x14ac:dyDescent="0.25">
      <c r="A22" s="89" t="s">
        <v>16</v>
      </c>
      <c r="B22" s="89" t="s">
        <v>121</v>
      </c>
      <c r="C22" s="150">
        <f t="shared" si="0"/>
        <v>0</v>
      </c>
      <c r="D22" s="150"/>
      <c r="E22" s="150"/>
      <c r="F22" s="172">
        <f t="shared" si="1"/>
        <v>0</v>
      </c>
      <c r="G22" s="186" t="s">
        <v>219</v>
      </c>
      <c r="H22" s="186" t="s">
        <v>218</v>
      </c>
      <c r="I22" s="186" t="s">
        <v>218</v>
      </c>
      <c r="J22" s="186" t="s">
        <v>218</v>
      </c>
      <c r="K22" s="186" t="s">
        <v>218</v>
      </c>
      <c r="L22" s="186" t="s">
        <v>218</v>
      </c>
      <c r="M22" s="186" t="s">
        <v>218</v>
      </c>
      <c r="N22" s="186" t="s">
        <v>218</v>
      </c>
      <c r="O22" s="186" t="s">
        <v>218</v>
      </c>
      <c r="P22" s="89" t="s">
        <v>218</v>
      </c>
      <c r="Q22" s="95" t="s">
        <v>1211</v>
      </c>
      <c r="R22" s="95" t="s">
        <v>955</v>
      </c>
      <c r="S22" s="95" t="s">
        <v>956</v>
      </c>
      <c r="T22" s="88" t="s">
        <v>218</v>
      </c>
    </row>
    <row r="23" spans="1:20" ht="15" customHeight="1" x14ac:dyDescent="0.25">
      <c r="A23" s="89" t="s">
        <v>17</v>
      </c>
      <c r="B23" s="89" t="s">
        <v>121</v>
      </c>
      <c r="C23" s="150">
        <f t="shared" si="0"/>
        <v>0</v>
      </c>
      <c r="D23" s="150"/>
      <c r="E23" s="150"/>
      <c r="F23" s="172">
        <f t="shared" si="1"/>
        <v>0</v>
      </c>
      <c r="G23" s="186" t="s">
        <v>1659</v>
      </c>
      <c r="H23" s="186" t="s">
        <v>216</v>
      </c>
      <c r="I23" s="186" t="s">
        <v>216</v>
      </c>
      <c r="J23" s="186" t="s">
        <v>428</v>
      </c>
      <c r="K23" s="186" t="s">
        <v>219</v>
      </c>
      <c r="L23" s="186" t="s">
        <v>219</v>
      </c>
      <c r="M23" s="186" t="s">
        <v>216</v>
      </c>
      <c r="N23" s="186" t="s">
        <v>217</v>
      </c>
      <c r="O23" s="186" t="s">
        <v>216</v>
      </c>
      <c r="P23" s="89" t="s">
        <v>1640</v>
      </c>
      <c r="Q23" s="95" t="s">
        <v>1083</v>
      </c>
      <c r="R23" s="96" t="s">
        <v>301</v>
      </c>
      <c r="S23" s="95" t="s">
        <v>957</v>
      </c>
      <c r="T23" s="88" t="s">
        <v>218</v>
      </c>
    </row>
    <row r="24" spans="1:20" ht="15" customHeight="1" x14ac:dyDescent="0.25">
      <c r="A24" s="89" t="s">
        <v>1632</v>
      </c>
      <c r="B24" s="89" t="s">
        <v>218</v>
      </c>
      <c r="C24" s="172" t="s">
        <v>218</v>
      </c>
      <c r="D24" s="150"/>
      <c r="E24" s="150"/>
      <c r="F24" s="172" t="s">
        <v>218</v>
      </c>
      <c r="G24" s="186" t="s">
        <v>218</v>
      </c>
      <c r="H24" s="186" t="s">
        <v>218</v>
      </c>
      <c r="I24" s="186" t="s">
        <v>218</v>
      </c>
      <c r="J24" s="186" t="s">
        <v>218</v>
      </c>
      <c r="K24" s="186" t="s">
        <v>218</v>
      </c>
      <c r="L24" s="186" t="s">
        <v>218</v>
      </c>
      <c r="M24" s="186" t="s">
        <v>218</v>
      </c>
      <c r="N24" s="186" t="s">
        <v>218</v>
      </c>
      <c r="O24" s="186" t="s">
        <v>218</v>
      </c>
      <c r="P24" s="186" t="s">
        <v>218</v>
      </c>
      <c r="Q24" s="186" t="s">
        <v>218</v>
      </c>
      <c r="R24" s="186" t="s">
        <v>218</v>
      </c>
      <c r="S24" s="186" t="s">
        <v>218</v>
      </c>
    </row>
    <row r="25" spans="1:20" s="143" customFormat="1" ht="15" customHeight="1" x14ac:dyDescent="0.35">
      <c r="A25" s="179" t="s">
        <v>18</v>
      </c>
      <c r="B25" s="179"/>
      <c r="C25" s="171"/>
      <c r="D25" s="171"/>
      <c r="E25" s="171"/>
      <c r="F25" s="171"/>
      <c r="G25" s="111"/>
      <c r="H25" s="111"/>
      <c r="I25" s="111"/>
      <c r="J25" s="111"/>
      <c r="K25" s="111"/>
      <c r="L25" s="111"/>
      <c r="M25" s="111"/>
      <c r="N25" s="111"/>
      <c r="O25" s="111"/>
      <c r="P25" s="111"/>
      <c r="Q25" s="111"/>
      <c r="R25" s="179"/>
      <c r="S25" s="111"/>
      <c r="T25" s="191"/>
    </row>
    <row r="26" spans="1:20" ht="15" customHeight="1" x14ac:dyDescent="0.25">
      <c r="A26" s="89" t="s">
        <v>19</v>
      </c>
      <c r="B26" s="89" t="s">
        <v>121</v>
      </c>
      <c r="C26" s="150">
        <f t="shared" ref="C26:C34" si="2">IF(B26=$B$4, 2,0)</f>
        <v>0</v>
      </c>
      <c r="D26" s="150"/>
      <c r="E26" s="150"/>
      <c r="F26" s="172">
        <f t="shared" ref="F26:F34" si="3">C26*(1-D26)*(1-E26)</f>
        <v>0</v>
      </c>
      <c r="G26" s="186" t="s">
        <v>1659</v>
      </c>
      <c r="H26" s="186" t="s">
        <v>216</v>
      </c>
      <c r="I26" s="186" t="s">
        <v>219</v>
      </c>
      <c r="J26" s="186" t="s">
        <v>216</v>
      </c>
      <c r="K26" s="186" t="s">
        <v>216</v>
      </c>
      <c r="L26" s="186" t="s">
        <v>216</v>
      </c>
      <c r="M26" s="186" t="s">
        <v>216</v>
      </c>
      <c r="N26" s="186" t="s">
        <v>1668</v>
      </c>
      <c r="O26" s="186" t="s">
        <v>216</v>
      </c>
      <c r="P26" s="89" t="s">
        <v>1689</v>
      </c>
      <c r="Q26" s="95" t="s">
        <v>1085</v>
      </c>
      <c r="R26" s="95" t="s">
        <v>327</v>
      </c>
      <c r="S26" s="95" t="s">
        <v>960</v>
      </c>
      <c r="T26" s="88" t="s">
        <v>218</v>
      </c>
    </row>
    <row r="27" spans="1:20" ht="15" customHeight="1" x14ac:dyDescent="0.25">
      <c r="A27" s="89" t="s">
        <v>20</v>
      </c>
      <c r="B27" s="89" t="s">
        <v>906</v>
      </c>
      <c r="C27" s="150">
        <f t="shared" si="2"/>
        <v>2</v>
      </c>
      <c r="D27" s="150"/>
      <c r="E27" s="150"/>
      <c r="F27" s="172">
        <f t="shared" si="3"/>
        <v>2</v>
      </c>
      <c r="G27" s="186" t="s">
        <v>216</v>
      </c>
      <c r="H27" s="186" t="s">
        <v>216</v>
      </c>
      <c r="I27" s="186" t="s">
        <v>216</v>
      </c>
      <c r="J27" s="186" t="s">
        <v>216</v>
      </c>
      <c r="K27" s="186" t="s">
        <v>216</v>
      </c>
      <c r="L27" s="186" t="s">
        <v>216</v>
      </c>
      <c r="M27" s="186" t="s">
        <v>216</v>
      </c>
      <c r="N27" s="186" t="s">
        <v>1668</v>
      </c>
      <c r="O27" s="186" t="s">
        <v>216</v>
      </c>
      <c r="P27" s="89" t="s">
        <v>218</v>
      </c>
      <c r="Q27" s="96" t="s">
        <v>961</v>
      </c>
      <c r="R27" s="95" t="s">
        <v>962</v>
      </c>
      <c r="S27" s="96" t="s">
        <v>215</v>
      </c>
      <c r="T27" s="88" t="s">
        <v>218</v>
      </c>
    </row>
    <row r="28" spans="1:20" ht="15" customHeight="1" x14ac:dyDescent="0.25">
      <c r="A28" s="89" t="s">
        <v>21</v>
      </c>
      <c r="B28" s="89" t="s">
        <v>121</v>
      </c>
      <c r="C28" s="150">
        <f t="shared" si="2"/>
        <v>0</v>
      </c>
      <c r="D28" s="150"/>
      <c r="E28" s="150"/>
      <c r="F28" s="172">
        <f t="shared" si="3"/>
        <v>0</v>
      </c>
      <c r="G28" s="186" t="s">
        <v>1659</v>
      </c>
      <c r="H28" s="186" t="s">
        <v>216</v>
      </c>
      <c r="I28" s="186" t="s">
        <v>216</v>
      </c>
      <c r="J28" s="186" t="s">
        <v>428</v>
      </c>
      <c r="K28" s="186" t="s">
        <v>428</v>
      </c>
      <c r="L28" s="186" t="s">
        <v>216</v>
      </c>
      <c r="M28" s="186" t="s">
        <v>216</v>
      </c>
      <c r="N28" s="186" t="s">
        <v>217</v>
      </c>
      <c r="O28" s="186" t="s">
        <v>216</v>
      </c>
      <c r="P28" s="89" t="s">
        <v>1638</v>
      </c>
      <c r="Q28" s="96" t="s">
        <v>1086</v>
      </c>
      <c r="R28" s="96" t="s">
        <v>964</v>
      </c>
      <c r="S28" s="96" t="s">
        <v>215</v>
      </c>
    </row>
    <row r="29" spans="1:20" s="28" customFormat="1" ht="15" customHeight="1" x14ac:dyDescent="0.25">
      <c r="A29" s="54" t="s">
        <v>22</v>
      </c>
      <c r="B29" s="89" t="s">
        <v>906</v>
      </c>
      <c r="C29" s="174">
        <f>IF(B29=$B$4, 2,0)</f>
        <v>2</v>
      </c>
      <c r="D29" s="174">
        <v>0.5</v>
      </c>
      <c r="E29" s="174"/>
      <c r="F29" s="175">
        <f>C29*(1-D29)*(1-E29)</f>
        <v>1</v>
      </c>
      <c r="G29" s="187" t="s">
        <v>216</v>
      </c>
      <c r="H29" s="187" t="s">
        <v>219</v>
      </c>
      <c r="I29" s="186" t="s">
        <v>216</v>
      </c>
      <c r="J29" s="187" t="s">
        <v>216</v>
      </c>
      <c r="K29" s="187" t="s">
        <v>216</v>
      </c>
      <c r="L29" s="187" t="s">
        <v>216</v>
      </c>
      <c r="M29" s="187" t="s">
        <v>216</v>
      </c>
      <c r="N29" s="186" t="s">
        <v>1668</v>
      </c>
      <c r="O29" s="187" t="s">
        <v>216</v>
      </c>
      <c r="P29" s="54" t="s">
        <v>1641</v>
      </c>
      <c r="Q29" s="95" t="s">
        <v>1610</v>
      </c>
      <c r="R29" s="95" t="s">
        <v>336</v>
      </c>
      <c r="S29" s="96" t="s">
        <v>215</v>
      </c>
      <c r="T29" s="192"/>
    </row>
    <row r="30" spans="1:20" ht="15" customHeight="1" x14ac:dyDescent="0.25">
      <c r="A30" s="89" t="s">
        <v>23</v>
      </c>
      <c r="B30" s="89" t="s">
        <v>121</v>
      </c>
      <c r="C30" s="150">
        <f t="shared" si="2"/>
        <v>0</v>
      </c>
      <c r="D30" s="150"/>
      <c r="E30" s="150"/>
      <c r="F30" s="172">
        <f t="shared" si="3"/>
        <v>0</v>
      </c>
      <c r="G30" s="186" t="s">
        <v>1659</v>
      </c>
      <c r="H30" s="186" t="s">
        <v>216</v>
      </c>
      <c r="I30" s="186" t="s">
        <v>219</v>
      </c>
      <c r="J30" s="186" t="s">
        <v>428</v>
      </c>
      <c r="K30" s="186" t="s">
        <v>218</v>
      </c>
      <c r="L30" s="186" t="s">
        <v>218</v>
      </c>
      <c r="M30" s="186" t="s">
        <v>218</v>
      </c>
      <c r="N30" s="186" t="s">
        <v>217</v>
      </c>
      <c r="O30" s="186" t="s">
        <v>216</v>
      </c>
      <c r="P30" s="89" t="s">
        <v>1656</v>
      </c>
      <c r="Q30" s="95" t="s">
        <v>1089</v>
      </c>
      <c r="R30" s="96" t="s">
        <v>965</v>
      </c>
      <c r="S30" s="96" t="s">
        <v>215</v>
      </c>
    </row>
    <row r="31" spans="1:20" ht="15" customHeight="1" x14ac:dyDescent="0.25">
      <c r="A31" s="89" t="s">
        <v>24</v>
      </c>
      <c r="B31" s="89" t="s">
        <v>121</v>
      </c>
      <c r="C31" s="150">
        <f t="shared" si="2"/>
        <v>0</v>
      </c>
      <c r="D31" s="150"/>
      <c r="E31" s="150"/>
      <c r="F31" s="172">
        <f t="shared" si="3"/>
        <v>0</v>
      </c>
      <c r="G31" s="186" t="s">
        <v>219</v>
      </c>
      <c r="H31" s="186" t="s">
        <v>218</v>
      </c>
      <c r="I31" s="186" t="s">
        <v>218</v>
      </c>
      <c r="J31" s="186" t="s">
        <v>218</v>
      </c>
      <c r="K31" s="186" t="s">
        <v>218</v>
      </c>
      <c r="L31" s="186" t="s">
        <v>218</v>
      </c>
      <c r="M31" s="186" t="s">
        <v>218</v>
      </c>
      <c r="N31" s="186" t="s">
        <v>218</v>
      </c>
      <c r="O31" s="186" t="s">
        <v>218</v>
      </c>
      <c r="P31" s="186" t="s">
        <v>1694</v>
      </c>
      <c r="Q31" s="118" t="s">
        <v>1380</v>
      </c>
      <c r="R31" s="118" t="s">
        <v>1090</v>
      </c>
      <c r="S31" s="96" t="s">
        <v>1408</v>
      </c>
      <c r="T31" s="88" t="s">
        <v>218</v>
      </c>
    </row>
    <row r="32" spans="1:20" ht="15" customHeight="1" x14ac:dyDescent="0.25">
      <c r="A32" s="89" t="s">
        <v>25</v>
      </c>
      <c r="B32" s="89" t="s">
        <v>121</v>
      </c>
      <c r="C32" s="150">
        <f t="shared" si="2"/>
        <v>0</v>
      </c>
      <c r="D32" s="150"/>
      <c r="E32" s="150"/>
      <c r="F32" s="172">
        <f t="shared" si="3"/>
        <v>0</v>
      </c>
      <c r="G32" s="186" t="s">
        <v>1659</v>
      </c>
      <c r="H32" s="186" t="s">
        <v>216</v>
      </c>
      <c r="I32" s="186" t="s">
        <v>216</v>
      </c>
      <c r="J32" s="186" t="s">
        <v>428</v>
      </c>
      <c r="K32" s="186" t="s">
        <v>428</v>
      </c>
      <c r="L32" s="186" t="s">
        <v>428</v>
      </c>
      <c r="M32" s="186" t="s">
        <v>428</v>
      </c>
      <c r="N32" s="186" t="s">
        <v>217</v>
      </c>
      <c r="O32" s="186" t="s">
        <v>216</v>
      </c>
      <c r="P32" s="89" t="s">
        <v>1643</v>
      </c>
      <c r="Q32" s="95" t="s">
        <v>391</v>
      </c>
      <c r="R32" s="95" t="s">
        <v>392</v>
      </c>
      <c r="S32" s="96" t="s">
        <v>968</v>
      </c>
      <c r="T32" s="88" t="s">
        <v>218</v>
      </c>
    </row>
    <row r="33" spans="1:20" ht="15" customHeight="1" x14ac:dyDescent="0.25">
      <c r="A33" s="89" t="s">
        <v>26</v>
      </c>
      <c r="B33" s="89" t="s">
        <v>121</v>
      </c>
      <c r="C33" s="150">
        <f t="shared" si="2"/>
        <v>0</v>
      </c>
      <c r="D33" s="150"/>
      <c r="E33" s="150"/>
      <c r="F33" s="172">
        <f t="shared" si="3"/>
        <v>0</v>
      </c>
      <c r="G33" s="186" t="s">
        <v>1385</v>
      </c>
      <c r="H33" s="186" t="s">
        <v>218</v>
      </c>
      <c r="I33" s="186" t="s">
        <v>218</v>
      </c>
      <c r="J33" s="186" t="s">
        <v>218</v>
      </c>
      <c r="K33" s="186" t="s">
        <v>218</v>
      </c>
      <c r="L33" s="186" t="s">
        <v>218</v>
      </c>
      <c r="M33" s="186" t="s">
        <v>218</v>
      </c>
      <c r="N33" s="186" t="s">
        <v>218</v>
      </c>
      <c r="O33" s="186" t="s">
        <v>218</v>
      </c>
      <c r="P33" s="92" t="s">
        <v>1645</v>
      </c>
      <c r="Q33" s="95" t="s">
        <v>1093</v>
      </c>
      <c r="R33" s="95" t="s">
        <v>1094</v>
      </c>
      <c r="S33" s="95" t="s">
        <v>969</v>
      </c>
      <c r="T33" s="88" t="s">
        <v>218</v>
      </c>
    </row>
    <row r="34" spans="1:20" ht="15" customHeight="1" x14ac:dyDescent="0.25">
      <c r="A34" s="89" t="s">
        <v>27</v>
      </c>
      <c r="B34" s="89" t="s">
        <v>121</v>
      </c>
      <c r="C34" s="150">
        <f t="shared" si="2"/>
        <v>0</v>
      </c>
      <c r="D34" s="150"/>
      <c r="E34" s="150"/>
      <c r="F34" s="172">
        <f t="shared" si="3"/>
        <v>0</v>
      </c>
      <c r="G34" s="186" t="s">
        <v>1659</v>
      </c>
      <c r="H34" s="186" t="s">
        <v>216</v>
      </c>
      <c r="I34" s="186" t="s">
        <v>219</v>
      </c>
      <c r="J34" s="186" t="s">
        <v>428</v>
      </c>
      <c r="K34" s="186" t="s">
        <v>219</v>
      </c>
      <c r="L34" s="186" t="s">
        <v>216</v>
      </c>
      <c r="M34" s="186" t="s">
        <v>216</v>
      </c>
      <c r="N34" s="186" t="s">
        <v>1669</v>
      </c>
      <c r="O34" s="186" t="s">
        <v>216</v>
      </c>
      <c r="P34" s="186" t="s">
        <v>1647</v>
      </c>
      <c r="Q34" s="95" t="s">
        <v>970</v>
      </c>
      <c r="R34" s="95" t="s">
        <v>971</v>
      </c>
      <c r="S34" s="95" t="s">
        <v>972</v>
      </c>
      <c r="T34" s="88" t="s">
        <v>218</v>
      </c>
    </row>
    <row r="35" spans="1:20" ht="15" customHeight="1" x14ac:dyDescent="0.25">
      <c r="A35" s="89" t="s">
        <v>1633</v>
      </c>
      <c r="B35" s="89" t="s">
        <v>218</v>
      </c>
      <c r="C35" s="172" t="s">
        <v>218</v>
      </c>
      <c r="D35" s="150"/>
      <c r="E35" s="150"/>
      <c r="F35" s="172" t="s">
        <v>218</v>
      </c>
      <c r="G35" s="186" t="s">
        <v>218</v>
      </c>
      <c r="H35" s="186" t="s">
        <v>218</v>
      </c>
      <c r="I35" s="186" t="s">
        <v>218</v>
      </c>
      <c r="J35" s="186" t="s">
        <v>218</v>
      </c>
      <c r="K35" s="186" t="s">
        <v>218</v>
      </c>
      <c r="L35" s="186" t="s">
        <v>218</v>
      </c>
      <c r="M35" s="186" t="s">
        <v>218</v>
      </c>
      <c r="N35" s="186" t="s">
        <v>218</v>
      </c>
      <c r="O35" s="186" t="s">
        <v>218</v>
      </c>
      <c r="P35" s="186" t="s">
        <v>218</v>
      </c>
      <c r="Q35" s="186" t="s">
        <v>218</v>
      </c>
      <c r="R35" s="186" t="s">
        <v>218</v>
      </c>
      <c r="S35" s="186" t="s">
        <v>218</v>
      </c>
    </row>
    <row r="36" spans="1:20" ht="15" customHeight="1" x14ac:dyDescent="0.25">
      <c r="A36" s="89" t="s">
        <v>28</v>
      </c>
      <c r="B36" s="89" t="s">
        <v>121</v>
      </c>
      <c r="C36" s="150">
        <f>IF(B36=$B$4, 2,0)</f>
        <v>0</v>
      </c>
      <c r="D36" s="150"/>
      <c r="E36" s="150"/>
      <c r="F36" s="172">
        <f t="shared" ref="F36" si="4">C36*(1-D36)*(1-E36)</f>
        <v>0</v>
      </c>
      <c r="G36" s="186" t="s">
        <v>1659</v>
      </c>
      <c r="H36" s="186" t="s">
        <v>216</v>
      </c>
      <c r="I36" s="186" t="s">
        <v>216</v>
      </c>
      <c r="J36" s="186" t="s">
        <v>428</v>
      </c>
      <c r="K36" s="186" t="s">
        <v>428</v>
      </c>
      <c r="L36" s="186" t="s">
        <v>428</v>
      </c>
      <c r="M36" s="186" t="s">
        <v>428</v>
      </c>
      <c r="N36" s="186" t="s">
        <v>217</v>
      </c>
      <c r="O36" s="186" t="s">
        <v>216</v>
      </c>
      <c r="P36" s="89" t="s">
        <v>1649</v>
      </c>
      <c r="Q36" s="118" t="s">
        <v>330</v>
      </c>
      <c r="R36" s="118" t="s">
        <v>331</v>
      </c>
      <c r="S36" s="193" t="s">
        <v>215</v>
      </c>
    </row>
    <row r="37" spans="1:20" s="143" customFormat="1" ht="15" customHeight="1" x14ac:dyDescent="0.35">
      <c r="A37" s="179" t="s">
        <v>29</v>
      </c>
      <c r="B37" s="179"/>
      <c r="C37" s="171"/>
      <c r="D37" s="171"/>
      <c r="E37" s="171"/>
      <c r="F37" s="171"/>
      <c r="G37" s="111"/>
      <c r="H37" s="111"/>
      <c r="I37" s="111"/>
      <c r="J37" s="111"/>
      <c r="K37" s="111"/>
      <c r="L37" s="111"/>
      <c r="M37" s="111"/>
      <c r="N37" s="111"/>
      <c r="O37" s="111"/>
      <c r="P37" s="111"/>
      <c r="Q37" s="111"/>
      <c r="R37" s="179"/>
      <c r="S37" s="111"/>
      <c r="T37" s="191"/>
    </row>
    <row r="38" spans="1:20" ht="15" customHeight="1" x14ac:dyDescent="0.25">
      <c r="A38" s="54" t="s">
        <v>30</v>
      </c>
      <c r="B38" s="89" t="s">
        <v>906</v>
      </c>
      <c r="C38" s="150">
        <f t="shared" ref="C38:C44" si="5">IF(B38=$B$4, 2,0)</f>
        <v>2</v>
      </c>
      <c r="D38" s="150"/>
      <c r="E38" s="150"/>
      <c r="F38" s="172">
        <f t="shared" ref="F38:F44" si="6">C38*(1-D38)*(1-E38)</f>
        <v>2</v>
      </c>
      <c r="G38" s="186" t="s">
        <v>216</v>
      </c>
      <c r="H38" s="186" t="s">
        <v>216</v>
      </c>
      <c r="I38" s="186" t="s">
        <v>216</v>
      </c>
      <c r="J38" s="186" t="s">
        <v>216</v>
      </c>
      <c r="K38" s="186" t="s">
        <v>216</v>
      </c>
      <c r="L38" s="186" t="s">
        <v>216</v>
      </c>
      <c r="M38" s="186" t="s">
        <v>216</v>
      </c>
      <c r="N38" s="186" t="s">
        <v>1668</v>
      </c>
      <c r="O38" s="186" t="s">
        <v>216</v>
      </c>
      <c r="P38" s="89" t="s">
        <v>218</v>
      </c>
      <c r="Q38" s="95" t="s">
        <v>1101</v>
      </c>
      <c r="R38" s="95" t="s">
        <v>974</v>
      </c>
      <c r="S38" s="96" t="s">
        <v>215</v>
      </c>
    </row>
    <row r="39" spans="1:20" ht="15" customHeight="1" x14ac:dyDescent="0.25">
      <c r="A39" s="89" t="s">
        <v>31</v>
      </c>
      <c r="B39" s="89" t="s">
        <v>121</v>
      </c>
      <c r="C39" s="150">
        <f t="shared" si="5"/>
        <v>0</v>
      </c>
      <c r="D39" s="150"/>
      <c r="E39" s="150"/>
      <c r="F39" s="172">
        <f t="shared" si="6"/>
        <v>0</v>
      </c>
      <c r="G39" s="186" t="s">
        <v>1659</v>
      </c>
      <c r="H39" s="186" t="s">
        <v>216</v>
      </c>
      <c r="I39" s="186" t="s">
        <v>218</v>
      </c>
      <c r="J39" s="186" t="s">
        <v>218</v>
      </c>
      <c r="K39" s="186" t="s">
        <v>218</v>
      </c>
      <c r="L39" s="186" t="s">
        <v>218</v>
      </c>
      <c r="M39" s="186" t="s">
        <v>218</v>
      </c>
      <c r="N39" s="186" t="s">
        <v>218</v>
      </c>
      <c r="O39" s="186" t="s">
        <v>218</v>
      </c>
      <c r="P39" s="186" t="s">
        <v>1631</v>
      </c>
      <c r="Q39" s="95" t="s">
        <v>1103</v>
      </c>
      <c r="R39" s="95" t="s">
        <v>1104</v>
      </c>
      <c r="S39" s="96" t="s">
        <v>215</v>
      </c>
    </row>
    <row r="40" spans="1:20" ht="15" customHeight="1" x14ac:dyDescent="0.25">
      <c r="A40" s="54" t="s">
        <v>93</v>
      </c>
      <c r="B40" s="89" t="s">
        <v>121</v>
      </c>
      <c r="C40" s="150">
        <f t="shared" si="5"/>
        <v>0</v>
      </c>
      <c r="D40" s="150"/>
      <c r="E40" s="150"/>
      <c r="F40" s="172">
        <f t="shared" si="6"/>
        <v>0</v>
      </c>
      <c r="G40" s="186" t="s">
        <v>1659</v>
      </c>
      <c r="H40" s="186" t="s">
        <v>216</v>
      </c>
      <c r="I40" s="186" t="s">
        <v>216</v>
      </c>
      <c r="J40" s="186" t="s">
        <v>428</v>
      </c>
      <c r="K40" s="186" t="s">
        <v>219</v>
      </c>
      <c r="L40" s="186" t="s">
        <v>216</v>
      </c>
      <c r="M40" s="186" t="s">
        <v>216</v>
      </c>
      <c r="N40" s="186" t="s">
        <v>217</v>
      </c>
      <c r="O40" s="186" t="s">
        <v>216</v>
      </c>
      <c r="P40" s="89" t="s">
        <v>1651</v>
      </c>
      <c r="Q40" s="95" t="s">
        <v>1409</v>
      </c>
      <c r="R40" s="95" t="s">
        <v>386</v>
      </c>
      <c r="S40" s="95" t="s">
        <v>976</v>
      </c>
      <c r="T40" s="88" t="s">
        <v>218</v>
      </c>
    </row>
    <row r="41" spans="1:20" ht="15" customHeight="1" x14ac:dyDescent="0.25">
      <c r="A41" s="54" t="s">
        <v>32</v>
      </c>
      <c r="B41" s="89" t="s">
        <v>121</v>
      </c>
      <c r="C41" s="150">
        <f t="shared" si="5"/>
        <v>0</v>
      </c>
      <c r="D41" s="150"/>
      <c r="E41" s="150"/>
      <c r="F41" s="172">
        <f t="shared" si="6"/>
        <v>0</v>
      </c>
      <c r="G41" s="186" t="s">
        <v>1659</v>
      </c>
      <c r="H41" s="186" t="s">
        <v>216</v>
      </c>
      <c r="I41" s="186" t="s">
        <v>216</v>
      </c>
      <c r="J41" s="186" t="s">
        <v>216</v>
      </c>
      <c r="K41" s="186" t="s">
        <v>216</v>
      </c>
      <c r="L41" s="186" t="s">
        <v>216</v>
      </c>
      <c r="M41" s="186" t="s">
        <v>216</v>
      </c>
      <c r="N41" s="186" t="s">
        <v>1669</v>
      </c>
      <c r="O41" s="186" t="s">
        <v>216</v>
      </c>
      <c r="P41" s="130" t="s">
        <v>1652</v>
      </c>
      <c r="Q41" s="118" t="s">
        <v>1970</v>
      </c>
      <c r="R41" s="118" t="s">
        <v>347</v>
      </c>
      <c r="S41" s="118" t="s">
        <v>1612</v>
      </c>
      <c r="T41" s="88" t="s">
        <v>218</v>
      </c>
    </row>
    <row r="42" spans="1:20" ht="15" customHeight="1" x14ac:dyDescent="0.25">
      <c r="A42" s="89" t="s">
        <v>33</v>
      </c>
      <c r="B42" s="89" t="s">
        <v>121</v>
      </c>
      <c r="C42" s="150">
        <f t="shared" si="5"/>
        <v>0</v>
      </c>
      <c r="D42" s="150"/>
      <c r="E42" s="150"/>
      <c r="F42" s="172">
        <f t="shared" si="6"/>
        <v>0</v>
      </c>
      <c r="G42" s="186" t="s">
        <v>1385</v>
      </c>
      <c r="H42" s="186" t="s">
        <v>218</v>
      </c>
      <c r="I42" s="186" t="s">
        <v>218</v>
      </c>
      <c r="J42" s="186" t="s">
        <v>218</v>
      </c>
      <c r="K42" s="186" t="s">
        <v>218</v>
      </c>
      <c r="L42" s="186" t="s">
        <v>218</v>
      </c>
      <c r="M42" s="186" t="s">
        <v>218</v>
      </c>
      <c r="N42" s="186" t="s">
        <v>218</v>
      </c>
      <c r="O42" s="186" t="s">
        <v>218</v>
      </c>
      <c r="P42" s="127" t="s">
        <v>1650</v>
      </c>
      <c r="Q42" s="95" t="s">
        <v>1216</v>
      </c>
      <c r="R42" s="95" t="s">
        <v>978</v>
      </c>
      <c r="S42" s="96" t="s">
        <v>215</v>
      </c>
    </row>
    <row r="43" spans="1:20" s="28" customFormat="1" ht="15" customHeight="1" x14ac:dyDescent="0.25">
      <c r="A43" s="54" t="s">
        <v>34</v>
      </c>
      <c r="B43" s="89" t="s">
        <v>121</v>
      </c>
      <c r="C43" s="174">
        <f t="shared" si="5"/>
        <v>0</v>
      </c>
      <c r="D43" s="174"/>
      <c r="E43" s="174"/>
      <c r="F43" s="175">
        <f t="shared" si="6"/>
        <v>0</v>
      </c>
      <c r="G43" s="186" t="s">
        <v>1659</v>
      </c>
      <c r="H43" s="187" t="s">
        <v>216</v>
      </c>
      <c r="I43" s="186" t="s">
        <v>219</v>
      </c>
      <c r="J43" s="187" t="s">
        <v>428</v>
      </c>
      <c r="K43" s="187" t="s">
        <v>219</v>
      </c>
      <c r="L43" s="187" t="s">
        <v>216</v>
      </c>
      <c r="M43" s="187" t="s">
        <v>216</v>
      </c>
      <c r="N43" s="187" t="s">
        <v>217</v>
      </c>
      <c r="O43" s="187" t="s">
        <v>216</v>
      </c>
      <c r="P43" s="187" t="s">
        <v>1653</v>
      </c>
      <c r="Q43" s="95" t="s">
        <v>1217</v>
      </c>
      <c r="R43" s="95" t="s">
        <v>1183</v>
      </c>
      <c r="S43" s="95" t="s">
        <v>1654</v>
      </c>
      <c r="T43" s="192" t="s">
        <v>218</v>
      </c>
    </row>
    <row r="44" spans="1:20" ht="15" customHeight="1" x14ac:dyDescent="0.25">
      <c r="A44" s="54" t="s">
        <v>35</v>
      </c>
      <c r="B44" s="89" t="s">
        <v>121</v>
      </c>
      <c r="C44" s="150">
        <f t="shared" si="5"/>
        <v>0</v>
      </c>
      <c r="D44" s="150"/>
      <c r="E44" s="150"/>
      <c r="F44" s="172">
        <f t="shared" si="6"/>
        <v>0</v>
      </c>
      <c r="G44" s="186" t="s">
        <v>219</v>
      </c>
      <c r="H44" s="186" t="s">
        <v>216</v>
      </c>
      <c r="I44" s="186" t="s">
        <v>218</v>
      </c>
      <c r="J44" s="186" t="s">
        <v>218</v>
      </c>
      <c r="K44" s="186" t="s">
        <v>218</v>
      </c>
      <c r="L44" s="186" t="s">
        <v>218</v>
      </c>
      <c r="M44" s="186" t="s">
        <v>218</v>
      </c>
      <c r="N44" s="186" t="s">
        <v>218</v>
      </c>
      <c r="O44" s="186" t="s">
        <v>218</v>
      </c>
      <c r="P44" s="89" t="s">
        <v>218</v>
      </c>
      <c r="Q44" s="95" t="s">
        <v>1250</v>
      </c>
      <c r="R44" s="95" t="s">
        <v>1479</v>
      </c>
      <c r="S44" s="96" t="s">
        <v>981</v>
      </c>
      <c r="T44" s="88" t="s">
        <v>218</v>
      </c>
    </row>
    <row r="45" spans="1:20" ht="15" customHeight="1" x14ac:dyDescent="0.25">
      <c r="A45" s="89" t="s">
        <v>1634</v>
      </c>
      <c r="B45" s="89" t="s">
        <v>218</v>
      </c>
      <c r="C45" s="172" t="s">
        <v>218</v>
      </c>
      <c r="D45" s="150"/>
      <c r="E45" s="150"/>
      <c r="F45" s="172" t="s">
        <v>218</v>
      </c>
      <c r="G45" s="186" t="s">
        <v>218</v>
      </c>
      <c r="H45" s="186" t="s">
        <v>218</v>
      </c>
      <c r="I45" s="186" t="s">
        <v>218</v>
      </c>
      <c r="J45" s="186" t="s">
        <v>218</v>
      </c>
      <c r="K45" s="186" t="s">
        <v>218</v>
      </c>
      <c r="L45" s="186" t="s">
        <v>218</v>
      </c>
      <c r="M45" s="186" t="s">
        <v>218</v>
      </c>
      <c r="N45" s="186" t="s">
        <v>218</v>
      </c>
      <c r="O45" s="186" t="s">
        <v>218</v>
      </c>
      <c r="P45" s="186" t="s">
        <v>218</v>
      </c>
      <c r="Q45" s="186" t="s">
        <v>218</v>
      </c>
      <c r="R45" s="186" t="s">
        <v>218</v>
      </c>
      <c r="S45" s="186" t="s">
        <v>218</v>
      </c>
    </row>
    <row r="46" spans="1:20" s="143" customFormat="1" ht="15" customHeight="1" x14ac:dyDescent="0.35">
      <c r="A46" s="179" t="s">
        <v>36</v>
      </c>
      <c r="B46" s="179"/>
      <c r="C46" s="171"/>
      <c r="D46" s="171"/>
      <c r="E46" s="171"/>
      <c r="F46" s="171"/>
      <c r="G46" s="111"/>
      <c r="H46" s="111"/>
      <c r="I46" s="111"/>
      <c r="J46" s="111"/>
      <c r="K46" s="111"/>
      <c r="L46" s="111"/>
      <c r="M46" s="111"/>
      <c r="N46" s="111"/>
      <c r="O46" s="111"/>
      <c r="P46" s="111"/>
      <c r="Q46" s="111"/>
      <c r="R46" s="179"/>
      <c r="S46" s="111"/>
      <c r="T46" s="191"/>
    </row>
    <row r="47" spans="1:20" s="144" customFormat="1" ht="15" customHeight="1" x14ac:dyDescent="0.35">
      <c r="A47" s="89" t="s">
        <v>37</v>
      </c>
      <c r="B47" s="89" t="s">
        <v>121</v>
      </c>
      <c r="C47" s="150">
        <f t="shared" ref="C47:C53" si="7">IF(B47=$B$4, 2,0)</f>
        <v>0</v>
      </c>
      <c r="D47" s="150"/>
      <c r="E47" s="150"/>
      <c r="F47" s="172">
        <f t="shared" ref="F47:F53" si="8">C47*(1-D47)*(1-E47)</f>
        <v>0</v>
      </c>
      <c r="G47" s="186" t="s">
        <v>219</v>
      </c>
      <c r="H47" s="186" t="s">
        <v>218</v>
      </c>
      <c r="I47" s="186" t="s">
        <v>218</v>
      </c>
      <c r="J47" s="186" t="s">
        <v>218</v>
      </c>
      <c r="K47" s="186" t="s">
        <v>218</v>
      </c>
      <c r="L47" s="186" t="s">
        <v>218</v>
      </c>
      <c r="M47" s="186" t="s">
        <v>218</v>
      </c>
      <c r="N47" s="186" t="s">
        <v>218</v>
      </c>
      <c r="O47" s="186" t="s">
        <v>218</v>
      </c>
      <c r="P47" s="186" t="s">
        <v>218</v>
      </c>
      <c r="Q47" s="118" t="s">
        <v>1112</v>
      </c>
      <c r="R47" s="118" t="s">
        <v>983</v>
      </c>
      <c r="S47" s="118" t="s">
        <v>984</v>
      </c>
      <c r="T47" s="88" t="s">
        <v>218</v>
      </c>
    </row>
    <row r="48" spans="1:20" s="144" customFormat="1" ht="15" customHeight="1" x14ac:dyDescent="0.35">
      <c r="A48" s="89" t="s">
        <v>38</v>
      </c>
      <c r="B48" s="89" t="s">
        <v>121</v>
      </c>
      <c r="C48" s="150">
        <f t="shared" si="7"/>
        <v>0</v>
      </c>
      <c r="D48" s="150">
        <v>0.5</v>
      </c>
      <c r="E48" s="150"/>
      <c r="F48" s="172">
        <f t="shared" si="8"/>
        <v>0</v>
      </c>
      <c r="G48" s="186" t="s">
        <v>1659</v>
      </c>
      <c r="H48" s="186" t="s">
        <v>219</v>
      </c>
      <c r="I48" s="186" t="s">
        <v>216</v>
      </c>
      <c r="J48" s="186" t="s">
        <v>428</v>
      </c>
      <c r="K48" s="186" t="s">
        <v>219</v>
      </c>
      <c r="L48" s="186" t="s">
        <v>219</v>
      </c>
      <c r="M48" s="186" t="s">
        <v>216</v>
      </c>
      <c r="N48" s="186" t="s">
        <v>217</v>
      </c>
      <c r="O48" s="186" t="s">
        <v>216</v>
      </c>
      <c r="P48" s="89" t="s">
        <v>1655</v>
      </c>
      <c r="Q48" s="118" t="s">
        <v>985</v>
      </c>
      <c r="R48" s="118" t="s">
        <v>986</v>
      </c>
      <c r="S48" s="96" t="s">
        <v>215</v>
      </c>
      <c r="T48" s="88"/>
    </row>
    <row r="49" spans="1:20" s="144" customFormat="1" ht="15" customHeight="1" x14ac:dyDescent="0.35">
      <c r="A49" s="89" t="s">
        <v>39</v>
      </c>
      <c r="B49" s="89" t="s">
        <v>121</v>
      </c>
      <c r="C49" s="178">
        <f t="shared" si="7"/>
        <v>0</v>
      </c>
      <c r="D49" s="150"/>
      <c r="E49" s="150"/>
      <c r="F49" s="172">
        <f t="shared" si="8"/>
        <v>0</v>
      </c>
      <c r="G49" s="186" t="s">
        <v>219</v>
      </c>
      <c r="H49" s="186" t="s">
        <v>218</v>
      </c>
      <c r="I49" s="186" t="s">
        <v>218</v>
      </c>
      <c r="J49" s="186" t="s">
        <v>218</v>
      </c>
      <c r="K49" s="186" t="s">
        <v>218</v>
      </c>
      <c r="L49" s="186" t="s">
        <v>218</v>
      </c>
      <c r="M49" s="186" t="s">
        <v>218</v>
      </c>
      <c r="N49" s="186" t="s">
        <v>218</v>
      </c>
      <c r="O49" s="186" t="s">
        <v>218</v>
      </c>
      <c r="P49" s="186" t="s">
        <v>218</v>
      </c>
      <c r="Q49" s="118" t="s">
        <v>1218</v>
      </c>
      <c r="R49" s="118" t="s">
        <v>1480</v>
      </c>
      <c r="S49" s="96" t="s">
        <v>215</v>
      </c>
      <c r="T49" s="88"/>
    </row>
    <row r="50" spans="1:20" s="144" customFormat="1" ht="15" customHeight="1" x14ac:dyDescent="0.35">
      <c r="A50" s="89" t="s">
        <v>40</v>
      </c>
      <c r="B50" s="89" t="s">
        <v>121</v>
      </c>
      <c r="C50" s="178">
        <f t="shared" si="7"/>
        <v>0</v>
      </c>
      <c r="D50" s="150"/>
      <c r="E50" s="150"/>
      <c r="F50" s="172">
        <f t="shared" si="8"/>
        <v>0</v>
      </c>
      <c r="G50" s="186" t="s">
        <v>1385</v>
      </c>
      <c r="H50" s="186" t="s">
        <v>218</v>
      </c>
      <c r="I50" s="186" t="s">
        <v>218</v>
      </c>
      <c r="J50" s="186" t="s">
        <v>218</v>
      </c>
      <c r="K50" s="186" t="s">
        <v>218</v>
      </c>
      <c r="L50" s="186" t="s">
        <v>218</v>
      </c>
      <c r="M50" s="186" t="s">
        <v>218</v>
      </c>
      <c r="N50" s="186" t="s">
        <v>218</v>
      </c>
      <c r="O50" s="186" t="s">
        <v>218</v>
      </c>
      <c r="P50" s="127" t="s">
        <v>1691</v>
      </c>
      <c r="Q50" s="95" t="s">
        <v>1114</v>
      </c>
      <c r="R50" s="95" t="s">
        <v>988</v>
      </c>
      <c r="S50" s="96" t="s">
        <v>215</v>
      </c>
      <c r="T50" s="88"/>
    </row>
    <row r="51" spans="1:20" s="144" customFormat="1" ht="15" customHeight="1" x14ac:dyDescent="0.35">
      <c r="A51" s="89" t="s">
        <v>89</v>
      </c>
      <c r="B51" s="89" t="s">
        <v>121</v>
      </c>
      <c r="C51" s="178">
        <f t="shared" si="7"/>
        <v>0</v>
      </c>
      <c r="D51" s="150"/>
      <c r="E51" s="150"/>
      <c r="F51" s="172">
        <f t="shared" si="8"/>
        <v>0</v>
      </c>
      <c r="G51" s="186" t="s">
        <v>219</v>
      </c>
      <c r="H51" s="186" t="s">
        <v>218</v>
      </c>
      <c r="I51" s="186" t="s">
        <v>218</v>
      </c>
      <c r="J51" s="186" t="s">
        <v>218</v>
      </c>
      <c r="K51" s="186" t="s">
        <v>218</v>
      </c>
      <c r="L51" s="186" t="s">
        <v>218</v>
      </c>
      <c r="M51" s="186" t="s">
        <v>218</v>
      </c>
      <c r="N51" s="186" t="s">
        <v>218</v>
      </c>
      <c r="O51" s="186" t="s">
        <v>218</v>
      </c>
      <c r="P51" s="89" t="s">
        <v>218</v>
      </c>
      <c r="Q51" s="95" t="s">
        <v>1252</v>
      </c>
      <c r="R51" s="95" t="s">
        <v>1116</v>
      </c>
      <c r="S51" s="96" t="s">
        <v>215</v>
      </c>
      <c r="T51" s="88"/>
    </row>
    <row r="52" spans="1:20" s="144" customFormat="1" ht="15" customHeight="1" x14ac:dyDescent="0.35">
      <c r="A52" s="89" t="s">
        <v>41</v>
      </c>
      <c r="B52" s="89" t="s">
        <v>121</v>
      </c>
      <c r="C52" s="178">
        <f t="shared" si="7"/>
        <v>0</v>
      </c>
      <c r="D52" s="150"/>
      <c r="E52" s="150"/>
      <c r="F52" s="172">
        <f t="shared" si="8"/>
        <v>0</v>
      </c>
      <c r="G52" s="186" t="s">
        <v>1385</v>
      </c>
      <c r="H52" s="186" t="s">
        <v>218</v>
      </c>
      <c r="I52" s="186" t="s">
        <v>218</v>
      </c>
      <c r="J52" s="186" t="s">
        <v>218</v>
      </c>
      <c r="K52" s="186" t="s">
        <v>218</v>
      </c>
      <c r="L52" s="186" t="s">
        <v>218</v>
      </c>
      <c r="M52" s="186" t="s">
        <v>218</v>
      </c>
      <c r="N52" s="186" t="s">
        <v>218</v>
      </c>
      <c r="O52" s="186" t="s">
        <v>218</v>
      </c>
      <c r="P52" s="127" t="s">
        <v>1692</v>
      </c>
      <c r="Q52" s="95" t="s">
        <v>1117</v>
      </c>
      <c r="R52" s="95" t="s">
        <v>355</v>
      </c>
      <c r="S52" s="95" t="s">
        <v>356</v>
      </c>
      <c r="T52" s="88" t="s">
        <v>218</v>
      </c>
    </row>
    <row r="53" spans="1:20" s="144" customFormat="1" ht="15" customHeight="1" x14ac:dyDescent="0.35">
      <c r="A53" s="89" t="s">
        <v>42</v>
      </c>
      <c r="B53" s="89" t="s">
        <v>121</v>
      </c>
      <c r="C53" s="150">
        <f t="shared" si="7"/>
        <v>0</v>
      </c>
      <c r="D53" s="150"/>
      <c r="E53" s="150"/>
      <c r="F53" s="172">
        <f t="shared" si="8"/>
        <v>0</v>
      </c>
      <c r="G53" s="186" t="s">
        <v>1659</v>
      </c>
      <c r="H53" s="186" t="s">
        <v>216</v>
      </c>
      <c r="I53" s="186" t="s">
        <v>219</v>
      </c>
      <c r="J53" s="186" t="s">
        <v>428</v>
      </c>
      <c r="K53" s="186" t="s">
        <v>219</v>
      </c>
      <c r="L53" s="186" t="s">
        <v>219</v>
      </c>
      <c r="M53" s="186" t="s">
        <v>216</v>
      </c>
      <c r="N53" s="186" t="s">
        <v>217</v>
      </c>
      <c r="O53" s="186" t="s">
        <v>216</v>
      </c>
      <c r="P53" s="89" t="s">
        <v>1940</v>
      </c>
      <c r="Q53" s="118" t="s">
        <v>1220</v>
      </c>
      <c r="R53" s="118" t="s">
        <v>991</v>
      </c>
      <c r="S53" s="118" t="s">
        <v>237</v>
      </c>
      <c r="T53" s="88" t="s">
        <v>218</v>
      </c>
    </row>
    <row r="54" spans="1:20" s="143" customFormat="1" ht="15" customHeight="1" x14ac:dyDescent="0.35">
      <c r="A54" s="179" t="s">
        <v>43</v>
      </c>
      <c r="B54" s="179"/>
      <c r="C54" s="171"/>
      <c r="D54" s="171"/>
      <c r="E54" s="171"/>
      <c r="F54" s="171"/>
      <c r="G54" s="111"/>
      <c r="H54" s="111"/>
      <c r="I54" s="111"/>
      <c r="J54" s="111"/>
      <c r="K54" s="111"/>
      <c r="L54" s="111"/>
      <c r="M54" s="111"/>
      <c r="N54" s="111"/>
      <c r="O54" s="111"/>
      <c r="P54" s="111"/>
      <c r="Q54" s="111"/>
      <c r="R54" s="179"/>
      <c r="S54" s="111"/>
      <c r="T54" s="191"/>
    </row>
    <row r="55" spans="1:20" s="28" customFormat="1" ht="15" customHeight="1" x14ac:dyDescent="0.25">
      <c r="A55" s="54" t="s">
        <v>44</v>
      </c>
      <c r="B55" s="54" t="s">
        <v>121</v>
      </c>
      <c r="C55" s="174">
        <f t="shared" ref="C55:C68" si="9">IF(B55=$B$4, 2,0)</f>
        <v>0</v>
      </c>
      <c r="D55" s="174"/>
      <c r="E55" s="174"/>
      <c r="F55" s="175">
        <f t="shared" ref="F55:F68" si="10">C55*(1-D55)*(1-E55)</f>
        <v>0</v>
      </c>
      <c r="G55" s="186" t="s">
        <v>1659</v>
      </c>
      <c r="H55" s="187" t="s">
        <v>216</v>
      </c>
      <c r="I55" s="186" t="s">
        <v>216</v>
      </c>
      <c r="J55" s="187" t="s">
        <v>428</v>
      </c>
      <c r="K55" s="187" t="s">
        <v>216</v>
      </c>
      <c r="L55" s="187" t="s">
        <v>428</v>
      </c>
      <c r="M55" s="187" t="s">
        <v>216</v>
      </c>
      <c r="N55" s="186" t="s">
        <v>217</v>
      </c>
      <c r="O55" s="187" t="s">
        <v>219</v>
      </c>
      <c r="P55" s="54" t="s">
        <v>1661</v>
      </c>
      <c r="Q55" s="95" t="s">
        <v>1119</v>
      </c>
      <c r="R55" s="96" t="s">
        <v>260</v>
      </c>
      <c r="S55" s="96" t="s">
        <v>215</v>
      </c>
      <c r="T55" s="192"/>
    </row>
    <row r="56" spans="1:20" ht="15" customHeight="1" x14ac:dyDescent="0.25">
      <c r="A56" s="89" t="s">
        <v>45</v>
      </c>
      <c r="B56" s="89" t="s">
        <v>121</v>
      </c>
      <c r="C56" s="150">
        <f t="shared" si="9"/>
        <v>0</v>
      </c>
      <c r="D56" s="150"/>
      <c r="E56" s="150"/>
      <c r="F56" s="172">
        <f t="shared" si="10"/>
        <v>0</v>
      </c>
      <c r="G56" s="186" t="s">
        <v>1659</v>
      </c>
      <c r="H56" s="186" t="s">
        <v>216</v>
      </c>
      <c r="I56" s="186" t="s">
        <v>216</v>
      </c>
      <c r="J56" s="186" t="s">
        <v>428</v>
      </c>
      <c r="K56" s="186" t="s">
        <v>219</v>
      </c>
      <c r="L56" s="186" t="s">
        <v>219</v>
      </c>
      <c r="M56" s="186" t="s">
        <v>216</v>
      </c>
      <c r="N56" s="186" t="s">
        <v>217</v>
      </c>
      <c r="O56" s="186" t="s">
        <v>216</v>
      </c>
      <c r="P56" s="89" t="s">
        <v>1660</v>
      </c>
      <c r="Q56" s="95" t="s">
        <v>382</v>
      </c>
      <c r="R56" s="95" t="s">
        <v>992</v>
      </c>
      <c r="S56" s="96" t="s">
        <v>215</v>
      </c>
    </row>
    <row r="57" spans="1:20" ht="15" customHeight="1" x14ac:dyDescent="0.25">
      <c r="A57" s="89" t="s">
        <v>46</v>
      </c>
      <c r="B57" s="89" t="s">
        <v>121</v>
      </c>
      <c r="C57" s="150">
        <f t="shared" si="9"/>
        <v>0</v>
      </c>
      <c r="D57" s="150"/>
      <c r="E57" s="150"/>
      <c r="F57" s="172">
        <f t="shared" si="10"/>
        <v>0</v>
      </c>
      <c r="G57" s="186" t="s">
        <v>1659</v>
      </c>
      <c r="H57" s="186" t="s">
        <v>216</v>
      </c>
      <c r="I57" s="186" t="s">
        <v>216</v>
      </c>
      <c r="J57" s="186" t="s">
        <v>428</v>
      </c>
      <c r="K57" s="187" t="s">
        <v>428</v>
      </c>
      <c r="L57" s="187" t="s">
        <v>428</v>
      </c>
      <c r="M57" s="186" t="s">
        <v>216</v>
      </c>
      <c r="N57" s="186" t="s">
        <v>217</v>
      </c>
      <c r="O57" s="186" t="s">
        <v>216</v>
      </c>
      <c r="P57" s="89" t="s">
        <v>1946</v>
      </c>
      <c r="Q57" s="95" t="s">
        <v>993</v>
      </c>
      <c r="R57" s="95" t="s">
        <v>371</v>
      </c>
      <c r="S57" s="96" t="s">
        <v>215</v>
      </c>
    </row>
    <row r="58" spans="1:20" ht="15" customHeight="1" x14ac:dyDescent="0.25">
      <c r="A58" s="89" t="s">
        <v>47</v>
      </c>
      <c r="B58" s="89" t="s">
        <v>121</v>
      </c>
      <c r="C58" s="150">
        <f t="shared" si="9"/>
        <v>0</v>
      </c>
      <c r="D58" s="150"/>
      <c r="E58" s="150"/>
      <c r="F58" s="172">
        <f t="shared" si="10"/>
        <v>0</v>
      </c>
      <c r="G58" s="186" t="s">
        <v>219</v>
      </c>
      <c r="H58" s="186" t="s">
        <v>218</v>
      </c>
      <c r="I58" s="186" t="s">
        <v>218</v>
      </c>
      <c r="J58" s="186" t="s">
        <v>218</v>
      </c>
      <c r="K58" s="186" t="s">
        <v>218</v>
      </c>
      <c r="L58" s="186" t="s">
        <v>218</v>
      </c>
      <c r="M58" s="186" t="s">
        <v>218</v>
      </c>
      <c r="N58" s="186" t="s">
        <v>218</v>
      </c>
      <c r="O58" s="186" t="s">
        <v>218</v>
      </c>
      <c r="P58" s="89" t="s">
        <v>218</v>
      </c>
      <c r="Q58" s="95" t="s">
        <v>1124</v>
      </c>
      <c r="R58" s="95" t="s">
        <v>1125</v>
      </c>
      <c r="S58" s="96" t="s">
        <v>215</v>
      </c>
    </row>
    <row r="59" spans="1:20" ht="15" customHeight="1" x14ac:dyDescent="0.25">
      <c r="A59" s="89" t="s">
        <v>48</v>
      </c>
      <c r="B59" s="89" t="s">
        <v>121</v>
      </c>
      <c r="C59" s="150">
        <f t="shared" si="9"/>
        <v>0</v>
      </c>
      <c r="D59" s="150"/>
      <c r="E59" s="150"/>
      <c r="F59" s="172">
        <f t="shared" si="10"/>
        <v>0</v>
      </c>
      <c r="G59" s="186" t="s">
        <v>1659</v>
      </c>
      <c r="H59" s="186" t="s">
        <v>216</v>
      </c>
      <c r="I59" s="186" t="s">
        <v>216</v>
      </c>
      <c r="J59" s="186" t="s">
        <v>428</v>
      </c>
      <c r="K59" s="186" t="s">
        <v>428</v>
      </c>
      <c r="L59" s="186" t="s">
        <v>428</v>
      </c>
      <c r="M59" s="186" t="s">
        <v>216</v>
      </c>
      <c r="N59" s="186" t="s">
        <v>217</v>
      </c>
      <c r="O59" s="186" t="s">
        <v>216</v>
      </c>
      <c r="P59" s="89" t="s">
        <v>1662</v>
      </c>
      <c r="Q59" s="95" t="s">
        <v>1126</v>
      </c>
      <c r="R59" s="95" t="s">
        <v>379</v>
      </c>
      <c r="S59" s="96" t="s">
        <v>215</v>
      </c>
    </row>
    <row r="60" spans="1:20" ht="15" customHeight="1" x14ac:dyDescent="0.25">
      <c r="A60" s="89" t="s">
        <v>49</v>
      </c>
      <c r="B60" s="89" t="s">
        <v>121</v>
      </c>
      <c r="C60" s="150">
        <f t="shared" si="9"/>
        <v>0</v>
      </c>
      <c r="D60" s="150"/>
      <c r="E60" s="150"/>
      <c r="F60" s="172">
        <f t="shared" si="10"/>
        <v>0</v>
      </c>
      <c r="G60" s="186" t="s">
        <v>1659</v>
      </c>
      <c r="H60" s="186" t="s">
        <v>216</v>
      </c>
      <c r="I60" s="186" t="s">
        <v>216</v>
      </c>
      <c r="J60" s="186" t="s">
        <v>428</v>
      </c>
      <c r="K60" s="186" t="s">
        <v>216</v>
      </c>
      <c r="L60" s="186" t="s">
        <v>428</v>
      </c>
      <c r="M60" s="186" t="s">
        <v>216</v>
      </c>
      <c r="N60" s="186" t="s">
        <v>1669</v>
      </c>
      <c r="O60" s="186" t="s">
        <v>216</v>
      </c>
      <c r="P60" s="186" t="s">
        <v>1664</v>
      </c>
      <c r="Q60" s="95" t="s">
        <v>1663</v>
      </c>
      <c r="R60" s="95" t="s">
        <v>376</v>
      </c>
      <c r="S60" s="95" t="s">
        <v>375</v>
      </c>
      <c r="T60" s="88" t="s">
        <v>218</v>
      </c>
    </row>
    <row r="61" spans="1:20" ht="15" customHeight="1" x14ac:dyDescent="0.25">
      <c r="A61" s="89" t="s">
        <v>50</v>
      </c>
      <c r="B61" s="89" t="s">
        <v>121</v>
      </c>
      <c r="C61" s="150">
        <f t="shared" si="9"/>
        <v>0</v>
      </c>
      <c r="D61" s="150">
        <v>0.5</v>
      </c>
      <c r="E61" s="150"/>
      <c r="F61" s="172">
        <f t="shared" si="10"/>
        <v>0</v>
      </c>
      <c r="G61" s="186" t="s">
        <v>1659</v>
      </c>
      <c r="H61" s="186" t="s">
        <v>219</v>
      </c>
      <c r="I61" s="186" t="s">
        <v>216</v>
      </c>
      <c r="J61" s="186" t="s">
        <v>428</v>
      </c>
      <c r="K61" s="186" t="s">
        <v>216</v>
      </c>
      <c r="L61" s="186" t="s">
        <v>428</v>
      </c>
      <c r="M61" s="186" t="s">
        <v>216</v>
      </c>
      <c r="N61" s="186" t="s">
        <v>217</v>
      </c>
      <c r="O61" s="186" t="s">
        <v>216</v>
      </c>
      <c r="P61" s="89" t="s">
        <v>1665</v>
      </c>
      <c r="Q61" s="95" t="s">
        <v>1396</v>
      </c>
      <c r="R61" s="95" t="s">
        <v>1127</v>
      </c>
      <c r="S61" s="96" t="s">
        <v>981</v>
      </c>
      <c r="T61" s="88" t="s">
        <v>218</v>
      </c>
    </row>
    <row r="62" spans="1:20" ht="15" customHeight="1" x14ac:dyDescent="0.25">
      <c r="A62" s="89" t="s">
        <v>51</v>
      </c>
      <c r="B62" s="89" t="s">
        <v>121</v>
      </c>
      <c r="C62" s="150">
        <f t="shared" si="9"/>
        <v>0</v>
      </c>
      <c r="D62" s="150"/>
      <c r="E62" s="150"/>
      <c r="F62" s="172">
        <f t="shared" si="10"/>
        <v>0</v>
      </c>
      <c r="G62" s="186" t="s">
        <v>1659</v>
      </c>
      <c r="H62" s="186" t="s">
        <v>219</v>
      </c>
      <c r="I62" s="186" t="s">
        <v>219</v>
      </c>
      <c r="J62" s="186" t="s">
        <v>428</v>
      </c>
      <c r="K62" s="186" t="s">
        <v>216</v>
      </c>
      <c r="L62" s="186" t="s">
        <v>428</v>
      </c>
      <c r="M62" s="186" t="s">
        <v>216</v>
      </c>
      <c r="N62" s="186" t="s">
        <v>217</v>
      </c>
      <c r="O62" s="186" t="s">
        <v>216</v>
      </c>
      <c r="P62" s="89" t="s">
        <v>1666</v>
      </c>
      <c r="Q62" s="95" t="s">
        <v>997</v>
      </c>
      <c r="R62" s="95" t="s">
        <v>716</v>
      </c>
      <c r="S62" s="96" t="s">
        <v>215</v>
      </c>
    </row>
    <row r="63" spans="1:20" s="28" customFormat="1" ht="15" customHeight="1" x14ac:dyDescent="0.25">
      <c r="A63" s="54" t="s">
        <v>52</v>
      </c>
      <c r="B63" s="54" t="s">
        <v>121</v>
      </c>
      <c r="C63" s="174">
        <f t="shared" si="9"/>
        <v>0</v>
      </c>
      <c r="D63" s="174"/>
      <c r="E63" s="174"/>
      <c r="F63" s="175">
        <f t="shared" si="10"/>
        <v>0</v>
      </c>
      <c r="G63" s="187" t="s">
        <v>1659</v>
      </c>
      <c r="H63" s="187" t="s">
        <v>216</v>
      </c>
      <c r="I63" s="186" t="s">
        <v>219</v>
      </c>
      <c r="J63" s="187" t="s">
        <v>216</v>
      </c>
      <c r="K63" s="187" t="s">
        <v>216</v>
      </c>
      <c r="L63" s="187" t="s">
        <v>216</v>
      </c>
      <c r="M63" s="187" t="s">
        <v>216</v>
      </c>
      <c r="N63" s="186" t="s">
        <v>1669</v>
      </c>
      <c r="O63" s="187" t="s">
        <v>216</v>
      </c>
      <c r="P63" s="54" t="s">
        <v>1941</v>
      </c>
      <c r="Q63" s="95" t="s">
        <v>1808</v>
      </c>
      <c r="R63" s="95" t="s">
        <v>368</v>
      </c>
      <c r="S63" s="96" t="s">
        <v>1130</v>
      </c>
      <c r="T63" s="192" t="s">
        <v>218</v>
      </c>
    </row>
    <row r="64" spans="1:20" ht="15" customHeight="1" x14ac:dyDescent="0.25">
      <c r="A64" s="89" t="s">
        <v>53</v>
      </c>
      <c r="B64" s="89" t="s">
        <v>121</v>
      </c>
      <c r="C64" s="150">
        <f t="shared" si="9"/>
        <v>0</v>
      </c>
      <c r="D64" s="150"/>
      <c r="E64" s="150"/>
      <c r="F64" s="172">
        <f t="shared" si="10"/>
        <v>0</v>
      </c>
      <c r="G64" s="186" t="s">
        <v>1659</v>
      </c>
      <c r="H64" s="186" t="s">
        <v>216</v>
      </c>
      <c r="I64" s="186" t="s">
        <v>219</v>
      </c>
      <c r="J64" s="186" t="s">
        <v>428</v>
      </c>
      <c r="K64" s="186" t="s">
        <v>216</v>
      </c>
      <c r="L64" s="186" t="s">
        <v>428</v>
      </c>
      <c r="M64" s="186" t="s">
        <v>216</v>
      </c>
      <c r="N64" s="186" t="s">
        <v>217</v>
      </c>
      <c r="O64" s="186" t="s">
        <v>216</v>
      </c>
      <c r="P64" s="89" t="s">
        <v>1670</v>
      </c>
      <c r="Q64" s="95" t="s">
        <v>1131</v>
      </c>
      <c r="R64" s="95" t="s">
        <v>263</v>
      </c>
      <c r="S64" s="96" t="s">
        <v>999</v>
      </c>
      <c r="T64" s="88" t="s">
        <v>218</v>
      </c>
    </row>
    <row r="65" spans="1:20" ht="15" customHeight="1" x14ac:dyDescent="0.25">
      <c r="A65" s="89" t="s">
        <v>54</v>
      </c>
      <c r="B65" s="89" t="s">
        <v>121</v>
      </c>
      <c r="C65" s="150">
        <f t="shared" si="9"/>
        <v>0</v>
      </c>
      <c r="D65" s="150"/>
      <c r="E65" s="150"/>
      <c r="F65" s="172">
        <f t="shared" si="10"/>
        <v>0</v>
      </c>
      <c r="G65" s="186" t="s">
        <v>1659</v>
      </c>
      <c r="H65" s="186" t="s">
        <v>216</v>
      </c>
      <c r="I65" s="186" t="s">
        <v>219</v>
      </c>
      <c r="J65" s="186" t="s">
        <v>428</v>
      </c>
      <c r="K65" s="186" t="s">
        <v>428</v>
      </c>
      <c r="L65" s="186" t="s">
        <v>428</v>
      </c>
      <c r="M65" s="186" t="s">
        <v>216</v>
      </c>
      <c r="N65" s="186" t="s">
        <v>217</v>
      </c>
      <c r="O65" s="186" t="s">
        <v>216</v>
      </c>
      <c r="P65" s="89" t="s">
        <v>1671</v>
      </c>
      <c r="Q65" s="118" t="s">
        <v>300</v>
      </c>
      <c r="R65" s="118" t="s">
        <v>1133</v>
      </c>
      <c r="S65" s="96" t="s">
        <v>215</v>
      </c>
    </row>
    <row r="66" spans="1:20" ht="15" customHeight="1" x14ac:dyDescent="0.25">
      <c r="A66" s="89" t="s">
        <v>55</v>
      </c>
      <c r="B66" s="89" t="s">
        <v>906</v>
      </c>
      <c r="C66" s="150">
        <f t="shared" si="9"/>
        <v>2</v>
      </c>
      <c r="D66" s="150"/>
      <c r="E66" s="150"/>
      <c r="F66" s="172">
        <f t="shared" si="10"/>
        <v>2</v>
      </c>
      <c r="G66" s="186" t="s">
        <v>216</v>
      </c>
      <c r="H66" s="186" t="s">
        <v>216</v>
      </c>
      <c r="I66" s="186" t="s">
        <v>216</v>
      </c>
      <c r="J66" s="186" t="s">
        <v>216</v>
      </c>
      <c r="K66" s="186" t="s">
        <v>216</v>
      </c>
      <c r="L66" s="186" t="s">
        <v>216</v>
      </c>
      <c r="M66" s="186" t="s">
        <v>216</v>
      </c>
      <c r="N66" s="186" t="s">
        <v>1668</v>
      </c>
      <c r="O66" s="186" t="s">
        <v>216</v>
      </c>
      <c r="P66" s="89" t="s">
        <v>218</v>
      </c>
      <c r="Q66" s="95" t="s">
        <v>1134</v>
      </c>
      <c r="R66" s="95" t="s">
        <v>1135</v>
      </c>
      <c r="S66" s="96" t="s">
        <v>1000</v>
      </c>
      <c r="T66" s="88" t="s">
        <v>218</v>
      </c>
    </row>
    <row r="67" spans="1:20" ht="15" customHeight="1" x14ac:dyDescent="0.25">
      <c r="A67" s="89" t="s">
        <v>56</v>
      </c>
      <c r="B67" s="89" t="s">
        <v>906</v>
      </c>
      <c r="C67" s="150">
        <f t="shared" si="9"/>
        <v>2</v>
      </c>
      <c r="D67" s="150"/>
      <c r="E67" s="150"/>
      <c r="F67" s="172">
        <f t="shared" si="10"/>
        <v>2</v>
      </c>
      <c r="G67" s="186" t="s">
        <v>216</v>
      </c>
      <c r="H67" s="186" t="s">
        <v>216</v>
      </c>
      <c r="I67" s="186" t="s">
        <v>216</v>
      </c>
      <c r="J67" s="186" t="s">
        <v>216</v>
      </c>
      <c r="K67" s="186" t="s">
        <v>216</v>
      </c>
      <c r="L67" s="186" t="s">
        <v>216</v>
      </c>
      <c r="M67" s="186" t="s">
        <v>216</v>
      </c>
      <c r="N67" s="186" t="s">
        <v>1668</v>
      </c>
      <c r="O67" s="186" t="s">
        <v>216</v>
      </c>
      <c r="P67" s="89" t="s">
        <v>218</v>
      </c>
      <c r="Q67" s="95" t="s">
        <v>1136</v>
      </c>
      <c r="R67" s="95" t="s">
        <v>1137</v>
      </c>
      <c r="S67" s="95" t="s">
        <v>242</v>
      </c>
      <c r="T67" s="88" t="s">
        <v>218</v>
      </c>
    </row>
    <row r="68" spans="1:20" ht="15" customHeight="1" x14ac:dyDescent="0.25">
      <c r="A68" s="89" t="s">
        <v>57</v>
      </c>
      <c r="B68" s="89" t="s">
        <v>121</v>
      </c>
      <c r="C68" s="150">
        <f t="shared" si="9"/>
        <v>0</v>
      </c>
      <c r="D68" s="150"/>
      <c r="E68" s="150"/>
      <c r="F68" s="172">
        <f t="shared" si="10"/>
        <v>0</v>
      </c>
      <c r="G68" s="186" t="s">
        <v>219</v>
      </c>
      <c r="H68" s="186" t="s">
        <v>218</v>
      </c>
      <c r="I68" s="186" t="s">
        <v>218</v>
      </c>
      <c r="J68" s="186" t="s">
        <v>218</v>
      </c>
      <c r="K68" s="186" t="s">
        <v>218</v>
      </c>
      <c r="L68" s="186" t="s">
        <v>218</v>
      </c>
      <c r="M68" s="186" t="s">
        <v>218</v>
      </c>
      <c r="N68" s="186" t="s">
        <v>218</v>
      </c>
      <c r="O68" s="186" t="s">
        <v>218</v>
      </c>
      <c r="P68" s="186" t="s">
        <v>218</v>
      </c>
      <c r="Q68" s="118" t="s">
        <v>1223</v>
      </c>
      <c r="R68" s="118" t="s">
        <v>1002</v>
      </c>
      <c r="S68" s="118" t="s">
        <v>1412</v>
      </c>
      <c r="T68" s="88" t="s">
        <v>218</v>
      </c>
    </row>
    <row r="69" spans="1:20" s="143" customFormat="1" ht="15" customHeight="1" x14ac:dyDescent="0.35">
      <c r="A69" s="179" t="s">
        <v>58</v>
      </c>
      <c r="B69" s="179"/>
      <c r="C69" s="171"/>
      <c r="D69" s="171"/>
      <c r="E69" s="171"/>
      <c r="F69" s="171"/>
      <c r="G69" s="111"/>
      <c r="H69" s="111"/>
      <c r="I69" s="111"/>
      <c r="J69" s="111"/>
      <c r="K69" s="111"/>
      <c r="L69" s="111"/>
      <c r="M69" s="111"/>
      <c r="N69" s="111"/>
      <c r="O69" s="111"/>
      <c r="P69" s="111"/>
      <c r="Q69" s="179"/>
      <c r="R69" s="179"/>
      <c r="S69" s="179"/>
      <c r="T69" s="191"/>
    </row>
    <row r="70" spans="1:20" ht="15" customHeight="1" x14ac:dyDescent="0.25">
      <c r="A70" s="89" t="s">
        <v>59</v>
      </c>
      <c r="B70" s="89" t="s">
        <v>121</v>
      </c>
      <c r="C70" s="150">
        <f t="shared" ref="C70:C75" si="11">IF(B70=$B$4, 2,0)</f>
        <v>0</v>
      </c>
      <c r="D70" s="150"/>
      <c r="E70" s="150"/>
      <c r="F70" s="172">
        <f t="shared" ref="F70:F75" si="12">C70*(1-D70)*(1-E70)</f>
        <v>0</v>
      </c>
      <c r="G70" s="186" t="s">
        <v>219</v>
      </c>
      <c r="H70" s="186" t="s">
        <v>218</v>
      </c>
      <c r="I70" s="186" t="s">
        <v>218</v>
      </c>
      <c r="J70" s="186" t="s">
        <v>218</v>
      </c>
      <c r="K70" s="186" t="s">
        <v>218</v>
      </c>
      <c r="L70" s="186" t="s">
        <v>218</v>
      </c>
      <c r="M70" s="186" t="s">
        <v>218</v>
      </c>
      <c r="N70" s="186" t="s">
        <v>218</v>
      </c>
      <c r="O70" s="186" t="s">
        <v>218</v>
      </c>
      <c r="P70" s="89" t="s">
        <v>218</v>
      </c>
      <c r="Q70" s="95" t="s">
        <v>1004</v>
      </c>
      <c r="R70" s="95" t="s">
        <v>1138</v>
      </c>
      <c r="S70" s="96" t="s">
        <v>215</v>
      </c>
    </row>
    <row r="71" spans="1:20" ht="15" customHeight="1" x14ac:dyDescent="0.25">
      <c r="A71" s="89" t="s">
        <v>60</v>
      </c>
      <c r="B71" s="89" t="s">
        <v>121</v>
      </c>
      <c r="C71" s="150">
        <f t="shared" si="11"/>
        <v>0</v>
      </c>
      <c r="D71" s="150">
        <v>0.5</v>
      </c>
      <c r="E71" s="150"/>
      <c r="F71" s="172">
        <f t="shared" si="12"/>
        <v>0</v>
      </c>
      <c r="G71" s="186" t="s">
        <v>1659</v>
      </c>
      <c r="H71" s="186" t="s">
        <v>219</v>
      </c>
      <c r="I71" s="186" t="s">
        <v>216</v>
      </c>
      <c r="J71" s="186" t="s">
        <v>428</v>
      </c>
      <c r="K71" s="186" t="s">
        <v>216</v>
      </c>
      <c r="L71" s="186" t="s">
        <v>219</v>
      </c>
      <c r="M71" s="186" t="s">
        <v>1385</v>
      </c>
      <c r="N71" s="186" t="s">
        <v>217</v>
      </c>
      <c r="O71" s="186" t="s">
        <v>216</v>
      </c>
      <c r="P71" s="89" t="s">
        <v>1695</v>
      </c>
      <c r="Q71" s="95" t="s">
        <v>1139</v>
      </c>
      <c r="R71" s="95" t="s">
        <v>1256</v>
      </c>
      <c r="S71" s="96" t="s">
        <v>1006</v>
      </c>
      <c r="T71" s="88" t="s">
        <v>218</v>
      </c>
    </row>
    <row r="72" spans="1:20" ht="15" customHeight="1" x14ac:dyDescent="0.25">
      <c r="A72" s="89" t="s">
        <v>61</v>
      </c>
      <c r="B72" s="89" t="s">
        <v>121</v>
      </c>
      <c r="C72" s="150">
        <f t="shared" si="11"/>
        <v>0</v>
      </c>
      <c r="D72" s="150"/>
      <c r="E72" s="150"/>
      <c r="F72" s="172">
        <f t="shared" si="12"/>
        <v>0</v>
      </c>
      <c r="G72" s="186" t="s">
        <v>1659</v>
      </c>
      <c r="H72" s="186" t="s">
        <v>216</v>
      </c>
      <c r="I72" s="186" t="s">
        <v>219</v>
      </c>
      <c r="J72" s="186" t="s">
        <v>216</v>
      </c>
      <c r="K72" s="186" t="s">
        <v>216</v>
      </c>
      <c r="L72" s="186" t="s">
        <v>216</v>
      </c>
      <c r="M72" s="186" t="s">
        <v>216</v>
      </c>
      <c r="N72" s="186" t="s">
        <v>1668</v>
      </c>
      <c r="O72" s="186" t="s">
        <v>216</v>
      </c>
      <c r="P72" s="89" t="s">
        <v>1672</v>
      </c>
      <c r="Q72" s="95" t="s">
        <v>1142</v>
      </c>
      <c r="R72" s="95" t="s">
        <v>268</v>
      </c>
      <c r="S72" s="96" t="s">
        <v>215</v>
      </c>
    </row>
    <row r="73" spans="1:20" ht="15" customHeight="1" x14ac:dyDescent="0.25">
      <c r="A73" s="89" t="s">
        <v>62</v>
      </c>
      <c r="B73" s="89" t="s">
        <v>121</v>
      </c>
      <c r="C73" s="150">
        <f t="shared" si="11"/>
        <v>0</v>
      </c>
      <c r="D73" s="150">
        <v>0.5</v>
      </c>
      <c r="E73" s="150"/>
      <c r="F73" s="172">
        <f t="shared" si="12"/>
        <v>0</v>
      </c>
      <c r="G73" s="186" t="s">
        <v>1659</v>
      </c>
      <c r="H73" s="186" t="s">
        <v>219</v>
      </c>
      <c r="I73" s="186" t="s">
        <v>219</v>
      </c>
      <c r="J73" s="186" t="s">
        <v>216</v>
      </c>
      <c r="K73" s="186" t="s">
        <v>216</v>
      </c>
      <c r="L73" s="186" t="s">
        <v>216</v>
      </c>
      <c r="M73" s="186" t="s">
        <v>216</v>
      </c>
      <c r="N73" s="186" t="s">
        <v>1668</v>
      </c>
      <c r="O73" s="186" t="s">
        <v>216</v>
      </c>
      <c r="P73" s="89" t="s">
        <v>1673</v>
      </c>
      <c r="Q73" s="95" t="s">
        <v>1007</v>
      </c>
      <c r="R73" s="95" t="s">
        <v>351</v>
      </c>
      <c r="S73" s="95" t="s">
        <v>1009</v>
      </c>
      <c r="T73" s="88" t="s">
        <v>218</v>
      </c>
    </row>
    <row r="74" spans="1:20" ht="15" customHeight="1" x14ac:dyDescent="0.25">
      <c r="A74" s="89" t="s">
        <v>63</v>
      </c>
      <c r="B74" s="89" t="s">
        <v>906</v>
      </c>
      <c r="C74" s="150">
        <f t="shared" si="11"/>
        <v>2</v>
      </c>
      <c r="D74" s="150"/>
      <c r="E74" s="150"/>
      <c r="F74" s="172">
        <f t="shared" si="12"/>
        <v>2</v>
      </c>
      <c r="G74" s="186" t="s">
        <v>216</v>
      </c>
      <c r="H74" s="186" t="s">
        <v>216</v>
      </c>
      <c r="I74" s="186" t="s">
        <v>216</v>
      </c>
      <c r="J74" s="186" t="s">
        <v>216</v>
      </c>
      <c r="K74" s="186" t="s">
        <v>216</v>
      </c>
      <c r="L74" s="186" t="s">
        <v>216</v>
      </c>
      <c r="M74" s="186" t="s">
        <v>216</v>
      </c>
      <c r="N74" s="186" t="s">
        <v>1668</v>
      </c>
      <c r="O74" s="186" t="s">
        <v>216</v>
      </c>
      <c r="P74" s="89"/>
      <c r="Q74" s="95" t="s">
        <v>245</v>
      </c>
      <c r="R74" s="95" t="s">
        <v>1010</v>
      </c>
      <c r="S74" s="96" t="s">
        <v>215</v>
      </c>
    </row>
    <row r="75" spans="1:20" s="28" customFormat="1" ht="15" customHeight="1" x14ac:dyDescent="0.25">
      <c r="A75" s="54" t="s">
        <v>64</v>
      </c>
      <c r="B75" s="54" t="s">
        <v>121</v>
      </c>
      <c r="C75" s="174">
        <f t="shared" si="11"/>
        <v>0</v>
      </c>
      <c r="D75" s="174"/>
      <c r="E75" s="174"/>
      <c r="F75" s="175">
        <f t="shared" si="12"/>
        <v>0</v>
      </c>
      <c r="G75" s="186" t="s">
        <v>1659</v>
      </c>
      <c r="H75" s="187" t="s">
        <v>216</v>
      </c>
      <c r="I75" s="187" t="s">
        <v>219</v>
      </c>
      <c r="J75" s="187" t="s">
        <v>216</v>
      </c>
      <c r="K75" s="187" t="s">
        <v>216</v>
      </c>
      <c r="L75" s="187" t="s">
        <v>216</v>
      </c>
      <c r="M75" s="187" t="s">
        <v>216</v>
      </c>
      <c r="N75" s="187" t="s">
        <v>1668</v>
      </c>
      <c r="O75" s="187" t="s">
        <v>216</v>
      </c>
      <c r="P75" s="54" t="s">
        <v>1696</v>
      </c>
      <c r="Q75" s="95" t="s">
        <v>1011</v>
      </c>
      <c r="R75" s="95" t="s">
        <v>1012</v>
      </c>
      <c r="S75" s="95" t="s">
        <v>1013</v>
      </c>
      <c r="T75" s="192" t="s">
        <v>218</v>
      </c>
    </row>
    <row r="76" spans="1:20" s="143" customFormat="1" ht="15" customHeight="1" x14ac:dyDescent="0.35">
      <c r="A76" s="179" t="s">
        <v>65</v>
      </c>
      <c r="B76" s="179"/>
      <c r="C76" s="167"/>
      <c r="D76" s="171"/>
      <c r="E76" s="171"/>
      <c r="F76" s="171"/>
      <c r="G76" s="111"/>
      <c r="H76" s="111"/>
      <c r="I76" s="111"/>
      <c r="J76" s="111"/>
      <c r="K76" s="111"/>
      <c r="L76" s="111"/>
      <c r="M76" s="111"/>
      <c r="N76" s="111"/>
      <c r="O76" s="111"/>
      <c r="P76" s="111"/>
      <c r="Q76" s="179"/>
      <c r="R76" s="179"/>
      <c r="S76" s="179"/>
      <c r="T76" s="191"/>
    </row>
    <row r="77" spans="1:20" ht="15" customHeight="1" x14ac:dyDescent="0.25">
      <c r="A77" s="89" t="s">
        <v>66</v>
      </c>
      <c r="B77" s="89" t="s">
        <v>121</v>
      </c>
      <c r="C77" s="150">
        <f t="shared" ref="C77:C86" si="13">IF(B77=$B$4, 2,0)</f>
        <v>0</v>
      </c>
      <c r="D77" s="150">
        <v>0.5</v>
      </c>
      <c r="E77" s="150"/>
      <c r="F77" s="172">
        <f t="shared" ref="F77:F86" si="14">C77*(1-D77)*(1-E77)</f>
        <v>0</v>
      </c>
      <c r="G77" s="186" t="s">
        <v>1659</v>
      </c>
      <c r="H77" s="89" t="s">
        <v>219</v>
      </c>
      <c r="I77" s="186" t="s">
        <v>217</v>
      </c>
      <c r="J77" s="186" t="s">
        <v>428</v>
      </c>
      <c r="K77" s="186" t="s">
        <v>219</v>
      </c>
      <c r="L77" s="186" t="s">
        <v>219</v>
      </c>
      <c r="M77" s="186" t="s">
        <v>216</v>
      </c>
      <c r="N77" s="186" t="s">
        <v>217</v>
      </c>
      <c r="O77" s="186" t="s">
        <v>216</v>
      </c>
      <c r="P77" s="89" t="s">
        <v>1674</v>
      </c>
      <c r="Q77" s="95" t="s">
        <v>1014</v>
      </c>
      <c r="R77" s="95" t="s">
        <v>291</v>
      </c>
      <c r="S77" s="96" t="s">
        <v>1015</v>
      </c>
      <c r="T77" s="88" t="s">
        <v>218</v>
      </c>
    </row>
    <row r="78" spans="1:20" ht="15" customHeight="1" x14ac:dyDescent="0.25">
      <c r="A78" s="89" t="s">
        <v>68</v>
      </c>
      <c r="B78" s="89" t="s">
        <v>121</v>
      </c>
      <c r="C78" s="150">
        <f t="shared" si="13"/>
        <v>0</v>
      </c>
      <c r="D78" s="150"/>
      <c r="E78" s="150"/>
      <c r="F78" s="172">
        <f t="shared" si="14"/>
        <v>0</v>
      </c>
      <c r="G78" s="186" t="s">
        <v>1659</v>
      </c>
      <c r="H78" s="89" t="s">
        <v>216</v>
      </c>
      <c r="I78" s="186" t="s">
        <v>216</v>
      </c>
      <c r="J78" s="186" t="s">
        <v>428</v>
      </c>
      <c r="K78" s="186" t="s">
        <v>219</v>
      </c>
      <c r="L78" s="186" t="s">
        <v>219</v>
      </c>
      <c r="M78" s="186" t="s">
        <v>216</v>
      </c>
      <c r="N78" s="186" t="s">
        <v>217</v>
      </c>
      <c r="O78" s="186" t="s">
        <v>216</v>
      </c>
      <c r="P78" s="186" t="s">
        <v>1942</v>
      </c>
      <c r="Q78" s="95" t="s">
        <v>1675</v>
      </c>
      <c r="R78" s="95" t="s">
        <v>1017</v>
      </c>
      <c r="S78" s="95" t="s">
        <v>1018</v>
      </c>
      <c r="T78" s="88" t="s">
        <v>218</v>
      </c>
    </row>
    <row r="79" spans="1:20" ht="15" customHeight="1" x14ac:dyDescent="0.25">
      <c r="A79" s="89" t="s">
        <v>69</v>
      </c>
      <c r="B79" s="89" t="s">
        <v>121</v>
      </c>
      <c r="C79" s="150">
        <f t="shared" si="13"/>
        <v>0</v>
      </c>
      <c r="D79" s="150">
        <v>0.5</v>
      </c>
      <c r="E79" s="150"/>
      <c r="F79" s="172">
        <f t="shared" si="14"/>
        <v>0</v>
      </c>
      <c r="G79" s="186" t="s">
        <v>1659</v>
      </c>
      <c r="H79" s="186" t="s">
        <v>219</v>
      </c>
      <c r="I79" s="186" t="s">
        <v>217</v>
      </c>
      <c r="J79" s="186" t="s">
        <v>428</v>
      </c>
      <c r="K79" s="186" t="s">
        <v>219</v>
      </c>
      <c r="L79" s="186" t="s">
        <v>219</v>
      </c>
      <c r="M79" s="186" t="s">
        <v>216</v>
      </c>
      <c r="N79" s="186" t="s">
        <v>217</v>
      </c>
      <c r="O79" s="186" t="s">
        <v>216</v>
      </c>
      <c r="P79" s="89" t="s">
        <v>1676</v>
      </c>
      <c r="Q79" s="95" t="s">
        <v>1146</v>
      </c>
      <c r="R79" s="95" t="s">
        <v>1224</v>
      </c>
      <c r="S79" s="96" t="s">
        <v>215</v>
      </c>
    </row>
    <row r="80" spans="1:20" ht="15" customHeight="1" x14ac:dyDescent="0.25">
      <c r="A80" s="89" t="s">
        <v>70</v>
      </c>
      <c r="B80" s="89" t="s">
        <v>121</v>
      </c>
      <c r="C80" s="150">
        <f t="shared" si="13"/>
        <v>0</v>
      </c>
      <c r="D80" s="150"/>
      <c r="E80" s="150"/>
      <c r="F80" s="172">
        <f t="shared" si="14"/>
        <v>0</v>
      </c>
      <c r="G80" s="186" t="s">
        <v>219</v>
      </c>
      <c r="H80" s="186" t="s">
        <v>216</v>
      </c>
      <c r="I80" s="186" t="s">
        <v>218</v>
      </c>
      <c r="J80" s="186" t="s">
        <v>218</v>
      </c>
      <c r="K80" s="186" t="s">
        <v>218</v>
      </c>
      <c r="L80" s="186" t="s">
        <v>218</v>
      </c>
      <c r="M80" s="186" t="s">
        <v>218</v>
      </c>
      <c r="N80" s="186" t="s">
        <v>218</v>
      </c>
      <c r="O80" s="186" t="s">
        <v>218</v>
      </c>
      <c r="P80" s="186" t="s">
        <v>1631</v>
      </c>
      <c r="Q80" s="95" t="s">
        <v>1148</v>
      </c>
      <c r="R80" s="95" t="s">
        <v>243</v>
      </c>
      <c r="S80" s="96" t="s">
        <v>215</v>
      </c>
    </row>
    <row r="81" spans="1:20" s="28" customFormat="1" ht="15" customHeight="1" x14ac:dyDescent="0.25">
      <c r="A81" s="54" t="s">
        <v>72</v>
      </c>
      <c r="B81" s="54" t="s">
        <v>906</v>
      </c>
      <c r="C81" s="174">
        <f t="shared" si="13"/>
        <v>2</v>
      </c>
      <c r="D81" s="174"/>
      <c r="E81" s="174"/>
      <c r="F81" s="175">
        <f t="shared" si="14"/>
        <v>2</v>
      </c>
      <c r="G81" s="187" t="s">
        <v>216</v>
      </c>
      <c r="H81" s="187" t="s">
        <v>216</v>
      </c>
      <c r="I81" s="187" t="s">
        <v>216</v>
      </c>
      <c r="J81" s="187" t="s">
        <v>216</v>
      </c>
      <c r="K81" s="187" t="s">
        <v>216</v>
      </c>
      <c r="L81" s="187" t="s">
        <v>216</v>
      </c>
      <c r="M81" s="187" t="s">
        <v>216</v>
      </c>
      <c r="N81" s="187" t="s">
        <v>1668</v>
      </c>
      <c r="O81" s="187" t="s">
        <v>216</v>
      </c>
      <c r="P81" s="54" t="s">
        <v>218</v>
      </c>
      <c r="Q81" s="95" t="s">
        <v>1149</v>
      </c>
      <c r="R81" s="95" t="s">
        <v>414</v>
      </c>
      <c r="S81" s="96" t="s">
        <v>215</v>
      </c>
      <c r="T81" s="192"/>
    </row>
    <row r="82" spans="1:20" ht="15" customHeight="1" x14ac:dyDescent="0.25">
      <c r="A82" s="89" t="s">
        <v>73</v>
      </c>
      <c r="B82" s="89" t="s">
        <v>121</v>
      </c>
      <c r="C82" s="150">
        <f t="shared" si="13"/>
        <v>0</v>
      </c>
      <c r="D82" s="150"/>
      <c r="E82" s="150"/>
      <c r="F82" s="172">
        <f t="shared" si="14"/>
        <v>0</v>
      </c>
      <c r="G82" s="186" t="s">
        <v>1659</v>
      </c>
      <c r="H82" s="186" t="s">
        <v>216</v>
      </c>
      <c r="I82" s="186" t="s">
        <v>219</v>
      </c>
      <c r="J82" s="186" t="s">
        <v>428</v>
      </c>
      <c r="K82" s="186" t="s">
        <v>219</v>
      </c>
      <c r="L82" s="186" t="s">
        <v>219</v>
      </c>
      <c r="M82" s="186" t="s">
        <v>216</v>
      </c>
      <c r="N82" s="186" t="s">
        <v>217</v>
      </c>
      <c r="O82" s="186" t="s">
        <v>216</v>
      </c>
      <c r="P82" s="186" t="s">
        <v>1678</v>
      </c>
      <c r="Q82" s="95" t="s">
        <v>1677</v>
      </c>
      <c r="R82" s="95" t="s">
        <v>271</v>
      </c>
      <c r="S82" s="96" t="s">
        <v>1021</v>
      </c>
      <c r="T82" s="88" t="s">
        <v>218</v>
      </c>
    </row>
    <row r="83" spans="1:20" ht="15" customHeight="1" x14ac:dyDescent="0.25">
      <c r="A83" s="89" t="s">
        <v>1152</v>
      </c>
      <c r="B83" s="89" t="s">
        <v>121</v>
      </c>
      <c r="C83" s="150">
        <f t="shared" si="13"/>
        <v>0</v>
      </c>
      <c r="D83" s="150">
        <v>0.5</v>
      </c>
      <c r="E83" s="150"/>
      <c r="F83" s="172">
        <f t="shared" si="14"/>
        <v>0</v>
      </c>
      <c r="G83" s="186" t="s">
        <v>1659</v>
      </c>
      <c r="H83" s="186" t="s">
        <v>219</v>
      </c>
      <c r="I83" s="186" t="s">
        <v>219</v>
      </c>
      <c r="J83" s="186" t="s">
        <v>428</v>
      </c>
      <c r="K83" s="186" t="s">
        <v>428</v>
      </c>
      <c r="L83" s="186" t="s">
        <v>428</v>
      </c>
      <c r="M83" s="186" t="s">
        <v>216</v>
      </c>
      <c r="N83" s="186" t="s">
        <v>217</v>
      </c>
      <c r="O83" s="186" t="s">
        <v>216</v>
      </c>
      <c r="P83" s="89" t="s">
        <v>1943</v>
      </c>
      <c r="Q83" s="118" t="s">
        <v>1153</v>
      </c>
      <c r="R83" s="118" t="s">
        <v>404</v>
      </c>
      <c r="S83" s="132" t="s">
        <v>215</v>
      </c>
    </row>
    <row r="84" spans="1:20" ht="15" customHeight="1" x14ac:dyDescent="0.25">
      <c r="A84" s="89" t="s">
        <v>74</v>
      </c>
      <c r="B84" s="89" t="s">
        <v>121</v>
      </c>
      <c r="C84" s="150">
        <f t="shared" si="13"/>
        <v>0</v>
      </c>
      <c r="D84" s="150"/>
      <c r="E84" s="150"/>
      <c r="F84" s="172">
        <f t="shared" si="14"/>
        <v>0</v>
      </c>
      <c r="G84" s="186" t="s">
        <v>1659</v>
      </c>
      <c r="H84" s="89" t="s">
        <v>216</v>
      </c>
      <c r="I84" s="186" t="s">
        <v>216</v>
      </c>
      <c r="J84" s="186" t="s">
        <v>428</v>
      </c>
      <c r="K84" s="186" t="s">
        <v>219</v>
      </c>
      <c r="L84" s="186" t="s">
        <v>219</v>
      </c>
      <c r="M84" s="186" t="s">
        <v>216</v>
      </c>
      <c r="N84" s="186" t="s">
        <v>217</v>
      </c>
      <c r="O84" s="186" t="s">
        <v>216</v>
      </c>
      <c r="P84" s="89" t="s">
        <v>1679</v>
      </c>
      <c r="Q84" s="95" t="s">
        <v>1155</v>
      </c>
      <c r="R84" s="95" t="s">
        <v>283</v>
      </c>
      <c r="S84" s="96" t="s">
        <v>1022</v>
      </c>
      <c r="T84" s="88" t="s">
        <v>218</v>
      </c>
    </row>
    <row r="85" spans="1:20" ht="15" customHeight="1" x14ac:dyDescent="0.25">
      <c r="A85" s="89" t="s">
        <v>75</v>
      </c>
      <c r="B85" s="89" t="s">
        <v>121</v>
      </c>
      <c r="C85" s="150">
        <f t="shared" si="13"/>
        <v>0</v>
      </c>
      <c r="D85" s="150"/>
      <c r="E85" s="150"/>
      <c r="F85" s="172">
        <f t="shared" si="14"/>
        <v>0</v>
      </c>
      <c r="G85" s="186" t="s">
        <v>1659</v>
      </c>
      <c r="H85" s="186" t="s">
        <v>216</v>
      </c>
      <c r="I85" s="186" t="s">
        <v>216</v>
      </c>
      <c r="J85" s="186" t="s">
        <v>428</v>
      </c>
      <c r="K85" s="186" t="s">
        <v>216</v>
      </c>
      <c r="L85" s="186" t="s">
        <v>428</v>
      </c>
      <c r="M85" s="186" t="s">
        <v>216</v>
      </c>
      <c r="N85" s="186" t="s">
        <v>1669</v>
      </c>
      <c r="O85" s="186" t="s">
        <v>216</v>
      </c>
      <c r="P85" s="89" t="s">
        <v>1944</v>
      </c>
      <c r="Q85" s="95" t="s">
        <v>296</v>
      </c>
      <c r="R85" s="95" t="s">
        <v>295</v>
      </c>
      <c r="S85" s="96" t="s">
        <v>1023</v>
      </c>
      <c r="T85" s="88" t="s">
        <v>218</v>
      </c>
    </row>
    <row r="86" spans="1:20" ht="15" customHeight="1" x14ac:dyDescent="0.25">
      <c r="A86" s="89" t="s">
        <v>76</v>
      </c>
      <c r="B86" s="89" t="s">
        <v>121</v>
      </c>
      <c r="C86" s="150">
        <f t="shared" si="13"/>
        <v>0</v>
      </c>
      <c r="D86" s="150"/>
      <c r="E86" s="150"/>
      <c r="F86" s="172">
        <f t="shared" si="14"/>
        <v>0</v>
      </c>
      <c r="G86" s="186" t="s">
        <v>1659</v>
      </c>
      <c r="H86" s="89" t="s">
        <v>216</v>
      </c>
      <c r="I86" s="186" t="s">
        <v>216</v>
      </c>
      <c r="J86" s="186" t="s">
        <v>428</v>
      </c>
      <c r="K86" s="186" t="s">
        <v>219</v>
      </c>
      <c r="L86" s="186" t="s">
        <v>219</v>
      </c>
      <c r="M86" s="186" t="s">
        <v>216</v>
      </c>
      <c r="N86" s="186" t="s">
        <v>217</v>
      </c>
      <c r="O86" s="186" t="s">
        <v>216</v>
      </c>
      <c r="P86" s="89" t="s">
        <v>1682</v>
      </c>
      <c r="Q86" s="95" t="s">
        <v>1273</v>
      </c>
      <c r="R86" s="95" t="s">
        <v>402</v>
      </c>
      <c r="S86" s="95" t="s">
        <v>1024</v>
      </c>
      <c r="T86" s="88" t="s">
        <v>218</v>
      </c>
    </row>
    <row r="87" spans="1:20" s="143" customFormat="1" ht="15" customHeight="1" x14ac:dyDescent="0.35">
      <c r="A87" s="179" t="s">
        <v>77</v>
      </c>
      <c r="B87" s="179"/>
      <c r="C87" s="167"/>
      <c r="D87" s="171"/>
      <c r="E87" s="171"/>
      <c r="F87" s="171"/>
      <c r="G87" s="111"/>
      <c r="H87" s="111"/>
      <c r="I87" s="111"/>
      <c r="J87" s="111"/>
      <c r="K87" s="111"/>
      <c r="L87" s="111"/>
      <c r="M87" s="111"/>
      <c r="N87" s="111"/>
      <c r="O87" s="111"/>
      <c r="P87" s="111"/>
      <c r="Q87" s="179"/>
      <c r="R87" s="179"/>
      <c r="S87" s="179"/>
      <c r="T87" s="191"/>
    </row>
    <row r="88" spans="1:20" ht="15" customHeight="1" x14ac:dyDescent="0.25">
      <c r="A88" s="89" t="s">
        <v>67</v>
      </c>
      <c r="B88" s="89" t="s">
        <v>121</v>
      </c>
      <c r="C88" s="150">
        <f t="shared" ref="C88:C98" si="15">IF(B88=$B$4, 2,0)</f>
        <v>0</v>
      </c>
      <c r="D88" s="150"/>
      <c r="E88" s="150"/>
      <c r="F88" s="172">
        <f t="shared" ref="F88:F98" si="16">C88*(1-D88)*(1-E88)</f>
        <v>0</v>
      </c>
      <c r="G88" s="186" t="s">
        <v>1385</v>
      </c>
      <c r="H88" s="186" t="s">
        <v>218</v>
      </c>
      <c r="I88" s="186" t="s">
        <v>219</v>
      </c>
      <c r="J88" s="186" t="s">
        <v>218</v>
      </c>
      <c r="K88" s="186" t="s">
        <v>218</v>
      </c>
      <c r="L88" s="186" t="s">
        <v>218</v>
      </c>
      <c r="M88" s="186" t="s">
        <v>218</v>
      </c>
      <c r="N88" s="186" t="s">
        <v>218</v>
      </c>
      <c r="O88" s="186" t="s">
        <v>218</v>
      </c>
      <c r="P88" s="92" t="s">
        <v>1690</v>
      </c>
      <c r="Q88" s="118" t="s">
        <v>1158</v>
      </c>
      <c r="R88" s="118" t="s">
        <v>1439</v>
      </c>
      <c r="S88" s="118" t="s">
        <v>1025</v>
      </c>
      <c r="T88" s="88" t="s">
        <v>218</v>
      </c>
    </row>
    <row r="89" spans="1:20" ht="15" customHeight="1" x14ac:dyDescent="0.25">
      <c r="A89" s="89" t="s">
        <v>78</v>
      </c>
      <c r="B89" s="89" t="s">
        <v>121</v>
      </c>
      <c r="C89" s="150">
        <f t="shared" si="15"/>
        <v>0</v>
      </c>
      <c r="D89" s="178"/>
      <c r="E89" s="178"/>
      <c r="F89" s="172">
        <f t="shared" si="16"/>
        <v>0</v>
      </c>
      <c r="G89" s="186" t="s">
        <v>219</v>
      </c>
      <c r="H89" s="186" t="s">
        <v>218</v>
      </c>
      <c r="I89" s="186" t="s">
        <v>218</v>
      </c>
      <c r="J89" s="186" t="s">
        <v>218</v>
      </c>
      <c r="K89" s="186" t="s">
        <v>218</v>
      </c>
      <c r="L89" s="186" t="s">
        <v>218</v>
      </c>
      <c r="M89" s="186" t="s">
        <v>218</v>
      </c>
      <c r="N89" s="186" t="s">
        <v>218</v>
      </c>
      <c r="O89" s="186" t="s">
        <v>218</v>
      </c>
      <c r="P89" s="89" t="s">
        <v>1683</v>
      </c>
      <c r="Q89" s="118" t="s">
        <v>1340</v>
      </c>
      <c r="R89" s="118" t="s">
        <v>1464</v>
      </c>
      <c r="S89" s="118" t="s">
        <v>1028</v>
      </c>
      <c r="T89" s="88" t="s">
        <v>218</v>
      </c>
    </row>
    <row r="90" spans="1:20" ht="15" customHeight="1" x14ac:dyDescent="0.25">
      <c r="A90" s="89" t="s">
        <v>71</v>
      </c>
      <c r="B90" s="89" t="s">
        <v>121</v>
      </c>
      <c r="C90" s="150">
        <f t="shared" si="15"/>
        <v>0</v>
      </c>
      <c r="D90" s="150"/>
      <c r="E90" s="150"/>
      <c r="F90" s="172">
        <f t="shared" si="16"/>
        <v>0</v>
      </c>
      <c r="G90" s="186" t="s">
        <v>1385</v>
      </c>
      <c r="H90" s="186" t="s">
        <v>216</v>
      </c>
      <c r="I90" s="186" t="s">
        <v>219</v>
      </c>
      <c r="J90" s="186" t="s">
        <v>218</v>
      </c>
      <c r="K90" s="186" t="s">
        <v>218</v>
      </c>
      <c r="L90" s="186" t="s">
        <v>218</v>
      </c>
      <c r="M90" s="186" t="s">
        <v>218</v>
      </c>
      <c r="N90" s="186" t="s">
        <v>218</v>
      </c>
      <c r="O90" s="186" t="s">
        <v>218</v>
      </c>
      <c r="P90" s="89" t="s">
        <v>1693</v>
      </c>
      <c r="Q90" s="95" t="s">
        <v>408</v>
      </c>
      <c r="R90" s="95" t="s">
        <v>409</v>
      </c>
      <c r="S90" s="95" t="s">
        <v>1191</v>
      </c>
      <c r="T90" s="88" t="s">
        <v>218</v>
      </c>
    </row>
    <row r="91" spans="1:20" ht="15" customHeight="1" x14ac:dyDescent="0.25">
      <c r="A91" s="89" t="s">
        <v>79</v>
      </c>
      <c r="B91" s="89" t="s">
        <v>121</v>
      </c>
      <c r="C91" s="150">
        <f t="shared" si="15"/>
        <v>0</v>
      </c>
      <c r="D91" s="178">
        <v>0.5</v>
      </c>
      <c r="E91" s="178"/>
      <c r="F91" s="172">
        <f t="shared" si="16"/>
        <v>0</v>
      </c>
      <c r="G91" s="186" t="s">
        <v>1659</v>
      </c>
      <c r="H91" s="186" t="s">
        <v>219</v>
      </c>
      <c r="I91" s="186" t="s">
        <v>216</v>
      </c>
      <c r="J91" s="186" t="s">
        <v>428</v>
      </c>
      <c r="K91" s="186" t="s">
        <v>428</v>
      </c>
      <c r="L91" s="186" t="s">
        <v>428</v>
      </c>
      <c r="M91" s="186" t="s">
        <v>216</v>
      </c>
      <c r="N91" s="186" t="s">
        <v>1669</v>
      </c>
      <c r="O91" s="186" t="s">
        <v>216</v>
      </c>
      <c r="P91" s="89" t="s">
        <v>1945</v>
      </c>
      <c r="Q91" s="118" t="s">
        <v>1226</v>
      </c>
      <c r="R91" s="118" t="s">
        <v>407</v>
      </c>
      <c r="S91" s="118" t="s">
        <v>1029</v>
      </c>
      <c r="T91" s="88" t="s">
        <v>218</v>
      </c>
    </row>
    <row r="92" spans="1:20" ht="15" customHeight="1" x14ac:dyDescent="0.25">
      <c r="A92" s="89" t="s">
        <v>80</v>
      </c>
      <c r="B92" s="89" t="s">
        <v>121</v>
      </c>
      <c r="C92" s="150">
        <f t="shared" si="15"/>
        <v>0</v>
      </c>
      <c r="D92" s="178"/>
      <c r="E92" s="178"/>
      <c r="F92" s="172">
        <f t="shared" si="16"/>
        <v>0</v>
      </c>
      <c r="G92" s="186" t="s">
        <v>1659</v>
      </c>
      <c r="H92" s="186" t="s">
        <v>216</v>
      </c>
      <c r="I92" s="186" t="s">
        <v>219</v>
      </c>
      <c r="J92" s="186" t="s">
        <v>428</v>
      </c>
      <c r="K92" s="186" t="s">
        <v>219</v>
      </c>
      <c r="L92" s="186" t="s">
        <v>219</v>
      </c>
      <c r="M92" s="186" t="s">
        <v>216</v>
      </c>
      <c r="N92" s="186" t="s">
        <v>217</v>
      </c>
      <c r="O92" s="186" t="s">
        <v>216</v>
      </c>
      <c r="P92" s="89" t="s">
        <v>1697</v>
      </c>
      <c r="Q92" s="95" t="s">
        <v>1227</v>
      </c>
      <c r="R92" s="95" t="s">
        <v>1166</v>
      </c>
      <c r="S92" s="96" t="s">
        <v>1481</v>
      </c>
      <c r="T92" s="88" t="s">
        <v>218</v>
      </c>
    </row>
    <row r="93" spans="1:20" ht="15" customHeight="1" x14ac:dyDescent="0.25">
      <c r="A93" s="89" t="s">
        <v>81</v>
      </c>
      <c r="B93" s="89" t="s">
        <v>121</v>
      </c>
      <c r="C93" s="150">
        <f t="shared" si="15"/>
        <v>0</v>
      </c>
      <c r="D93" s="178"/>
      <c r="E93" s="178"/>
      <c r="F93" s="172">
        <f t="shared" si="16"/>
        <v>0</v>
      </c>
      <c r="G93" s="186" t="s">
        <v>1659</v>
      </c>
      <c r="H93" s="186" t="s">
        <v>216</v>
      </c>
      <c r="I93" s="186" t="s">
        <v>216</v>
      </c>
      <c r="J93" s="186" t="s">
        <v>428</v>
      </c>
      <c r="K93" s="186" t="s">
        <v>219</v>
      </c>
      <c r="L93" s="186" t="s">
        <v>216</v>
      </c>
      <c r="M93" s="186" t="s">
        <v>216</v>
      </c>
      <c r="N93" s="186" t="s">
        <v>1669</v>
      </c>
      <c r="O93" s="186" t="s">
        <v>216</v>
      </c>
      <c r="P93" s="89" t="s">
        <v>1684</v>
      </c>
      <c r="Q93" s="95" t="s">
        <v>1031</v>
      </c>
      <c r="R93" s="95" t="s">
        <v>1032</v>
      </c>
      <c r="S93" s="96" t="s">
        <v>215</v>
      </c>
    </row>
    <row r="94" spans="1:20" s="28" customFormat="1" ht="15" customHeight="1" x14ac:dyDescent="0.25">
      <c r="A94" s="54" t="s">
        <v>82</v>
      </c>
      <c r="B94" s="54" t="s">
        <v>906</v>
      </c>
      <c r="C94" s="174">
        <f t="shared" si="15"/>
        <v>2</v>
      </c>
      <c r="D94" s="174"/>
      <c r="E94" s="174"/>
      <c r="F94" s="175">
        <f t="shared" si="16"/>
        <v>2</v>
      </c>
      <c r="G94" s="187" t="s">
        <v>216</v>
      </c>
      <c r="H94" s="187" t="s">
        <v>216</v>
      </c>
      <c r="I94" s="187" t="s">
        <v>216</v>
      </c>
      <c r="J94" s="187" t="s">
        <v>216</v>
      </c>
      <c r="K94" s="187" t="s">
        <v>216</v>
      </c>
      <c r="L94" s="187" t="s">
        <v>216</v>
      </c>
      <c r="M94" s="187" t="s">
        <v>216</v>
      </c>
      <c r="N94" s="187" t="s">
        <v>1668</v>
      </c>
      <c r="O94" s="187" t="s">
        <v>216</v>
      </c>
      <c r="P94" s="54" t="s">
        <v>218</v>
      </c>
      <c r="Q94" s="95" t="s">
        <v>1170</v>
      </c>
      <c r="R94" s="95" t="s">
        <v>1033</v>
      </c>
      <c r="S94" s="95" t="s">
        <v>1034</v>
      </c>
      <c r="T94" s="192" t="s">
        <v>218</v>
      </c>
    </row>
    <row r="95" spans="1:20" s="28" customFormat="1" ht="15" customHeight="1" x14ac:dyDescent="0.25">
      <c r="A95" s="54" t="s">
        <v>83</v>
      </c>
      <c r="B95" s="54" t="s">
        <v>121</v>
      </c>
      <c r="C95" s="174">
        <f t="shared" si="15"/>
        <v>0</v>
      </c>
      <c r="D95" s="174"/>
      <c r="E95" s="174"/>
      <c r="F95" s="175">
        <f t="shared" si="16"/>
        <v>0</v>
      </c>
      <c r="G95" s="187" t="s">
        <v>1659</v>
      </c>
      <c r="H95" s="187" t="s">
        <v>216</v>
      </c>
      <c r="I95" s="187" t="s">
        <v>219</v>
      </c>
      <c r="J95" s="187" t="s">
        <v>216</v>
      </c>
      <c r="K95" s="187" t="s">
        <v>216</v>
      </c>
      <c r="L95" s="187" t="s">
        <v>216</v>
      </c>
      <c r="M95" s="187" t="s">
        <v>216</v>
      </c>
      <c r="N95" s="187" t="s">
        <v>1669</v>
      </c>
      <c r="O95" s="187" t="s">
        <v>216</v>
      </c>
      <c r="P95" s="54" t="s">
        <v>1698</v>
      </c>
      <c r="Q95" s="95" t="s">
        <v>1686</v>
      </c>
      <c r="R95" s="95" t="s">
        <v>1036</v>
      </c>
      <c r="S95" s="95" t="s">
        <v>293</v>
      </c>
      <c r="T95" s="192" t="s">
        <v>218</v>
      </c>
    </row>
    <row r="96" spans="1:20" ht="15" customHeight="1" x14ac:dyDescent="0.25">
      <c r="A96" s="89" t="s">
        <v>84</v>
      </c>
      <c r="B96" s="89" t="s">
        <v>121</v>
      </c>
      <c r="C96" s="150">
        <f t="shared" si="15"/>
        <v>0</v>
      </c>
      <c r="D96" s="150"/>
      <c r="E96" s="150"/>
      <c r="F96" s="172">
        <f t="shared" si="16"/>
        <v>0</v>
      </c>
      <c r="G96" s="186" t="s">
        <v>1659</v>
      </c>
      <c r="H96" s="186" t="s">
        <v>216</v>
      </c>
      <c r="I96" s="186" t="s">
        <v>216</v>
      </c>
      <c r="J96" s="186" t="s">
        <v>428</v>
      </c>
      <c r="K96" s="186" t="s">
        <v>428</v>
      </c>
      <c r="L96" s="186" t="s">
        <v>216</v>
      </c>
      <c r="M96" s="186" t="s">
        <v>216</v>
      </c>
      <c r="N96" s="186" t="s">
        <v>1669</v>
      </c>
      <c r="O96" s="186" t="s">
        <v>216</v>
      </c>
      <c r="P96" s="89" t="s">
        <v>1687</v>
      </c>
      <c r="Q96" s="95" t="s">
        <v>1037</v>
      </c>
      <c r="R96" s="95" t="s">
        <v>1038</v>
      </c>
      <c r="S96" s="95" t="s">
        <v>273</v>
      </c>
      <c r="T96" s="88" t="s">
        <v>218</v>
      </c>
    </row>
    <row r="97" spans="1:20" ht="15" customHeight="1" x14ac:dyDescent="0.25">
      <c r="A97" s="89" t="s">
        <v>85</v>
      </c>
      <c r="B97" s="89" t="s">
        <v>121</v>
      </c>
      <c r="C97" s="150">
        <f t="shared" si="15"/>
        <v>0</v>
      </c>
      <c r="D97" s="150"/>
      <c r="E97" s="150"/>
      <c r="F97" s="172">
        <f t="shared" si="16"/>
        <v>0</v>
      </c>
      <c r="G97" s="186" t="s">
        <v>219</v>
      </c>
      <c r="H97" s="186" t="s">
        <v>218</v>
      </c>
      <c r="I97" s="186" t="s">
        <v>218</v>
      </c>
      <c r="J97" s="186" t="s">
        <v>218</v>
      </c>
      <c r="K97" s="186" t="s">
        <v>218</v>
      </c>
      <c r="L97" s="186" t="s">
        <v>218</v>
      </c>
      <c r="M97" s="186" t="s">
        <v>218</v>
      </c>
      <c r="N97" s="186" t="s">
        <v>218</v>
      </c>
      <c r="O97" s="186" t="s">
        <v>218</v>
      </c>
      <c r="P97" s="89" t="s">
        <v>218</v>
      </c>
      <c r="Q97" s="95" t="s">
        <v>1229</v>
      </c>
      <c r="R97" s="95" t="s">
        <v>1039</v>
      </c>
      <c r="S97" s="96" t="s">
        <v>215</v>
      </c>
    </row>
    <row r="98" spans="1:20" ht="15" customHeight="1" x14ac:dyDescent="0.25">
      <c r="A98" s="89" t="s">
        <v>86</v>
      </c>
      <c r="B98" s="89" t="s">
        <v>121</v>
      </c>
      <c r="C98" s="150">
        <f t="shared" si="15"/>
        <v>0</v>
      </c>
      <c r="D98" s="150"/>
      <c r="E98" s="150"/>
      <c r="F98" s="172">
        <f t="shared" si="16"/>
        <v>0</v>
      </c>
      <c r="G98" s="186" t="s">
        <v>219</v>
      </c>
      <c r="H98" s="186" t="s">
        <v>218</v>
      </c>
      <c r="I98" s="186" t="s">
        <v>218</v>
      </c>
      <c r="J98" s="186" t="s">
        <v>218</v>
      </c>
      <c r="K98" s="186" t="s">
        <v>218</v>
      </c>
      <c r="L98" s="186" t="s">
        <v>218</v>
      </c>
      <c r="M98" s="186" t="s">
        <v>218</v>
      </c>
      <c r="N98" s="186" t="s">
        <v>218</v>
      </c>
      <c r="O98" s="186" t="s">
        <v>218</v>
      </c>
      <c r="P98" s="89" t="s">
        <v>218</v>
      </c>
      <c r="Q98" s="118" t="s">
        <v>1040</v>
      </c>
      <c r="R98" s="118" t="s">
        <v>1041</v>
      </c>
      <c r="S98" s="96" t="s">
        <v>215</v>
      </c>
    </row>
    <row r="99" spans="1:20" s="144" customFormat="1" ht="15" customHeight="1" x14ac:dyDescent="0.35">
      <c r="A99" s="144" t="s">
        <v>1699</v>
      </c>
      <c r="B99" s="52"/>
      <c r="C99" s="52"/>
      <c r="D99" s="52"/>
      <c r="E99" s="52"/>
      <c r="F99" s="52"/>
      <c r="G99" s="52"/>
      <c r="H99" s="52"/>
      <c r="I99" s="52"/>
      <c r="J99" s="52"/>
      <c r="K99" s="52"/>
      <c r="L99" s="52"/>
      <c r="M99" s="52"/>
      <c r="N99" s="52"/>
      <c r="O99" s="52"/>
      <c r="P99" s="82"/>
      <c r="Q99" s="82"/>
      <c r="R99" s="82"/>
      <c r="S99" s="52"/>
      <c r="T99" s="88"/>
    </row>
    <row r="107" spans="1:20" x14ac:dyDescent="0.25">
      <c r="A107" s="6"/>
      <c r="B107" s="10"/>
      <c r="C107" s="10"/>
      <c r="D107" s="10"/>
      <c r="E107" s="10"/>
      <c r="F107" s="10"/>
      <c r="G107" s="10"/>
      <c r="H107" s="10"/>
      <c r="I107" s="10"/>
      <c r="J107" s="10"/>
      <c r="K107" s="10"/>
      <c r="L107" s="10"/>
      <c r="M107" s="10"/>
      <c r="N107" s="10"/>
      <c r="O107" s="10"/>
      <c r="P107" s="7"/>
      <c r="Q107" s="7"/>
    </row>
    <row r="111" spans="1:20" x14ac:dyDescent="0.25">
      <c r="A111" s="6"/>
      <c r="B111" s="10"/>
      <c r="C111" s="10"/>
      <c r="D111" s="10"/>
      <c r="E111" s="10"/>
      <c r="F111" s="10"/>
      <c r="G111" s="10"/>
      <c r="H111" s="10"/>
      <c r="I111" s="10"/>
      <c r="J111" s="10"/>
      <c r="K111" s="10"/>
      <c r="L111" s="10"/>
      <c r="M111" s="10"/>
      <c r="N111" s="10"/>
      <c r="O111" s="10"/>
      <c r="P111" s="7"/>
      <c r="Q111" s="7"/>
    </row>
    <row r="114" spans="1:17" x14ac:dyDescent="0.25">
      <c r="A114" s="6"/>
      <c r="B114" s="10"/>
      <c r="C114" s="10"/>
      <c r="D114" s="10"/>
      <c r="E114" s="10"/>
      <c r="F114" s="10"/>
      <c r="G114" s="10"/>
      <c r="H114" s="10"/>
      <c r="I114" s="10"/>
      <c r="J114" s="10"/>
      <c r="K114" s="10"/>
      <c r="L114" s="10"/>
      <c r="M114" s="10"/>
      <c r="N114" s="10"/>
      <c r="O114" s="10"/>
      <c r="P114" s="7"/>
      <c r="Q114" s="7"/>
    </row>
    <row r="118" spans="1:17" x14ac:dyDescent="0.25">
      <c r="A118" s="6"/>
      <c r="B118" s="10"/>
      <c r="C118" s="10"/>
      <c r="D118" s="10"/>
      <c r="E118" s="10"/>
      <c r="F118" s="10"/>
      <c r="G118" s="10"/>
      <c r="H118" s="10"/>
      <c r="I118" s="10"/>
      <c r="J118" s="10"/>
      <c r="K118" s="10"/>
      <c r="L118" s="10"/>
      <c r="M118" s="10"/>
      <c r="N118" s="10"/>
      <c r="O118" s="10"/>
      <c r="P118" s="7"/>
      <c r="Q118" s="7"/>
    </row>
    <row r="121" spans="1:17" x14ac:dyDescent="0.25">
      <c r="A121" s="6"/>
      <c r="B121" s="10"/>
      <c r="C121" s="10"/>
      <c r="D121" s="10"/>
      <c r="E121" s="10"/>
      <c r="F121" s="10"/>
      <c r="G121" s="10"/>
      <c r="H121" s="10"/>
      <c r="I121" s="10"/>
      <c r="J121" s="10"/>
      <c r="K121" s="10"/>
      <c r="L121" s="10"/>
      <c r="M121" s="10"/>
      <c r="N121" s="10"/>
      <c r="O121" s="10"/>
      <c r="P121" s="7"/>
      <c r="Q121" s="7"/>
    </row>
    <row r="125" spans="1:17" x14ac:dyDescent="0.25">
      <c r="A125" s="6"/>
      <c r="B125" s="10"/>
      <c r="C125" s="10"/>
      <c r="D125" s="10"/>
      <c r="E125" s="10"/>
      <c r="F125" s="10"/>
      <c r="G125" s="10"/>
      <c r="H125" s="10"/>
      <c r="I125" s="10"/>
      <c r="J125" s="10"/>
      <c r="K125" s="10"/>
      <c r="L125" s="10"/>
      <c r="M125" s="10"/>
      <c r="N125" s="10"/>
      <c r="O125" s="10"/>
      <c r="P125" s="7"/>
      <c r="Q125" s="7"/>
    </row>
  </sheetData>
  <autoFilter ref="A6:S99" xr:uid="{6795BF03-6657-4F53-A07F-5A22D7147ED8}"/>
  <mergeCells count="23">
    <mergeCell ref="A1:R1"/>
    <mergeCell ref="A2:R2"/>
    <mergeCell ref="A3:A5"/>
    <mergeCell ref="C3:F3"/>
    <mergeCell ref="G3:G5"/>
    <mergeCell ref="O3:O5"/>
    <mergeCell ref="J3:J5"/>
    <mergeCell ref="C4:C5"/>
    <mergeCell ref="D4:D5"/>
    <mergeCell ref="E4:E5"/>
    <mergeCell ref="F4:F5"/>
    <mergeCell ref="M4:M5"/>
    <mergeCell ref="S4:S5"/>
    <mergeCell ref="P3:P5"/>
    <mergeCell ref="Q3:S3"/>
    <mergeCell ref="H3:H5"/>
    <mergeCell ref="K4:K5"/>
    <mergeCell ref="L4:L5"/>
    <mergeCell ref="N3:N5"/>
    <mergeCell ref="K3:M3"/>
    <mergeCell ref="I3:I5"/>
    <mergeCell ref="Q4:Q5"/>
    <mergeCell ref="R4:R5"/>
  </mergeCells>
  <dataValidations count="1">
    <dataValidation type="list" allowBlank="1" showInputMessage="1" showErrorMessage="1" sqref="E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E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E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E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E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E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E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E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E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E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E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E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E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E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E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E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xr:uid="{7353AFD5-FC90-4EA3-BCCD-B3178EE771E1}">
      <formula1>"0,5"</formula1>
    </dataValidation>
  </dataValidations>
  <hyperlinks>
    <hyperlink ref="Q14" r:id="rId1" display="http://kurskduma.ru/proekts/index.php" xr:uid="{143E9612-8402-41EC-BEF4-9561949D8A92}"/>
    <hyperlink ref="R14" r:id="rId2" xr:uid="{45A102F2-20C3-43EB-8052-3E914AFD758B}"/>
    <hyperlink ref="Q16" r:id="rId3" xr:uid="{A21C4B71-3739-460F-9674-412846855208}"/>
    <hyperlink ref="R16" r:id="rId4" display="https://mef.mosreg.ru/dokumenty/antikorrupcionnaya-ekspertiza/26-10-2020-12-58-48-proekt-rasporyazheniya-pravitelstva-moskovskoy-obl" xr:uid="{05CE1F3E-1C16-443F-8379-975554DBDB03}"/>
    <hyperlink ref="S16" r:id="rId5" location="tab-id-7" xr:uid="{DF81819F-F80E-4C34-AA36-1BF725EA740E}"/>
    <hyperlink ref="Q28" r:id="rId6" display="http://www.aosd.ru/?dir=budget&amp;act=budget " xr:uid="{D3D3ED54-00FC-4754-8439-5B8CDFECCB01}"/>
    <hyperlink ref="R28" r:id="rId7" xr:uid="{0A92958D-ECEB-4F4E-BB4E-3650996E1C53}"/>
    <hyperlink ref="Q30" r:id="rId8" display="http://duma39.ru/activity/zakon/draft/ " xr:uid="{0E964C22-4347-4D9B-9385-8C47D3035FE9}"/>
    <hyperlink ref="R30" r:id="rId9" xr:uid="{5D1237B8-645E-4400-B1C9-F0730778FE40}"/>
    <hyperlink ref="Q63" r:id="rId10" display="https://www.zsno.ru/law/bills-and-draft-resolutions/pending-bills/index.php?ELEMENT_ID=236338" xr:uid="{10BEB0FE-47D2-4545-B072-E3E5B2FE4E61}"/>
    <hyperlink ref="R63" r:id="rId11" xr:uid="{C6655C6F-56AE-4142-B89C-BC45FB95AC7A}"/>
    <hyperlink ref="S63" r:id="rId12" display="http://mf.nnov.ru:8025/primi-uchastie/predlozheniya-po-byudzhetu" xr:uid="{6A5398FA-8525-44F6-9F1A-7587807193B5}"/>
    <hyperlink ref="S77" r:id="rId13" display="http://www.open.minfin-altai.ru/" xr:uid="{D822F57B-A502-43BC-A701-94F8BF48F2A7}"/>
    <hyperlink ref="Q77" r:id="rId14" display="http://elkurultay.ru/deyatelnost/zakonotvorchestvo" xr:uid="{D4238D8F-545C-4B15-80BC-22523BB51276}"/>
    <hyperlink ref="R77" r:id="rId15" xr:uid="{58AF05E3-A1B3-4CD9-8D8D-190DAF236BD9}"/>
    <hyperlink ref="R81" r:id="rId16" xr:uid="{D44E3AE7-18A5-4B85-A387-2ADB575A07A0}"/>
    <hyperlink ref="Q84" r:id="rId17" display="http://zsnso.ru/579" xr:uid="{A0E9EC44-C62B-4D6B-80AC-1CE3CAF9E2FE}"/>
    <hyperlink ref="R84" r:id="rId18" xr:uid="{5D214E46-4389-4517-9632-E464B281E71D}"/>
    <hyperlink ref="S84" r:id="rId19" xr:uid="{188896EF-9A08-4BEF-A0E5-C13B5887B4B9}"/>
    <hyperlink ref="S86" r:id="rId20" display="http://open.findep.org/" xr:uid="{587A988B-42B1-43B6-9C12-B9C7EFCD5788}"/>
    <hyperlink ref="Q86" r:id="rId21" xr:uid="{4262BA7B-B062-4FE1-B2FD-D29C7111C9AD}"/>
    <hyperlink ref="R86" r:id="rId22" xr:uid="{148445F0-889C-4515-8A37-F52E737EB949}"/>
    <hyperlink ref="S89" r:id="rId23" display="http://budget.sakha.gov.ru/ebudget/Menu/Page/215" xr:uid="{11AA311E-0FBD-42AC-9711-CB68008AC06B}"/>
    <hyperlink ref="R89" r:id="rId24" display="https://minfin.sakha.gov.ru/zakony-o-bjudzhete/2021-2023-gg/proekt-zakona-o-bjudzhete-2021-2023-gg" xr:uid="{B641C67C-FC2E-4791-9531-073D23A62D52}"/>
    <hyperlink ref="Q93" r:id="rId25" xr:uid="{4A5AEFF1-BA42-4472-9453-F0230146E180}"/>
    <hyperlink ref="R93" r:id="rId26" xr:uid="{F99BA85B-77E9-4B0B-9D1A-7710A04F7434}"/>
    <hyperlink ref="Q8" r:id="rId27" display="https://duma32.ru/komitet-po-byudzhetu-nalogam-i-ekonomicheskoy-politike/" xr:uid="{FED7B6DD-6F95-4294-881F-1BCB25B7451D}"/>
    <hyperlink ref="R8" r:id="rId28" xr:uid="{C321397D-2A50-4071-BADB-70A08A198B1A}"/>
    <hyperlink ref="Q18" r:id="rId29" xr:uid="{BC35F8E4-34D9-49EA-A091-C1615DAB0684}"/>
    <hyperlink ref="R18" r:id="rId30" xr:uid="{1B0CBDED-F222-4922-937D-23E440469DA8}"/>
    <hyperlink ref="S18" r:id="rId31" xr:uid="{24F55C50-440B-430E-A02A-86389A748395}"/>
    <hyperlink ref="Q12" r:id="rId32" display="http://www.zskaluga.ru/bills/wide/18324/ob_oblastnom_bjudzhete_na_2021_god_i_na_planovyj_period__2022_i_2023_godov_.html" xr:uid="{D0AB7B90-E350-4C03-B484-193E4BC5D5E5}"/>
    <hyperlink ref="R12" r:id="rId33" xr:uid="{1D040E44-1418-4189-B7FA-0DCE7FF51C0B}"/>
    <hyperlink ref="R13" r:id="rId34" xr:uid="{12D6C96F-3F47-4F97-9812-DE19A169D9B7}"/>
    <hyperlink ref="Q13" r:id="rId35" display="http://kosoblduma.ru/laws/pzko/" xr:uid="{6D463E84-0BCC-4081-839D-B6E78C9FDE63}"/>
    <hyperlink ref="R22" r:id="rId36" display="https://minfin.tularegion.ru/activities/" xr:uid="{4629793A-80E5-42BB-B115-C3C6C88EA119}"/>
    <hyperlink ref="Q22" r:id="rId37" display="https://www.tulaoblduma.ru/laws_intranet/laws_stages.asp%3FID=166363.html" xr:uid="{7F181EC5-8C7E-43D9-8D31-7B282FF321B8}"/>
    <hyperlink ref="S22" r:id="rId38" xr:uid="{5A49C367-6F18-4B01-978A-1BB613675557}"/>
    <hyperlink ref="R23" r:id="rId39" xr:uid="{218310E1-E6F4-4BED-A552-5F566EA658A1}"/>
    <hyperlink ref="S23" r:id="rId40" display="http://budget76.ru/" xr:uid="{C3FEDA68-D0E5-4C32-8BC5-B753BB1D8E5B}"/>
    <hyperlink ref="Q23" r:id="rId41" display="http://duma.yar.ru/service/projects/zp202672.html" xr:uid="{71F3B8E1-40F7-4CC4-88BE-7DB17F859949}"/>
    <hyperlink ref="R17" r:id="rId42" xr:uid="{A238C91C-6DFA-45EC-9EE5-1BAC4F7B27BB}"/>
    <hyperlink ref="S17" r:id="rId43" display="http://depfin.orel-region.ru:8096/ebudget/Menu/Page/7" xr:uid="{5B13B7CD-DB0C-4C35-B26D-97CFA280B9D6}"/>
    <hyperlink ref="Q17" r:id="rId44" display="http://oreloblsovet.ru/legislation/proektyi-zakonov/53-zasedanie.html" xr:uid="{4D586AED-6B2D-4C3C-A265-D064DA350242}"/>
    <hyperlink ref="S26" r:id="rId45" display="http://budget.karelia.ru/byudzhet/dokumenty/2020-god" xr:uid="{55248821-D084-4025-A161-0AEB9765D692}"/>
    <hyperlink ref="Q26" r:id="rId46" display="http://www.karelia-zs.ru/zakonodatelstvo_rk/proekty/502vi/" xr:uid="{CE867AB9-284B-40FD-B4F0-9E4AE5116897}"/>
    <hyperlink ref="R26" r:id="rId47" xr:uid="{06E7C115-AAE4-4E12-A119-3CF23F02B28A}"/>
    <hyperlink ref="R29" r:id="rId48" xr:uid="{8EB8E334-C289-485C-B7E4-7604B63ADB1A}"/>
    <hyperlink ref="Q29" r:id="rId49" display="https://www.vologdazso.ru/actions/legislative_activity/draft-laws/index.php?docid=TXpRNE1ESXhNa0UwVFc=" xr:uid="{7D111E21-33C9-4A90-B42B-00F040070E74}"/>
    <hyperlink ref="S31" r:id="rId50" display="http://budget.lenobl.ru/documents/?page=0&amp;sortOrder=&amp;type=regionBudget&amp;sortName=&amp;sortDate= " xr:uid="{426FF9FB-CC47-477D-A636-33F732B70A04}"/>
    <hyperlink ref="Q31" r:id="rId51" display="http://www.lenoblzaks.ru/static/single/-rus-common-zakact-/loprojects" xr:uid="{0D57B440-6E60-4FBD-B325-2548D4F0E46A}"/>
    <hyperlink ref="R31" r:id="rId52" display="https://finance.lenobl.ru/ru/pravovaya-baza/oblastnoe-zakondatelstvo/byudzhet-lo/oblastnoj-byudzhet-leningradskoj-oblasti-na-2021-god-i-na-planovyj-per/" xr:uid="{23431508-D969-4684-93D5-6183DC379B9E}"/>
    <hyperlink ref="R33" r:id="rId53" display="https://minfin.novreg.ru/2021-god.html" xr:uid="{3F4B595E-864F-41F6-83DE-9ECCA1070390}"/>
    <hyperlink ref="Q33" r:id="rId54" display="http://duma.novreg.ru/action/projects/" xr:uid="{AA77146E-AEC3-4206-81AA-DC09EC2A22E7}"/>
    <hyperlink ref="S33" r:id="rId55" display="http://portal.novkfo.ru/Menu/Page/85" xr:uid="{BD70D678-D75F-4118-A4C2-8EB7510996D6}"/>
    <hyperlink ref="Q34" r:id="rId56" location="annex" xr:uid="{4D7D01DA-E313-4F42-8353-6511CE59412E}"/>
    <hyperlink ref="R34" r:id="rId57" display="http://finance.pskov.ru/proekty" xr:uid="{3F3B3DBF-0ADE-4AB0-B859-5F1CE82A0E93}"/>
    <hyperlink ref="S34" r:id="rId58" display="http://bks.pskov.ru/ebudget/Show/Category/10?ItemId=257" xr:uid="{64DF6137-920E-4277-977F-1846786EA5DA}"/>
    <hyperlink ref="Q42" r:id="rId59" display="https://astroblduma.ru/vm/zakonodat_deyat/ProjectZakonAO/11203" xr:uid="{5F2D0BBC-5685-4846-9848-E2DF41E8B032}"/>
    <hyperlink ref="R42" r:id="rId60" display="https://minfin.astrobl.ru/site-page/materialy-proekta" xr:uid="{98B5144D-C28F-46A2-A401-5B9EE7BD822A}"/>
    <hyperlink ref="R41" r:id="rId61" xr:uid="{E754A36C-51B6-4EF4-8860-607E88C42B11}"/>
    <hyperlink ref="S41" r:id="rId62" xr:uid="{F9BBA565-75B4-4378-BEEE-F5900805E835}"/>
    <hyperlink ref="Q43" r:id="rId63" display="http://asozd.volgoduma.ru/index.php?option=com_asozd&amp;view=draftlaw&amp;id=686" xr:uid="{078C6DBF-6E09-4750-BB99-AB2E8DAD44AD}"/>
    <hyperlink ref="R43" r:id="rId64" xr:uid="{A1007C1D-4360-42CB-99EE-1635FC85B37C}"/>
    <hyperlink ref="S43" r:id="rId65" display="http://portal-ob.volgafin.ru/dokumenty/zakon_o_byudzhete/2020" xr:uid="{8AFBD508-E520-434D-89D7-7802FB428B9B}"/>
    <hyperlink ref="Q44" r:id="rId66" xr:uid="{97B7D2D5-B191-433D-84A7-68BBB16556D8}"/>
    <hyperlink ref="S44" r:id="rId67" display="http://budget.permkrai.ru/" xr:uid="{334F313F-2158-4269-8075-FED0A5890228}"/>
    <hyperlink ref="R44" r:id="rId68" display="https://minfin.donland.ru/activity/8081/?nav-documents=page-1" xr:uid="{3F4B3665-5B53-48F0-8757-F251662F29A0}"/>
    <hyperlink ref="R47" r:id="rId69" display="http://minfinrd.ru/deyatelnost/statistika-i-otchety/byudzhet" xr:uid="{9406BD11-ADBC-46C4-8A05-69600B59FA71}"/>
    <hyperlink ref="S47" r:id="rId70" display="http://open.minfinrd.ru/" xr:uid="{8A4CB4CC-3A65-4896-BC2F-AB7A12094CB5}"/>
    <hyperlink ref="Q47" r:id="rId71" display="http://nsrd.ru/dokumenty/proekti_normativno_pravovih_aktov" xr:uid="{1C08702B-5392-4F62-BD11-282D40CECED0}"/>
    <hyperlink ref="R48" r:id="rId72" xr:uid="{C9724D81-35EA-4143-B15D-E8F889E3656C}"/>
    <hyperlink ref="Q48" r:id="rId73" display="http://www.parlamentri.ru/index.php/zakonodatelnaya-deyatelnost/zakonoproekty-vnesennye-v-parlament" xr:uid="{9649F217-F17C-4F64-BCDE-511651BED4D4}"/>
    <hyperlink ref="Q49" r:id="rId74" display="http://parlament.kbr.ru/zakonodatelnaya-deyatelnost/zakonoproekty-na-stadii-rassmotreniya/index.php?ELEMENT_ID=17741" xr:uid="{70591F53-064B-41A2-B673-CDFF14C2300E}"/>
    <hyperlink ref="R49" r:id="rId75" display="https://pravitelstvo.kbr.ru/oigv/minfin/npi/proekty_normativnyh_i_pravovyh_aktov.php?postid=32096" xr:uid="{B157BF23-875B-4503-BF0C-FB3247A92255}"/>
    <hyperlink ref="Q53" r:id="rId76" display="http://www.dumask.ru/law/zakonodatelnaya-deyatelnost/zakonoproekty-i-inye-pravovye-akty-nakhodyashchiesya-na-rassmotrenii.html" xr:uid="{E7A61D33-F725-44DB-9172-561591B296A3}"/>
    <hyperlink ref="R53" r:id="rId77" display="http://www.mfsk.ru/law/proekty-zakonovsk" xr:uid="{2403F2D5-A8F8-44A1-B56B-D2C3959859F4}"/>
    <hyperlink ref="S53" r:id="rId78" xr:uid="{DB166425-0040-4F21-AC00-0AF00F966009}"/>
    <hyperlink ref="R58" r:id="rId79" display="http://minfin.tatarstan.ru/rus/proekt-byudzheta-i-materiali-k-nemu-845677.htm" xr:uid="{41806E33-7017-429E-9177-944E4C1FDFEB}"/>
    <hyperlink ref="Q58" r:id="rId80" display="https://gossov.tatarstan.ru/activity/lawmaking/zakon_project?bill_id=175" xr:uid="{6B317BD3-1A21-4706-ADB2-04B6176B35EC}"/>
    <hyperlink ref="R55" r:id="rId81" xr:uid="{7633EFFF-7BB8-49B1-ABF6-69EFC1A4D083}"/>
    <hyperlink ref="Q55" r:id="rId82" display="http://gsrb.ru/ru/lawmaking/budget-2021/" xr:uid="{B8956531-9911-406E-93FA-A1812BFC3476}"/>
    <hyperlink ref="Q59" r:id="rId83" display="http://www.udmgossovet.ru/doc/6sozyvsess/29ses/index.htm" xr:uid="{D7178303-93BB-4946-A643-0D7FF5451863}"/>
    <hyperlink ref="R59" r:id="rId84" xr:uid="{06FB5863-150D-4FDD-ADF0-5C0570527F71}"/>
    <hyperlink ref="S60" r:id="rId85" xr:uid="{9A158FED-5A61-44BC-BE2C-562C20FC5FA3}"/>
    <hyperlink ref="R61" r:id="rId86" xr:uid="{950BF3F9-9194-4FF6-9D3B-09E18F7348D3}"/>
    <hyperlink ref="Q61" r:id="rId87" display="http://zakon.zsperm.ru/?q=%E1%FE%E4%E6%E5%F2&amp;how=d" xr:uid="{E2C1A326-6D6A-4703-BAE5-DA1099B385F4}"/>
    <hyperlink ref="S61" r:id="rId88" display="http://budget.permkrai.ru/" xr:uid="{9F154D5B-E952-4760-9C6D-C380F6262323}"/>
    <hyperlink ref="Q62" r:id="rId89" xr:uid="{CE5A4C4A-62D0-47DB-B7F5-17690F9CB708}"/>
    <hyperlink ref="R64" r:id="rId90" xr:uid="{D75AA9FD-B2E0-4373-962F-48F6A7F946A7}"/>
    <hyperlink ref="S64" r:id="rId91" display="http://budget.orb.ru/ " xr:uid="{63596EEB-3869-4561-A2F7-83B242C8F314}"/>
    <hyperlink ref="Q64" r:id="rId92" display="http://zaksob.ru/activity/zakonotvorcheskaya-deyatelnost/proekty-oblastnykh-zakonov-i-postanovleniy/" xr:uid="{3B23A64C-AFE4-4E62-82C5-6A0E3045D9BE}"/>
    <hyperlink ref="R62" r:id="rId93" xr:uid="{ED142C2E-2E92-4D73-82B8-7C4EA7136736}"/>
    <hyperlink ref="R65" r:id="rId94" display="http://finance.pnzreg.ru/docs/np/?ELEMENT_ID=1966" xr:uid="{52B71DF2-346B-4031-9435-3954C34AF1F2}"/>
    <hyperlink ref="Q65" r:id="rId95" xr:uid="{5122C7A8-6226-4D35-B091-7C62E22BC584}"/>
    <hyperlink ref="R66" r:id="rId96" xr:uid="{C303AAA4-F81B-4E27-9D22-027BD9C10256}"/>
    <hyperlink ref="S66" r:id="rId97" display="https://budget.minfin-samara.ru/dokumenty/proekt-zakona-o-byudzhete-samarskoj-oblasti/2016-2/" xr:uid="{4BA2FF24-2DF2-4136-BD2C-88086F79588F}"/>
    <hyperlink ref="S67" r:id="rId98" xr:uid="{CE1FEA0F-601B-4FF7-9F72-9AF1A24A04AA}"/>
    <hyperlink ref="R67" r:id="rId99" display="https://minfin.saratov.gov.ru/docs" xr:uid="{3B56BB36-0AEE-405C-90C1-65923DE1F346}"/>
    <hyperlink ref="Q67" r:id="rId100" display="https://srd.ru/index.php/component/docs/?view=pr_zak&amp;id=1506&amp;menu=508&amp;selmenu=512" xr:uid="{9EB87C2C-5560-47BE-A200-0646BEAFEAFA}"/>
    <hyperlink ref="R68" r:id="rId101" display="http://ufo.ulntc.ru/index.php?mgf=budget/open_budget&amp;slep=net" xr:uid="{C8D9C188-B324-40AF-97A5-D696903C5050}"/>
    <hyperlink ref="S68" r:id="rId102" display="http://ufo.ulntc.ru:8080/dokumenty/proekt-zakona-o-byudzhete" xr:uid="{5A66F8F0-5E2C-40E6-A8B8-B1532415FF3C}"/>
    <hyperlink ref="Q68" r:id="rId103" display="http://www.zsuo.ru/zakony/proekty/43-zakonotvorchestvo/zakony/proekty/15754-79292020.html" xr:uid="{4304C732-35A4-4276-84F5-3834D10DF71B}"/>
    <hyperlink ref="Q66" r:id="rId104" display="http://asozd.samgd.ru/bills/3135/" xr:uid="{78072A2E-0E44-4224-B122-2350382777B9}"/>
    <hyperlink ref="S71" r:id="rId105" display="http://info.mfural.ru/ebudget/Menu/Page/1 " xr:uid="{73982E74-F3A7-431A-8E95-595655599D86}"/>
    <hyperlink ref="Q71" r:id="rId106" display="http://zsso.ru/legislative/lawprojects/item/55682/" xr:uid="{E1058674-28E2-44CF-A7D1-84347B4581FA}"/>
    <hyperlink ref="R71" r:id="rId107" location="document_list" xr:uid="{568EA1E0-3294-4126-AD24-13C5F558E78C}"/>
    <hyperlink ref="Q72" r:id="rId108" display="http://public.duma72.ru/Public/BillDossier/3033" xr:uid="{D780DE83-8895-4857-89FB-BB3AC4AC445E}"/>
    <hyperlink ref="R72" r:id="rId109" xr:uid="{FC3BF2D7-1048-4BFB-B1C4-383C5F2404C9}"/>
    <hyperlink ref="R74" r:id="rId110" xr:uid="{2A241B0C-367C-448D-A337-1AF651963E71}"/>
    <hyperlink ref="Q74" r:id="rId111" xr:uid="{CF2EB45E-7419-48B1-BE2A-ED84C8465AD4}"/>
    <hyperlink ref="S78" r:id="rId112" display="http://budget17.ru/" xr:uid="{4903FB75-4A9D-4C24-9712-A84403CE7760}"/>
    <hyperlink ref="R78" r:id="rId113" xr:uid="{528DBEBC-1CD2-4501-BD70-AD65C9EDEF4A}"/>
    <hyperlink ref="Q79" r:id="rId114" display="http://www.vskhakasia.ru/lawmaking/projects/1539" xr:uid="{2B07F0A8-5E00-45D5-ABAD-43A5313CF312}"/>
    <hyperlink ref="R79" r:id="rId115" xr:uid="{AF78796D-9D4D-4585-A750-2803E9FFCF89}"/>
    <hyperlink ref="R80" r:id="rId116" xr:uid="{408019CB-3214-4A5B-AF69-123AD163B66E}"/>
    <hyperlink ref="Q80" r:id="rId117" display="http://www.akzs.ru/sessions/148/3147/" xr:uid="{EF271111-2F46-420D-8653-E0035E0A8BF7}"/>
    <hyperlink ref="Q82" r:id="rId118" display="https://eparlament.irzs.ru/Doc/pasport?id=3648" xr:uid="{D0C4FE36-E99B-403B-9586-101026B833A7}"/>
    <hyperlink ref="R82" r:id="rId119" xr:uid="{ABCEE875-171F-4179-B891-8074EEF1E14E}"/>
    <hyperlink ref="S82" r:id="rId120" xr:uid="{DA570BDA-90CA-44CD-9AE7-6225A5EFEC77}"/>
    <hyperlink ref="Q85" r:id="rId121" xr:uid="{1F4568CA-44E5-4D21-AC09-46DCD0FEE638}"/>
    <hyperlink ref="S85" r:id="rId122" display="http://budget.omsk.ifinmon.ru/ " xr:uid="{37DABEEC-542A-4119-B116-DCB8EC1C3303}"/>
    <hyperlink ref="R85" r:id="rId123" xr:uid="{B9B600A0-3166-4459-8329-F6C3A181E707}"/>
    <hyperlink ref="Q78" r:id="rId124" xr:uid="{11832CD5-A16E-4911-B850-DA8175B6D0B0}"/>
    <hyperlink ref="R88" r:id="rId125" xr:uid="{E37E3D5E-0212-4B62-BB17-C5DEAEE4DFD1}"/>
    <hyperlink ref="S88" r:id="rId126" display="http://budget.govrb.ru/ebudget/Menu/Page/179" xr:uid="{CF600A3D-6BF5-4C4E-8DAD-E9227AD82499}"/>
    <hyperlink ref="Q88" r:id="rId127" display="http://hural-rb.ru/bankz/" xr:uid="{4C2305AC-603D-4F92-831C-15E0C566B417}"/>
    <hyperlink ref="S91" r:id="rId128" location="/main" display="http://openbudget.kamgov.ru/Dashboard - /main" xr:uid="{966DECB6-A30E-4FC6-B86E-75EC6F12D021}"/>
    <hyperlink ref="R91" r:id="rId129" xr:uid="{C5640EC4-D4AB-4768-A249-CF2113F03026}"/>
    <hyperlink ref="Q91" r:id="rId130" display="http://www.zaksobr.kamchatka.ru/events/Zakony/Proekty-Zakonov-Kamchatskogo-kraya/" xr:uid="{C161C54A-61EE-494B-8F51-673B31442B76}"/>
    <hyperlink ref="Q94" r:id="rId131" display="http://www.zsamur.ru/section/list/10948/31" xr:uid="{EB924653-346C-48B2-9C82-264B984F29C0}"/>
    <hyperlink ref="S94" r:id="rId132" xr:uid="{C4392542-E85E-4259-B4E5-CC6B67D4C4AD}"/>
    <hyperlink ref="R94" r:id="rId133" xr:uid="{4E934900-AE4D-425A-8997-EF7D6E5B2B48}"/>
    <hyperlink ref="R96" r:id="rId134" display="http://sakhminfin.ru/" xr:uid="{15E8D6E6-80D9-411E-9B02-754ACFFB3394}"/>
    <hyperlink ref="Q96" r:id="rId135" display="http://www.dumasakhalin.ru/activity/sessions" xr:uid="{248044F1-2CA2-4F72-A3DB-145EEADC2BC0}"/>
    <hyperlink ref="S96" r:id="rId136" xr:uid="{A644A679-26EA-475C-93FE-C5CE5A25F174}"/>
    <hyperlink ref="Q11" r:id="rId137" display="https://www.ivoblduma.ru/zakony/proekty-zakonov/35140/" xr:uid="{62CE3688-F426-4562-AD4B-3F12036CCC4A}"/>
    <hyperlink ref="R15" r:id="rId138" display="https://ufin48.ru/Show/Category/?ItemId=16&amp;headingId=4" xr:uid="{5D7D0408-18EF-403E-ADAE-583C9AF3666C}"/>
    <hyperlink ref="R19" r:id="rId139" xr:uid="{362D18B8-B033-434A-9112-0AD4E361439C}"/>
    <hyperlink ref="R27" r:id="rId140" xr:uid="{382A746E-56E1-47B6-B9F3-E3EA8F7E9A3B}"/>
    <hyperlink ref="Q27" r:id="rId141" display="http://gsrk1.rkomi.ru/Sessions/Default.aspx" xr:uid="{B11504CB-1A22-426A-8039-16C69A2521BE}"/>
    <hyperlink ref="S32" r:id="rId142" display="https://b4u.gov-murman.ru/" xr:uid="{2B50B0C0-C51D-4B3C-B07E-EFE6E20879AC}"/>
    <hyperlink ref="R32" r:id="rId143" xr:uid="{33D4F4F1-DD3E-486D-99C1-E7AA96C42A2B}"/>
    <hyperlink ref="Q50" r:id="rId144" display="https://parlament09.ru/antikorrup/expertiza/" xr:uid="{7D57743A-F560-49EA-B6B5-8757D11DC5A7}"/>
    <hyperlink ref="R50" r:id="rId145" display="http://minfin09.ru/category/2020-%d0%b3%d0%be%d0%b4/" xr:uid="{8925A9B5-10BF-407E-8265-496889CD5856}"/>
    <hyperlink ref="Q51" r:id="rId146" display="https://parliament-osetia.ru/index.php/main/bills/art/795" xr:uid="{7D23AEE2-7B07-4463-B15C-8648CC50CD4B}"/>
    <hyperlink ref="R51" r:id="rId147" display="http://minfin.alania.gov.ru/index.php/documents/651" xr:uid="{306AEE3B-F753-4750-94BE-B1DF5F7A722C}"/>
    <hyperlink ref="Q52" r:id="rId148" display="http://www.parlamentchr.ru/deyatelnost/zakonoproekty-nakhodyashchiesya-na-rassmotrenii" xr:uid="{01005D94-6DCA-4E8D-A745-ECB2E1EE5570}"/>
    <hyperlink ref="S52" r:id="rId149" xr:uid="{0B44D3FA-7BC0-4C0B-8BD9-82E2F05A5181}"/>
    <hyperlink ref="R52" r:id="rId150" xr:uid="{C45C331F-3371-4C27-AE29-6871480874A6}"/>
    <hyperlink ref="S75" r:id="rId151" display="http://monitoring.yanao.ru/yamal/index.php" xr:uid="{F00F7C7C-1DB4-498B-AF4D-8895C01FB8D2}"/>
    <hyperlink ref="R75" r:id="rId152" xr:uid="{B1F68930-C877-48DB-B349-88E9AA7C549E}"/>
    <hyperlink ref="Q75" r:id="rId153" display="https://zs.yanao.ru/activity/10637/?nav-documents=page-1" xr:uid="{29EAC8DA-2214-49F4-BA19-42AC72D19C9D}"/>
    <hyperlink ref="Q56" r:id="rId154" xr:uid="{108209F8-3308-447D-965D-C22670BC43D7}"/>
    <hyperlink ref="R56" r:id="rId155" xr:uid="{3A84425B-12FC-4141-813F-61BBBF3B3883}"/>
    <hyperlink ref="Q9" r:id="rId156" display="https://www.zsvo.ru/documents/36/" xr:uid="{1E025593-D1F4-413F-B5D9-A40686431E34}"/>
    <hyperlink ref="R9" r:id="rId157" xr:uid="{08BA26AB-DB4D-4CBA-9E02-7DBCAC9880D4}"/>
    <hyperlink ref="R38" r:id="rId158" xr:uid="{CC243EF1-4D02-4D36-A504-E610F14A4D37}"/>
    <hyperlink ref="Q38" r:id="rId159" display="https://www.gshra.ru/zak-deyat/proekty/proekty_1353.html" xr:uid="{EA0FB509-35E2-4CA4-8CEE-DEC8B57D8262}"/>
    <hyperlink ref="R39" r:id="rId160" display="http://minfin.kalmregion.ru/deyatelnost/byudzhet-respubliki-kalmykiya/proekt-respublikanskogo-byudzheta-na-ocherednoy-finansovyy-god-i-planovyy-period-/" xr:uid="{36115921-FA57-46DA-853F-898F2B0DB6A8}"/>
    <hyperlink ref="Q39" r:id="rId161" display="http://www.huralrk.ru/deyatelnost/zakonodatelnaya-deyatelnost/zakonoproekty/item/2015-0157-6-o-respublikanskom-byudzhete-na-2021-god-i-na-planovyj-period-2022-i-2023-godov.html" xr:uid="{2B98E3C4-7A26-495C-A4FD-6E9A0C1772A0}"/>
    <hyperlink ref="R97" r:id="rId162" display="http://www.eao.ru/isp-vlast/finansovoe-upravlenie-pravitelstva/byudzhet/" xr:uid="{2D5CE92A-DAAB-414E-AC37-A7857F683950}"/>
    <hyperlink ref="Q97" r:id="rId163" display="http://zseao.ru/search-zakonoproekt/" xr:uid="{35CD6D44-645A-448A-8B91-E2D0DC0170EF}"/>
    <hyperlink ref="R7" r:id="rId164" xr:uid="{824461B9-1E5D-43E6-83ED-24377B8DCB7F}"/>
    <hyperlink ref="Q7" r:id="rId165" display="http://www.belduma.ru/document/draft/draft_detail.php?fold=020&amp;fn=4371-20" xr:uid="{4F9E9FC8-CEB8-4348-8D78-9CB1E2A10A01}"/>
    <hyperlink ref="Q20" r:id="rId166" display="https://tambovoblduma.ru/zakonoproekty/zakonoproekty-vnesennye-v-oblastnuyu-dumu/noyabr/" xr:uid="{EEB3865F-F472-4318-83AB-076662F46DCC}"/>
    <hyperlink ref="R20" r:id="rId167" display="https://fin.tmbreg.ru/6347/8130/9639.html" xr:uid="{EF77A204-95E3-43C1-A3B3-29FFABFAADAB}"/>
    <hyperlink ref="R10" r:id="rId168" xr:uid="{7BC968C6-C207-457A-9181-EE2547C0AC10}"/>
    <hyperlink ref="Q10" r:id="rId169" display="http://www.vrnoblduma.ru/dokumenty/proekty/pro.php?lid=2119" xr:uid="{3A185D44-521C-4975-BDA7-F2DE3A924EB2}"/>
    <hyperlink ref="Q40" r:id="rId170" display="http://www.crimea.gov.ru/law-draft-card/6721" xr:uid="{44B7DE2A-C011-4469-AC9E-DC1022423C7D}"/>
    <hyperlink ref="S40" r:id="rId171" display="http://budget.rk.ifinmon.ru/dokumenty/proekt-zakona-o-byudzhete" xr:uid="{65A369D4-714F-4458-89AB-41E54596782B}"/>
    <hyperlink ref="R40" r:id="rId172" xr:uid="{8AB11F21-6E10-4531-BEA7-3C9836BD193A}"/>
    <hyperlink ref="Q57" r:id="rId173" xr:uid="{6EA5104E-B67E-4FAA-9590-C8F5097CB8E1}"/>
    <hyperlink ref="R57" r:id="rId174" xr:uid="{8733FEF3-E895-466A-9648-06748FF4DC67}"/>
    <hyperlink ref="Q92" r:id="rId175" display="http://monitoring.zspk.gov.ru/%D0%9F%D1%80%D0%BE%D0%B5%D0%BA%D1%82%20%D0%B7%D0%B0%D0%BA%D0%BE%D0%BD%D0%B0/2398534" xr:uid="{C54F807C-6597-4262-8957-36B9EB16F1EA}"/>
    <hyperlink ref="R92" r:id="rId176" display="https://primorsky.ru/authorities/executive-agencies/departments/finance/laws.php" xr:uid="{3EA65FDF-5F25-4423-A8A6-F123F4DFE347}"/>
    <hyperlink ref="S92" r:id="rId177" display="https://ebudget.primorsky.ru/Show/Content/3330" xr:uid="{1149EE0D-94AA-4EC9-9768-AC43750A73F5}"/>
    <hyperlink ref="R90" r:id="rId178" xr:uid="{EFB01D6B-2F64-4011-9E06-9A05ADCFBEC0}"/>
    <hyperlink ref="S90" r:id="rId179" xr:uid="{1DD15B4C-BD53-485B-9996-13D50E8EB701}"/>
    <hyperlink ref="Q90" r:id="rId180" xr:uid="{C1758DEC-1DF6-447E-B710-45A80C0DB541}"/>
    <hyperlink ref="S21" r:id="rId181" xr:uid="{6A411A08-8FA5-4ACF-BBEB-1908C9B8E281}"/>
    <hyperlink ref="Q21" r:id="rId182" display="http://www.zsto.ru/index.php/739a50c4-47c1-81fa-060e-2232105925f8/5f51608f-f613-3c85-ce9f-e9a9410d8fa4" xr:uid="{483710B2-5C4D-4B16-A1E8-2307C546602A}"/>
    <hyperlink ref="R21" r:id="rId183" display="https://www.tverfin.ru/np-baza/proekty-npa/" xr:uid="{A7C3C595-8B4B-451D-B2EB-102529A77621}"/>
    <hyperlink ref="R70" r:id="rId184" display="http://www.finupr.kurganobl.ru/index.php?test=praktdum" xr:uid="{8E9311C9-B90A-4C43-B459-2572EEE38EFE}"/>
    <hyperlink ref="Q70" r:id="rId185" display="http://www.kurganoblduma.ru/about/activity/doc/proekty/" xr:uid="{E123B165-0394-4894-9299-AA213CEA1E09}"/>
    <hyperlink ref="Q73" r:id="rId186" display="https://www.zs74.ru/npa-base" xr:uid="{18DF32B1-F510-4EEC-A246-1C7615E29E0B}"/>
    <hyperlink ref="S73" r:id="rId187" xr:uid="{748026F7-307E-4612-ACFB-83977243F8A5}"/>
    <hyperlink ref="S95" r:id="rId188" xr:uid="{A7D5AF5A-279F-46F2-82DD-B3B9FD3DD184}"/>
    <hyperlink ref="Q95" r:id="rId189" xr:uid="{722918DA-AC11-4D3D-A31F-3992C7BF8F06}"/>
    <hyperlink ref="R95" r:id="rId190" display="https://minfin.49gov.ru/documents/?doc_type=1" xr:uid="{50CD6F2E-DDC7-42E4-80AD-66058B7E671D}"/>
    <hyperlink ref="R98" r:id="rId191" display="http://chaogov.ru/otkrytyy-byudzhet/zakon-o-byudzhete.php" xr:uid="{47F4BF66-88C8-4644-9560-584257584DA5}"/>
    <hyperlink ref="Q98" r:id="rId192" display="http://xn--80ahnhajq6aec7b.xn--p1ai/" xr:uid="{02FF0742-DE12-4E75-9315-EC926143DA8B}"/>
    <hyperlink ref="R11" r:id="rId193" xr:uid="{9415DCF1-AE8F-4AE2-83CF-F81F43B2882A}"/>
    <hyperlink ref="R36" r:id="rId194" xr:uid="{84F635C5-2A0C-407B-B333-B423B9E5BE3B}"/>
    <hyperlink ref="Q36" r:id="rId195" xr:uid="{ED48AC9F-633C-4321-8B18-FA420A79E72C}"/>
    <hyperlink ref="Q81" r:id="rId196" display="https://www.sobranie.info/lawsinfo.php?UID=17422" xr:uid="{2ACD38DB-EF78-4108-AA65-F912FCF6AAD9}"/>
    <hyperlink ref="Q83" r:id="rId197" display="https://www.zskuzbass.ru/zakonotvorchestvo/proektyi-normativnyix-pravovyix-aktov-kemerovskoj-oblasti" xr:uid="{E34D6CD6-B0B5-4690-97B3-E7F0A908BABE}"/>
    <hyperlink ref="R83" r:id="rId198" xr:uid="{778D5B7C-5B38-4AF5-9599-7CFBCB3DDB64}"/>
    <hyperlink ref="S8" r:id="rId199" display="https://bryanskoblfin.ru/open/Menu/Page/93" xr:uid="{7A4245CF-C4EB-467D-BED3-046175704A9D}"/>
    <hyperlink ref="Q41" r:id="rId200" display="http://www.kubzsk.ru/pravo/" xr:uid="{3E562F80-F420-41BB-8301-C818393C6C9E}"/>
  </hyperlinks>
  <pageMargins left="0.70866141732283472" right="0.70866141732283472" top="0.74803149606299213" bottom="0.74803149606299213" header="0.31496062992125984" footer="0.31496062992125984"/>
  <pageSetup paperSize="9" scale="72" fitToWidth="2" fitToHeight="3" orientation="landscape" r:id="rId201"/>
  <headerFooter>
    <oddFooter>&amp;C&amp;"Times New Roman,обычный"&amp;8&amp;A&amp;R&amp;9&amp;P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78A704A3-44E0-4937-81FC-FAE6EEFBA0DB}">
          <x14:formula1>
            <xm:f>$B$4:$B$5</xm:f>
          </x14:formula1>
          <xm:sqref>C46 IV46 SR46 ACN46 AMJ46 AWF46 BGB46 BPX46 BZT46 CJP46 CTL46 DDH46 DND46 DWZ46 EGV46 EQR46 FAN46 FKJ46 FUF46 GEB46 GNX46 GXT46 HHP46 HRL46 IBH46 ILD46 IUZ46 JEV46 JOR46 JYN46 KIJ46 KSF46 LCB46 LLX46 LVT46 MFP46 MPL46 MZH46 NJD46 NSZ46 OCV46 OMR46 OWN46 PGJ46 PQF46 QAB46 QJX46 QTT46 RDP46 RNL46 RXH46 SHD46 SQZ46 TAV46 TKR46 TUN46 UEJ46 UOF46 UYB46 VHX46 VRT46 WBP46 WLL46 WVH46 C65582 IV65582 SR65582 ACN65582 AMJ65582 AWF65582 BGB65582 BPX65582 BZT65582 CJP65582 CTL65582 DDH65582 DND65582 DWZ65582 EGV65582 EQR65582 FAN65582 FKJ65582 FUF65582 GEB65582 GNX65582 GXT65582 HHP65582 HRL65582 IBH65582 ILD65582 IUZ65582 JEV65582 JOR65582 JYN65582 KIJ65582 KSF65582 LCB65582 LLX65582 LVT65582 MFP65582 MPL65582 MZH65582 NJD65582 NSZ65582 OCV65582 OMR65582 OWN65582 PGJ65582 PQF65582 QAB65582 QJX65582 QTT65582 RDP65582 RNL65582 RXH65582 SHD65582 SQZ65582 TAV65582 TKR65582 TUN65582 UEJ65582 UOF65582 UYB65582 VHX65582 VRT65582 WBP65582 WLL65582 WVH65582 C131118 IV131118 SR131118 ACN131118 AMJ131118 AWF131118 BGB131118 BPX131118 BZT131118 CJP131118 CTL131118 DDH131118 DND131118 DWZ131118 EGV131118 EQR131118 FAN131118 FKJ131118 FUF131118 GEB131118 GNX131118 GXT131118 HHP131118 HRL131118 IBH131118 ILD131118 IUZ131118 JEV131118 JOR131118 JYN131118 KIJ131118 KSF131118 LCB131118 LLX131118 LVT131118 MFP131118 MPL131118 MZH131118 NJD131118 NSZ131118 OCV131118 OMR131118 OWN131118 PGJ131118 PQF131118 QAB131118 QJX131118 QTT131118 RDP131118 RNL131118 RXH131118 SHD131118 SQZ131118 TAV131118 TKR131118 TUN131118 UEJ131118 UOF131118 UYB131118 VHX131118 VRT131118 WBP131118 WLL131118 WVH131118 C196654 IV196654 SR196654 ACN196654 AMJ196654 AWF196654 BGB196654 BPX196654 BZT196654 CJP196654 CTL196654 DDH196654 DND196654 DWZ196654 EGV196654 EQR196654 FAN196654 FKJ196654 FUF196654 GEB196654 GNX196654 GXT196654 HHP196654 HRL196654 IBH196654 ILD196654 IUZ196654 JEV196654 JOR196654 JYN196654 KIJ196654 KSF196654 LCB196654 LLX196654 LVT196654 MFP196654 MPL196654 MZH196654 NJD196654 NSZ196654 OCV196654 OMR196654 OWN196654 PGJ196654 PQF196654 QAB196654 QJX196654 QTT196654 RDP196654 RNL196654 RXH196654 SHD196654 SQZ196654 TAV196654 TKR196654 TUN196654 UEJ196654 UOF196654 UYB196654 VHX196654 VRT196654 WBP196654 WLL196654 WVH196654 C262190 IV262190 SR262190 ACN262190 AMJ262190 AWF262190 BGB262190 BPX262190 BZT262190 CJP262190 CTL262190 DDH262190 DND262190 DWZ262190 EGV262190 EQR262190 FAN262190 FKJ262190 FUF262190 GEB262190 GNX262190 GXT262190 HHP262190 HRL262190 IBH262190 ILD262190 IUZ262190 JEV262190 JOR262190 JYN262190 KIJ262190 KSF262190 LCB262190 LLX262190 LVT262190 MFP262190 MPL262190 MZH262190 NJD262190 NSZ262190 OCV262190 OMR262190 OWN262190 PGJ262190 PQF262190 QAB262190 QJX262190 QTT262190 RDP262190 RNL262190 RXH262190 SHD262190 SQZ262190 TAV262190 TKR262190 TUN262190 UEJ262190 UOF262190 UYB262190 VHX262190 VRT262190 WBP262190 WLL262190 WVH262190 C327726 IV327726 SR327726 ACN327726 AMJ327726 AWF327726 BGB327726 BPX327726 BZT327726 CJP327726 CTL327726 DDH327726 DND327726 DWZ327726 EGV327726 EQR327726 FAN327726 FKJ327726 FUF327726 GEB327726 GNX327726 GXT327726 HHP327726 HRL327726 IBH327726 ILD327726 IUZ327726 JEV327726 JOR327726 JYN327726 KIJ327726 KSF327726 LCB327726 LLX327726 LVT327726 MFP327726 MPL327726 MZH327726 NJD327726 NSZ327726 OCV327726 OMR327726 OWN327726 PGJ327726 PQF327726 QAB327726 QJX327726 QTT327726 RDP327726 RNL327726 RXH327726 SHD327726 SQZ327726 TAV327726 TKR327726 TUN327726 UEJ327726 UOF327726 UYB327726 VHX327726 VRT327726 WBP327726 WLL327726 WVH327726 C393262 IV393262 SR393262 ACN393262 AMJ393262 AWF393262 BGB393262 BPX393262 BZT393262 CJP393262 CTL393262 DDH393262 DND393262 DWZ393262 EGV393262 EQR393262 FAN393262 FKJ393262 FUF393262 GEB393262 GNX393262 GXT393262 HHP393262 HRL393262 IBH393262 ILD393262 IUZ393262 JEV393262 JOR393262 JYN393262 KIJ393262 KSF393262 LCB393262 LLX393262 LVT393262 MFP393262 MPL393262 MZH393262 NJD393262 NSZ393262 OCV393262 OMR393262 OWN393262 PGJ393262 PQF393262 QAB393262 QJX393262 QTT393262 RDP393262 RNL393262 RXH393262 SHD393262 SQZ393262 TAV393262 TKR393262 TUN393262 UEJ393262 UOF393262 UYB393262 VHX393262 VRT393262 WBP393262 WLL393262 WVH393262 C458798 IV458798 SR458798 ACN458798 AMJ458798 AWF458798 BGB458798 BPX458798 BZT458798 CJP458798 CTL458798 DDH458798 DND458798 DWZ458798 EGV458798 EQR458798 FAN458798 FKJ458798 FUF458798 GEB458798 GNX458798 GXT458798 HHP458798 HRL458798 IBH458798 ILD458798 IUZ458798 JEV458798 JOR458798 JYN458798 KIJ458798 KSF458798 LCB458798 LLX458798 LVT458798 MFP458798 MPL458798 MZH458798 NJD458798 NSZ458798 OCV458798 OMR458798 OWN458798 PGJ458798 PQF458798 QAB458798 QJX458798 QTT458798 RDP458798 RNL458798 RXH458798 SHD458798 SQZ458798 TAV458798 TKR458798 TUN458798 UEJ458798 UOF458798 UYB458798 VHX458798 VRT458798 WBP458798 WLL458798 WVH458798 C524334 IV524334 SR524334 ACN524334 AMJ524334 AWF524334 BGB524334 BPX524334 BZT524334 CJP524334 CTL524334 DDH524334 DND524334 DWZ524334 EGV524334 EQR524334 FAN524334 FKJ524334 FUF524334 GEB524334 GNX524334 GXT524334 HHP524334 HRL524334 IBH524334 ILD524334 IUZ524334 JEV524334 JOR524334 JYN524334 KIJ524334 KSF524334 LCB524334 LLX524334 LVT524334 MFP524334 MPL524334 MZH524334 NJD524334 NSZ524334 OCV524334 OMR524334 OWN524334 PGJ524334 PQF524334 QAB524334 QJX524334 QTT524334 RDP524334 RNL524334 RXH524334 SHD524334 SQZ524334 TAV524334 TKR524334 TUN524334 UEJ524334 UOF524334 UYB524334 VHX524334 VRT524334 WBP524334 WLL524334 WVH524334 C589870 IV589870 SR589870 ACN589870 AMJ589870 AWF589870 BGB589870 BPX589870 BZT589870 CJP589870 CTL589870 DDH589870 DND589870 DWZ589870 EGV589870 EQR589870 FAN589870 FKJ589870 FUF589870 GEB589870 GNX589870 GXT589870 HHP589870 HRL589870 IBH589870 ILD589870 IUZ589870 JEV589870 JOR589870 JYN589870 KIJ589870 KSF589870 LCB589870 LLX589870 LVT589870 MFP589870 MPL589870 MZH589870 NJD589870 NSZ589870 OCV589870 OMR589870 OWN589870 PGJ589870 PQF589870 QAB589870 QJX589870 QTT589870 RDP589870 RNL589870 RXH589870 SHD589870 SQZ589870 TAV589870 TKR589870 TUN589870 UEJ589870 UOF589870 UYB589870 VHX589870 VRT589870 WBP589870 WLL589870 WVH589870 C655406 IV655406 SR655406 ACN655406 AMJ655406 AWF655406 BGB655406 BPX655406 BZT655406 CJP655406 CTL655406 DDH655406 DND655406 DWZ655406 EGV655406 EQR655406 FAN655406 FKJ655406 FUF655406 GEB655406 GNX655406 GXT655406 HHP655406 HRL655406 IBH655406 ILD655406 IUZ655406 JEV655406 JOR655406 JYN655406 KIJ655406 KSF655406 LCB655406 LLX655406 LVT655406 MFP655406 MPL655406 MZH655406 NJD655406 NSZ655406 OCV655406 OMR655406 OWN655406 PGJ655406 PQF655406 QAB655406 QJX655406 QTT655406 RDP655406 RNL655406 RXH655406 SHD655406 SQZ655406 TAV655406 TKR655406 TUN655406 UEJ655406 UOF655406 UYB655406 VHX655406 VRT655406 WBP655406 WLL655406 WVH655406 C720942 IV720942 SR720942 ACN720942 AMJ720942 AWF720942 BGB720942 BPX720942 BZT720942 CJP720942 CTL720942 DDH720942 DND720942 DWZ720942 EGV720942 EQR720942 FAN720942 FKJ720942 FUF720942 GEB720942 GNX720942 GXT720942 HHP720942 HRL720942 IBH720942 ILD720942 IUZ720942 JEV720942 JOR720942 JYN720942 KIJ720942 KSF720942 LCB720942 LLX720942 LVT720942 MFP720942 MPL720942 MZH720942 NJD720942 NSZ720942 OCV720942 OMR720942 OWN720942 PGJ720942 PQF720942 QAB720942 QJX720942 QTT720942 RDP720942 RNL720942 RXH720942 SHD720942 SQZ720942 TAV720942 TKR720942 TUN720942 UEJ720942 UOF720942 UYB720942 VHX720942 VRT720942 WBP720942 WLL720942 WVH720942 C786478 IV786478 SR786478 ACN786478 AMJ786478 AWF786478 BGB786478 BPX786478 BZT786478 CJP786478 CTL786478 DDH786478 DND786478 DWZ786478 EGV786478 EQR786478 FAN786478 FKJ786478 FUF786478 GEB786478 GNX786478 GXT786478 HHP786478 HRL786478 IBH786478 ILD786478 IUZ786478 JEV786478 JOR786478 JYN786478 KIJ786478 KSF786478 LCB786478 LLX786478 LVT786478 MFP786478 MPL786478 MZH786478 NJD786478 NSZ786478 OCV786478 OMR786478 OWN786478 PGJ786478 PQF786478 QAB786478 QJX786478 QTT786478 RDP786478 RNL786478 RXH786478 SHD786478 SQZ786478 TAV786478 TKR786478 TUN786478 UEJ786478 UOF786478 UYB786478 VHX786478 VRT786478 WBP786478 WLL786478 WVH786478 C852014 IV852014 SR852014 ACN852014 AMJ852014 AWF852014 BGB852014 BPX852014 BZT852014 CJP852014 CTL852014 DDH852014 DND852014 DWZ852014 EGV852014 EQR852014 FAN852014 FKJ852014 FUF852014 GEB852014 GNX852014 GXT852014 HHP852014 HRL852014 IBH852014 ILD852014 IUZ852014 JEV852014 JOR852014 JYN852014 KIJ852014 KSF852014 LCB852014 LLX852014 LVT852014 MFP852014 MPL852014 MZH852014 NJD852014 NSZ852014 OCV852014 OMR852014 OWN852014 PGJ852014 PQF852014 QAB852014 QJX852014 QTT852014 RDP852014 RNL852014 RXH852014 SHD852014 SQZ852014 TAV852014 TKR852014 TUN852014 UEJ852014 UOF852014 UYB852014 VHX852014 VRT852014 WBP852014 WLL852014 WVH852014 C917550 IV917550 SR917550 ACN917550 AMJ917550 AWF917550 BGB917550 BPX917550 BZT917550 CJP917550 CTL917550 DDH917550 DND917550 DWZ917550 EGV917550 EQR917550 FAN917550 FKJ917550 FUF917550 GEB917550 GNX917550 GXT917550 HHP917550 HRL917550 IBH917550 ILD917550 IUZ917550 JEV917550 JOR917550 JYN917550 KIJ917550 KSF917550 LCB917550 LLX917550 LVT917550 MFP917550 MPL917550 MZH917550 NJD917550 NSZ917550 OCV917550 OMR917550 OWN917550 PGJ917550 PQF917550 QAB917550 QJX917550 QTT917550 RDP917550 RNL917550 RXH917550 SHD917550 SQZ917550 TAV917550 TKR917550 TUN917550 UEJ917550 UOF917550 UYB917550 VHX917550 VRT917550 WBP917550 WLL917550 WVH917550 C983086 IV983086 SR983086 ACN983086 AMJ983086 AWF983086 BGB983086 BPX983086 BZT983086 CJP983086 CTL983086 DDH983086 DND983086 DWZ983086 EGV983086 EQR983086 FAN983086 FKJ983086 FUF983086 GEB983086 GNX983086 GXT983086 HHP983086 HRL983086 IBH983086 ILD983086 IUZ983086 JEV983086 JOR983086 JYN983086 KIJ983086 KSF983086 LCB983086 LLX983086 LVT983086 MFP983086 MPL983086 MZH983086 NJD983086 NSZ983086 OCV983086 OMR983086 OWN983086 PGJ983086 PQF983086 QAB983086 QJX983086 QTT983086 RDP983086 RNL983086 RXH983086 SHD983086 SQZ983086 TAV983086 TKR983086 TUN983086 UEJ983086 UOF983086 UYB983086 VHX983086 VRT983086 WBP983086 WLL983086 WVH983086 C54:D54 IV54:IW54 SR54:SS54 ACN54:ACO54 AMJ54:AMK54 AWF54:AWG54 BGB54:BGC54 BPX54:BPY54 BZT54:BZU54 CJP54:CJQ54 CTL54:CTM54 DDH54:DDI54 DND54:DNE54 DWZ54:DXA54 EGV54:EGW54 EQR54:EQS54 FAN54:FAO54 FKJ54:FKK54 FUF54:FUG54 GEB54:GEC54 GNX54:GNY54 GXT54:GXU54 HHP54:HHQ54 HRL54:HRM54 IBH54:IBI54 ILD54:ILE54 IUZ54:IVA54 JEV54:JEW54 JOR54:JOS54 JYN54:JYO54 KIJ54:KIK54 KSF54:KSG54 LCB54:LCC54 LLX54:LLY54 LVT54:LVU54 MFP54:MFQ54 MPL54:MPM54 MZH54:MZI54 NJD54:NJE54 NSZ54:NTA54 OCV54:OCW54 OMR54:OMS54 OWN54:OWO54 PGJ54:PGK54 PQF54:PQG54 QAB54:QAC54 QJX54:QJY54 QTT54:QTU54 RDP54:RDQ54 RNL54:RNM54 RXH54:RXI54 SHD54:SHE54 SQZ54:SRA54 TAV54:TAW54 TKR54:TKS54 TUN54:TUO54 UEJ54:UEK54 UOF54:UOG54 UYB54:UYC54 VHX54:VHY54 VRT54:VRU54 WBP54:WBQ54 WLL54:WLM54 WVH54:WVI54 C65590:D65590 IV65590:IW65590 SR65590:SS65590 ACN65590:ACO65590 AMJ65590:AMK65590 AWF65590:AWG65590 BGB65590:BGC65590 BPX65590:BPY65590 BZT65590:BZU65590 CJP65590:CJQ65590 CTL65590:CTM65590 DDH65590:DDI65590 DND65590:DNE65590 DWZ65590:DXA65590 EGV65590:EGW65590 EQR65590:EQS65590 FAN65590:FAO65590 FKJ65590:FKK65590 FUF65590:FUG65590 GEB65590:GEC65590 GNX65590:GNY65590 GXT65590:GXU65590 HHP65590:HHQ65590 HRL65590:HRM65590 IBH65590:IBI65590 ILD65590:ILE65590 IUZ65590:IVA65590 JEV65590:JEW65590 JOR65590:JOS65590 JYN65590:JYO65590 KIJ65590:KIK65590 KSF65590:KSG65590 LCB65590:LCC65590 LLX65590:LLY65590 LVT65590:LVU65590 MFP65590:MFQ65590 MPL65590:MPM65590 MZH65590:MZI65590 NJD65590:NJE65590 NSZ65590:NTA65590 OCV65590:OCW65590 OMR65590:OMS65590 OWN65590:OWO65590 PGJ65590:PGK65590 PQF65590:PQG65590 QAB65590:QAC65590 QJX65590:QJY65590 QTT65590:QTU65590 RDP65590:RDQ65590 RNL65590:RNM65590 RXH65590:RXI65590 SHD65590:SHE65590 SQZ65590:SRA65590 TAV65590:TAW65590 TKR65590:TKS65590 TUN65590:TUO65590 UEJ65590:UEK65590 UOF65590:UOG65590 UYB65590:UYC65590 VHX65590:VHY65590 VRT65590:VRU65590 WBP65590:WBQ65590 WLL65590:WLM65590 WVH65590:WVI65590 C131126:D131126 IV131126:IW131126 SR131126:SS131126 ACN131126:ACO131126 AMJ131126:AMK131126 AWF131126:AWG131126 BGB131126:BGC131126 BPX131126:BPY131126 BZT131126:BZU131126 CJP131126:CJQ131126 CTL131126:CTM131126 DDH131126:DDI131126 DND131126:DNE131126 DWZ131126:DXA131126 EGV131126:EGW131126 EQR131126:EQS131126 FAN131126:FAO131126 FKJ131126:FKK131126 FUF131126:FUG131126 GEB131126:GEC131126 GNX131126:GNY131126 GXT131126:GXU131126 HHP131126:HHQ131126 HRL131126:HRM131126 IBH131126:IBI131126 ILD131126:ILE131126 IUZ131126:IVA131126 JEV131126:JEW131126 JOR131126:JOS131126 JYN131126:JYO131126 KIJ131126:KIK131126 KSF131126:KSG131126 LCB131126:LCC131126 LLX131126:LLY131126 LVT131126:LVU131126 MFP131126:MFQ131126 MPL131126:MPM131126 MZH131126:MZI131126 NJD131126:NJE131126 NSZ131126:NTA131126 OCV131126:OCW131126 OMR131126:OMS131126 OWN131126:OWO131126 PGJ131126:PGK131126 PQF131126:PQG131126 QAB131126:QAC131126 QJX131126:QJY131126 QTT131126:QTU131126 RDP131126:RDQ131126 RNL131126:RNM131126 RXH131126:RXI131126 SHD131126:SHE131126 SQZ131126:SRA131126 TAV131126:TAW131126 TKR131126:TKS131126 TUN131126:TUO131126 UEJ131126:UEK131126 UOF131126:UOG131126 UYB131126:UYC131126 VHX131126:VHY131126 VRT131126:VRU131126 WBP131126:WBQ131126 WLL131126:WLM131126 WVH131126:WVI131126 C196662:D196662 IV196662:IW196662 SR196662:SS196662 ACN196662:ACO196662 AMJ196662:AMK196662 AWF196662:AWG196662 BGB196662:BGC196662 BPX196662:BPY196662 BZT196662:BZU196662 CJP196662:CJQ196662 CTL196662:CTM196662 DDH196662:DDI196662 DND196662:DNE196662 DWZ196662:DXA196662 EGV196662:EGW196662 EQR196662:EQS196662 FAN196662:FAO196662 FKJ196662:FKK196662 FUF196662:FUG196662 GEB196662:GEC196662 GNX196662:GNY196662 GXT196662:GXU196662 HHP196662:HHQ196662 HRL196662:HRM196662 IBH196662:IBI196662 ILD196662:ILE196662 IUZ196662:IVA196662 JEV196662:JEW196662 JOR196662:JOS196662 JYN196662:JYO196662 KIJ196662:KIK196662 KSF196662:KSG196662 LCB196662:LCC196662 LLX196662:LLY196662 LVT196662:LVU196662 MFP196662:MFQ196662 MPL196662:MPM196662 MZH196662:MZI196662 NJD196662:NJE196662 NSZ196662:NTA196662 OCV196662:OCW196662 OMR196662:OMS196662 OWN196662:OWO196662 PGJ196662:PGK196662 PQF196662:PQG196662 QAB196662:QAC196662 QJX196662:QJY196662 QTT196662:QTU196662 RDP196662:RDQ196662 RNL196662:RNM196662 RXH196662:RXI196662 SHD196662:SHE196662 SQZ196662:SRA196662 TAV196662:TAW196662 TKR196662:TKS196662 TUN196662:TUO196662 UEJ196662:UEK196662 UOF196662:UOG196662 UYB196662:UYC196662 VHX196662:VHY196662 VRT196662:VRU196662 WBP196662:WBQ196662 WLL196662:WLM196662 WVH196662:WVI196662 C262198:D262198 IV262198:IW262198 SR262198:SS262198 ACN262198:ACO262198 AMJ262198:AMK262198 AWF262198:AWG262198 BGB262198:BGC262198 BPX262198:BPY262198 BZT262198:BZU262198 CJP262198:CJQ262198 CTL262198:CTM262198 DDH262198:DDI262198 DND262198:DNE262198 DWZ262198:DXA262198 EGV262198:EGW262198 EQR262198:EQS262198 FAN262198:FAO262198 FKJ262198:FKK262198 FUF262198:FUG262198 GEB262198:GEC262198 GNX262198:GNY262198 GXT262198:GXU262198 HHP262198:HHQ262198 HRL262198:HRM262198 IBH262198:IBI262198 ILD262198:ILE262198 IUZ262198:IVA262198 JEV262198:JEW262198 JOR262198:JOS262198 JYN262198:JYO262198 KIJ262198:KIK262198 KSF262198:KSG262198 LCB262198:LCC262198 LLX262198:LLY262198 LVT262198:LVU262198 MFP262198:MFQ262198 MPL262198:MPM262198 MZH262198:MZI262198 NJD262198:NJE262198 NSZ262198:NTA262198 OCV262198:OCW262198 OMR262198:OMS262198 OWN262198:OWO262198 PGJ262198:PGK262198 PQF262198:PQG262198 QAB262198:QAC262198 QJX262198:QJY262198 QTT262198:QTU262198 RDP262198:RDQ262198 RNL262198:RNM262198 RXH262198:RXI262198 SHD262198:SHE262198 SQZ262198:SRA262198 TAV262198:TAW262198 TKR262198:TKS262198 TUN262198:TUO262198 UEJ262198:UEK262198 UOF262198:UOG262198 UYB262198:UYC262198 VHX262198:VHY262198 VRT262198:VRU262198 WBP262198:WBQ262198 WLL262198:WLM262198 WVH262198:WVI262198 C327734:D327734 IV327734:IW327734 SR327734:SS327734 ACN327734:ACO327734 AMJ327734:AMK327734 AWF327734:AWG327734 BGB327734:BGC327734 BPX327734:BPY327734 BZT327734:BZU327734 CJP327734:CJQ327734 CTL327734:CTM327734 DDH327734:DDI327734 DND327734:DNE327734 DWZ327734:DXA327734 EGV327734:EGW327734 EQR327734:EQS327734 FAN327734:FAO327734 FKJ327734:FKK327734 FUF327734:FUG327734 GEB327734:GEC327734 GNX327734:GNY327734 GXT327734:GXU327734 HHP327734:HHQ327734 HRL327734:HRM327734 IBH327734:IBI327734 ILD327734:ILE327734 IUZ327734:IVA327734 JEV327734:JEW327734 JOR327734:JOS327734 JYN327734:JYO327734 KIJ327734:KIK327734 KSF327734:KSG327734 LCB327734:LCC327734 LLX327734:LLY327734 LVT327734:LVU327734 MFP327734:MFQ327734 MPL327734:MPM327734 MZH327734:MZI327734 NJD327734:NJE327734 NSZ327734:NTA327734 OCV327734:OCW327734 OMR327734:OMS327734 OWN327734:OWO327734 PGJ327734:PGK327734 PQF327734:PQG327734 QAB327734:QAC327734 QJX327734:QJY327734 QTT327734:QTU327734 RDP327734:RDQ327734 RNL327734:RNM327734 RXH327734:RXI327734 SHD327734:SHE327734 SQZ327734:SRA327734 TAV327734:TAW327734 TKR327734:TKS327734 TUN327734:TUO327734 UEJ327734:UEK327734 UOF327734:UOG327734 UYB327734:UYC327734 VHX327734:VHY327734 VRT327734:VRU327734 WBP327734:WBQ327734 WLL327734:WLM327734 WVH327734:WVI327734 C393270:D393270 IV393270:IW393270 SR393270:SS393270 ACN393270:ACO393270 AMJ393270:AMK393270 AWF393270:AWG393270 BGB393270:BGC393270 BPX393270:BPY393270 BZT393270:BZU393270 CJP393270:CJQ393270 CTL393270:CTM393270 DDH393270:DDI393270 DND393270:DNE393270 DWZ393270:DXA393270 EGV393270:EGW393270 EQR393270:EQS393270 FAN393270:FAO393270 FKJ393270:FKK393270 FUF393270:FUG393270 GEB393270:GEC393270 GNX393270:GNY393270 GXT393270:GXU393270 HHP393270:HHQ393270 HRL393270:HRM393270 IBH393270:IBI393270 ILD393270:ILE393270 IUZ393270:IVA393270 JEV393270:JEW393270 JOR393270:JOS393270 JYN393270:JYO393270 KIJ393270:KIK393270 KSF393270:KSG393270 LCB393270:LCC393270 LLX393270:LLY393270 LVT393270:LVU393270 MFP393270:MFQ393270 MPL393270:MPM393270 MZH393270:MZI393270 NJD393270:NJE393270 NSZ393270:NTA393270 OCV393270:OCW393270 OMR393270:OMS393270 OWN393270:OWO393270 PGJ393270:PGK393270 PQF393270:PQG393270 QAB393270:QAC393270 QJX393270:QJY393270 QTT393270:QTU393270 RDP393270:RDQ393270 RNL393270:RNM393270 RXH393270:RXI393270 SHD393270:SHE393270 SQZ393270:SRA393270 TAV393270:TAW393270 TKR393270:TKS393270 TUN393270:TUO393270 UEJ393270:UEK393270 UOF393270:UOG393270 UYB393270:UYC393270 VHX393270:VHY393270 VRT393270:VRU393270 WBP393270:WBQ393270 WLL393270:WLM393270 WVH393270:WVI393270 C458806:D458806 IV458806:IW458806 SR458806:SS458806 ACN458806:ACO458806 AMJ458806:AMK458806 AWF458806:AWG458806 BGB458806:BGC458806 BPX458806:BPY458806 BZT458806:BZU458806 CJP458806:CJQ458806 CTL458806:CTM458806 DDH458806:DDI458806 DND458806:DNE458806 DWZ458806:DXA458806 EGV458806:EGW458806 EQR458806:EQS458806 FAN458806:FAO458806 FKJ458806:FKK458806 FUF458806:FUG458806 GEB458806:GEC458806 GNX458806:GNY458806 GXT458806:GXU458806 HHP458806:HHQ458806 HRL458806:HRM458806 IBH458806:IBI458806 ILD458806:ILE458806 IUZ458806:IVA458806 JEV458806:JEW458806 JOR458806:JOS458806 JYN458806:JYO458806 KIJ458806:KIK458806 KSF458806:KSG458806 LCB458806:LCC458806 LLX458806:LLY458806 LVT458806:LVU458806 MFP458806:MFQ458806 MPL458806:MPM458806 MZH458806:MZI458806 NJD458806:NJE458806 NSZ458806:NTA458806 OCV458806:OCW458806 OMR458806:OMS458806 OWN458806:OWO458806 PGJ458806:PGK458806 PQF458806:PQG458806 QAB458806:QAC458806 QJX458806:QJY458806 QTT458806:QTU458806 RDP458806:RDQ458806 RNL458806:RNM458806 RXH458806:RXI458806 SHD458806:SHE458806 SQZ458806:SRA458806 TAV458806:TAW458806 TKR458806:TKS458806 TUN458806:TUO458806 UEJ458806:UEK458806 UOF458806:UOG458806 UYB458806:UYC458806 VHX458806:VHY458806 VRT458806:VRU458806 WBP458806:WBQ458806 WLL458806:WLM458806 WVH458806:WVI458806 C524342:D524342 IV524342:IW524342 SR524342:SS524342 ACN524342:ACO524342 AMJ524342:AMK524342 AWF524342:AWG524342 BGB524342:BGC524342 BPX524342:BPY524342 BZT524342:BZU524342 CJP524342:CJQ524342 CTL524342:CTM524342 DDH524342:DDI524342 DND524342:DNE524342 DWZ524342:DXA524342 EGV524342:EGW524342 EQR524342:EQS524342 FAN524342:FAO524342 FKJ524342:FKK524342 FUF524342:FUG524342 GEB524342:GEC524342 GNX524342:GNY524342 GXT524342:GXU524342 HHP524342:HHQ524342 HRL524342:HRM524342 IBH524342:IBI524342 ILD524342:ILE524342 IUZ524342:IVA524342 JEV524342:JEW524342 JOR524342:JOS524342 JYN524342:JYO524342 KIJ524342:KIK524342 KSF524342:KSG524342 LCB524342:LCC524342 LLX524342:LLY524342 LVT524342:LVU524342 MFP524342:MFQ524342 MPL524342:MPM524342 MZH524342:MZI524342 NJD524342:NJE524342 NSZ524342:NTA524342 OCV524342:OCW524342 OMR524342:OMS524342 OWN524342:OWO524342 PGJ524342:PGK524342 PQF524342:PQG524342 QAB524342:QAC524342 QJX524342:QJY524342 QTT524342:QTU524342 RDP524342:RDQ524342 RNL524342:RNM524342 RXH524342:RXI524342 SHD524342:SHE524342 SQZ524342:SRA524342 TAV524342:TAW524342 TKR524342:TKS524342 TUN524342:TUO524342 UEJ524342:UEK524342 UOF524342:UOG524342 UYB524342:UYC524342 VHX524342:VHY524342 VRT524342:VRU524342 WBP524342:WBQ524342 WLL524342:WLM524342 WVH524342:WVI524342 C589878:D589878 IV589878:IW589878 SR589878:SS589878 ACN589878:ACO589878 AMJ589878:AMK589878 AWF589878:AWG589878 BGB589878:BGC589878 BPX589878:BPY589878 BZT589878:BZU589878 CJP589878:CJQ589878 CTL589878:CTM589878 DDH589878:DDI589878 DND589878:DNE589878 DWZ589878:DXA589878 EGV589878:EGW589878 EQR589878:EQS589878 FAN589878:FAO589878 FKJ589878:FKK589878 FUF589878:FUG589878 GEB589878:GEC589878 GNX589878:GNY589878 GXT589878:GXU589878 HHP589878:HHQ589878 HRL589878:HRM589878 IBH589878:IBI589878 ILD589878:ILE589878 IUZ589878:IVA589878 JEV589878:JEW589878 JOR589878:JOS589878 JYN589878:JYO589878 KIJ589878:KIK589878 KSF589878:KSG589878 LCB589878:LCC589878 LLX589878:LLY589878 LVT589878:LVU589878 MFP589878:MFQ589878 MPL589878:MPM589878 MZH589878:MZI589878 NJD589878:NJE589878 NSZ589878:NTA589878 OCV589878:OCW589878 OMR589878:OMS589878 OWN589878:OWO589878 PGJ589878:PGK589878 PQF589878:PQG589878 QAB589878:QAC589878 QJX589878:QJY589878 QTT589878:QTU589878 RDP589878:RDQ589878 RNL589878:RNM589878 RXH589878:RXI589878 SHD589878:SHE589878 SQZ589878:SRA589878 TAV589878:TAW589878 TKR589878:TKS589878 TUN589878:TUO589878 UEJ589878:UEK589878 UOF589878:UOG589878 UYB589878:UYC589878 VHX589878:VHY589878 VRT589878:VRU589878 WBP589878:WBQ589878 WLL589878:WLM589878 WVH589878:WVI589878 C655414:D655414 IV655414:IW655414 SR655414:SS655414 ACN655414:ACO655414 AMJ655414:AMK655414 AWF655414:AWG655414 BGB655414:BGC655414 BPX655414:BPY655414 BZT655414:BZU655414 CJP655414:CJQ655414 CTL655414:CTM655414 DDH655414:DDI655414 DND655414:DNE655414 DWZ655414:DXA655414 EGV655414:EGW655414 EQR655414:EQS655414 FAN655414:FAO655414 FKJ655414:FKK655414 FUF655414:FUG655414 GEB655414:GEC655414 GNX655414:GNY655414 GXT655414:GXU655414 HHP655414:HHQ655414 HRL655414:HRM655414 IBH655414:IBI655414 ILD655414:ILE655414 IUZ655414:IVA655414 JEV655414:JEW655414 JOR655414:JOS655414 JYN655414:JYO655414 KIJ655414:KIK655414 KSF655414:KSG655414 LCB655414:LCC655414 LLX655414:LLY655414 LVT655414:LVU655414 MFP655414:MFQ655414 MPL655414:MPM655414 MZH655414:MZI655414 NJD655414:NJE655414 NSZ655414:NTA655414 OCV655414:OCW655414 OMR655414:OMS655414 OWN655414:OWO655414 PGJ655414:PGK655414 PQF655414:PQG655414 QAB655414:QAC655414 QJX655414:QJY655414 QTT655414:QTU655414 RDP655414:RDQ655414 RNL655414:RNM655414 RXH655414:RXI655414 SHD655414:SHE655414 SQZ655414:SRA655414 TAV655414:TAW655414 TKR655414:TKS655414 TUN655414:TUO655414 UEJ655414:UEK655414 UOF655414:UOG655414 UYB655414:UYC655414 VHX655414:VHY655414 VRT655414:VRU655414 WBP655414:WBQ655414 WLL655414:WLM655414 WVH655414:WVI655414 C720950:D720950 IV720950:IW720950 SR720950:SS720950 ACN720950:ACO720950 AMJ720950:AMK720950 AWF720950:AWG720950 BGB720950:BGC720950 BPX720950:BPY720950 BZT720950:BZU720950 CJP720950:CJQ720950 CTL720950:CTM720950 DDH720950:DDI720950 DND720950:DNE720950 DWZ720950:DXA720950 EGV720950:EGW720950 EQR720950:EQS720950 FAN720950:FAO720950 FKJ720950:FKK720950 FUF720950:FUG720950 GEB720950:GEC720950 GNX720950:GNY720950 GXT720950:GXU720950 HHP720950:HHQ720950 HRL720950:HRM720950 IBH720950:IBI720950 ILD720950:ILE720950 IUZ720950:IVA720950 JEV720950:JEW720950 JOR720950:JOS720950 JYN720950:JYO720950 KIJ720950:KIK720950 KSF720950:KSG720950 LCB720950:LCC720950 LLX720950:LLY720950 LVT720950:LVU720950 MFP720950:MFQ720950 MPL720950:MPM720950 MZH720950:MZI720950 NJD720950:NJE720950 NSZ720950:NTA720950 OCV720950:OCW720950 OMR720950:OMS720950 OWN720950:OWO720950 PGJ720950:PGK720950 PQF720950:PQG720950 QAB720950:QAC720950 QJX720950:QJY720950 QTT720950:QTU720950 RDP720950:RDQ720950 RNL720950:RNM720950 RXH720950:RXI720950 SHD720950:SHE720950 SQZ720950:SRA720950 TAV720950:TAW720950 TKR720950:TKS720950 TUN720950:TUO720950 UEJ720950:UEK720950 UOF720950:UOG720950 UYB720950:UYC720950 VHX720950:VHY720950 VRT720950:VRU720950 WBP720950:WBQ720950 WLL720950:WLM720950 WVH720950:WVI720950 C786486:D786486 IV786486:IW786486 SR786486:SS786486 ACN786486:ACO786486 AMJ786486:AMK786486 AWF786486:AWG786486 BGB786486:BGC786486 BPX786486:BPY786486 BZT786486:BZU786486 CJP786486:CJQ786486 CTL786486:CTM786486 DDH786486:DDI786486 DND786486:DNE786486 DWZ786486:DXA786486 EGV786486:EGW786486 EQR786486:EQS786486 FAN786486:FAO786486 FKJ786486:FKK786486 FUF786486:FUG786486 GEB786486:GEC786486 GNX786486:GNY786486 GXT786486:GXU786486 HHP786486:HHQ786486 HRL786486:HRM786486 IBH786486:IBI786486 ILD786486:ILE786486 IUZ786486:IVA786486 JEV786486:JEW786486 JOR786486:JOS786486 JYN786486:JYO786486 KIJ786486:KIK786486 KSF786486:KSG786486 LCB786486:LCC786486 LLX786486:LLY786486 LVT786486:LVU786486 MFP786486:MFQ786486 MPL786486:MPM786486 MZH786486:MZI786486 NJD786486:NJE786486 NSZ786486:NTA786486 OCV786486:OCW786486 OMR786486:OMS786486 OWN786486:OWO786486 PGJ786486:PGK786486 PQF786486:PQG786486 QAB786486:QAC786486 QJX786486:QJY786486 QTT786486:QTU786486 RDP786486:RDQ786486 RNL786486:RNM786486 RXH786486:RXI786486 SHD786486:SHE786486 SQZ786486:SRA786486 TAV786486:TAW786486 TKR786486:TKS786486 TUN786486:TUO786486 UEJ786486:UEK786486 UOF786486:UOG786486 UYB786486:UYC786486 VHX786486:VHY786486 VRT786486:VRU786486 WBP786486:WBQ786486 WLL786486:WLM786486 WVH786486:WVI786486 C852022:D852022 IV852022:IW852022 SR852022:SS852022 ACN852022:ACO852022 AMJ852022:AMK852022 AWF852022:AWG852022 BGB852022:BGC852022 BPX852022:BPY852022 BZT852022:BZU852022 CJP852022:CJQ852022 CTL852022:CTM852022 DDH852022:DDI852022 DND852022:DNE852022 DWZ852022:DXA852022 EGV852022:EGW852022 EQR852022:EQS852022 FAN852022:FAO852022 FKJ852022:FKK852022 FUF852022:FUG852022 GEB852022:GEC852022 GNX852022:GNY852022 GXT852022:GXU852022 HHP852022:HHQ852022 HRL852022:HRM852022 IBH852022:IBI852022 ILD852022:ILE852022 IUZ852022:IVA852022 JEV852022:JEW852022 JOR852022:JOS852022 JYN852022:JYO852022 KIJ852022:KIK852022 KSF852022:KSG852022 LCB852022:LCC852022 LLX852022:LLY852022 LVT852022:LVU852022 MFP852022:MFQ852022 MPL852022:MPM852022 MZH852022:MZI852022 NJD852022:NJE852022 NSZ852022:NTA852022 OCV852022:OCW852022 OMR852022:OMS852022 OWN852022:OWO852022 PGJ852022:PGK852022 PQF852022:PQG852022 QAB852022:QAC852022 QJX852022:QJY852022 QTT852022:QTU852022 RDP852022:RDQ852022 RNL852022:RNM852022 RXH852022:RXI852022 SHD852022:SHE852022 SQZ852022:SRA852022 TAV852022:TAW852022 TKR852022:TKS852022 TUN852022:TUO852022 UEJ852022:UEK852022 UOF852022:UOG852022 UYB852022:UYC852022 VHX852022:VHY852022 VRT852022:VRU852022 WBP852022:WBQ852022 WLL852022:WLM852022 WVH852022:WVI852022 C917558:D917558 IV917558:IW917558 SR917558:SS917558 ACN917558:ACO917558 AMJ917558:AMK917558 AWF917558:AWG917558 BGB917558:BGC917558 BPX917558:BPY917558 BZT917558:BZU917558 CJP917558:CJQ917558 CTL917558:CTM917558 DDH917558:DDI917558 DND917558:DNE917558 DWZ917558:DXA917558 EGV917558:EGW917558 EQR917558:EQS917558 FAN917558:FAO917558 FKJ917558:FKK917558 FUF917558:FUG917558 GEB917558:GEC917558 GNX917558:GNY917558 GXT917558:GXU917558 HHP917558:HHQ917558 HRL917558:HRM917558 IBH917558:IBI917558 ILD917558:ILE917558 IUZ917558:IVA917558 JEV917558:JEW917558 JOR917558:JOS917558 JYN917558:JYO917558 KIJ917558:KIK917558 KSF917558:KSG917558 LCB917558:LCC917558 LLX917558:LLY917558 LVT917558:LVU917558 MFP917558:MFQ917558 MPL917558:MPM917558 MZH917558:MZI917558 NJD917558:NJE917558 NSZ917558:NTA917558 OCV917558:OCW917558 OMR917558:OMS917558 OWN917558:OWO917558 PGJ917558:PGK917558 PQF917558:PQG917558 QAB917558:QAC917558 QJX917558:QJY917558 QTT917558:QTU917558 RDP917558:RDQ917558 RNL917558:RNM917558 RXH917558:RXI917558 SHD917558:SHE917558 SQZ917558:SRA917558 TAV917558:TAW917558 TKR917558:TKS917558 TUN917558:TUO917558 UEJ917558:UEK917558 UOF917558:UOG917558 UYB917558:UYC917558 VHX917558:VHY917558 VRT917558:VRU917558 WBP917558:WBQ917558 WLL917558:WLM917558 WVH917558:WVI917558 C983094:D983094 IV983094:IW983094 SR983094:SS983094 ACN983094:ACO983094 AMJ983094:AMK983094 AWF983094:AWG983094 BGB983094:BGC983094 BPX983094:BPY983094 BZT983094:BZU983094 CJP983094:CJQ983094 CTL983094:CTM983094 DDH983094:DDI983094 DND983094:DNE983094 DWZ983094:DXA983094 EGV983094:EGW983094 EQR983094:EQS983094 FAN983094:FAO983094 FKJ983094:FKK983094 FUF983094:FUG983094 GEB983094:GEC983094 GNX983094:GNY983094 GXT983094:GXU983094 HHP983094:HHQ983094 HRL983094:HRM983094 IBH983094:IBI983094 ILD983094:ILE983094 IUZ983094:IVA983094 JEV983094:JEW983094 JOR983094:JOS983094 JYN983094:JYO983094 KIJ983094:KIK983094 KSF983094:KSG983094 LCB983094:LCC983094 LLX983094:LLY983094 LVT983094:LVU983094 MFP983094:MFQ983094 MPL983094:MPM983094 MZH983094:MZI983094 NJD983094:NJE983094 NSZ983094:NTA983094 OCV983094:OCW983094 OMR983094:OMS983094 OWN983094:OWO983094 PGJ983094:PGK983094 PQF983094:PQG983094 QAB983094:QAC983094 QJX983094:QJY983094 QTT983094:QTU983094 RDP983094:RDQ983094 RNL983094:RNM983094 RXH983094:RXI983094 SHD983094:SHE983094 SQZ983094:SRA983094 TAV983094:TAW983094 TKR983094:TKS983094 TUN983094:TUO983094 UEJ983094:UEK983094 UOF983094:UOG983094 UYB983094:UYC983094 VHX983094:VHY983094 VRT983094:VRU983094 WBP983094:WBQ983094 WLL983094:WLM983094 WVH983094:WVI983094 C69:D69 IV69:IW69 SR69:SS69 ACN69:ACO69 AMJ69:AMK69 AWF69:AWG69 BGB69:BGC69 BPX69:BPY69 BZT69:BZU69 CJP69:CJQ69 CTL69:CTM69 DDH69:DDI69 DND69:DNE69 DWZ69:DXA69 EGV69:EGW69 EQR69:EQS69 FAN69:FAO69 FKJ69:FKK69 FUF69:FUG69 GEB69:GEC69 GNX69:GNY69 GXT69:GXU69 HHP69:HHQ69 HRL69:HRM69 IBH69:IBI69 ILD69:ILE69 IUZ69:IVA69 JEV69:JEW69 JOR69:JOS69 JYN69:JYO69 KIJ69:KIK69 KSF69:KSG69 LCB69:LCC69 LLX69:LLY69 LVT69:LVU69 MFP69:MFQ69 MPL69:MPM69 MZH69:MZI69 NJD69:NJE69 NSZ69:NTA69 OCV69:OCW69 OMR69:OMS69 OWN69:OWO69 PGJ69:PGK69 PQF69:PQG69 QAB69:QAC69 QJX69:QJY69 QTT69:QTU69 RDP69:RDQ69 RNL69:RNM69 RXH69:RXI69 SHD69:SHE69 SQZ69:SRA69 TAV69:TAW69 TKR69:TKS69 TUN69:TUO69 UEJ69:UEK69 UOF69:UOG69 UYB69:UYC69 VHX69:VHY69 VRT69:VRU69 WBP69:WBQ69 WLL69:WLM69 WVH69:WVI69 C65605:D65605 IV65605:IW65605 SR65605:SS65605 ACN65605:ACO65605 AMJ65605:AMK65605 AWF65605:AWG65605 BGB65605:BGC65605 BPX65605:BPY65605 BZT65605:BZU65605 CJP65605:CJQ65605 CTL65605:CTM65605 DDH65605:DDI65605 DND65605:DNE65605 DWZ65605:DXA65605 EGV65605:EGW65605 EQR65605:EQS65605 FAN65605:FAO65605 FKJ65605:FKK65605 FUF65605:FUG65605 GEB65605:GEC65605 GNX65605:GNY65605 GXT65605:GXU65605 HHP65605:HHQ65605 HRL65605:HRM65605 IBH65605:IBI65605 ILD65605:ILE65605 IUZ65605:IVA65605 JEV65605:JEW65605 JOR65605:JOS65605 JYN65605:JYO65605 KIJ65605:KIK65605 KSF65605:KSG65605 LCB65605:LCC65605 LLX65605:LLY65605 LVT65605:LVU65605 MFP65605:MFQ65605 MPL65605:MPM65605 MZH65605:MZI65605 NJD65605:NJE65605 NSZ65605:NTA65605 OCV65605:OCW65605 OMR65605:OMS65605 OWN65605:OWO65605 PGJ65605:PGK65605 PQF65605:PQG65605 QAB65605:QAC65605 QJX65605:QJY65605 QTT65605:QTU65605 RDP65605:RDQ65605 RNL65605:RNM65605 RXH65605:RXI65605 SHD65605:SHE65605 SQZ65605:SRA65605 TAV65605:TAW65605 TKR65605:TKS65605 TUN65605:TUO65605 UEJ65605:UEK65605 UOF65605:UOG65605 UYB65605:UYC65605 VHX65605:VHY65605 VRT65605:VRU65605 WBP65605:WBQ65605 WLL65605:WLM65605 WVH65605:WVI65605 C131141:D131141 IV131141:IW131141 SR131141:SS131141 ACN131141:ACO131141 AMJ131141:AMK131141 AWF131141:AWG131141 BGB131141:BGC131141 BPX131141:BPY131141 BZT131141:BZU131141 CJP131141:CJQ131141 CTL131141:CTM131141 DDH131141:DDI131141 DND131141:DNE131141 DWZ131141:DXA131141 EGV131141:EGW131141 EQR131141:EQS131141 FAN131141:FAO131141 FKJ131141:FKK131141 FUF131141:FUG131141 GEB131141:GEC131141 GNX131141:GNY131141 GXT131141:GXU131141 HHP131141:HHQ131141 HRL131141:HRM131141 IBH131141:IBI131141 ILD131141:ILE131141 IUZ131141:IVA131141 JEV131141:JEW131141 JOR131141:JOS131141 JYN131141:JYO131141 KIJ131141:KIK131141 KSF131141:KSG131141 LCB131141:LCC131141 LLX131141:LLY131141 LVT131141:LVU131141 MFP131141:MFQ131141 MPL131141:MPM131141 MZH131141:MZI131141 NJD131141:NJE131141 NSZ131141:NTA131141 OCV131141:OCW131141 OMR131141:OMS131141 OWN131141:OWO131141 PGJ131141:PGK131141 PQF131141:PQG131141 QAB131141:QAC131141 QJX131141:QJY131141 QTT131141:QTU131141 RDP131141:RDQ131141 RNL131141:RNM131141 RXH131141:RXI131141 SHD131141:SHE131141 SQZ131141:SRA131141 TAV131141:TAW131141 TKR131141:TKS131141 TUN131141:TUO131141 UEJ131141:UEK131141 UOF131141:UOG131141 UYB131141:UYC131141 VHX131141:VHY131141 VRT131141:VRU131141 WBP131141:WBQ131141 WLL131141:WLM131141 WVH131141:WVI131141 C196677:D196677 IV196677:IW196677 SR196677:SS196677 ACN196677:ACO196677 AMJ196677:AMK196677 AWF196677:AWG196677 BGB196677:BGC196677 BPX196677:BPY196677 BZT196677:BZU196677 CJP196677:CJQ196677 CTL196677:CTM196677 DDH196677:DDI196677 DND196677:DNE196677 DWZ196677:DXA196677 EGV196677:EGW196677 EQR196677:EQS196677 FAN196677:FAO196677 FKJ196677:FKK196677 FUF196677:FUG196677 GEB196677:GEC196677 GNX196677:GNY196677 GXT196677:GXU196677 HHP196677:HHQ196677 HRL196677:HRM196677 IBH196677:IBI196677 ILD196677:ILE196677 IUZ196677:IVA196677 JEV196677:JEW196677 JOR196677:JOS196677 JYN196677:JYO196677 KIJ196677:KIK196677 KSF196677:KSG196677 LCB196677:LCC196677 LLX196677:LLY196677 LVT196677:LVU196677 MFP196677:MFQ196677 MPL196677:MPM196677 MZH196677:MZI196677 NJD196677:NJE196677 NSZ196677:NTA196677 OCV196677:OCW196677 OMR196677:OMS196677 OWN196677:OWO196677 PGJ196677:PGK196677 PQF196677:PQG196677 QAB196677:QAC196677 QJX196677:QJY196677 QTT196677:QTU196677 RDP196677:RDQ196677 RNL196677:RNM196677 RXH196677:RXI196677 SHD196677:SHE196677 SQZ196677:SRA196677 TAV196677:TAW196677 TKR196677:TKS196677 TUN196677:TUO196677 UEJ196677:UEK196677 UOF196677:UOG196677 UYB196677:UYC196677 VHX196677:VHY196677 VRT196677:VRU196677 WBP196677:WBQ196677 WLL196677:WLM196677 WVH196677:WVI196677 C262213:D262213 IV262213:IW262213 SR262213:SS262213 ACN262213:ACO262213 AMJ262213:AMK262213 AWF262213:AWG262213 BGB262213:BGC262213 BPX262213:BPY262213 BZT262213:BZU262213 CJP262213:CJQ262213 CTL262213:CTM262213 DDH262213:DDI262213 DND262213:DNE262213 DWZ262213:DXA262213 EGV262213:EGW262213 EQR262213:EQS262213 FAN262213:FAO262213 FKJ262213:FKK262213 FUF262213:FUG262213 GEB262213:GEC262213 GNX262213:GNY262213 GXT262213:GXU262213 HHP262213:HHQ262213 HRL262213:HRM262213 IBH262213:IBI262213 ILD262213:ILE262213 IUZ262213:IVA262213 JEV262213:JEW262213 JOR262213:JOS262213 JYN262213:JYO262213 KIJ262213:KIK262213 KSF262213:KSG262213 LCB262213:LCC262213 LLX262213:LLY262213 LVT262213:LVU262213 MFP262213:MFQ262213 MPL262213:MPM262213 MZH262213:MZI262213 NJD262213:NJE262213 NSZ262213:NTA262213 OCV262213:OCW262213 OMR262213:OMS262213 OWN262213:OWO262213 PGJ262213:PGK262213 PQF262213:PQG262213 QAB262213:QAC262213 QJX262213:QJY262213 QTT262213:QTU262213 RDP262213:RDQ262213 RNL262213:RNM262213 RXH262213:RXI262213 SHD262213:SHE262213 SQZ262213:SRA262213 TAV262213:TAW262213 TKR262213:TKS262213 TUN262213:TUO262213 UEJ262213:UEK262213 UOF262213:UOG262213 UYB262213:UYC262213 VHX262213:VHY262213 VRT262213:VRU262213 WBP262213:WBQ262213 WLL262213:WLM262213 WVH262213:WVI262213 C327749:D327749 IV327749:IW327749 SR327749:SS327749 ACN327749:ACO327749 AMJ327749:AMK327749 AWF327749:AWG327749 BGB327749:BGC327749 BPX327749:BPY327749 BZT327749:BZU327749 CJP327749:CJQ327749 CTL327749:CTM327749 DDH327749:DDI327749 DND327749:DNE327749 DWZ327749:DXA327749 EGV327749:EGW327749 EQR327749:EQS327749 FAN327749:FAO327749 FKJ327749:FKK327749 FUF327749:FUG327749 GEB327749:GEC327749 GNX327749:GNY327749 GXT327749:GXU327749 HHP327749:HHQ327749 HRL327749:HRM327749 IBH327749:IBI327749 ILD327749:ILE327749 IUZ327749:IVA327749 JEV327749:JEW327749 JOR327749:JOS327749 JYN327749:JYO327749 KIJ327749:KIK327749 KSF327749:KSG327749 LCB327749:LCC327749 LLX327749:LLY327749 LVT327749:LVU327749 MFP327749:MFQ327749 MPL327749:MPM327749 MZH327749:MZI327749 NJD327749:NJE327749 NSZ327749:NTA327749 OCV327749:OCW327749 OMR327749:OMS327749 OWN327749:OWO327749 PGJ327749:PGK327749 PQF327749:PQG327749 QAB327749:QAC327749 QJX327749:QJY327749 QTT327749:QTU327749 RDP327749:RDQ327749 RNL327749:RNM327749 RXH327749:RXI327749 SHD327749:SHE327749 SQZ327749:SRA327749 TAV327749:TAW327749 TKR327749:TKS327749 TUN327749:TUO327749 UEJ327749:UEK327749 UOF327749:UOG327749 UYB327749:UYC327749 VHX327749:VHY327749 VRT327749:VRU327749 WBP327749:WBQ327749 WLL327749:WLM327749 WVH327749:WVI327749 C393285:D393285 IV393285:IW393285 SR393285:SS393285 ACN393285:ACO393285 AMJ393285:AMK393285 AWF393285:AWG393285 BGB393285:BGC393285 BPX393285:BPY393285 BZT393285:BZU393285 CJP393285:CJQ393285 CTL393285:CTM393285 DDH393285:DDI393285 DND393285:DNE393285 DWZ393285:DXA393285 EGV393285:EGW393285 EQR393285:EQS393285 FAN393285:FAO393285 FKJ393285:FKK393285 FUF393285:FUG393285 GEB393285:GEC393285 GNX393285:GNY393285 GXT393285:GXU393285 HHP393285:HHQ393285 HRL393285:HRM393285 IBH393285:IBI393285 ILD393285:ILE393285 IUZ393285:IVA393285 JEV393285:JEW393285 JOR393285:JOS393285 JYN393285:JYO393285 KIJ393285:KIK393285 KSF393285:KSG393285 LCB393285:LCC393285 LLX393285:LLY393285 LVT393285:LVU393285 MFP393285:MFQ393285 MPL393285:MPM393285 MZH393285:MZI393285 NJD393285:NJE393285 NSZ393285:NTA393285 OCV393285:OCW393285 OMR393285:OMS393285 OWN393285:OWO393285 PGJ393285:PGK393285 PQF393285:PQG393285 QAB393285:QAC393285 QJX393285:QJY393285 QTT393285:QTU393285 RDP393285:RDQ393285 RNL393285:RNM393285 RXH393285:RXI393285 SHD393285:SHE393285 SQZ393285:SRA393285 TAV393285:TAW393285 TKR393285:TKS393285 TUN393285:TUO393285 UEJ393285:UEK393285 UOF393285:UOG393285 UYB393285:UYC393285 VHX393285:VHY393285 VRT393285:VRU393285 WBP393285:WBQ393285 WLL393285:WLM393285 WVH393285:WVI393285 C458821:D458821 IV458821:IW458821 SR458821:SS458821 ACN458821:ACO458821 AMJ458821:AMK458821 AWF458821:AWG458821 BGB458821:BGC458821 BPX458821:BPY458821 BZT458821:BZU458821 CJP458821:CJQ458821 CTL458821:CTM458821 DDH458821:DDI458821 DND458821:DNE458821 DWZ458821:DXA458821 EGV458821:EGW458821 EQR458821:EQS458821 FAN458821:FAO458821 FKJ458821:FKK458821 FUF458821:FUG458821 GEB458821:GEC458821 GNX458821:GNY458821 GXT458821:GXU458821 HHP458821:HHQ458821 HRL458821:HRM458821 IBH458821:IBI458821 ILD458821:ILE458821 IUZ458821:IVA458821 JEV458821:JEW458821 JOR458821:JOS458821 JYN458821:JYO458821 KIJ458821:KIK458821 KSF458821:KSG458821 LCB458821:LCC458821 LLX458821:LLY458821 LVT458821:LVU458821 MFP458821:MFQ458821 MPL458821:MPM458821 MZH458821:MZI458821 NJD458821:NJE458821 NSZ458821:NTA458821 OCV458821:OCW458821 OMR458821:OMS458821 OWN458821:OWO458821 PGJ458821:PGK458821 PQF458821:PQG458821 QAB458821:QAC458821 QJX458821:QJY458821 QTT458821:QTU458821 RDP458821:RDQ458821 RNL458821:RNM458821 RXH458821:RXI458821 SHD458821:SHE458821 SQZ458821:SRA458821 TAV458821:TAW458821 TKR458821:TKS458821 TUN458821:TUO458821 UEJ458821:UEK458821 UOF458821:UOG458821 UYB458821:UYC458821 VHX458821:VHY458821 VRT458821:VRU458821 WBP458821:WBQ458821 WLL458821:WLM458821 WVH458821:WVI458821 C524357:D524357 IV524357:IW524357 SR524357:SS524357 ACN524357:ACO524357 AMJ524357:AMK524357 AWF524357:AWG524357 BGB524357:BGC524357 BPX524357:BPY524357 BZT524357:BZU524357 CJP524357:CJQ524357 CTL524357:CTM524357 DDH524357:DDI524357 DND524357:DNE524357 DWZ524357:DXA524357 EGV524357:EGW524357 EQR524357:EQS524357 FAN524357:FAO524357 FKJ524357:FKK524357 FUF524357:FUG524357 GEB524357:GEC524357 GNX524357:GNY524357 GXT524357:GXU524357 HHP524357:HHQ524357 HRL524357:HRM524357 IBH524357:IBI524357 ILD524357:ILE524357 IUZ524357:IVA524357 JEV524357:JEW524357 JOR524357:JOS524357 JYN524357:JYO524357 KIJ524357:KIK524357 KSF524357:KSG524357 LCB524357:LCC524357 LLX524357:LLY524357 LVT524357:LVU524357 MFP524357:MFQ524357 MPL524357:MPM524357 MZH524357:MZI524357 NJD524357:NJE524357 NSZ524357:NTA524357 OCV524357:OCW524357 OMR524357:OMS524357 OWN524357:OWO524357 PGJ524357:PGK524357 PQF524357:PQG524357 QAB524357:QAC524357 QJX524357:QJY524357 QTT524357:QTU524357 RDP524357:RDQ524357 RNL524357:RNM524357 RXH524357:RXI524357 SHD524357:SHE524357 SQZ524357:SRA524357 TAV524357:TAW524357 TKR524357:TKS524357 TUN524357:TUO524357 UEJ524357:UEK524357 UOF524357:UOG524357 UYB524357:UYC524357 VHX524357:VHY524357 VRT524357:VRU524357 WBP524357:WBQ524357 WLL524357:WLM524357 WVH524357:WVI524357 C589893:D589893 IV589893:IW589893 SR589893:SS589893 ACN589893:ACO589893 AMJ589893:AMK589893 AWF589893:AWG589893 BGB589893:BGC589893 BPX589893:BPY589893 BZT589893:BZU589893 CJP589893:CJQ589893 CTL589893:CTM589893 DDH589893:DDI589893 DND589893:DNE589893 DWZ589893:DXA589893 EGV589893:EGW589893 EQR589893:EQS589893 FAN589893:FAO589893 FKJ589893:FKK589893 FUF589893:FUG589893 GEB589893:GEC589893 GNX589893:GNY589893 GXT589893:GXU589893 HHP589893:HHQ589893 HRL589893:HRM589893 IBH589893:IBI589893 ILD589893:ILE589893 IUZ589893:IVA589893 JEV589893:JEW589893 JOR589893:JOS589893 JYN589893:JYO589893 KIJ589893:KIK589893 KSF589893:KSG589893 LCB589893:LCC589893 LLX589893:LLY589893 LVT589893:LVU589893 MFP589893:MFQ589893 MPL589893:MPM589893 MZH589893:MZI589893 NJD589893:NJE589893 NSZ589893:NTA589893 OCV589893:OCW589893 OMR589893:OMS589893 OWN589893:OWO589893 PGJ589893:PGK589893 PQF589893:PQG589893 QAB589893:QAC589893 QJX589893:QJY589893 QTT589893:QTU589893 RDP589893:RDQ589893 RNL589893:RNM589893 RXH589893:RXI589893 SHD589893:SHE589893 SQZ589893:SRA589893 TAV589893:TAW589893 TKR589893:TKS589893 TUN589893:TUO589893 UEJ589893:UEK589893 UOF589893:UOG589893 UYB589893:UYC589893 VHX589893:VHY589893 VRT589893:VRU589893 WBP589893:WBQ589893 WLL589893:WLM589893 WVH589893:WVI589893 C655429:D655429 IV655429:IW655429 SR655429:SS655429 ACN655429:ACO655429 AMJ655429:AMK655429 AWF655429:AWG655429 BGB655429:BGC655429 BPX655429:BPY655429 BZT655429:BZU655429 CJP655429:CJQ655429 CTL655429:CTM655429 DDH655429:DDI655429 DND655429:DNE655429 DWZ655429:DXA655429 EGV655429:EGW655429 EQR655429:EQS655429 FAN655429:FAO655429 FKJ655429:FKK655429 FUF655429:FUG655429 GEB655429:GEC655429 GNX655429:GNY655429 GXT655429:GXU655429 HHP655429:HHQ655429 HRL655429:HRM655429 IBH655429:IBI655429 ILD655429:ILE655429 IUZ655429:IVA655429 JEV655429:JEW655429 JOR655429:JOS655429 JYN655429:JYO655429 KIJ655429:KIK655429 KSF655429:KSG655429 LCB655429:LCC655429 LLX655429:LLY655429 LVT655429:LVU655429 MFP655429:MFQ655429 MPL655429:MPM655429 MZH655429:MZI655429 NJD655429:NJE655429 NSZ655429:NTA655429 OCV655429:OCW655429 OMR655429:OMS655429 OWN655429:OWO655429 PGJ655429:PGK655429 PQF655429:PQG655429 QAB655429:QAC655429 QJX655429:QJY655429 QTT655429:QTU655429 RDP655429:RDQ655429 RNL655429:RNM655429 RXH655429:RXI655429 SHD655429:SHE655429 SQZ655429:SRA655429 TAV655429:TAW655429 TKR655429:TKS655429 TUN655429:TUO655429 UEJ655429:UEK655429 UOF655429:UOG655429 UYB655429:UYC655429 VHX655429:VHY655429 VRT655429:VRU655429 WBP655429:WBQ655429 WLL655429:WLM655429 WVH655429:WVI655429 C720965:D720965 IV720965:IW720965 SR720965:SS720965 ACN720965:ACO720965 AMJ720965:AMK720965 AWF720965:AWG720965 BGB720965:BGC720965 BPX720965:BPY720965 BZT720965:BZU720965 CJP720965:CJQ720965 CTL720965:CTM720965 DDH720965:DDI720965 DND720965:DNE720965 DWZ720965:DXA720965 EGV720965:EGW720965 EQR720965:EQS720965 FAN720965:FAO720965 FKJ720965:FKK720965 FUF720965:FUG720965 GEB720965:GEC720965 GNX720965:GNY720965 GXT720965:GXU720965 HHP720965:HHQ720965 HRL720965:HRM720965 IBH720965:IBI720965 ILD720965:ILE720965 IUZ720965:IVA720965 JEV720965:JEW720965 JOR720965:JOS720965 JYN720965:JYO720965 KIJ720965:KIK720965 KSF720965:KSG720965 LCB720965:LCC720965 LLX720965:LLY720965 LVT720965:LVU720965 MFP720965:MFQ720965 MPL720965:MPM720965 MZH720965:MZI720965 NJD720965:NJE720965 NSZ720965:NTA720965 OCV720965:OCW720965 OMR720965:OMS720965 OWN720965:OWO720965 PGJ720965:PGK720965 PQF720965:PQG720965 QAB720965:QAC720965 QJX720965:QJY720965 QTT720965:QTU720965 RDP720965:RDQ720965 RNL720965:RNM720965 RXH720965:RXI720965 SHD720965:SHE720965 SQZ720965:SRA720965 TAV720965:TAW720965 TKR720965:TKS720965 TUN720965:TUO720965 UEJ720965:UEK720965 UOF720965:UOG720965 UYB720965:UYC720965 VHX720965:VHY720965 VRT720965:VRU720965 WBP720965:WBQ720965 WLL720965:WLM720965 WVH720965:WVI720965 C786501:D786501 IV786501:IW786501 SR786501:SS786501 ACN786501:ACO786501 AMJ786501:AMK786501 AWF786501:AWG786501 BGB786501:BGC786501 BPX786501:BPY786501 BZT786501:BZU786501 CJP786501:CJQ786501 CTL786501:CTM786501 DDH786501:DDI786501 DND786501:DNE786501 DWZ786501:DXA786501 EGV786501:EGW786501 EQR786501:EQS786501 FAN786501:FAO786501 FKJ786501:FKK786501 FUF786501:FUG786501 GEB786501:GEC786501 GNX786501:GNY786501 GXT786501:GXU786501 HHP786501:HHQ786501 HRL786501:HRM786501 IBH786501:IBI786501 ILD786501:ILE786501 IUZ786501:IVA786501 JEV786501:JEW786501 JOR786501:JOS786501 JYN786501:JYO786501 KIJ786501:KIK786501 KSF786501:KSG786501 LCB786501:LCC786501 LLX786501:LLY786501 LVT786501:LVU786501 MFP786501:MFQ786501 MPL786501:MPM786501 MZH786501:MZI786501 NJD786501:NJE786501 NSZ786501:NTA786501 OCV786501:OCW786501 OMR786501:OMS786501 OWN786501:OWO786501 PGJ786501:PGK786501 PQF786501:PQG786501 QAB786501:QAC786501 QJX786501:QJY786501 QTT786501:QTU786501 RDP786501:RDQ786501 RNL786501:RNM786501 RXH786501:RXI786501 SHD786501:SHE786501 SQZ786501:SRA786501 TAV786501:TAW786501 TKR786501:TKS786501 TUN786501:TUO786501 UEJ786501:UEK786501 UOF786501:UOG786501 UYB786501:UYC786501 VHX786501:VHY786501 VRT786501:VRU786501 WBP786501:WBQ786501 WLL786501:WLM786501 WVH786501:WVI786501 C852037:D852037 IV852037:IW852037 SR852037:SS852037 ACN852037:ACO852037 AMJ852037:AMK852037 AWF852037:AWG852037 BGB852037:BGC852037 BPX852037:BPY852037 BZT852037:BZU852037 CJP852037:CJQ852037 CTL852037:CTM852037 DDH852037:DDI852037 DND852037:DNE852037 DWZ852037:DXA852037 EGV852037:EGW852037 EQR852037:EQS852037 FAN852037:FAO852037 FKJ852037:FKK852037 FUF852037:FUG852037 GEB852037:GEC852037 GNX852037:GNY852037 GXT852037:GXU852037 HHP852037:HHQ852037 HRL852037:HRM852037 IBH852037:IBI852037 ILD852037:ILE852037 IUZ852037:IVA852037 JEV852037:JEW852037 JOR852037:JOS852037 JYN852037:JYO852037 KIJ852037:KIK852037 KSF852037:KSG852037 LCB852037:LCC852037 LLX852037:LLY852037 LVT852037:LVU852037 MFP852037:MFQ852037 MPL852037:MPM852037 MZH852037:MZI852037 NJD852037:NJE852037 NSZ852037:NTA852037 OCV852037:OCW852037 OMR852037:OMS852037 OWN852037:OWO852037 PGJ852037:PGK852037 PQF852037:PQG852037 QAB852037:QAC852037 QJX852037:QJY852037 QTT852037:QTU852037 RDP852037:RDQ852037 RNL852037:RNM852037 RXH852037:RXI852037 SHD852037:SHE852037 SQZ852037:SRA852037 TAV852037:TAW852037 TKR852037:TKS852037 TUN852037:TUO852037 UEJ852037:UEK852037 UOF852037:UOG852037 UYB852037:UYC852037 VHX852037:VHY852037 VRT852037:VRU852037 WBP852037:WBQ852037 WLL852037:WLM852037 WVH852037:WVI852037 C917573:D917573 IV917573:IW917573 SR917573:SS917573 ACN917573:ACO917573 AMJ917573:AMK917573 AWF917573:AWG917573 BGB917573:BGC917573 BPX917573:BPY917573 BZT917573:BZU917573 CJP917573:CJQ917573 CTL917573:CTM917573 DDH917573:DDI917573 DND917573:DNE917573 DWZ917573:DXA917573 EGV917573:EGW917573 EQR917573:EQS917573 FAN917573:FAO917573 FKJ917573:FKK917573 FUF917573:FUG917573 GEB917573:GEC917573 GNX917573:GNY917573 GXT917573:GXU917573 HHP917573:HHQ917573 HRL917573:HRM917573 IBH917573:IBI917573 ILD917573:ILE917573 IUZ917573:IVA917573 JEV917573:JEW917573 JOR917573:JOS917573 JYN917573:JYO917573 KIJ917573:KIK917573 KSF917573:KSG917573 LCB917573:LCC917573 LLX917573:LLY917573 LVT917573:LVU917573 MFP917573:MFQ917573 MPL917573:MPM917573 MZH917573:MZI917573 NJD917573:NJE917573 NSZ917573:NTA917573 OCV917573:OCW917573 OMR917573:OMS917573 OWN917573:OWO917573 PGJ917573:PGK917573 PQF917573:PQG917573 QAB917573:QAC917573 QJX917573:QJY917573 QTT917573:QTU917573 RDP917573:RDQ917573 RNL917573:RNM917573 RXH917573:RXI917573 SHD917573:SHE917573 SQZ917573:SRA917573 TAV917573:TAW917573 TKR917573:TKS917573 TUN917573:TUO917573 UEJ917573:UEK917573 UOF917573:UOG917573 UYB917573:UYC917573 VHX917573:VHY917573 VRT917573:VRU917573 WBP917573:WBQ917573 WLL917573:WLM917573 WVH917573:WVI917573 C983109:D983109 IV983109:IW983109 SR983109:SS983109 ACN983109:ACO983109 AMJ983109:AMK983109 AWF983109:AWG983109 BGB983109:BGC983109 BPX983109:BPY983109 BZT983109:BZU983109 CJP983109:CJQ983109 CTL983109:CTM983109 DDH983109:DDI983109 DND983109:DNE983109 DWZ983109:DXA983109 EGV983109:EGW983109 EQR983109:EQS983109 FAN983109:FAO983109 FKJ983109:FKK983109 FUF983109:FUG983109 GEB983109:GEC983109 GNX983109:GNY983109 GXT983109:GXU983109 HHP983109:HHQ983109 HRL983109:HRM983109 IBH983109:IBI983109 ILD983109:ILE983109 IUZ983109:IVA983109 JEV983109:JEW983109 JOR983109:JOS983109 JYN983109:JYO983109 KIJ983109:KIK983109 KSF983109:KSG983109 LCB983109:LCC983109 LLX983109:LLY983109 LVT983109:LVU983109 MFP983109:MFQ983109 MPL983109:MPM983109 MZH983109:MZI983109 NJD983109:NJE983109 NSZ983109:NTA983109 OCV983109:OCW983109 OMR983109:OMS983109 OWN983109:OWO983109 PGJ983109:PGK983109 PQF983109:PQG983109 QAB983109:QAC983109 QJX983109:QJY983109 QTT983109:QTU983109 RDP983109:RDQ983109 RNL983109:RNM983109 RXH983109:RXI983109 SHD983109:SHE983109 SQZ983109:SRA983109 TAV983109:TAW983109 TKR983109:TKS983109 TUN983109:TUO983109 UEJ983109:UEK983109 UOF983109:UOG983109 UYB983109:UYC983109 VHX983109:VHY983109 VRT983109:VRU983109 WBP983109:WBQ983109 WLL983109:WLM983109 WVH983109:WVI983109 B6:B23 IU25:IU34 SQ25:SQ34 ACM25:ACM34 AMI25:AMI34 AWE25:AWE34 BGA25:BGA34 BPW25:BPW34 BZS25:BZS34 CJO25:CJO34 CTK25:CTK34 DDG25:DDG34 DNC25:DNC34 DWY25:DWY34 EGU25:EGU34 EQQ25:EQQ34 FAM25:FAM34 FKI25:FKI34 FUE25:FUE34 GEA25:GEA34 GNW25:GNW34 GXS25:GXS34 HHO25:HHO34 HRK25:HRK34 IBG25:IBG34 ILC25:ILC34 IUY25:IUY34 JEU25:JEU34 JOQ25:JOQ34 JYM25:JYM34 KII25:KII34 KSE25:KSE34 LCA25:LCA34 LLW25:LLW34 LVS25:LVS34 MFO25:MFO34 MPK25:MPK34 MZG25:MZG34 NJC25:NJC34 NSY25:NSY34 OCU25:OCU34 OMQ25:OMQ34 OWM25:OWM34 PGI25:PGI34 PQE25:PQE34 QAA25:QAA34 QJW25:QJW34 QTS25:QTS34 RDO25:RDO34 RNK25:RNK34 RXG25:RXG34 SHC25:SHC34 SQY25:SQY34 TAU25:TAU34 TKQ25:TKQ34 TUM25:TUM34 UEI25:UEI34 UOE25:UOE34 UYA25:UYA34 VHW25:VHW34 VRS25:VRS34 WBO25:WBO34 WLK25:WLK34 WVG25:WVG34 B65561:B65570 IU65561:IU65570 SQ65561:SQ65570 ACM65561:ACM65570 AMI65561:AMI65570 AWE65561:AWE65570 BGA65561:BGA65570 BPW65561:BPW65570 BZS65561:BZS65570 CJO65561:CJO65570 CTK65561:CTK65570 DDG65561:DDG65570 DNC65561:DNC65570 DWY65561:DWY65570 EGU65561:EGU65570 EQQ65561:EQQ65570 FAM65561:FAM65570 FKI65561:FKI65570 FUE65561:FUE65570 GEA65561:GEA65570 GNW65561:GNW65570 GXS65561:GXS65570 HHO65561:HHO65570 HRK65561:HRK65570 IBG65561:IBG65570 ILC65561:ILC65570 IUY65561:IUY65570 JEU65561:JEU65570 JOQ65561:JOQ65570 JYM65561:JYM65570 KII65561:KII65570 KSE65561:KSE65570 LCA65561:LCA65570 LLW65561:LLW65570 LVS65561:LVS65570 MFO65561:MFO65570 MPK65561:MPK65570 MZG65561:MZG65570 NJC65561:NJC65570 NSY65561:NSY65570 OCU65561:OCU65570 OMQ65561:OMQ65570 OWM65561:OWM65570 PGI65561:PGI65570 PQE65561:PQE65570 QAA65561:QAA65570 QJW65561:QJW65570 QTS65561:QTS65570 RDO65561:RDO65570 RNK65561:RNK65570 RXG65561:RXG65570 SHC65561:SHC65570 SQY65561:SQY65570 TAU65561:TAU65570 TKQ65561:TKQ65570 TUM65561:TUM65570 UEI65561:UEI65570 UOE65561:UOE65570 UYA65561:UYA65570 VHW65561:VHW65570 VRS65561:VRS65570 WBO65561:WBO65570 WLK65561:WLK65570 WVG65561:WVG65570 B131097:B131106 IU131097:IU131106 SQ131097:SQ131106 ACM131097:ACM131106 AMI131097:AMI131106 AWE131097:AWE131106 BGA131097:BGA131106 BPW131097:BPW131106 BZS131097:BZS131106 CJO131097:CJO131106 CTK131097:CTK131106 DDG131097:DDG131106 DNC131097:DNC131106 DWY131097:DWY131106 EGU131097:EGU131106 EQQ131097:EQQ131106 FAM131097:FAM131106 FKI131097:FKI131106 FUE131097:FUE131106 GEA131097:GEA131106 GNW131097:GNW131106 GXS131097:GXS131106 HHO131097:HHO131106 HRK131097:HRK131106 IBG131097:IBG131106 ILC131097:ILC131106 IUY131097:IUY131106 JEU131097:JEU131106 JOQ131097:JOQ131106 JYM131097:JYM131106 KII131097:KII131106 KSE131097:KSE131106 LCA131097:LCA131106 LLW131097:LLW131106 LVS131097:LVS131106 MFO131097:MFO131106 MPK131097:MPK131106 MZG131097:MZG131106 NJC131097:NJC131106 NSY131097:NSY131106 OCU131097:OCU131106 OMQ131097:OMQ131106 OWM131097:OWM131106 PGI131097:PGI131106 PQE131097:PQE131106 QAA131097:QAA131106 QJW131097:QJW131106 QTS131097:QTS131106 RDO131097:RDO131106 RNK131097:RNK131106 RXG131097:RXG131106 SHC131097:SHC131106 SQY131097:SQY131106 TAU131097:TAU131106 TKQ131097:TKQ131106 TUM131097:TUM131106 UEI131097:UEI131106 UOE131097:UOE131106 UYA131097:UYA131106 VHW131097:VHW131106 VRS131097:VRS131106 WBO131097:WBO131106 WLK131097:WLK131106 WVG131097:WVG131106 B196633:B196642 IU196633:IU196642 SQ196633:SQ196642 ACM196633:ACM196642 AMI196633:AMI196642 AWE196633:AWE196642 BGA196633:BGA196642 BPW196633:BPW196642 BZS196633:BZS196642 CJO196633:CJO196642 CTK196633:CTK196642 DDG196633:DDG196642 DNC196633:DNC196642 DWY196633:DWY196642 EGU196633:EGU196642 EQQ196633:EQQ196642 FAM196633:FAM196642 FKI196633:FKI196642 FUE196633:FUE196642 GEA196633:GEA196642 GNW196633:GNW196642 GXS196633:GXS196642 HHO196633:HHO196642 HRK196633:HRK196642 IBG196633:IBG196642 ILC196633:ILC196642 IUY196633:IUY196642 JEU196633:JEU196642 JOQ196633:JOQ196642 JYM196633:JYM196642 KII196633:KII196642 KSE196633:KSE196642 LCA196633:LCA196642 LLW196633:LLW196642 LVS196633:LVS196642 MFO196633:MFO196642 MPK196633:MPK196642 MZG196633:MZG196642 NJC196633:NJC196642 NSY196633:NSY196642 OCU196633:OCU196642 OMQ196633:OMQ196642 OWM196633:OWM196642 PGI196633:PGI196642 PQE196633:PQE196642 QAA196633:QAA196642 QJW196633:QJW196642 QTS196633:QTS196642 RDO196633:RDO196642 RNK196633:RNK196642 RXG196633:RXG196642 SHC196633:SHC196642 SQY196633:SQY196642 TAU196633:TAU196642 TKQ196633:TKQ196642 TUM196633:TUM196642 UEI196633:UEI196642 UOE196633:UOE196642 UYA196633:UYA196642 VHW196633:VHW196642 VRS196633:VRS196642 WBO196633:WBO196642 WLK196633:WLK196642 WVG196633:WVG196642 B262169:B262178 IU262169:IU262178 SQ262169:SQ262178 ACM262169:ACM262178 AMI262169:AMI262178 AWE262169:AWE262178 BGA262169:BGA262178 BPW262169:BPW262178 BZS262169:BZS262178 CJO262169:CJO262178 CTK262169:CTK262178 DDG262169:DDG262178 DNC262169:DNC262178 DWY262169:DWY262178 EGU262169:EGU262178 EQQ262169:EQQ262178 FAM262169:FAM262178 FKI262169:FKI262178 FUE262169:FUE262178 GEA262169:GEA262178 GNW262169:GNW262178 GXS262169:GXS262178 HHO262169:HHO262178 HRK262169:HRK262178 IBG262169:IBG262178 ILC262169:ILC262178 IUY262169:IUY262178 JEU262169:JEU262178 JOQ262169:JOQ262178 JYM262169:JYM262178 KII262169:KII262178 KSE262169:KSE262178 LCA262169:LCA262178 LLW262169:LLW262178 LVS262169:LVS262178 MFO262169:MFO262178 MPK262169:MPK262178 MZG262169:MZG262178 NJC262169:NJC262178 NSY262169:NSY262178 OCU262169:OCU262178 OMQ262169:OMQ262178 OWM262169:OWM262178 PGI262169:PGI262178 PQE262169:PQE262178 QAA262169:QAA262178 QJW262169:QJW262178 QTS262169:QTS262178 RDO262169:RDO262178 RNK262169:RNK262178 RXG262169:RXG262178 SHC262169:SHC262178 SQY262169:SQY262178 TAU262169:TAU262178 TKQ262169:TKQ262178 TUM262169:TUM262178 UEI262169:UEI262178 UOE262169:UOE262178 UYA262169:UYA262178 VHW262169:VHW262178 VRS262169:VRS262178 WBO262169:WBO262178 WLK262169:WLK262178 WVG262169:WVG262178 B327705:B327714 IU327705:IU327714 SQ327705:SQ327714 ACM327705:ACM327714 AMI327705:AMI327714 AWE327705:AWE327714 BGA327705:BGA327714 BPW327705:BPW327714 BZS327705:BZS327714 CJO327705:CJO327714 CTK327705:CTK327714 DDG327705:DDG327714 DNC327705:DNC327714 DWY327705:DWY327714 EGU327705:EGU327714 EQQ327705:EQQ327714 FAM327705:FAM327714 FKI327705:FKI327714 FUE327705:FUE327714 GEA327705:GEA327714 GNW327705:GNW327714 GXS327705:GXS327714 HHO327705:HHO327714 HRK327705:HRK327714 IBG327705:IBG327714 ILC327705:ILC327714 IUY327705:IUY327714 JEU327705:JEU327714 JOQ327705:JOQ327714 JYM327705:JYM327714 KII327705:KII327714 KSE327705:KSE327714 LCA327705:LCA327714 LLW327705:LLW327714 LVS327705:LVS327714 MFO327705:MFO327714 MPK327705:MPK327714 MZG327705:MZG327714 NJC327705:NJC327714 NSY327705:NSY327714 OCU327705:OCU327714 OMQ327705:OMQ327714 OWM327705:OWM327714 PGI327705:PGI327714 PQE327705:PQE327714 QAA327705:QAA327714 QJW327705:QJW327714 QTS327705:QTS327714 RDO327705:RDO327714 RNK327705:RNK327714 RXG327705:RXG327714 SHC327705:SHC327714 SQY327705:SQY327714 TAU327705:TAU327714 TKQ327705:TKQ327714 TUM327705:TUM327714 UEI327705:UEI327714 UOE327705:UOE327714 UYA327705:UYA327714 VHW327705:VHW327714 VRS327705:VRS327714 WBO327705:WBO327714 WLK327705:WLK327714 WVG327705:WVG327714 B393241:B393250 IU393241:IU393250 SQ393241:SQ393250 ACM393241:ACM393250 AMI393241:AMI393250 AWE393241:AWE393250 BGA393241:BGA393250 BPW393241:BPW393250 BZS393241:BZS393250 CJO393241:CJO393250 CTK393241:CTK393250 DDG393241:DDG393250 DNC393241:DNC393250 DWY393241:DWY393250 EGU393241:EGU393250 EQQ393241:EQQ393250 FAM393241:FAM393250 FKI393241:FKI393250 FUE393241:FUE393250 GEA393241:GEA393250 GNW393241:GNW393250 GXS393241:GXS393250 HHO393241:HHO393250 HRK393241:HRK393250 IBG393241:IBG393250 ILC393241:ILC393250 IUY393241:IUY393250 JEU393241:JEU393250 JOQ393241:JOQ393250 JYM393241:JYM393250 KII393241:KII393250 KSE393241:KSE393250 LCA393241:LCA393250 LLW393241:LLW393250 LVS393241:LVS393250 MFO393241:MFO393250 MPK393241:MPK393250 MZG393241:MZG393250 NJC393241:NJC393250 NSY393241:NSY393250 OCU393241:OCU393250 OMQ393241:OMQ393250 OWM393241:OWM393250 PGI393241:PGI393250 PQE393241:PQE393250 QAA393241:QAA393250 QJW393241:QJW393250 QTS393241:QTS393250 RDO393241:RDO393250 RNK393241:RNK393250 RXG393241:RXG393250 SHC393241:SHC393250 SQY393241:SQY393250 TAU393241:TAU393250 TKQ393241:TKQ393250 TUM393241:TUM393250 UEI393241:UEI393250 UOE393241:UOE393250 UYA393241:UYA393250 VHW393241:VHW393250 VRS393241:VRS393250 WBO393241:WBO393250 WLK393241:WLK393250 WVG393241:WVG393250 B458777:B458786 IU458777:IU458786 SQ458777:SQ458786 ACM458777:ACM458786 AMI458777:AMI458786 AWE458777:AWE458786 BGA458777:BGA458786 BPW458777:BPW458786 BZS458777:BZS458786 CJO458777:CJO458786 CTK458777:CTK458786 DDG458777:DDG458786 DNC458777:DNC458786 DWY458777:DWY458786 EGU458777:EGU458786 EQQ458777:EQQ458786 FAM458777:FAM458786 FKI458777:FKI458786 FUE458777:FUE458786 GEA458777:GEA458786 GNW458777:GNW458786 GXS458777:GXS458786 HHO458777:HHO458786 HRK458777:HRK458786 IBG458777:IBG458786 ILC458777:ILC458786 IUY458777:IUY458786 JEU458777:JEU458786 JOQ458777:JOQ458786 JYM458777:JYM458786 KII458777:KII458786 KSE458777:KSE458786 LCA458777:LCA458786 LLW458777:LLW458786 LVS458777:LVS458786 MFO458777:MFO458786 MPK458777:MPK458786 MZG458777:MZG458786 NJC458777:NJC458786 NSY458777:NSY458786 OCU458777:OCU458786 OMQ458777:OMQ458786 OWM458777:OWM458786 PGI458777:PGI458786 PQE458777:PQE458786 QAA458777:QAA458786 QJW458777:QJW458786 QTS458777:QTS458786 RDO458777:RDO458786 RNK458777:RNK458786 RXG458777:RXG458786 SHC458777:SHC458786 SQY458777:SQY458786 TAU458777:TAU458786 TKQ458777:TKQ458786 TUM458777:TUM458786 UEI458777:UEI458786 UOE458777:UOE458786 UYA458777:UYA458786 VHW458777:VHW458786 VRS458777:VRS458786 WBO458777:WBO458786 WLK458777:WLK458786 WVG458777:WVG458786 B524313:B524322 IU524313:IU524322 SQ524313:SQ524322 ACM524313:ACM524322 AMI524313:AMI524322 AWE524313:AWE524322 BGA524313:BGA524322 BPW524313:BPW524322 BZS524313:BZS524322 CJO524313:CJO524322 CTK524313:CTK524322 DDG524313:DDG524322 DNC524313:DNC524322 DWY524313:DWY524322 EGU524313:EGU524322 EQQ524313:EQQ524322 FAM524313:FAM524322 FKI524313:FKI524322 FUE524313:FUE524322 GEA524313:GEA524322 GNW524313:GNW524322 GXS524313:GXS524322 HHO524313:HHO524322 HRK524313:HRK524322 IBG524313:IBG524322 ILC524313:ILC524322 IUY524313:IUY524322 JEU524313:JEU524322 JOQ524313:JOQ524322 JYM524313:JYM524322 KII524313:KII524322 KSE524313:KSE524322 LCA524313:LCA524322 LLW524313:LLW524322 LVS524313:LVS524322 MFO524313:MFO524322 MPK524313:MPK524322 MZG524313:MZG524322 NJC524313:NJC524322 NSY524313:NSY524322 OCU524313:OCU524322 OMQ524313:OMQ524322 OWM524313:OWM524322 PGI524313:PGI524322 PQE524313:PQE524322 QAA524313:QAA524322 QJW524313:QJW524322 QTS524313:QTS524322 RDO524313:RDO524322 RNK524313:RNK524322 RXG524313:RXG524322 SHC524313:SHC524322 SQY524313:SQY524322 TAU524313:TAU524322 TKQ524313:TKQ524322 TUM524313:TUM524322 UEI524313:UEI524322 UOE524313:UOE524322 UYA524313:UYA524322 VHW524313:VHW524322 VRS524313:VRS524322 WBO524313:WBO524322 WLK524313:WLK524322 WVG524313:WVG524322 B589849:B589858 IU589849:IU589858 SQ589849:SQ589858 ACM589849:ACM589858 AMI589849:AMI589858 AWE589849:AWE589858 BGA589849:BGA589858 BPW589849:BPW589858 BZS589849:BZS589858 CJO589849:CJO589858 CTK589849:CTK589858 DDG589849:DDG589858 DNC589849:DNC589858 DWY589849:DWY589858 EGU589849:EGU589858 EQQ589849:EQQ589858 FAM589849:FAM589858 FKI589849:FKI589858 FUE589849:FUE589858 GEA589849:GEA589858 GNW589849:GNW589858 GXS589849:GXS589858 HHO589849:HHO589858 HRK589849:HRK589858 IBG589849:IBG589858 ILC589849:ILC589858 IUY589849:IUY589858 JEU589849:JEU589858 JOQ589849:JOQ589858 JYM589849:JYM589858 KII589849:KII589858 KSE589849:KSE589858 LCA589849:LCA589858 LLW589849:LLW589858 LVS589849:LVS589858 MFO589849:MFO589858 MPK589849:MPK589858 MZG589849:MZG589858 NJC589849:NJC589858 NSY589849:NSY589858 OCU589849:OCU589858 OMQ589849:OMQ589858 OWM589849:OWM589858 PGI589849:PGI589858 PQE589849:PQE589858 QAA589849:QAA589858 QJW589849:QJW589858 QTS589849:QTS589858 RDO589849:RDO589858 RNK589849:RNK589858 RXG589849:RXG589858 SHC589849:SHC589858 SQY589849:SQY589858 TAU589849:TAU589858 TKQ589849:TKQ589858 TUM589849:TUM589858 UEI589849:UEI589858 UOE589849:UOE589858 UYA589849:UYA589858 VHW589849:VHW589858 VRS589849:VRS589858 WBO589849:WBO589858 WLK589849:WLK589858 WVG589849:WVG589858 B655385:B655394 IU655385:IU655394 SQ655385:SQ655394 ACM655385:ACM655394 AMI655385:AMI655394 AWE655385:AWE655394 BGA655385:BGA655394 BPW655385:BPW655394 BZS655385:BZS655394 CJO655385:CJO655394 CTK655385:CTK655394 DDG655385:DDG655394 DNC655385:DNC655394 DWY655385:DWY655394 EGU655385:EGU655394 EQQ655385:EQQ655394 FAM655385:FAM655394 FKI655385:FKI655394 FUE655385:FUE655394 GEA655385:GEA655394 GNW655385:GNW655394 GXS655385:GXS655394 HHO655385:HHO655394 HRK655385:HRK655394 IBG655385:IBG655394 ILC655385:ILC655394 IUY655385:IUY655394 JEU655385:JEU655394 JOQ655385:JOQ655394 JYM655385:JYM655394 KII655385:KII655394 KSE655385:KSE655394 LCA655385:LCA655394 LLW655385:LLW655394 LVS655385:LVS655394 MFO655385:MFO655394 MPK655385:MPK655394 MZG655385:MZG655394 NJC655385:NJC655394 NSY655385:NSY655394 OCU655385:OCU655394 OMQ655385:OMQ655394 OWM655385:OWM655394 PGI655385:PGI655394 PQE655385:PQE655394 QAA655385:QAA655394 QJW655385:QJW655394 QTS655385:QTS655394 RDO655385:RDO655394 RNK655385:RNK655394 RXG655385:RXG655394 SHC655385:SHC655394 SQY655385:SQY655394 TAU655385:TAU655394 TKQ655385:TKQ655394 TUM655385:TUM655394 UEI655385:UEI655394 UOE655385:UOE655394 UYA655385:UYA655394 VHW655385:VHW655394 VRS655385:VRS655394 WBO655385:WBO655394 WLK655385:WLK655394 WVG655385:WVG655394 B720921:B720930 IU720921:IU720930 SQ720921:SQ720930 ACM720921:ACM720930 AMI720921:AMI720930 AWE720921:AWE720930 BGA720921:BGA720930 BPW720921:BPW720930 BZS720921:BZS720930 CJO720921:CJO720930 CTK720921:CTK720930 DDG720921:DDG720930 DNC720921:DNC720930 DWY720921:DWY720930 EGU720921:EGU720930 EQQ720921:EQQ720930 FAM720921:FAM720930 FKI720921:FKI720930 FUE720921:FUE720930 GEA720921:GEA720930 GNW720921:GNW720930 GXS720921:GXS720930 HHO720921:HHO720930 HRK720921:HRK720930 IBG720921:IBG720930 ILC720921:ILC720930 IUY720921:IUY720930 JEU720921:JEU720930 JOQ720921:JOQ720930 JYM720921:JYM720930 KII720921:KII720930 KSE720921:KSE720930 LCA720921:LCA720930 LLW720921:LLW720930 LVS720921:LVS720930 MFO720921:MFO720930 MPK720921:MPK720930 MZG720921:MZG720930 NJC720921:NJC720930 NSY720921:NSY720930 OCU720921:OCU720930 OMQ720921:OMQ720930 OWM720921:OWM720930 PGI720921:PGI720930 PQE720921:PQE720930 QAA720921:QAA720930 QJW720921:QJW720930 QTS720921:QTS720930 RDO720921:RDO720930 RNK720921:RNK720930 RXG720921:RXG720930 SHC720921:SHC720930 SQY720921:SQY720930 TAU720921:TAU720930 TKQ720921:TKQ720930 TUM720921:TUM720930 UEI720921:UEI720930 UOE720921:UOE720930 UYA720921:UYA720930 VHW720921:VHW720930 VRS720921:VRS720930 WBO720921:WBO720930 WLK720921:WLK720930 WVG720921:WVG720930 B786457:B786466 IU786457:IU786466 SQ786457:SQ786466 ACM786457:ACM786466 AMI786457:AMI786466 AWE786457:AWE786466 BGA786457:BGA786466 BPW786457:BPW786466 BZS786457:BZS786466 CJO786457:CJO786466 CTK786457:CTK786466 DDG786457:DDG786466 DNC786457:DNC786466 DWY786457:DWY786466 EGU786457:EGU786466 EQQ786457:EQQ786466 FAM786457:FAM786466 FKI786457:FKI786466 FUE786457:FUE786466 GEA786457:GEA786466 GNW786457:GNW786466 GXS786457:GXS786466 HHO786457:HHO786466 HRK786457:HRK786466 IBG786457:IBG786466 ILC786457:ILC786466 IUY786457:IUY786466 JEU786457:JEU786466 JOQ786457:JOQ786466 JYM786457:JYM786466 KII786457:KII786466 KSE786457:KSE786466 LCA786457:LCA786466 LLW786457:LLW786466 LVS786457:LVS786466 MFO786457:MFO786466 MPK786457:MPK786466 MZG786457:MZG786466 NJC786457:NJC786466 NSY786457:NSY786466 OCU786457:OCU786466 OMQ786457:OMQ786466 OWM786457:OWM786466 PGI786457:PGI786466 PQE786457:PQE786466 QAA786457:QAA786466 QJW786457:QJW786466 QTS786457:QTS786466 RDO786457:RDO786466 RNK786457:RNK786466 RXG786457:RXG786466 SHC786457:SHC786466 SQY786457:SQY786466 TAU786457:TAU786466 TKQ786457:TKQ786466 TUM786457:TUM786466 UEI786457:UEI786466 UOE786457:UOE786466 UYA786457:UYA786466 VHW786457:VHW786466 VRS786457:VRS786466 WBO786457:WBO786466 WLK786457:WLK786466 WVG786457:WVG786466 B851993:B852002 IU851993:IU852002 SQ851993:SQ852002 ACM851993:ACM852002 AMI851993:AMI852002 AWE851993:AWE852002 BGA851993:BGA852002 BPW851993:BPW852002 BZS851993:BZS852002 CJO851993:CJO852002 CTK851993:CTK852002 DDG851993:DDG852002 DNC851993:DNC852002 DWY851993:DWY852002 EGU851993:EGU852002 EQQ851993:EQQ852002 FAM851993:FAM852002 FKI851993:FKI852002 FUE851993:FUE852002 GEA851993:GEA852002 GNW851993:GNW852002 GXS851993:GXS852002 HHO851993:HHO852002 HRK851993:HRK852002 IBG851993:IBG852002 ILC851993:ILC852002 IUY851993:IUY852002 JEU851993:JEU852002 JOQ851993:JOQ852002 JYM851993:JYM852002 KII851993:KII852002 KSE851993:KSE852002 LCA851993:LCA852002 LLW851993:LLW852002 LVS851993:LVS852002 MFO851993:MFO852002 MPK851993:MPK852002 MZG851993:MZG852002 NJC851993:NJC852002 NSY851993:NSY852002 OCU851993:OCU852002 OMQ851993:OMQ852002 OWM851993:OWM852002 PGI851993:PGI852002 PQE851993:PQE852002 QAA851993:QAA852002 QJW851993:QJW852002 QTS851993:QTS852002 RDO851993:RDO852002 RNK851993:RNK852002 RXG851993:RXG852002 SHC851993:SHC852002 SQY851993:SQY852002 TAU851993:TAU852002 TKQ851993:TKQ852002 TUM851993:TUM852002 UEI851993:UEI852002 UOE851993:UOE852002 UYA851993:UYA852002 VHW851993:VHW852002 VRS851993:VRS852002 WBO851993:WBO852002 WLK851993:WLK852002 WVG851993:WVG852002 B917529:B917538 IU917529:IU917538 SQ917529:SQ917538 ACM917529:ACM917538 AMI917529:AMI917538 AWE917529:AWE917538 BGA917529:BGA917538 BPW917529:BPW917538 BZS917529:BZS917538 CJO917529:CJO917538 CTK917529:CTK917538 DDG917529:DDG917538 DNC917529:DNC917538 DWY917529:DWY917538 EGU917529:EGU917538 EQQ917529:EQQ917538 FAM917529:FAM917538 FKI917529:FKI917538 FUE917529:FUE917538 GEA917529:GEA917538 GNW917529:GNW917538 GXS917529:GXS917538 HHO917529:HHO917538 HRK917529:HRK917538 IBG917529:IBG917538 ILC917529:ILC917538 IUY917529:IUY917538 JEU917529:JEU917538 JOQ917529:JOQ917538 JYM917529:JYM917538 KII917529:KII917538 KSE917529:KSE917538 LCA917529:LCA917538 LLW917529:LLW917538 LVS917529:LVS917538 MFO917529:MFO917538 MPK917529:MPK917538 MZG917529:MZG917538 NJC917529:NJC917538 NSY917529:NSY917538 OCU917529:OCU917538 OMQ917529:OMQ917538 OWM917529:OWM917538 PGI917529:PGI917538 PQE917529:PQE917538 QAA917529:QAA917538 QJW917529:QJW917538 QTS917529:QTS917538 RDO917529:RDO917538 RNK917529:RNK917538 RXG917529:RXG917538 SHC917529:SHC917538 SQY917529:SQY917538 TAU917529:TAU917538 TKQ917529:TKQ917538 TUM917529:TUM917538 UEI917529:UEI917538 UOE917529:UOE917538 UYA917529:UYA917538 VHW917529:VHW917538 VRS917529:VRS917538 WBO917529:WBO917538 WLK917529:WLK917538 WVG917529:WVG917538 B983065:B983074 IU983065:IU983074 SQ983065:SQ983074 ACM983065:ACM983074 AMI983065:AMI983074 AWE983065:AWE983074 BGA983065:BGA983074 BPW983065:BPW983074 BZS983065:BZS983074 CJO983065:CJO983074 CTK983065:CTK983074 DDG983065:DDG983074 DNC983065:DNC983074 DWY983065:DWY983074 EGU983065:EGU983074 EQQ983065:EQQ983074 FAM983065:FAM983074 FKI983065:FKI983074 FUE983065:FUE983074 GEA983065:GEA983074 GNW983065:GNW983074 GXS983065:GXS983074 HHO983065:HHO983074 HRK983065:HRK983074 IBG983065:IBG983074 ILC983065:ILC983074 IUY983065:IUY983074 JEU983065:JEU983074 JOQ983065:JOQ983074 JYM983065:JYM983074 KII983065:KII983074 KSE983065:KSE983074 LCA983065:LCA983074 LLW983065:LLW983074 LVS983065:LVS983074 MFO983065:MFO983074 MPK983065:MPK983074 MZG983065:MZG983074 NJC983065:NJC983074 NSY983065:NSY983074 OCU983065:OCU983074 OMQ983065:OMQ983074 OWM983065:OWM983074 PGI983065:PGI983074 PQE983065:PQE983074 QAA983065:QAA983074 QJW983065:QJW983074 QTS983065:QTS983074 RDO983065:RDO983074 RNK983065:RNK983074 RXG983065:RXG983074 SHC983065:SHC983074 SQY983065:SQY983074 TAU983065:TAU983074 TKQ983065:TKQ983074 TUM983065:TUM983074 UEI983065:UEI983074 UOE983065:UOE983074 UYA983065:UYA983074 VHW983065:VHW983074 VRS983065:VRS983074 WBO983065:WBO983074 WLK983065:WLK983074 WVG983065:WVG983074 C37:D37 IV37:IW37 SR37:SS37 ACN37:ACO37 AMJ37:AMK37 AWF37:AWG37 BGB37:BGC37 BPX37:BPY37 BZT37:BZU37 CJP37:CJQ37 CTL37:CTM37 DDH37:DDI37 DND37:DNE37 DWZ37:DXA37 EGV37:EGW37 EQR37:EQS37 FAN37:FAO37 FKJ37:FKK37 FUF37:FUG37 GEB37:GEC37 GNX37:GNY37 GXT37:GXU37 HHP37:HHQ37 HRL37:HRM37 IBH37:IBI37 ILD37:ILE37 IUZ37:IVA37 JEV37:JEW37 JOR37:JOS37 JYN37:JYO37 KIJ37:KIK37 KSF37:KSG37 LCB37:LCC37 LLX37:LLY37 LVT37:LVU37 MFP37:MFQ37 MPL37:MPM37 MZH37:MZI37 NJD37:NJE37 NSZ37:NTA37 OCV37:OCW37 OMR37:OMS37 OWN37:OWO37 PGJ37:PGK37 PQF37:PQG37 QAB37:QAC37 QJX37:QJY37 QTT37:QTU37 RDP37:RDQ37 RNL37:RNM37 RXH37:RXI37 SHD37:SHE37 SQZ37:SRA37 TAV37:TAW37 TKR37:TKS37 TUN37:TUO37 UEJ37:UEK37 UOF37:UOG37 UYB37:UYC37 VHX37:VHY37 VRT37:VRU37 WBP37:WBQ37 WLL37:WLM37 WVH37:WVI37 C65573:D65573 IV65573:IW65573 SR65573:SS65573 ACN65573:ACO65573 AMJ65573:AMK65573 AWF65573:AWG65573 BGB65573:BGC65573 BPX65573:BPY65573 BZT65573:BZU65573 CJP65573:CJQ65573 CTL65573:CTM65573 DDH65573:DDI65573 DND65573:DNE65573 DWZ65573:DXA65573 EGV65573:EGW65573 EQR65573:EQS65573 FAN65573:FAO65573 FKJ65573:FKK65573 FUF65573:FUG65573 GEB65573:GEC65573 GNX65573:GNY65573 GXT65573:GXU65573 HHP65573:HHQ65573 HRL65573:HRM65573 IBH65573:IBI65573 ILD65573:ILE65573 IUZ65573:IVA65573 JEV65573:JEW65573 JOR65573:JOS65573 JYN65573:JYO65573 KIJ65573:KIK65573 KSF65573:KSG65573 LCB65573:LCC65573 LLX65573:LLY65573 LVT65573:LVU65573 MFP65573:MFQ65573 MPL65573:MPM65573 MZH65573:MZI65573 NJD65573:NJE65573 NSZ65573:NTA65573 OCV65573:OCW65573 OMR65573:OMS65573 OWN65573:OWO65573 PGJ65573:PGK65573 PQF65573:PQG65573 QAB65573:QAC65573 QJX65573:QJY65573 QTT65573:QTU65573 RDP65573:RDQ65573 RNL65573:RNM65573 RXH65573:RXI65573 SHD65573:SHE65573 SQZ65573:SRA65573 TAV65573:TAW65573 TKR65573:TKS65573 TUN65573:TUO65573 UEJ65573:UEK65573 UOF65573:UOG65573 UYB65573:UYC65573 VHX65573:VHY65573 VRT65573:VRU65573 WBP65573:WBQ65573 WLL65573:WLM65573 WVH65573:WVI65573 C131109:D131109 IV131109:IW131109 SR131109:SS131109 ACN131109:ACO131109 AMJ131109:AMK131109 AWF131109:AWG131109 BGB131109:BGC131109 BPX131109:BPY131109 BZT131109:BZU131109 CJP131109:CJQ131109 CTL131109:CTM131109 DDH131109:DDI131109 DND131109:DNE131109 DWZ131109:DXA131109 EGV131109:EGW131109 EQR131109:EQS131109 FAN131109:FAO131109 FKJ131109:FKK131109 FUF131109:FUG131109 GEB131109:GEC131109 GNX131109:GNY131109 GXT131109:GXU131109 HHP131109:HHQ131109 HRL131109:HRM131109 IBH131109:IBI131109 ILD131109:ILE131109 IUZ131109:IVA131109 JEV131109:JEW131109 JOR131109:JOS131109 JYN131109:JYO131109 KIJ131109:KIK131109 KSF131109:KSG131109 LCB131109:LCC131109 LLX131109:LLY131109 LVT131109:LVU131109 MFP131109:MFQ131109 MPL131109:MPM131109 MZH131109:MZI131109 NJD131109:NJE131109 NSZ131109:NTA131109 OCV131109:OCW131109 OMR131109:OMS131109 OWN131109:OWO131109 PGJ131109:PGK131109 PQF131109:PQG131109 QAB131109:QAC131109 QJX131109:QJY131109 QTT131109:QTU131109 RDP131109:RDQ131109 RNL131109:RNM131109 RXH131109:RXI131109 SHD131109:SHE131109 SQZ131109:SRA131109 TAV131109:TAW131109 TKR131109:TKS131109 TUN131109:TUO131109 UEJ131109:UEK131109 UOF131109:UOG131109 UYB131109:UYC131109 VHX131109:VHY131109 VRT131109:VRU131109 WBP131109:WBQ131109 WLL131109:WLM131109 WVH131109:WVI131109 C196645:D196645 IV196645:IW196645 SR196645:SS196645 ACN196645:ACO196645 AMJ196645:AMK196645 AWF196645:AWG196645 BGB196645:BGC196645 BPX196645:BPY196645 BZT196645:BZU196645 CJP196645:CJQ196645 CTL196645:CTM196645 DDH196645:DDI196645 DND196645:DNE196645 DWZ196645:DXA196645 EGV196645:EGW196645 EQR196645:EQS196645 FAN196645:FAO196645 FKJ196645:FKK196645 FUF196645:FUG196645 GEB196645:GEC196645 GNX196645:GNY196645 GXT196645:GXU196645 HHP196645:HHQ196645 HRL196645:HRM196645 IBH196645:IBI196645 ILD196645:ILE196645 IUZ196645:IVA196645 JEV196645:JEW196645 JOR196645:JOS196645 JYN196645:JYO196645 KIJ196645:KIK196645 KSF196645:KSG196645 LCB196645:LCC196645 LLX196645:LLY196645 LVT196645:LVU196645 MFP196645:MFQ196645 MPL196645:MPM196645 MZH196645:MZI196645 NJD196645:NJE196645 NSZ196645:NTA196645 OCV196645:OCW196645 OMR196645:OMS196645 OWN196645:OWO196645 PGJ196645:PGK196645 PQF196645:PQG196645 QAB196645:QAC196645 QJX196645:QJY196645 QTT196645:QTU196645 RDP196645:RDQ196645 RNL196645:RNM196645 RXH196645:RXI196645 SHD196645:SHE196645 SQZ196645:SRA196645 TAV196645:TAW196645 TKR196645:TKS196645 TUN196645:TUO196645 UEJ196645:UEK196645 UOF196645:UOG196645 UYB196645:UYC196645 VHX196645:VHY196645 VRT196645:VRU196645 WBP196645:WBQ196645 WLL196645:WLM196645 WVH196645:WVI196645 C262181:D262181 IV262181:IW262181 SR262181:SS262181 ACN262181:ACO262181 AMJ262181:AMK262181 AWF262181:AWG262181 BGB262181:BGC262181 BPX262181:BPY262181 BZT262181:BZU262181 CJP262181:CJQ262181 CTL262181:CTM262181 DDH262181:DDI262181 DND262181:DNE262181 DWZ262181:DXA262181 EGV262181:EGW262181 EQR262181:EQS262181 FAN262181:FAO262181 FKJ262181:FKK262181 FUF262181:FUG262181 GEB262181:GEC262181 GNX262181:GNY262181 GXT262181:GXU262181 HHP262181:HHQ262181 HRL262181:HRM262181 IBH262181:IBI262181 ILD262181:ILE262181 IUZ262181:IVA262181 JEV262181:JEW262181 JOR262181:JOS262181 JYN262181:JYO262181 KIJ262181:KIK262181 KSF262181:KSG262181 LCB262181:LCC262181 LLX262181:LLY262181 LVT262181:LVU262181 MFP262181:MFQ262181 MPL262181:MPM262181 MZH262181:MZI262181 NJD262181:NJE262181 NSZ262181:NTA262181 OCV262181:OCW262181 OMR262181:OMS262181 OWN262181:OWO262181 PGJ262181:PGK262181 PQF262181:PQG262181 QAB262181:QAC262181 QJX262181:QJY262181 QTT262181:QTU262181 RDP262181:RDQ262181 RNL262181:RNM262181 RXH262181:RXI262181 SHD262181:SHE262181 SQZ262181:SRA262181 TAV262181:TAW262181 TKR262181:TKS262181 TUN262181:TUO262181 UEJ262181:UEK262181 UOF262181:UOG262181 UYB262181:UYC262181 VHX262181:VHY262181 VRT262181:VRU262181 WBP262181:WBQ262181 WLL262181:WLM262181 WVH262181:WVI262181 C327717:D327717 IV327717:IW327717 SR327717:SS327717 ACN327717:ACO327717 AMJ327717:AMK327717 AWF327717:AWG327717 BGB327717:BGC327717 BPX327717:BPY327717 BZT327717:BZU327717 CJP327717:CJQ327717 CTL327717:CTM327717 DDH327717:DDI327717 DND327717:DNE327717 DWZ327717:DXA327717 EGV327717:EGW327717 EQR327717:EQS327717 FAN327717:FAO327717 FKJ327717:FKK327717 FUF327717:FUG327717 GEB327717:GEC327717 GNX327717:GNY327717 GXT327717:GXU327717 HHP327717:HHQ327717 HRL327717:HRM327717 IBH327717:IBI327717 ILD327717:ILE327717 IUZ327717:IVA327717 JEV327717:JEW327717 JOR327717:JOS327717 JYN327717:JYO327717 KIJ327717:KIK327717 KSF327717:KSG327717 LCB327717:LCC327717 LLX327717:LLY327717 LVT327717:LVU327717 MFP327717:MFQ327717 MPL327717:MPM327717 MZH327717:MZI327717 NJD327717:NJE327717 NSZ327717:NTA327717 OCV327717:OCW327717 OMR327717:OMS327717 OWN327717:OWO327717 PGJ327717:PGK327717 PQF327717:PQG327717 QAB327717:QAC327717 QJX327717:QJY327717 QTT327717:QTU327717 RDP327717:RDQ327717 RNL327717:RNM327717 RXH327717:RXI327717 SHD327717:SHE327717 SQZ327717:SRA327717 TAV327717:TAW327717 TKR327717:TKS327717 TUN327717:TUO327717 UEJ327717:UEK327717 UOF327717:UOG327717 UYB327717:UYC327717 VHX327717:VHY327717 VRT327717:VRU327717 WBP327717:WBQ327717 WLL327717:WLM327717 WVH327717:WVI327717 C393253:D393253 IV393253:IW393253 SR393253:SS393253 ACN393253:ACO393253 AMJ393253:AMK393253 AWF393253:AWG393253 BGB393253:BGC393253 BPX393253:BPY393253 BZT393253:BZU393253 CJP393253:CJQ393253 CTL393253:CTM393253 DDH393253:DDI393253 DND393253:DNE393253 DWZ393253:DXA393253 EGV393253:EGW393253 EQR393253:EQS393253 FAN393253:FAO393253 FKJ393253:FKK393253 FUF393253:FUG393253 GEB393253:GEC393253 GNX393253:GNY393253 GXT393253:GXU393253 HHP393253:HHQ393253 HRL393253:HRM393253 IBH393253:IBI393253 ILD393253:ILE393253 IUZ393253:IVA393253 JEV393253:JEW393253 JOR393253:JOS393253 JYN393253:JYO393253 KIJ393253:KIK393253 KSF393253:KSG393253 LCB393253:LCC393253 LLX393253:LLY393253 LVT393253:LVU393253 MFP393253:MFQ393253 MPL393253:MPM393253 MZH393253:MZI393253 NJD393253:NJE393253 NSZ393253:NTA393253 OCV393253:OCW393253 OMR393253:OMS393253 OWN393253:OWO393253 PGJ393253:PGK393253 PQF393253:PQG393253 QAB393253:QAC393253 QJX393253:QJY393253 QTT393253:QTU393253 RDP393253:RDQ393253 RNL393253:RNM393253 RXH393253:RXI393253 SHD393253:SHE393253 SQZ393253:SRA393253 TAV393253:TAW393253 TKR393253:TKS393253 TUN393253:TUO393253 UEJ393253:UEK393253 UOF393253:UOG393253 UYB393253:UYC393253 VHX393253:VHY393253 VRT393253:VRU393253 WBP393253:WBQ393253 WLL393253:WLM393253 WVH393253:WVI393253 C458789:D458789 IV458789:IW458789 SR458789:SS458789 ACN458789:ACO458789 AMJ458789:AMK458789 AWF458789:AWG458789 BGB458789:BGC458789 BPX458789:BPY458789 BZT458789:BZU458789 CJP458789:CJQ458789 CTL458789:CTM458789 DDH458789:DDI458789 DND458789:DNE458789 DWZ458789:DXA458789 EGV458789:EGW458789 EQR458789:EQS458789 FAN458789:FAO458789 FKJ458789:FKK458789 FUF458789:FUG458789 GEB458789:GEC458789 GNX458789:GNY458789 GXT458789:GXU458789 HHP458789:HHQ458789 HRL458789:HRM458789 IBH458789:IBI458789 ILD458789:ILE458789 IUZ458789:IVA458789 JEV458789:JEW458789 JOR458789:JOS458789 JYN458789:JYO458789 KIJ458789:KIK458789 KSF458789:KSG458789 LCB458789:LCC458789 LLX458789:LLY458789 LVT458789:LVU458789 MFP458789:MFQ458789 MPL458789:MPM458789 MZH458789:MZI458789 NJD458789:NJE458789 NSZ458789:NTA458789 OCV458789:OCW458789 OMR458789:OMS458789 OWN458789:OWO458789 PGJ458789:PGK458789 PQF458789:PQG458789 QAB458789:QAC458789 QJX458789:QJY458789 QTT458789:QTU458789 RDP458789:RDQ458789 RNL458789:RNM458789 RXH458789:RXI458789 SHD458789:SHE458789 SQZ458789:SRA458789 TAV458789:TAW458789 TKR458789:TKS458789 TUN458789:TUO458789 UEJ458789:UEK458789 UOF458789:UOG458789 UYB458789:UYC458789 VHX458789:VHY458789 VRT458789:VRU458789 WBP458789:WBQ458789 WLL458789:WLM458789 WVH458789:WVI458789 C524325:D524325 IV524325:IW524325 SR524325:SS524325 ACN524325:ACO524325 AMJ524325:AMK524325 AWF524325:AWG524325 BGB524325:BGC524325 BPX524325:BPY524325 BZT524325:BZU524325 CJP524325:CJQ524325 CTL524325:CTM524325 DDH524325:DDI524325 DND524325:DNE524325 DWZ524325:DXA524325 EGV524325:EGW524325 EQR524325:EQS524325 FAN524325:FAO524325 FKJ524325:FKK524325 FUF524325:FUG524325 GEB524325:GEC524325 GNX524325:GNY524325 GXT524325:GXU524325 HHP524325:HHQ524325 HRL524325:HRM524325 IBH524325:IBI524325 ILD524325:ILE524325 IUZ524325:IVA524325 JEV524325:JEW524325 JOR524325:JOS524325 JYN524325:JYO524325 KIJ524325:KIK524325 KSF524325:KSG524325 LCB524325:LCC524325 LLX524325:LLY524325 LVT524325:LVU524325 MFP524325:MFQ524325 MPL524325:MPM524325 MZH524325:MZI524325 NJD524325:NJE524325 NSZ524325:NTA524325 OCV524325:OCW524325 OMR524325:OMS524325 OWN524325:OWO524325 PGJ524325:PGK524325 PQF524325:PQG524325 QAB524325:QAC524325 QJX524325:QJY524325 QTT524325:QTU524325 RDP524325:RDQ524325 RNL524325:RNM524325 RXH524325:RXI524325 SHD524325:SHE524325 SQZ524325:SRA524325 TAV524325:TAW524325 TKR524325:TKS524325 TUN524325:TUO524325 UEJ524325:UEK524325 UOF524325:UOG524325 UYB524325:UYC524325 VHX524325:VHY524325 VRT524325:VRU524325 WBP524325:WBQ524325 WLL524325:WLM524325 WVH524325:WVI524325 C589861:D589861 IV589861:IW589861 SR589861:SS589861 ACN589861:ACO589861 AMJ589861:AMK589861 AWF589861:AWG589861 BGB589861:BGC589861 BPX589861:BPY589861 BZT589861:BZU589861 CJP589861:CJQ589861 CTL589861:CTM589861 DDH589861:DDI589861 DND589861:DNE589861 DWZ589861:DXA589861 EGV589861:EGW589861 EQR589861:EQS589861 FAN589861:FAO589861 FKJ589861:FKK589861 FUF589861:FUG589861 GEB589861:GEC589861 GNX589861:GNY589861 GXT589861:GXU589861 HHP589861:HHQ589861 HRL589861:HRM589861 IBH589861:IBI589861 ILD589861:ILE589861 IUZ589861:IVA589861 JEV589861:JEW589861 JOR589861:JOS589861 JYN589861:JYO589861 KIJ589861:KIK589861 KSF589861:KSG589861 LCB589861:LCC589861 LLX589861:LLY589861 LVT589861:LVU589861 MFP589861:MFQ589861 MPL589861:MPM589861 MZH589861:MZI589861 NJD589861:NJE589861 NSZ589861:NTA589861 OCV589861:OCW589861 OMR589861:OMS589861 OWN589861:OWO589861 PGJ589861:PGK589861 PQF589861:PQG589861 QAB589861:QAC589861 QJX589861:QJY589861 QTT589861:QTU589861 RDP589861:RDQ589861 RNL589861:RNM589861 RXH589861:RXI589861 SHD589861:SHE589861 SQZ589861:SRA589861 TAV589861:TAW589861 TKR589861:TKS589861 TUN589861:TUO589861 UEJ589861:UEK589861 UOF589861:UOG589861 UYB589861:UYC589861 VHX589861:VHY589861 VRT589861:VRU589861 WBP589861:WBQ589861 WLL589861:WLM589861 WVH589861:WVI589861 C655397:D655397 IV655397:IW655397 SR655397:SS655397 ACN655397:ACO655397 AMJ655397:AMK655397 AWF655397:AWG655397 BGB655397:BGC655397 BPX655397:BPY655397 BZT655397:BZU655397 CJP655397:CJQ655397 CTL655397:CTM655397 DDH655397:DDI655397 DND655397:DNE655397 DWZ655397:DXA655397 EGV655397:EGW655397 EQR655397:EQS655397 FAN655397:FAO655397 FKJ655397:FKK655397 FUF655397:FUG655397 GEB655397:GEC655397 GNX655397:GNY655397 GXT655397:GXU655397 HHP655397:HHQ655397 HRL655397:HRM655397 IBH655397:IBI655397 ILD655397:ILE655397 IUZ655397:IVA655397 JEV655397:JEW655397 JOR655397:JOS655397 JYN655397:JYO655397 KIJ655397:KIK655397 KSF655397:KSG655397 LCB655397:LCC655397 LLX655397:LLY655397 LVT655397:LVU655397 MFP655397:MFQ655397 MPL655397:MPM655397 MZH655397:MZI655397 NJD655397:NJE655397 NSZ655397:NTA655397 OCV655397:OCW655397 OMR655397:OMS655397 OWN655397:OWO655397 PGJ655397:PGK655397 PQF655397:PQG655397 QAB655397:QAC655397 QJX655397:QJY655397 QTT655397:QTU655397 RDP655397:RDQ655397 RNL655397:RNM655397 RXH655397:RXI655397 SHD655397:SHE655397 SQZ655397:SRA655397 TAV655397:TAW655397 TKR655397:TKS655397 TUN655397:TUO655397 UEJ655397:UEK655397 UOF655397:UOG655397 UYB655397:UYC655397 VHX655397:VHY655397 VRT655397:VRU655397 WBP655397:WBQ655397 WLL655397:WLM655397 WVH655397:WVI655397 C720933:D720933 IV720933:IW720933 SR720933:SS720933 ACN720933:ACO720933 AMJ720933:AMK720933 AWF720933:AWG720933 BGB720933:BGC720933 BPX720933:BPY720933 BZT720933:BZU720933 CJP720933:CJQ720933 CTL720933:CTM720933 DDH720933:DDI720933 DND720933:DNE720933 DWZ720933:DXA720933 EGV720933:EGW720933 EQR720933:EQS720933 FAN720933:FAO720933 FKJ720933:FKK720933 FUF720933:FUG720933 GEB720933:GEC720933 GNX720933:GNY720933 GXT720933:GXU720933 HHP720933:HHQ720933 HRL720933:HRM720933 IBH720933:IBI720933 ILD720933:ILE720933 IUZ720933:IVA720933 JEV720933:JEW720933 JOR720933:JOS720933 JYN720933:JYO720933 KIJ720933:KIK720933 KSF720933:KSG720933 LCB720933:LCC720933 LLX720933:LLY720933 LVT720933:LVU720933 MFP720933:MFQ720933 MPL720933:MPM720933 MZH720933:MZI720933 NJD720933:NJE720933 NSZ720933:NTA720933 OCV720933:OCW720933 OMR720933:OMS720933 OWN720933:OWO720933 PGJ720933:PGK720933 PQF720933:PQG720933 QAB720933:QAC720933 QJX720933:QJY720933 QTT720933:QTU720933 RDP720933:RDQ720933 RNL720933:RNM720933 RXH720933:RXI720933 SHD720933:SHE720933 SQZ720933:SRA720933 TAV720933:TAW720933 TKR720933:TKS720933 TUN720933:TUO720933 UEJ720933:UEK720933 UOF720933:UOG720933 UYB720933:UYC720933 VHX720933:VHY720933 VRT720933:VRU720933 WBP720933:WBQ720933 WLL720933:WLM720933 WVH720933:WVI720933 C786469:D786469 IV786469:IW786469 SR786469:SS786469 ACN786469:ACO786469 AMJ786469:AMK786469 AWF786469:AWG786469 BGB786469:BGC786469 BPX786469:BPY786469 BZT786469:BZU786469 CJP786469:CJQ786469 CTL786469:CTM786469 DDH786469:DDI786469 DND786469:DNE786469 DWZ786469:DXA786469 EGV786469:EGW786469 EQR786469:EQS786469 FAN786469:FAO786469 FKJ786469:FKK786469 FUF786469:FUG786469 GEB786469:GEC786469 GNX786469:GNY786469 GXT786469:GXU786469 HHP786469:HHQ786469 HRL786469:HRM786469 IBH786469:IBI786469 ILD786469:ILE786469 IUZ786469:IVA786469 JEV786469:JEW786469 JOR786469:JOS786469 JYN786469:JYO786469 KIJ786469:KIK786469 KSF786469:KSG786469 LCB786469:LCC786469 LLX786469:LLY786469 LVT786469:LVU786469 MFP786469:MFQ786469 MPL786469:MPM786469 MZH786469:MZI786469 NJD786469:NJE786469 NSZ786469:NTA786469 OCV786469:OCW786469 OMR786469:OMS786469 OWN786469:OWO786469 PGJ786469:PGK786469 PQF786469:PQG786469 QAB786469:QAC786469 QJX786469:QJY786469 QTT786469:QTU786469 RDP786469:RDQ786469 RNL786469:RNM786469 RXH786469:RXI786469 SHD786469:SHE786469 SQZ786469:SRA786469 TAV786469:TAW786469 TKR786469:TKS786469 TUN786469:TUO786469 UEJ786469:UEK786469 UOF786469:UOG786469 UYB786469:UYC786469 VHX786469:VHY786469 VRT786469:VRU786469 WBP786469:WBQ786469 WLL786469:WLM786469 WVH786469:WVI786469 C852005:D852005 IV852005:IW852005 SR852005:SS852005 ACN852005:ACO852005 AMJ852005:AMK852005 AWF852005:AWG852005 BGB852005:BGC852005 BPX852005:BPY852005 BZT852005:BZU852005 CJP852005:CJQ852005 CTL852005:CTM852005 DDH852005:DDI852005 DND852005:DNE852005 DWZ852005:DXA852005 EGV852005:EGW852005 EQR852005:EQS852005 FAN852005:FAO852005 FKJ852005:FKK852005 FUF852005:FUG852005 GEB852005:GEC852005 GNX852005:GNY852005 GXT852005:GXU852005 HHP852005:HHQ852005 HRL852005:HRM852005 IBH852005:IBI852005 ILD852005:ILE852005 IUZ852005:IVA852005 JEV852005:JEW852005 JOR852005:JOS852005 JYN852005:JYO852005 KIJ852005:KIK852005 KSF852005:KSG852005 LCB852005:LCC852005 LLX852005:LLY852005 LVT852005:LVU852005 MFP852005:MFQ852005 MPL852005:MPM852005 MZH852005:MZI852005 NJD852005:NJE852005 NSZ852005:NTA852005 OCV852005:OCW852005 OMR852005:OMS852005 OWN852005:OWO852005 PGJ852005:PGK852005 PQF852005:PQG852005 QAB852005:QAC852005 QJX852005:QJY852005 QTT852005:QTU852005 RDP852005:RDQ852005 RNL852005:RNM852005 RXH852005:RXI852005 SHD852005:SHE852005 SQZ852005:SRA852005 TAV852005:TAW852005 TKR852005:TKS852005 TUN852005:TUO852005 UEJ852005:UEK852005 UOF852005:UOG852005 UYB852005:UYC852005 VHX852005:VHY852005 VRT852005:VRU852005 WBP852005:WBQ852005 WLL852005:WLM852005 WVH852005:WVI852005 C917541:D917541 IV917541:IW917541 SR917541:SS917541 ACN917541:ACO917541 AMJ917541:AMK917541 AWF917541:AWG917541 BGB917541:BGC917541 BPX917541:BPY917541 BZT917541:BZU917541 CJP917541:CJQ917541 CTL917541:CTM917541 DDH917541:DDI917541 DND917541:DNE917541 DWZ917541:DXA917541 EGV917541:EGW917541 EQR917541:EQS917541 FAN917541:FAO917541 FKJ917541:FKK917541 FUF917541:FUG917541 GEB917541:GEC917541 GNX917541:GNY917541 GXT917541:GXU917541 HHP917541:HHQ917541 HRL917541:HRM917541 IBH917541:IBI917541 ILD917541:ILE917541 IUZ917541:IVA917541 JEV917541:JEW917541 JOR917541:JOS917541 JYN917541:JYO917541 KIJ917541:KIK917541 KSF917541:KSG917541 LCB917541:LCC917541 LLX917541:LLY917541 LVT917541:LVU917541 MFP917541:MFQ917541 MPL917541:MPM917541 MZH917541:MZI917541 NJD917541:NJE917541 NSZ917541:NTA917541 OCV917541:OCW917541 OMR917541:OMS917541 OWN917541:OWO917541 PGJ917541:PGK917541 PQF917541:PQG917541 QAB917541:QAC917541 QJX917541:QJY917541 QTT917541:QTU917541 RDP917541:RDQ917541 RNL917541:RNM917541 RXH917541:RXI917541 SHD917541:SHE917541 SQZ917541:SRA917541 TAV917541:TAW917541 TKR917541:TKS917541 TUN917541:TUO917541 UEJ917541:UEK917541 UOF917541:UOG917541 UYB917541:UYC917541 VHX917541:VHY917541 VRT917541:VRU917541 WBP917541:WBQ917541 WLL917541:WLM917541 WVH917541:WVI917541 C983077:D983077 IV983077:IW983077 SR983077:SS983077 ACN983077:ACO983077 AMJ983077:AMK983077 AWF983077:AWG983077 BGB983077:BGC983077 BPX983077:BPY983077 BZT983077:BZU983077 CJP983077:CJQ983077 CTL983077:CTM983077 DDH983077:DDI983077 DND983077:DNE983077 DWZ983077:DXA983077 EGV983077:EGW983077 EQR983077:EQS983077 FAN983077:FAO983077 FKJ983077:FKK983077 FUF983077:FUG983077 GEB983077:GEC983077 GNX983077:GNY983077 GXT983077:GXU983077 HHP983077:HHQ983077 HRL983077:HRM983077 IBH983077:IBI983077 ILD983077:ILE983077 IUZ983077:IVA983077 JEV983077:JEW983077 JOR983077:JOS983077 JYN983077:JYO983077 KIJ983077:KIK983077 KSF983077:KSG983077 LCB983077:LCC983077 LLX983077:LLY983077 LVT983077:LVU983077 MFP983077:MFQ983077 MPL983077:MPM983077 MZH983077:MZI983077 NJD983077:NJE983077 NSZ983077:NTA983077 OCV983077:OCW983077 OMR983077:OMS983077 OWN983077:OWO983077 PGJ983077:PGK983077 PQF983077:PQG983077 QAB983077:QAC983077 QJX983077:QJY983077 QTT983077:QTU983077 RDP983077:RDQ983077 RNL983077:RNM983077 RXH983077:RXI983077 SHD983077:SHE983077 SQZ983077:SRA983077 TAV983077:TAW983077 TKR983077:TKS983077 TUN983077:TUO983077 UEJ983077:UEK983077 UOF983077:UOG983077 UYB983077:UYC983077 VHX983077:VHY983077 VRT983077:VRU983077 WBP983077:WBQ983077 WLL983077:WLM983077 WVH983077:WVI983077 C25 IV25 SR25 ACN25 AMJ25 AWF25 BGB25 BPX25 BZT25 CJP25 CTL25 DDH25 DND25 DWZ25 EGV25 EQR25 FAN25 FKJ25 FUF25 GEB25 GNX25 GXT25 HHP25 HRL25 IBH25 ILD25 IUZ25 JEV25 JOR25 JYN25 KIJ25 KSF25 LCB25 LLX25 LVT25 MFP25 MPL25 MZH25 NJD25 NSZ25 OCV25 OMR25 OWN25 PGJ25 PQF25 QAB25 QJX25 QTT25 RDP25 RNL25 RXH25 SHD25 SQZ25 TAV25 TKR25 TUN25 UEJ25 UOF25 UYB25 VHX25 VRT25 WBP25 WLL25 WVH25 C65561 IV65561 SR65561 ACN65561 AMJ65561 AWF65561 BGB65561 BPX65561 BZT65561 CJP65561 CTL65561 DDH65561 DND65561 DWZ65561 EGV65561 EQR65561 FAN65561 FKJ65561 FUF65561 GEB65561 GNX65561 GXT65561 HHP65561 HRL65561 IBH65561 ILD65561 IUZ65561 JEV65561 JOR65561 JYN65561 KIJ65561 KSF65561 LCB65561 LLX65561 LVT65561 MFP65561 MPL65561 MZH65561 NJD65561 NSZ65561 OCV65561 OMR65561 OWN65561 PGJ65561 PQF65561 QAB65561 QJX65561 QTT65561 RDP65561 RNL65561 RXH65561 SHD65561 SQZ65561 TAV65561 TKR65561 TUN65561 UEJ65561 UOF65561 UYB65561 VHX65561 VRT65561 WBP65561 WLL65561 WVH65561 C131097 IV131097 SR131097 ACN131097 AMJ131097 AWF131097 BGB131097 BPX131097 BZT131097 CJP131097 CTL131097 DDH131097 DND131097 DWZ131097 EGV131097 EQR131097 FAN131097 FKJ131097 FUF131097 GEB131097 GNX131097 GXT131097 HHP131097 HRL131097 IBH131097 ILD131097 IUZ131097 JEV131097 JOR131097 JYN131097 KIJ131097 KSF131097 LCB131097 LLX131097 LVT131097 MFP131097 MPL131097 MZH131097 NJD131097 NSZ131097 OCV131097 OMR131097 OWN131097 PGJ131097 PQF131097 QAB131097 QJX131097 QTT131097 RDP131097 RNL131097 RXH131097 SHD131097 SQZ131097 TAV131097 TKR131097 TUN131097 UEJ131097 UOF131097 UYB131097 VHX131097 VRT131097 WBP131097 WLL131097 WVH131097 C196633 IV196633 SR196633 ACN196633 AMJ196633 AWF196633 BGB196633 BPX196633 BZT196633 CJP196633 CTL196633 DDH196633 DND196633 DWZ196633 EGV196633 EQR196633 FAN196633 FKJ196633 FUF196633 GEB196633 GNX196633 GXT196633 HHP196633 HRL196633 IBH196633 ILD196633 IUZ196633 JEV196633 JOR196633 JYN196633 KIJ196633 KSF196633 LCB196633 LLX196633 LVT196633 MFP196633 MPL196633 MZH196633 NJD196633 NSZ196633 OCV196633 OMR196633 OWN196633 PGJ196633 PQF196633 QAB196633 QJX196633 QTT196633 RDP196633 RNL196633 RXH196633 SHD196633 SQZ196633 TAV196633 TKR196633 TUN196633 UEJ196633 UOF196633 UYB196633 VHX196633 VRT196633 WBP196633 WLL196633 WVH196633 C262169 IV262169 SR262169 ACN262169 AMJ262169 AWF262169 BGB262169 BPX262169 BZT262169 CJP262169 CTL262169 DDH262169 DND262169 DWZ262169 EGV262169 EQR262169 FAN262169 FKJ262169 FUF262169 GEB262169 GNX262169 GXT262169 HHP262169 HRL262169 IBH262169 ILD262169 IUZ262169 JEV262169 JOR262169 JYN262169 KIJ262169 KSF262169 LCB262169 LLX262169 LVT262169 MFP262169 MPL262169 MZH262169 NJD262169 NSZ262169 OCV262169 OMR262169 OWN262169 PGJ262169 PQF262169 QAB262169 QJX262169 QTT262169 RDP262169 RNL262169 RXH262169 SHD262169 SQZ262169 TAV262169 TKR262169 TUN262169 UEJ262169 UOF262169 UYB262169 VHX262169 VRT262169 WBP262169 WLL262169 WVH262169 C327705 IV327705 SR327705 ACN327705 AMJ327705 AWF327705 BGB327705 BPX327705 BZT327705 CJP327705 CTL327705 DDH327705 DND327705 DWZ327705 EGV327705 EQR327705 FAN327705 FKJ327705 FUF327705 GEB327705 GNX327705 GXT327705 HHP327705 HRL327705 IBH327705 ILD327705 IUZ327705 JEV327705 JOR327705 JYN327705 KIJ327705 KSF327705 LCB327705 LLX327705 LVT327705 MFP327705 MPL327705 MZH327705 NJD327705 NSZ327705 OCV327705 OMR327705 OWN327705 PGJ327705 PQF327705 QAB327705 QJX327705 QTT327705 RDP327705 RNL327705 RXH327705 SHD327705 SQZ327705 TAV327705 TKR327705 TUN327705 UEJ327705 UOF327705 UYB327705 VHX327705 VRT327705 WBP327705 WLL327705 WVH327705 C393241 IV393241 SR393241 ACN393241 AMJ393241 AWF393241 BGB393241 BPX393241 BZT393241 CJP393241 CTL393241 DDH393241 DND393241 DWZ393241 EGV393241 EQR393241 FAN393241 FKJ393241 FUF393241 GEB393241 GNX393241 GXT393241 HHP393241 HRL393241 IBH393241 ILD393241 IUZ393241 JEV393241 JOR393241 JYN393241 KIJ393241 KSF393241 LCB393241 LLX393241 LVT393241 MFP393241 MPL393241 MZH393241 NJD393241 NSZ393241 OCV393241 OMR393241 OWN393241 PGJ393241 PQF393241 QAB393241 QJX393241 QTT393241 RDP393241 RNL393241 RXH393241 SHD393241 SQZ393241 TAV393241 TKR393241 TUN393241 UEJ393241 UOF393241 UYB393241 VHX393241 VRT393241 WBP393241 WLL393241 WVH393241 C458777 IV458777 SR458777 ACN458777 AMJ458777 AWF458777 BGB458777 BPX458777 BZT458777 CJP458777 CTL458777 DDH458777 DND458777 DWZ458777 EGV458777 EQR458777 FAN458777 FKJ458777 FUF458777 GEB458777 GNX458777 GXT458777 HHP458777 HRL458777 IBH458777 ILD458777 IUZ458777 JEV458777 JOR458777 JYN458777 KIJ458777 KSF458777 LCB458777 LLX458777 LVT458777 MFP458777 MPL458777 MZH458777 NJD458777 NSZ458777 OCV458777 OMR458777 OWN458777 PGJ458777 PQF458777 QAB458777 QJX458777 QTT458777 RDP458777 RNL458777 RXH458777 SHD458777 SQZ458777 TAV458777 TKR458777 TUN458777 UEJ458777 UOF458777 UYB458777 VHX458777 VRT458777 WBP458777 WLL458777 WVH458777 C524313 IV524313 SR524313 ACN524313 AMJ524313 AWF524313 BGB524313 BPX524313 BZT524313 CJP524313 CTL524313 DDH524313 DND524313 DWZ524313 EGV524313 EQR524313 FAN524313 FKJ524313 FUF524313 GEB524313 GNX524313 GXT524313 HHP524313 HRL524313 IBH524313 ILD524313 IUZ524313 JEV524313 JOR524313 JYN524313 KIJ524313 KSF524313 LCB524313 LLX524313 LVT524313 MFP524313 MPL524313 MZH524313 NJD524313 NSZ524313 OCV524313 OMR524313 OWN524313 PGJ524313 PQF524313 QAB524313 QJX524313 QTT524313 RDP524313 RNL524313 RXH524313 SHD524313 SQZ524313 TAV524313 TKR524313 TUN524313 UEJ524313 UOF524313 UYB524313 VHX524313 VRT524313 WBP524313 WLL524313 WVH524313 C589849 IV589849 SR589849 ACN589849 AMJ589849 AWF589849 BGB589849 BPX589849 BZT589849 CJP589849 CTL589849 DDH589849 DND589849 DWZ589849 EGV589849 EQR589849 FAN589849 FKJ589849 FUF589849 GEB589849 GNX589849 GXT589849 HHP589849 HRL589849 IBH589849 ILD589849 IUZ589849 JEV589849 JOR589849 JYN589849 KIJ589849 KSF589849 LCB589849 LLX589849 LVT589849 MFP589849 MPL589849 MZH589849 NJD589849 NSZ589849 OCV589849 OMR589849 OWN589849 PGJ589849 PQF589849 QAB589849 QJX589849 QTT589849 RDP589849 RNL589849 RXH589849 SHD589849 SQZ589849 TAV589849 TKR589849 TUN589849 UEJ589849 UOF589849 UYB589849 VHX589849 VRT589849 WBP589849 WLL589849 WVH589849 C655385 IV655385 SR655385 ACN655385 AMJ655385 AWF655385 BGB655385 BPX655385 BZT655385 CJP655385 CTL655385 DDH655385 DND655385 DWZ655385 EGV655385 EQR655385 FAN655385 FKJ655385 FUF655385 GEB655385 GNX655385 GXT655385 HHP655385 HRL655385 IBH655385 ILD655385 IUZ655385 JEV655385 JOR655385 JYN655385 KIJ655385 KSF655385 LCB655385 LLX655385 LVT655385 MFP655385 MPL655385 MZH655385 NJD655385 NSZ655385 OCV655385 OMR655385 OWN655385 PGJ655385 PQF655385 QAB655385 QJX655385 QTT655385 RDP655385 RNL655385 RXH655385 SHD655385 SQZ655385 TAV655385 TKR655385 TUN655385 UEJ655385 UOF655385 UYB655385 VHX655385 VRT655385 WBP655385 WLL655385 WVH655385 C720921 IV720921 SR720921 ACN720921 AMJ720921 AWF720921 BGB720921 BPX720921 BZT720921 CJP720921 CTL720921 DDH720921 DND720921 DWZ720921 EGV720921 EQR720921 FAN720921 FKJ720921 FUF720921 GEB720921 GNX720921 GXT720921 HHP720921 HRL720921 IBH720921 ILD720921 IUZ720921 JEV720921 JOR720921 JYN720921 KIJ720921 KSF720921 LCB720921 LLX720921 LVT720921 MFP720921 MPL720921 MZH720921 NJD720921 NSZ720921 OCV720921 OMR720921 OWN720921 PGJ720921 PQF720921 QAB720921 QJX720921 QTT720921 RDP720921 RNL720921 RXH720921 SHD720921 SQZ720921 TAV720921 TKR720921 TUN720921 UEJ720921 UOF720921 UYB720921 VHX720921 VRT720921 WBP720921 WLL720921 WVH720921 C786457 IV786457 SR786457 ACN786457 AMJ786457 AWF786457 BGB786457 BPX786457 BZT786457 CJP786457 CTL786457 DDH786457 DND786457 DWZ786457 EGV786457 EQR786457 FAN786457 FKJ786457 FUF786457 GEB786457 GNX786457 GXT786457 HHP786457 HRL786457 IBH786457 ILD786457 IUZ786457 JEV786457 JOR786457 JYN786457 KIJ786457 KSF786457 LCB786457 LLX786457 LVT786457 MFP786457 MPL786457 MZH786457 NJD786457 NSZ786457 OCV786457 OMR786457 OWN786457 PGJ786457 PQF786457 QAB786457 QJX786457 QTT786457 RDP786457 RNL786457 RXH786457 SHD786457 SQZ786457 TAV786457 TKR786457 TUN786457 UEJ786457 UOF786457 UYB786457 VHX786457 VRT786457 WBP786457 WLL786457 WVH786457 C851993 IV851993 SR851993 ACN851993 AMJ851993 AWF851993 BGB851993 BPX851993 BZT851993 CJP851993 CTL851993 DDH851993 DND851993 DWZ851993 EGV851993 EQR851993 FAN851993 FKJ851993 FUF851993 GEB851993 GNX851993 GXT851993 HHP851993 HRL851993 IBH851993 ILD851993 IUZ851993 JEV851993 JOR851993 JYN851993 KIJ851993 KSF851993 LCB851993 LLX851993 LVT851993 MFP851993 MPL851993 MZH851993 NJD851993 NSZ851993 OCV851993 OMR851993 OWN851993 PGJ851993 PQF851993 QAB851993 QJX851993 QTT851993 RDP851993 RNL851993 RXH851993 SHD851993 SQZ851993 TAV851993 TKR851993 TUN851993 UEJ851993 UOF851993 UYB851993 VHX851993 VRT851993 WBP851993 WLL851993 WVH851993 C917529 IV917529 SR917529 ACN917529 AMJ917529 AWF917529 BGB917529 BPX917529 BZT917529 CJP917529 CTL917529 DDH917529 DND917529 DWZ917529 EGV917529 EQR917529 FAN917529 FKJ917529 FUF917529 GEB917529 GNX917529 GXT917529 HHP917529 HRL917529 IBH917529 ILD917529 IUZ917529 JEV917529 JOR917529 JYN917529 KIJ917529 KSF917529 LCB917529 LLX917529 LVT917529 MFP917529 MPL917529 MZH917529 NJD917529 NSZ917529 OCV917529 OMR917529 OWN917529 PGJ917529 PQF917529 QAB917529 QJX917529 QTT917529 RDP917529 RNL917529 RXH917529 SHD917529 SQZ917529 TAV917529 TKR917529 TUN917529 UEJ917529 UOF917529 UYB917529 VHX917529 VRT917529 WBP917529 WLL917529 WVH917529 C983065 IV983065 SR983065 ACN983065 AMJ983065 AWF983065 BGB983065 BPX983065 BZT983065 CJP983065 CTL983065 DDH983065 DND983065 DWZ983065 EGV983065 EQR983065 FAN983065 FKJ983065 FUF983065 GEB983065 GNX983065 GXT983065 HHP983065 HRL983065 IBH983065 ILD983065 IUZ983065 JEV983065 JOR983065 JYN983065 KIJ983065 KSF983065 LCB983065 LLX983065 LVT983065 MFP983065 MPL983065 MZH983065 NJD983065 NSZ983065 OCV983065 OMR983065 OWN983065 PGJ983065 PQF983065 QAB983065 QJX983065 QTT983065 RDP983065 RNL983065 RXH983065 SHD983065 SQZ983065 TAV983065 TKR983065 TUN983065 UEJ983065 UOF983065 UYB983065 VHX983065 VRT983065 WBP983065 WLL983065 WVH983065 D76 IW76 SS76 ACO76 AMK76 AWG76 BGC76 BPY76 BZU76 CJQ76 CTM76 DDI76 DNE76 DXA76 EGW76 EQS76 FAO76 FKK76 FUG76 GEC76 GNY76 GXU76 HHQ76 HRM76 IBI76 ILE76 IVA76 JEW76 JOS76 JYO76 KIK76 KSG76 LCC76 LLY76 LVU76 MFQ76 MPM76 MZI76 NJE76 NTA76 OCW76 OMS76 OWO76 PGK76 PQG76 QAC76 QJY76 QTU76 RDQ76 RNM76 RXI76 SHE76 SRA76 TAW76 TKS76 TUO76 UEK76 UOG76 UYC76 VHY76 VRU76 WBQ76 WLM76 WVI76 D65612 IW65612 SS65612 ACO65612 AMK65612 AWG65612 BGC65612 BPY65612 BZU65612 CJQ65612 CTM65612 DDI65612 DNE65612 DXA65612 EGW65612 EQS65612 FAO65612 FKK65612 FUG65612 GEC65612 GNY65612 GXU65612 HHQ65612 HRM65612 IBI65612 ILE65612 IVA65612 JEW65612 JOS65612 JYO65612 KIK65612 KSG65612 LCC65612 LLY65612 LVU65612 MFQ65612 MPM65612 MZI65612 NJE65612 NTA65612 OCW65612 OMS65612 OWO65612 PGK65612 PQG65612 QAC65612 QJY65612 QTU65612 RDQ65612 RNM65612 RXI65612 SHE65612 SRA65612 TAW65612 TKS65612 TUO65612 UEK65612 UOG65612 UYC65612 VHY65612 VRU65612 WBQ65612 WLM65612 WVI65612 D131148 IW131148 SS131148 ACO131148 AMK131148 AWG131148 BGC131148 BPY131148 BZU131148 CJQ131148 CTM131148 DDI131148 DNE131148 DXA131148 EGW131148 EQS131148 FAO131148 FKK131148 FUG131148 GEC131148 GNY131148 GXU131148 HHQ131148 HRM131148 IBI131148 ILE131148 IVA131148 JEW131148 JOS131148 JYO131148 KIK131148 KSG131148 LCC131148 LLY131148 LVU131148 MFQ131148 MPM131148 MZI131148 NJE131148 NTA131148 OCW131148 OMS131148 OWO131148 PGK131148 PQG131148 QAC131148 QJY131148 QTU131148 RDQ131148 RNM131148 RXI131148 SHE131148 SRA131148 TAW131148 TKS131148 TUO131148 UEK131148 UOG131148 UYC131148 VHY131148 VRU131148 WBQ131148 WLM131148 WVI131148 D196684 IW196684 SS196684 ACO196684 AMK196684 AWG196684 BGC196684 BPY196684 BZU196684 CJQ196684 CTM196684 DDI196684 DNE196684 DXA196684 EGW196684 EQS196684 FAO196684 FKK196684 FUG196684 GEC196684 GNY196684 GXU196684 HHQ196684 HRM196684 IBI196684 ILE196684 IVA196684 JEW196684 JOS196684 JYO196684 KIK196684 KSG196684 LCC196684 LLY196684 LVU196684 MFQ196684 MPM196684 MZI196684 NJE196684 NTA196684 OCW196684 OMS196684 OWO196684 PGK196684 PQG196684 QAC196684 QJY196684 QTU196684 RDQ196684 RNM196684 RXI196684 SHE196684 SRA196684 TAW196684 TKS196684 TUO196684 UEK196684 UOG196684 UYC196684 VHY196684 VRU196684 WBQ196684 WLM196684 WVI196684 D262220 IW262220 SS262220 ACO262220 AMK262220 AWG262220 BGC262220 BPY262220 BZU262220 CJQ262220 CTM262220 DDI262220 DNE262220 DXA262220 EGW262220 EQS262220 FAO262220 FKK262220 FUG262220 GEC262220 GNY262220 GXU262220 HHQ262220 HRM262220 IBI262220 ILE262220 IVA262220 JEW262220 JOS262220 JYO262220 KIK262220 KSG262220 LCC262220 LLY262220 LVU262220 MFQ262220 MPM262220 MZI262220 NJE262220 NTA262220 OCW262220 OMS262220 OWO262220 PGK262220 PQG262220 QAC262220 QJY262220 QTU262220 RDQ262220 RNM262220 RXI262220 SHE262220 SRA262220 TAW262220 TKS262220 TUO262220 UEK262220 UOG262220 UYC262220 VHY262220 VRU262220 WBQ262220 WLM262220 WVI262220 D327756 IW327756 SS327756 ACO327756 AMK327756 AWG327756 BGC327756 BPY327756 BZU327756 CJQ327756 CTM327756 DDI327756 DNE327756 DXA327756 EGW327756 EQS327756 FAO327756 FKK327756 FUG327756 GEC327756 GNY327756 GXU327756 HHQ327756 HRM327756 IBI327756 ILE327756 IVA327756 JEW327756 JOS327756 JYO327756 KIK327756 KSG327756 LCC327756 LLY327756 LVU327756 MFQ327756 MPM327756 MZI327756 NJE327756 NTA327756 OCW327756 OMS327756 OWO327756 PGK327756 PQG327756 QAC327756 QJY327756 QTU327756 RDQ327756 RNM327756 RXI327756 SHE327756 SRA327756 TAW327756 TKS327756 TUO327756 UEK327756 UOG327756 UYC327756 VHY327756 VRU327756 WBQ327756 WLM327756 WVI327756 D393292 IW393292 SS393292 ACO393292 AMK393292 AWG393292 BGC393292 BPY393292 BZU393292 CJQ393292 CTM393292 DDI393292 DNE393292 DXA393292 EGW393292 EQS393292 FAO393292 FKK393292 FUG393292 GEC393292 GNY393292 GXU393292 HHQ393292 HRM393292 IBI393292 ILE393292 IVA393292 JEW393292 JOS393292 JYO393292 KIK393292 KSG393292 LCC393292 LLY393292 LVU393292 MFQ393292 MPM393292 MZI393292 NJE393292 NTA393292 OCW393292 OMS393292 OWO393292 PGK393292 PQG393292 QAC393292 QJY393292 QTU393292 RDQ393292 RNM393292 RXI393292 SHE393292 SRA393292 TAW393292 TKS393292 TUO393292 UEK393292 UOG393292 UYC393292 VHY393292 VRU393292 WBQ393292 WLM393292 WVI393292 D458828 IW458828 SS458828 ACO458828 AMK458828 AWG458828 BGC458828 BPY458828 BZU458828 CJQ458828 CTM458828 DDI458828 DNE458828 DXA458828 EGW458828 EQS458828 FAO458828 FKK458828 FUG458828 GEC458828 GNY458828 GXU458828 HHQ458828 HRM458828 IBI458828 ILE458828 IVA458828 JEW458828 JOS458828 JYO458828 KIK458828 KSG458828 LCC458828 LLY458828 LVU458828 MFQ458828 MPM458828 MZI458828 NJE458828 NTA458828 OCW458828 OMS458828 OWO458828 PGK458828 PQG458828 QAC458828 QJY458828 QTU458828 RDQ458828 RNM458828 RXI458828 SHE458828 SRA458828 TAW458828 TKS458828 TUO458828 UEK458828 UOG458828 UYC458828 VHY458828 VRU458828 WBQ458828 WLM458828 WVI458828 D524364 IW524364 SS524364 ACO524364 AMK524364 AWG524364 BGC524364 BPY524364 BZU524364 CJQ524364 CTM524364 DDI524364 DNE524364 DXA524364 EGW524364 EQS524364 FAO524364 FKK524364 FUG524364 GEC524364 GNY524364 GXU524364 HHQ524364 HRM524364 IBI524364 ILE524364 IVA524364 JEW524364 JOS524364 JYO524364 KIK524364 KSG524364 LCC524364 LLY524364 LVU524364 MFQ524364 MPM524364 MZI524364 NJE524364 NTA524364 OCW524364 OMS524364 OWO524364 PGK524364 PQG524364 QAC524364 QJY524364 QTU524364 RDQ524364 RNM524364 RXI524364 SHE524364 SRA524364 TAW524364 TKS524364 TUO524364 UEK524364 UOG524364 UYC524364 VHY524364 VRU524364 WBQ524364 WLM524364 WVI524364 D589900 IW589900 SS589900 ACO589900 AMK589900 AWG589900 BGC589900 BPY589900 BZU589900 CJQ589900 CTM589900 DDI589900 DNE589900 DXA589900 EGW589900 EQS589900 FAO589900 FKK589900 FUG589900 GEC589900 GNY589900 GXU589900 HHQ589900 HRM589900 IBI589900 ILE589900 IVA589900 JEW589900 JOS589900 JYO589900 KIK589900 KSG589900 LCC589900 LLY589900 LVU589900 MFQ589900 MPM589900 MZI589900 NJE589900 NTA589900 OCW589900 OMS589900 OWO589900 PGK589900 PQG589900 QAC589900 QJY589900 QTU589900 RDQ589900 RNM589900 RXI589900 SHE589900 SRA589900 TAW589900 TKS589900 TUO589900 UEK589900 UOG589900 UYC589900 VHY589900 VRU589900 WBQ589900 WLM589900 WVI589900 D655436 IW655436 SS655436 ACO655436 AMK655436 AWG655436 BGC655436 BPY655436 BZU655436 CJQ655436 CTM655436 DDI655436 DNE655436 DXA655436 EGW655436 EQS655436 FAO655436 FKK655436 FUG655436 GEC655436 GNY655436 GXU655436 HHQ655436 HRM655436 IBI655436 ILE655436 IVA655436 JEW655436 JOS655436 JYO655436 KIK655436 KSG655436 LCC655436 LLY655436 LVU655436 MFQ655436 MPM655436 MZI655436 NJE655436 NTA655436 OCW655436 OMS655436 OWO655436 PGK655436 PQG655436 QAC655436 QJY655436 QTU655436 RDQ655436 RNM655436 RXI655436 SHE655436 SRA655436 TAW655436 TKS655436 TUO655436 UEK655436 UOG655436 UYC655436 VHY655436 VRU655436 WBQ655436 WLM655436 WVI655436 D720972 IW720972 SS720972 ACO720972 AMK720972 AWG720972 BGC720972 BPY720972 BZU720972 CJQ720972 CTM720972 DDI720972 DNE720972 DXA720972 EGW720972 EQS720972 FAO720972 FKK720972 FUG720972 GEC720972 GNY720972 GXU720972 HHQ720972 HRM720972 IBI720972 ILE720972 IVA720972 JEW720972 JOS720972 JYO720972 KIK720972 KSG720972 LCC720972 LLY720972 LVU720972 MFQ720972 MPM720972 MZI720972 NJE720972 NTA720972 OCW720972 OMS720972 OWO720972 PGK720972 PQG720972 QAC720972 QJY720972 QTU720972 RDQ720972 RNM720972 RXI720972 SHE720972 SRA720972 TAW720972 TKS720972 TUO720972 UEK720972 UOG720972 UYC720972 VHY720972 VRU720972 WBQ720972 WLM720972 WVI720972 D786508 IW786508 SS786508 ACO786508 AMK786508 AWG786508 BGC786508 BPY786508 BZU786508 CJQ786508 CTM786508 DDI786508 DNE786508 DXA786508 EGW786508 EQS786508 FAO786508 FKK786508 FUG786508 GEC786508 GNY786508 GXU786508 HHQ786508 HRM786508 IBI786508 ILE786508 IVA786508 JEW786508 JOS786508 JYO786508 KIK786508 KSG786508 LCC786508 LLY786508 LVU786508 MFQ786508 MPM786508 MZI786508 NJE786508 NTA786508 OCW786508 OMS786508 OWO786508 PGK786508 PQG786508 QAC786508 QJY786508 QTU786508 RDQ786508 RNM786508 RXI786508 SHE786508 SRA786508 TAW786508 TKS786508 TUO786508 UEK786508 UOG786508 UYC786508 VHY786508 VRU786508 WBQ786508 WLM786508 WVI786508 D852044 IW852044 SS852044 ACO852044 AMK852044 AWG852044 BGC852044 BPY852044 BZU852044 CJQ852044 CTM852044 DDI852044 DNE852044 DXA852044 EGW852044 EQS852044 FAO852044 FKK852044 FUG852044 GEC852044 GNY852044 GXU852044 HHQ852044 HRM852044 IBI852044 ILE852044 IVA852044 JEW852044 JOS852044 JYO852044 KIK852044 KSG852044 LCC852044 LLY852044 LVU852044 MFQ852044 MPM852044 MZI852044 NJE852044 NTA852044 OCW852044 OMS852044 OWO852044 PGK852044 PQG852044 QAC852044 QJY852044 QTU852044 RDQ852044 RNM852044 RXI852044 SHE852044 SRA852044 TAW852044 TKS852044 TUO852044 UEK852044 UOG852044 UYC852044 VHY852044 VRU852044 WBQ852044 WLM852044 WVI852044 D917580 IW917580 SS917580 ACO917580 AMK917580 AWG917580 BGC917580 BPY917580 BZU917580 CJQ917580 CTM917580 DDI917580 DNE917580 DXA917580 EGW917580 EQS917580 FAO917580 FKK917580 FUG917580 GEC917580 GNY917580 GXU917580 HHQ917580 HRM917580 IBI917580 ILE917580 IVA917580 JEW917580 JOS917580 JYO917580 KIK917580 KSG917580 LCC917580 LLY917580 LVU917580 MFQ917580 MPM917580 MZI917580 NJE917580 NTA917580 OCW917580 OMS917580 OWO917580 PGK917580 PQG917580 QAC917580 QJY917580 QTU917580 RDQ917580 RNM917580 RXI917580 SHE917580 SRA917580 TAW917580 TKS917580 TUO917580 UEK917580 UOG917580 UYC917580 VHY917580 VRU917580 WBQ917580 WLM917580 WVI917580 D983116 IW983116 SS983116 ACO983116 AMK983116 AWG983116 BGC983116 BPY983116 BZU983116 CJQ983116 CTM983116 DDI983116 DNE983116 DXA983116 EGW983116 EQS983116 FAO983116 FKK983116 FUG983116 GEC983116 GNY983116 GXU983116 HHQ983116 HRM983116 IBI983116 ILE983116 IVA983116 JEW983116 JOS983116 JYO983116 KIK983116 KSG983116 LCC983116 LLY983116 LVU983116 MFQ983116 MPM983116 MZI983116 NJE983116 NTA983116 OCW983116 OMS983116 OWO983116 PGK983116 PQG983116 QAC983116 QJY983116 QTU983116 RDQ983116 RNM983116 RXI983116 SHE983116 SRA983116 TAW983116 TKS983116 TUO983116 UEK983116 UOG983116 UYC983116 VHY983116 VRU983116 WBQ983116 WLM983116 WVI983116 B36:B44 IU6:IU23 SQ6:SQ23 ACM6:ACM23 AMI6:AMI23 AWE6:AWE23 BGA6:BGA23 BPW6:BPW23 BZS6:BZS23 CJO6:CJO23 CTK6:CTK23 DDG6:DDG23 DNC6:DNC23 DWY6:DWY23 EGU6:EGU23 EQQ6:EQQ23 FAM6:FAM23 FKI6:FKI23 FUE6:FUE23 GEA6:GEA23 GNW6:GNW23 GXS6:GXS23 HHO6:HHO23 HRK6:HRK23 IBG6:IBG23 ILC6:ILC23 IUY6:IUY23 JEU6:JEU23 JOQ6:JOQ23 JYM6:JYM23 KII6:KII23 KSE6:KSE23 LCA6:LCA23 LLW6:LLW23 LVS6:LVS23 MFO6:MFO23 MPK6:MPK23 MZG6:MZG23 NJC6:NJC23 NSY6:NSY23 OCU6:OCU23 OMQ6:OMQ23 OWM6:OWM23 PGI6:PGI23 PQE6:PQE23 QAA6:QAA23 QJW6:QJW23 QTS6:QTS23 RDO6:RDO23 RNK6:RNK23 RXG6:RXG23 SHC6:SHC23 SQY6:SQY23 TAU6:TAU23 TKQ6:TKQ23 TUM6:TUM23 UEI6:UEI23 UOE6:UOE23 UYA6:UYA23 VHW6:VHW23 VRS6:VRS23 WBO6:WBO23 WLK6:WLK23 WVG6:WVG23 B65542:B65559 IU65542:IU65559 SQ65542:SQ65559 ACM65542:ACM65559 AMI65542:AMI65559 AWE65542:AWE65559 BGA65542:BGA65559 BPW65542:BPW65559 BZS65542:BZS65559 CJO65542:CJO65559 CTK65542:CTK65559 DDG65542:DDG65559 DNC65542:DNC65559 DWY65542:DWY65559 EGU65542:EGU65559 EQQ65542:EQQ65559 FAM65542:FAM65559 FKI65542:FKI65559 FUE65542:FUE65559 GEA65542:GEA65559 GNW65542:GNW65559 GXS65542:GXS65559 HHO65542:HHO65559 HRK65542:HRK65559 IBG65542:IBG65559 ILC65542:ILC65559 IUY65542:IUY65559 JEU65542:JEU65559 JOQ65542:JOQ65559 JYM65542:JYM65559 KII65542:KII65559 KSE65542:KSE65559 LCA65542:LCA65559 LLW65542:LLW65559 LVS65542:LVS65559 MFO65542:MFO65559 MPK65542:MPK65559 MZG65542:MZG65559 NJC65542:NJC65559 NSY65542:NSY65559 OCU65542:OCU65559 OMQ65542:OMQ65559 OWM65542:OWM65559 PGI65542:PGI65559 PQE65542:PQE65559 QAA65542:QAA65559 QJW65542:QJW65559 QTS65542:QTS65559 RDO65542:RDO65559 RNK65542:RNK65559 RXG65542:RXG65559 SHC65542:SHC65559 SQY65542:SQY65559 TAU65542:TAU65559 TKQ65542:TKQ65559 TUM65542:TUM65559 UEI65542:UEI65559 UOE65542:UOE65559 UYA65542:UYA65559 VHW65542:VHW65559 VRS65542:VRS65559 WBO65542:WBO65559 WLK65542:WLK65559 WVG65542:WVG65559 B131078:B131095 IU131078:IU131095 SQ131078:SQ131095 ACM131078:ACM131095 AMI131078:AMI131095 AWE131078:AWE131095 BGA131078:BGA131095 BPW131078:BPW131095 BZS131078:BZS131095 CJO131078:CJO131095 CTK131078:CTK131095 DDG131078:DDG131095 DNC131078:DNC131095 DWY131078:DWY131095 EGU131078:EGU131095 EQQ131078:EQQ131095 FAM131078:FAM131095 FKI131078:FKI131095 FUE131078:FUE131095 GEA131078:GEA131095 GNW131078:GNW131095 GXS131078:GXS131095 HHO131078:HHO131095 HRK131078:HRK131095 IBG131078:IBG131095 ILC131078:ILC131095 IUY131078:IUY131095 JEU131078:JEU131095 JOQ131078:JOQ131095 JYM131078:JYM131095 KII131078:KII131095 KSE131078:KSE131095 LCA131078:LCA131095 LLW131078:LLW131095 LVS131078:LVS131095 MFO131078:MFO131095 MPK131078:MPK131095 MZG131078:MZG131095 NJC131078:NJC131095 NSY131078:NSY131095 OCU131078:OCU131095 OMQ131078:OMQ131095 OWM131078:OWM131095 PGI131078:PGI131095 PQE131078:PQE131095 QAA131078:QAA131095 QJW131078:QJW131095 QTS131078:QTS131095 RDO131078:RDO131095 RNK131078:RNK131095 RXG131078:RXG131095 SHC131078:SHC131095 SQY131078:SQY131095 TAU131078:TAU131095 TKQ131078:TKQ131095 TUM131078:TUM131095 UEI131078:UEI131095 UOE131078:UOE131095 UYA131078:UYA131095 VHW131078:VHW131095 VRS131078:VRS131095 WBO131078:WBO131095 WLK131078:WLK131095 WVG131078:WVG131095 B196614:B196631 IU196614:IU196631 SQ196614:SQ196631 ACM196614:ACM196631 AMI196614:AMI196631 AWE196614:AWE196631 BGA196614:BGA196631 BPW196614:BPW196631 BZS196614:BZS196631 CJO196614:CJO196631 CTK196614:CTK196631 DDG196614:DDG196631 DNC196614:DNC196631 DWY196614:DWY196631 EGU196614:EGU196631 EQQ196614:EQQ196631 FAM196614:FAM196631 FKI196614:FKI196631 FUE196614:FUE196631 GEA196614:GEA196631 GNW196614:GNW196631 GXS196614:GXS196631 HHO196614:HHO196631 HRK196614:HRK196631 IBG196614:IBG196631 ILC196614:ILC196631 IUY196614:IUY196631 JEU196614:JEU196631 JOQ196614:JOQ196631 JYM196614:JYM196631 KII196614:KII196631 KSE196614:KSE196631 LCA196614:LCA196631 LLW196614:LLW196631 LVS196614:LVS196631 MFO196614:MFO196631 MPK196614:MPK196631 MZG196614:MZG196631 NJC196614:NJC196631 NSY196614:NSY196631 OCU196614:OCU196631 OMQ196614:OMQ196631 OWM196614:OWM196631 PGI196614:PGI196631 PQE196614:PQE196631 QAA196614:QAA196631 QJW196614:QJW196631 QTS196614:QTS196631 RDO196614:RDO196631 RNK196614:RNK196631 RXG196614:RXG196631 SHC196614:SHC196631 SQY196614:SQY196631 TAU196614:TAU196631 TKQ196614:TKQ196631 TUM196614:TUM196631 UEI196614:UEI196631 UOE196614:UOE196631 UYA196614:UYA196631 VHW196614:VHW196631 VRS196614:VRS196631 WBO196614:WBO196631 WLK196614:WLK196631 WVG196614:WVG196631 B262150:B262167 IU262150:IU262167 SQ262150:SQ262167 ACM262150:ACM262167 AMI262150:AMI262167 AWE262150:AWE262167 BGA262150:BGA262167 BPW262150:BPW262167 BZS262150:BZS262167 CJO262150:CJO262167 CTK262150:CTK262167 DDG262150:DDG262167 DNC262150:DNC262167 DWY262150:DWY262167 EGU262150:EGU262167 EQQ262150:EQQ262167 FAM262150:FAM262167 FKI262150:FKI262167 FUE262150:FUE262167 GEA262150:GEA262167 GNW262150:GNW262167 GXS262150:GXS262167 HHO262150:HHO262167 HRK262150:HRK262167 IBG262150:IBG262167 ILC262150:ILC262167 IUY262150:IUY262167 JEU262150:JEU262167 JOQ262150:JOQ262167 JYM262150:JYM262167 KII262150:KII262167 KSE262150:KSE262167 LCA262150:LCA262167 LLW262150:LLW262167 LVS262150:LVS262167 MFO262150:MFO262167 MPK262150:MPK262167 MZG262150:MZG262167 NJC262150:NJC262167 NSY262150:NSY262167 OCU262150:OCU262167 OMQ262150:OMQ262167 OWM262150:OWM262167 PGI262150:PGI262167 PQE262150:PQE262167 QAA262150:QAA262167 QJW262150:QJW262167 QTS262150:QTS262167 RDO262150:RDO262167 RNK262150:RNK262167 RXG262150:RXG262167 SHC262150:SHC262167 SQY262150:SQY262167 TAU262150:TAU262167 TKQ262150:TKQ262167 TUM262150:TUM262167 UEI262150:UEI262167 UOE262150:UOE262167 UYA262150:UYA262167 VHW262150:VHW262167 VRS262150:VRS262167 WBO262150:WBO262167 WLK262150:WLK262167 WVG262150:WVG262167 B327686:B327703 IU327686:IU327703 SQ327686:SQ327703 ACM327686:ACM327703 AMI327686:AMI327703 AWE327686:AWE327703 BGA327686:BGA327703 BPW327686:BPW327703 BZS327686:BZS327703 CJO327686:CJO327703 CTK327686:CTK327703 DDG327686:DDG327703 DNC327686:DNC327703 DWY327686:DWY327703 EGU327686:EGU327703 EQQ327686:EQQ327703 FAM327686:FAM327703 FKI327686:FKI327703 FUE327686:FUE327703 GEA327686:GEA327703 GNW327686:GNW327703 GXS327686:GXS327703 HHO327686:HHO327703 HRK327686:HRK327703 IBG327686:IBG327703 ILC327686:ILC327703 IUY327686:IUY327703 JEU327686:JEU327703 JOQ327686:JOQ327703 JYM327686:JYM327703 KII327686:KII327703 KSE327686:KSE327703 LCA327686:LCA327703 LLW327686:LLW327703 LVS327686:LVS327703 MFO327686:MFO327703 MPK327686:MPK327703 MZG327686:MZG327703 NJC327686:NJC327703 NSY327686:NSY327703 OCU327686:OCU327703 OMQ327686:OMQ327703 OWM327686:OWM327703 PGI327686:PGI327703 PQE327686:PQE327703 QAA327686:QAA327703 QJW327686:QJW327703 QTS327686:QTS327703 RDO327686:RDO327703 RNK327686:RNK327703 RXG327686:RXG327703 SHC327686:SHC327703 SQY327686:SQY327703 TAU327686:TAU327703 TKQ327686:TKQ327703 TUM327686:TUM327703 UEI327686:UEI327703 UOE327686:UOE327703 UYA327686:UYA327703 VHW327686:VHW327703 VRS327686:VRS327703 WBO327686:WBO327703 WLK327686:WLK327703 WVG327686:WVG327703 B393222:B393239 IU393222:IU393239 SQ393222:SQ393239 ACM393222:ACM393239 AMI393222:AMI393239 AWE393222:AWE393239 BGA393222:BGA393239 BPW393222:BPW393239 BZS393222:BZS393239 CJO393222:CJO393239 CTK393222:CTK393239 DDG393222:DDG393239 DNC393222:DNC393239 DWY393222:DWY393239 EGU393222:EGU393239 EQQ393222:EQQ393239 FAM393222:FAM393239 FKI393222:FKI393239 FUE393222:FUE393239 GEA393222:GEA393239 GNW393222:GNW393239 GXS393222:GXS393239 HHO393222:HHO393239 HRK393222:HRK393239 IBG393222:IBG393239 ILC393222:ILC393239 IUY393222:IUY393239 JEU393222:JEU393239 JOQ393222:JOQ393239 JYM393222:JYM393239 KII393222:KII393239 KSE393222:KSE393239 LCA393222:LCA393239 LLW393222:LLW393239 LVS393222:LVS393239 MFO393222:MFO393239 MPK393222:MPK393239 MZG393222:MZG393239 NJC393222:NJC393239 NSY393222:NSY393239 OCU393222:OCU393239 OMQ393222:OMQ393239 OWM393222:OWM393239 PGI393222:PGI393239 PQE393222:PQE393239 QAA393222:QAA393239 QJW393222:QJW393239 QTS393222:QTS393239 RDO393222:RDO393239 RNK393222:RNK393239 RXG393222:RXG393239 SHC393222:SHC393239 SQY393222:SQY393239 TAU393222:TAU393239 TKQ393222:TKQ393239 TUM393222:TUM393239 UEI393222:UEI393239 UOE393222:UOE393239 UYA393222:UYA393239 VHW393222:VHW393239 VRS393222:VRS393239 WBO393222:WBO393239 WLK393222:WLK393239 WVG393222:WVG393239 B458758:B458775 IU458758:IU458775 SQ458758:SQ458775 ACM458758:ACM458775 AMI458758:AMI458775 AWE458758:AWE458775 BGA458758:BGA458775 BPW458758:BPW458775 BZS458758:BZS458775 CJO458758:CJO458775 CTK458758:CTK458775 DDG458758:DDG458775 DNC458758:DNC458775 DWY458758:DWY458775 EGU458758:EGU458775 EQQ458758:EQQ458775 FAM458758:FAM458775 FKI458758:FKI458775 FUE458758:FUE458775 GEA458758:GEA458775 GNW458758:GNW458775 GXS458758:GXS458775 HHO458758:HHO458775 HRK458758:HRK458775 IBG458758:IBG458775 ILC458758:ILC458775 IUY458758:IUY458775 JEU458758:JEU458775 JOQ458758:JOQ458775 JYM458758:JYM458775 KII458758:KII458775 KSE458758:KSE458775 LCA458758:LCA458775 LLW458758:LLW458775 LVS458758:LVS458775 MFO458758:MFO458775 MPK458758:MPK458775 MZG458758:MZG458775 NJC458758:NJC458775 NSY458758:NSY458775 OCU458758:OCU458775 OMQ458758:OMQ458775 OWM458758:OWM458775 PGI458758:PGI458775 PQE458758:PQE458775 QAA458758:QAA458775 QJW458758:QJW458775 QTS458758:QTS458775 RDO458758:RDO458775 RNK458758:RNK458775 RXG458758:RXG458775 SHC458758:SHC458775 SQY458758:SQY458775 TAU458758:TAU458775 TKQ458758:TKQ458775 TUM458758:TUM458775 UEI458758:UEI458775 UOE458758:UOE458775 UYA458758:UYA458775 VHW458758:VHW458775 VRS458758:VRS458775 WBO458758:WBO458775 WLK458758:WLK458775 WVG458758:WVG458775 B524294:B524311 IU524294:IU524311 SQ524294:SQ524311 ACM524294:ACM524311 AMI524294:AMI524311 AWE524294:AWE524311 BGA524294:BGA524311 BPW524294:BPW524311 BZS524294:BZS524311 CJO524294:CJO524311 CTK524294:CTK524311 DDG524294:DDG524311 DNC524294:DNC524311 DWY524294:DWY524311 EGU524294:EGU524311 EQQ524294:EQQ524311 FAM524294:FAM524311 FKI524294:FKI524311 FUE524294:FUE524311 GEA524294:GEA524311 GNW524294:GNW524311 GXS524294:GXS524311 HHO524294:HHO524311 HRK524294:HRK524311 IBG524294:IBG524311 ILC524294:ILC524311 IUY524294:IUY524311 JEU524294:JEU524311 JOQ524294:JOQ524311 JYM524294:JYM524311 KII524294:KII524311 KSE524294:KSE524311 LCA524294:LCA524311 LLW524294:LLW524311 LVS524294:LVS524311 MFO524294:MFO524311 MPK524294:MPK524311 MZG524294:MZG524311 NJC524294:NJC524311 NSY524294:NSY524311 OCU524294:OCU524311 OMQ524294:OMQ524311 OWM524294:OWM524311 PGI524294:PGI524311 PQE524294:PQE524311 QAA524294:QAA524311 QJW524294:QJW524311 QTS524294:QTS524311 RDO524294:RDO524311 RNK524294:RNK524311 RXG524294:RXG524311 SHC524294:SHC524311 SQY524294:SQY524311 TAU524294:TAU524311 TKQ524294:TKQ524311 TUM524294:TUM524311 UEI524294:UEI524311 UOE524294:UOE524311 UYA524294:UYA524311 VHW524294:VHW524311 VRS524294:VRS524311 WBO524294:WBO524311 WLK524294:WLK524311 WVG524294:WVG524311 B589830:B589847 IU589830:IU589847 SQ589830:SQ589847 ACM589830:ACM589847 AMI589830:AMI589847 AWE589830:AWE589847 BGA589830:BGA589847 BPW589830:BPW589847 BZS589830:BZS589847 CJO589830:CJO589847 CTK589830:CTK589847 DDG589830:DDG589847 DNC589830:DNC589847 DWY589830:DWY589847 EGU589830:EGU589847 EQQ589830:EQQ589847 FAM589830:FAM589847 FKI589830:FKI589847 FUE589830:FUE589847 GEA589830:GEA589847 GNW589830:GNW589847 GXS589830:GXS589847 HHO589830:HHO589847 HRK589830:HRK589847 IBG589830:IBG589847 ILC589830:ILC589847 IUY589830:IUY589847 JEU589830:JEU589847 JOQ589830:JOQ589847 JYM589830:JYM589847 KII589830:KII589847 KSE589830:KSE589847 LCA589830:LCA589847 LLW589830:LLW589847 LVS589830:LVS589847 MFO589830:MFO589847 MPK589830:MPK589847 MZG589830:MZG589847 NJC589830:NJC589847 NSY589830:NSY589847 OCU589830:OCU589847 OMQ589830:OMQ589847 OWM589830:OWM589847 PGI589830:PGI589847 PQE589830:PQE589847 QAA589830:QAA589847 QJW589830:QJW589847 QTS589830:QTS589847 RDO589830:RDO589847 RNK589830:RNK589847 RXG589830:RXG589847 SHC589830:SHC589847 SQY589830:SQY589847 TAU589830:TAU589847 TKQ589830:TKQ589847 TUM589830:TUM589847 UEI589830:UEI589847 UOE589830:UOE589847 UYA589830:UYA589847 VHW589830:VHW589847 VRS589830:VRS589847 WBO589830:WBO589847 WLK589830:WLK589847 WVG589830:WVG589847 B655366:B655383 IU655366:IU655383 SQ655366:SQ655383 ACM655366:ACM655383 AMI655366:AMI655383 AWE655366:AWE655383 BGA655366:BGA655383 BPW655366:BPW655383 BZS655366:BZS655383 CJO655366:CJO655383 CTK655366:CTK655383 DDG655366:DDG655383 DNC655366:DNC655383 DWY655366:DWY655383 EGU655366:EGU655383 EQQ655366:EQQ655383 FAM655366:FAM655383 FKI655366:FKI655383 FUE655366:FUE655383 GEA655366:GEA655383 GNW655366:GNW655383 GXS655366:GXS655383 HHO655366:HHO655383 HRK655366:HRK655383 IBG655366:IBG655383 ILC655366:ILC655383 IUY655366:IUY655383 JEU655366:JEU655383 JOQ655366:JOQ655383 JYM655366:JYM655383 KII655366:KII655383 KSE655366:KSE655383 LCA655366:LCA655383 LLW655366:LLW655383 LVS655366:LVS655383 MFO655366:MFO655383 MPK655366:MPK655383 MZG655366:MZG655383 NJC655366:NJC655383 NSY655366:NSY655383 OCU655366:OCU655383 OMQ655366:OMQ655383 OWM655366:OWM655383 PGI655366:PGI655383 PQE655366:PQE655383 QAA655366:QAA655383 QJW655366:QJW655383 QTS655366:QTS655383 RDO655366:RDO655383 RNK655366:RNK655383 RXG655366:RXG655383 SHC655366:SHC655383 SQY655366:SQY655383 TAU655366:TAU655383 TKQ655366:TKQ655383 TUM655366:TUM655383 UEI655366:UEI655383 UOE655366:UOE655383 UYA655366:UYA655383 VHW655366:VHW655383 VRS655366:VRS655383 WBO655366:WBO655383 WLK655366:WLK655383 WVG655366:WVG655383 B720902:B720919 IU720902:IU720919 SQ720902:SQ720919 ACM720902:ACM720919 AMI720902:AMI720919 AWE720902:AWE720919 BGA720902:BGA720919 BPW720902:BPW720919 BZS720902:BZS720919 CJO720902:CJO720919 CTK720902:CTK720919 DDG720902:DDG720919 DNC720902:DNC720919 DWY720902:DWY720919 EGU720902:EGU720919 EQQ720902:EQQ720919 FAM720902:FAM720919 FKI720902:FKI720919 FUE720902:FUE720919 GEA720902:GEA720919 GNW720902:GNW720919 GXS720902:GXS720919 HHO720902:HHO720919 HRK720902:HRK720919 IBG720902:IBG720919 ILC720902:ILC720919 IUY720902:IUY720919 JEU720902:JEU720919 JOQ720902:JOQ720919 JYM720902:JYM720919 KII720902:KII720919 KSE720902:KSE720919 LCA720902:LCA720919 LLW720902:LLW720919 LVS720902:LVS720919 MFO720902:MFO720919 MPK720902:MPK720919 MZG720902:MZG720919 NJC720902:NJC720919 NSY720902:NSY720919 OCU720902:OCU720919 OMQ720902:OMQ720919 OWM720902:OWM720919 PGI720902:PGI720919 PQE720902:PQE720919 QAA720902:QAA720919 QJW720902:QJW720919 QTS720902:QTS720919 RDO720902:RDO720919 RNK720902:RNK720919 RXG720902:RXG720919 SHC720902:SHC720919 SQY720902:SQY720919 TAU720902:TAU720919 TKQ720902:TKQ720919 TUM720902:TUM720919 UEI720902:UEI720919 UOE720902:UOE720919 UYA720902:UYA720919 VHW720902:VHW720919 VRS720902:VRS720919 WBO720902:WBO720919 WLK720902:WLK720919 WVG720902:WVG720919 B786438:B786455 IU786438:IU786455 SQ786438:SQ786455 ACM786438:ACM786455 AMI786438:AMI786455 AWE786438:AWE786455 BGA786438:BGA786455 BPW786438:BPW786455 BZS786438:BZS786455 CJO786438:CJO786455 CTK786438:CTK786455 DDG786438:DDG786455 DNC786438:DNC786455 DWY786438:DWY786455 EGU786438:EGU786455 EQQ786438:EQQ786455 FAM786438:FAM786455 FKI786438:FKI786455 FUE786438:FUE786455 GEA786438:GEA786455 GNW786438:GNW786455 GXS786438:GXS786455 HHO786438:HHO786455 HRK786438:HRK786455 IBG786438:IBG786455 ILC786438:ILC786455 IUY786438:IUY786455 JEU786438:JEU786455 JOQ786438:JOQ786455 JYM786438:JYM786455 KII786438:KII786455 KSE786438:KSE786455 LCA786438:LCA786455 LLW786438:LLW786455 LVS786438:LVS786455 MFO786438:MFO786455 MPK786438:MPK786455 MZG786438:MZG786455 NJC786438:NJC786455 NSY786438:NSY786455 OCU786438:OCU786455 OMQ786438:OMQ786455 OWM786438:OWM786455 PGI786438:PGI786455 PQE786438:PQE786455 QAA786438:QAA786455 QJW786438:QJW786455 QTS786438:QTS786455 RDO786438:RDO786455 RNK786438:RNK786455 RXG786438:RXG786455 SHC786438:SHC786455 SQY786438:SQY786455 TAU786438:TAU786455 TKQ786438:TKQ786455 TUM786438:TUM786455 UEI786438:UEI786455 UOE786438:UOE786455 UYA786438:UYA786455 VHW786438:VHW786455 VRS786438:VRS786455 WBO786438:WBO786455 WLK786438:WLK786455 WVG786438:WVG786455 B851974:B851991 IU851974:IU851991 SQ851974:SQ851991 ACM851974:ACM851991 AMI851974:AMI851991 AWE851974:AWE851991 BGA851974:BGA851991 BPW851974:BPW851991 BZS851974:BZS851991 CJO851974:CJO851991 CTK851974:CTK851991 DDG851974:DDG851991 DNC851974:DNC851991 DWY851974:DWY851991 EGU851974:EGU851991 EQQ851974:EQQ851991 FAM851974:FAM851991 FKI851974:FKI851991 FUE851974:FUE851991 GEA851974:GEA851991 GNW851974:GNW851991 GXS851974:GXS851991 HHO851974:HHO851991 HRK851974:HRK851991 IBG851974:IBG851991 ILC851974:ILC851991 IUY851974:IUY851991 JEU851974:JEU851991 JOQ851974:JOQ851991 JYM851974:JYM851991 KII851974:KII851991 KSE851974:KSE851991 LCA851974:LCA851991 LLW851974:LLW851991 LVS851974:LVS851991 MFO851974:MFO851991 MPK851974:MPK851991 MZG851974:MZG851991 NJC851974:NJC851991 NSY851974:NSY851991 OCU851974:OCU851991 OMQ851974:OMQ851991 OWM851974:OWM851991 PGI851974:PGI851991 PQE851974:PQE851991 QAA851974:QAA851991 QJW851974:QJW851991 QTS851974:QTS851991 RDO851974:RDO851991 RNK851974:RNK851991 RXG851974:RXG851991 SHC851974:SHC851991 SQY851974:SQY851991 TAU851974:TAU851991 TKQ851974:TKQ851991 TUM851974:TUM851991 UEI851974:UEI851991 UOE851974:UOE851991 UYA851974:UYA851991 VHW851974:VHW851991 VRS851974:VRS851991 WBO851974:WBO851991 WLK851974:WLK851991 WVG851974:WVG851991 B917510:B917527 IU917510:IU917527 SQ917510:SQ917527 ACM917510:ACM917527 AMI917510:AMI917527 AWE917510:AWE917527 BGA917510:BGA917527 BPW917510:BPW917527 BZS917510:BZS917527 CJO917510:CJO917527 CTK917510:CTK917527 DDG917510:DDG917527 DNC917510:DNC917527 DWY917510:DWY917527 EGU917510:EGU917527 EQQ917510:EQQ917527 FAM917510:FAM917527 FKI917510:FKI917527 FUE917510:FUE917527 GEA917510:GEA917527 GNW917510:GNW917527 GXS917510:GXS917527 HHO917510:HHO917527 HRK917510:HRK917527 IBG917510:IBG917527 ILC917510:ILC917527 IUY917510:IUY917527 JEU917510:JEU917527 JOQ917510:JOQ917527 JYM917510:JYM917527 KII917510:KII917527 KSE917510:KSE917527 LCA917510:LCA917527 LLW917510:LLW917527 LVS917510:LVS917527 MFO917510:MFO917527 MPK917510:MPK917527 MZG917510:MZG917527 NJC917510:NJC917527 NSY917510:NSY917527 OCU917510:OCU917527 OMQ917510:OMQ917527 OWM917510:OWM917527 PGI917510:PGI917527 PQE917510:PQE917527 QAA917510:QAA917527 QJW917510:QJW917527 QTS917510:QTS917527 RDO917510:RDO917527 RNK917510:RNK917527 RXG917510:RXG917527 SHC917510:SHC917527 SQY917510:SQY917527 TAU917510:TAU917527 TKQ917510:TKQ917527 TUM917510:TUM917527 UEI917510:UEI917527 UOE917510:UOE917527 UYA917510:UYA917527 VHW917510:VHW917527 VRS917510:VRS917527 WBO917510:WBO917527 WLK917510:WLK917527 WVG917510:WVG917527 B983046:B983063 IU983046:IU983063 SQ983046:SQ983063 ACM983046:ACM983063 AMI983046:AMI983063 AWE983046:AWE983063 BGA983046:BGA983063 BPW983046:BPW983063 BZS983046:BZS983063 CJO983046:CJO983063 CTK983046:CTK983063 DDG983046:DDG983063 DNC983046:DNC983063 DWY983046:DWY983063 EGU983046:EGU983063 EQQ983046:EQQ983063 FAM983046:FAM983063 FKI983046:FKI983063 FUE983046:FUE983063 GEA983046:GEA983063 GNW983046:GNW983063 GXS983046:GXS983063 HHO983046:HHO983063 HRK983046:HRK983063 IBG983046:IBG983063 ILC983046:ILC983063 IUY983046:IUY983063 JEU983046:JEU983063 JOQ983046:JOQ983063 JYM983046:JYM983063 KII983046:KII983063 KSE983046:KSE983063 LCA983046:LCA983063 LLW983046:LLW983063 LVS983046:LVS983063 MFO983046:MFO983063 MPK983046:MPK983063 MZG983046:MZG983063 NJC983046:NJC983063 NSY983046:NSY983063 OCU983046:OCU983063 OMQ983046:OMQ983063 OWM983046:OWM983063 PGI983046:PGI983063 PQE983046:PQE983063 QAA983046:QAA983063 QJW983046:QJW983063 QTS983046:QTS983063 RDO983046:RDO983063 RNK983046:RNK983063 RXG983046:RXG983063 SHC983046:SHC983063 SQY983046:SQY983063 TAU983046:TAU983063 TKQ983046:TKQ983063 TUM983046:TUM983063 UEI983046:UEI983063 UOE983046:UOE983063 UYA983046:UYA983063 VHW983046:VHW983063 VRS983046:VRS983063 WBO983046:WBO983063 WLK983046:WLK983063 WVG983046:WVG983063 D87 IW87 SS87 ACO87 AMK87 AWG87 BGC87 BPY87 BZU87 CJQ87 CTM87 DDI87 DNE87 DXA87 EGW87 EQS87 FAO87 FKK87 FUG87 GEC87 GNY87 GXU87 HHQ87 HRM87 IBI87 ILE87 IVA87 JEW87 JOS87 JYO87 KIK87 KSG87 LCC87 LLY87 LVU87 MFQ87 MPM87 MZI87 NJE87 NTA87 OCW87 OMS87 OWO87 PGK87 PQG87 QAC87 QJY87 QTU87 RDQ87 RNM87 RXI87 SHE87 SRA87 TAW87 TKS87 TUO87 UEK87 UOG87 UYC87 VHY87 VRU87 WBQ87 WLM87 WVI87 D65623 IW65623 SS65623 ACO65623 AMK65623 AWG65623 BGC65623 BPY65623 BZU65623 CJQ65623 CTM65623 DDI65623 DNE65623 DXA65623 EGW65623 EQS65623 FAO65623 FKK65623 FUG65623 GEC65623 GNY65623 GXU65623 HHQ65623 HRM65623 IBI65623 ILE65623 IVA65623 JEW65623 JOS65623 JYO65623 KIK65623 KSG65623 LCC65623 LLY65623 LVU65623 MFQ65623 MPM65623 MZI65623 NJE65623 NTA65623 OCW65623 OMS65623 OWO65623 PGK65623 PQG65623 QAC65623 QJY65623 QTU65623 RDQ65623 RNM65623 RXI65623 SHE65623 SRA65623 TAW65623 TKS65623 TUO65623 UEK65623 UOG65623 UYC65623 VHY65623 VRU65623 WBQ65623 WLM65623 WVI65623 D131159 IW131159 SS131159 ACO131159 AMK131159 AWG131159 BGC131159 BPY131159 BZU131159 CJQ131159 CTM131159 DDI131159 DNE131159 DXA131159 EGW131159 EQS131159 FAO131159 FKK131159 FUG131159 GEC131159 GNY131159 GXU131159 HHQ131159 HRM131159 IBI131159 ILE131159 IVA131159 JEW131159 JOS131159 JYO131159 KIK131159 KSG131159 LCC131159 LLY131159 LVU131159 MFQ131159 MPM131159 MZI131159 NJE131159 NTA131159 OCW131159 OMS131159 OWO131159 PGK131159 PQG131159 QAC131159 QJY131159 QTU131159 RDQ131159 RNM131159 RXI131159 SHE131159 SRA131159 TAW131159 TKS131159 TUO131159 UEK131159 UOG131159 UYC131159 VHY131159 VRU131159 WBQ131159 WLM131159 WVI131159 D196695 IW196695 SS196695 ACO196695 AMK196695 AWG196695 BGC196695 BPY196695 BZU196695 CJQ196695 CTM196695 DDI196695 DNE196695 DXA196695 EGW196695 EQS196695 FAO196695 FKK196695 FUG196695 GEC196695 GNY196695 GXU196695 HHQ196695 HRM196695 IBI196695 ILE196695 IVA196695 JEW196695 JOS196695 JYO196695 KIK196695 KSG196695 LCC196695 LLY196695 LVU196695 MFQ196695 MPM196695 MZI196695 NJE196695 NTA196695 OCW196695 OMS196695 OWO196695 PGK196695 PQG196695 QAC196695 QJY196695 QTU196695 RDQ196695 RNM196695 RXI196695 SHE196695 SRA196695 TAW196695 TKS196695 TUO196695 UEK196695 UOG196695 UYC196695 VHY196695 VRU196695 WBQ196695 WLM196695 WVI196695 D262231 IW262231 SS262231 ACO262231 AMK262231 AWG262231 BGC262231 BPY262231 BZU262231 CJQ262231 CTM262231 DDI262231 DNE262231 DXA262231 EGW262231 EQS262231 FAO262231 FKK262231 FUG262231 GEC262231 GNY262231 GXU262231 HHQ262231 HRM262231 IBI262231 ILE262231 IVA262231 JEW262231 JOS262231 JYO262231 KIK262231 KSG262231 LCC262231 LLY262231 LVU262231 MFQ262231 MPM262231 MZI262231 NJE262231 NTA262231 OCW262231 OMS262231 OWO262231 PGK262231 PQG262231 QAC262231 QJY262231 QTU262231 RDQ262231 RNM262231 RXI262231 SHE262231 SRA262231 TAW262231 TKS262231 TUO262231 UEK262231 UOG262231 UYC262231 VHY262231 VRU262231 WBQ262231 WLM262231 WVI262231 D327767 IW327767 SS327767 ACO327767 AMK327767 AWG327767 BGC327767 BPY327767 BZU327767 CJQ327767 CTM327767 DDI327767 DNE327767 DXA327767 EGW327767 EQS327767 FAO327767 FKK327767 FUG327767 GEC327767 GNY327767 GXU327767 HHQ327767 HRM327767 IBI327767 ILE327767 IVA327767 JEW327767 JOS327767 JYO327767 KIK327767 KSG327767 LCC327767 LLY327767 LVU327767 MFQ327767 MPM327767 MZI327767 NJE327767 NTA327767 OCW327767 OMS327767 OWO327767 PGK327767 PQG327767 QAC327767 QJY327767 QTU327767 RDQ327767 RNM327767 RXI327767 SHE327767 SRA327767 TAW327767 TKS327767 TUO327767 UEK327767 UOG327767 UYC327767 VHY327767 VRU327767 WBQ327767 WLM327767 WVI327767 D393303 IW393303 SS393303 ACO393303 AMK393303 AWG393303 BGC393303 BPY393303 BZU393303 CJQ393303 CTM393303 DDI393303 DNE393303 DXA393303 EGW393303 EQS393303 FAO393303 FKK393303 FUG393303 GEC393303 GNY393303 GXU393303 HHQ393303 HRM393303 IBI393303 ILE393303 IVA393303 JEW393303 JOS393303 JYO393303 KIK393303 KSG393303 LCC393303 LLY393303 LVU393303 MFQ393303 MPM393303 MZI393303 NJE393303 NTA393303 OCW393303 OMS393303 OWO393303 PGK393303 PQG393303 QAC393303 QJY393303 QTU393303 RDQ393303 RNM393303 RXI393303 SHE393303 SRA393303 TAW393303 TKS393303 TUO393303 UEK393303 UOG393303 UYC393303 VHY393303 VRU393303 WBQ393303 WLM393303 WVI393303 D458839 IW458839 SS458839 ACO458839 AMK458839 AWG458839 BGC458839 BPY458839 BZU458839 CJQ458839 CTM458839 DDI458839 DNE458839 DXA458839 EGW458839 EQS458839 FAO458839 FKK458839 FUG458839 GEC458839 GNY458839 GXU458839 HHQ458839 HRM458839 IBI458839 ILE458839 IVA458839 JEW458839 JOS458839 JYO458839 KIK458839 KSG458839 LCC458839 LLY458839 LVU458839 MFQ458839 MPM458839 MZI458839 NJE458839 NTA458839 OCW458839 OMS458839 OWO458839 PGK458839 PQG458839 QAC458839 QJY458839 QTU458839 RDQ458839 RNM458839 RXI458839 SHE458839 SRA458839 TAW458839 TKS458839 TUO458839 UEK458839 UOG458839 UYC458839 VHY458839 VRU458839 WBQ458839 WLM458839 WVI458839 D524375 IW524375 SS524375 ACO524375 AMK524375 AWG524375 BGC524375 BPY524375 BZU524375 CJQ524375 CTM524375 DDI524375 DNE524375 DXA524375 EGW524375 EQS524375 FAO524375 FKK524375 FUG524375 GEC524375 GNY524375 GXU524375 HHQ524375 HRM524375 IBI524375 ILE524375 IVA524375 JEW524375 JOS524375 JYO524375 KIK524375 KSG524375 LCC524375 LLY524375 LVU524375 MFQ524375 MPM524375 MZI524375 NJE524375 NTA524375 OCW524375 OMS524375 OWO524375 PGK524375 PQG524375 QAC524375 QJY524375 QTU524375 RDQ524375 RNM524375 RXI524375 SHE524375 SRA524375 TAW524375 TKS524375 TUO524375 UEK524375 UOG524375 UYC524375 VHY524375 VRU524375 WBQ524375 WLM524375 WVI524375 D589911 IW589911 SS589911 ACO589911 AMK589911 AWG589911 BGC589911 BPY589911 BZU589911 CJQ589911 CTM589911 DDI589911 DNE589911 DXA589911 EGW589911 EQS589911 FAO589911 FKK589911 FUG589911 GEC589911 GNY589911 GXU589911 HHQ589911 HRM589911 IBI589911 ILE589911 IVA589911 JEW589911 JOS589911 JYO589911 KIK589911 KSG589911 LCC589911 LLY589911 LVU589911 MFQ589911 MPM589911 MZI589911 NJE589911 NTA589911 OCW589911 OMS589911 OWO589911 PGK589911 PQG589911 QAC589911 QJY589911 QTU589911 RDQ589911 RNM589911 RXI589911 SHE589911 SRA589911 TAW589911 TKS589911 TUO589911 UEK589911 UOG589911 UYC589911 VHY589911 VRU589911 WBQ589911 WLM589911 WVI589911 D655447 IW655447 SS655447 ACO655447 AMK655447 AWG655447 BGC655447 BPY655447 BZU655447 CJQ655447 CTM655447 DDI655447 DNE655447 DXA655447 EGW655447 EQS655447 FAO655447 FKK655447 FUG655447 GEC655447 GNY655447 GXU655447 HHQ655447 HRM655447 IBI655447 ILE655447 IVA655447 JEW655447 JOS655447 JYO655447 KIK655447 KSG655447 LCC655447 LLY655447 LVU655447 MFQ655447 MPM655447 MZI655447 NJE655447 NTA655447 OCW655447 OMS655447 OWO655447 PGK655447 PQG655447 QAC655447 QJY655447 QTU655447 RDQ655447 RNM655447 RXI655447 SHE655447 SRA655447 TAW655447 TKS655447 TUO655447 UEK655447 UOG655447 UYC655447 VHY655447 VRU655447 WBQ655447 WLM655447 WVI655447 D720983 IW720983 SS720983 ACO720983 AMK720983 AWG720983 BGC720983 BPY720983 BZU720983 CJQ720983 CTM720983 DDI720983 DNE720983 DXA720983 EGW720983 EQS720983 FAO720983 FKK720983 FUG720983 GEC720983 GNY720983 GXU720983 HHQ720983 HRM720983 IBI720983 ILE720983 IVA720983 JEW720983 JOS720983 JYO720983 KIK720983 KSG720983 LCC720983 LLY720983 LVU720983 MFQ720983 MPM720983 MZI720983 NJE720983 NTA720983 OCW720983 OMS720983 OWO720983 PGK720983 PQG720983 QAC720983 QJY720983 QTU720983 RDQ720983 RNM720983 RXI720983 SHE720983 SRA720983 TAW720983 TKS720983 TUO720983 UEK720983 UOG720983 UYC720983 VHY720983 VRU720983 WBQ720983 WLM720983 WVI720983 D786519 IW786519 SS786519 ACO786519 AMK786519 AWG786519 BGC786519 BPY786519 BZU786519 CJQ786519 CTM786519 DDI786519 DNE786519 DXA786519 EGW786519 EQS786519 FAO786519 FKK786519 FUG786519 GEC786519 GNY786519 GXU786519 HHQ786519 HRM786519 IBI786519 ILE786519 IVA786519 JEW786519 JOS786519 JYO786519 KIK786519 KSG786519 LCC786519 LLY786519 LVU786519 MFQ786519 MPM786519 MZI786519 NJE786519 NTA786519 OCW786519 OMS786519 OWO786519 PGK786519 PQG786519 QAC786519 QJY786519 QTU786519 RDQ786519 RNM786519 RXI786519 SHE786519 SRA786519 TAW786519 TKS786519 TUO786519 UEK786519 UOG786519 UYC786519 VHY786519 VRU786519 WBQ786519 WLM786519 WVI786519 D852055 IW852055 SS852055 ACO852055 AMK852055 AWG852055 BGC852055 BPY852055 BZU852055 CJQ852055 CTM852055 DDI852055 DNE852055 DXA852055 EGW852055 EQS852055 FAO852055 FKK852055 FUG852055 GEC852055 GNY852055 GXU852055 HHQ852055 HRM852055 IBI852055 ILE852055 IVA852055 JEW852055 JOS852055 JYO852055 KIK852055 KSG852055 LCC852055 LLY852055 LVU852055 MFQ852055 MPM852055 MZI852055 NJE852055 NTA852055 OCW852055 OMS852055 OWO852055 PGK852055 PQG852055 QAC852055 QJY852055 QTU852055 RDQ852055 RNM852055 RXI852055 SHE852055 SRA852055 TAW852055 TKS852055 TUO852055 UEK852055 UOG852055 UYC852055 VHY852055 VRU852055 WBQ852055 WLM852055 WVI852055 D917591 IW917591 SS917591 ACO917591 AMK917591 AWG917591 BGC917591 BPY917591 BZU917591 CJQ917591 CTM917591 DDI917591 DNE917591 DXA917591 EGW917591 EQS917591 FAO917591 FKK917591 FUG917591 GEC917591 GNY917591 GXU917591 HHQ917591 HRM917591 IBI917591 ILE917591 IVA917591 JEW917591 JOS917591 JYO917591 KIK917591 KSG917591 LCC917591 LLY917591 LVU917591 MFQ917591 MPM917591 MZI917591 NJE917591 NTA917591 OCW917591 OMS917591 OWO917591 PGK917591 PQG917591 QAC917591 QJY917591 QTU917591 RDQ917591 RNM917591 RXI917591 SHE917591 SRA917591 TAW917591 TKS917591 TUO917591 UEK917591 UOG917591 UYC917591 VHY917591 VRU917591 WBQ917591 WLM917591 WVI917591 D983127 IW983127 SS983127 ACO983127 AMK983127 AWG983127 BGC983127 BPY983127 BZU983127 CJQ983127 CTM983127 DDI983127 DNE983127 DXA983127 EGW983127 EQS983127 FAO983127 FKK983127 FUG983127 GEC983127 GNY983127 GXU983127 HHQ983127 HRM983127 IBI983127 ILE983127 IVA983127 JEW983127 JOS983127 JYO983127 KIK983127 KSG983127 LCC983127 LLY983127 LVU983127 MFQ983127 MPM983127 MZI983127 NJE983127 NTA983127 OCW983127 OMS983127 OWO983127 PGK983127 PQG983127 QAC983127 QJY983127 QTU983127 RDQ983127 RNM983127 RXI983127 SHE983127 SRA983127 TAW983127 TKS983127 TUO983127 UEK983127 UOG983127 UYC983127 VHY983127 VRU983127 WBQ983127 WLM983127 WVI983127 B25:B34 IU46:IU98 SQ46:SQ98 ACM46:ACM98 AMI46:AMI98 AWE46:AWE98 BGA46:BGA98 BPW46:BPW98 BZS46:BZS98 CJO46:CJO98 CTK46:CTK98 DDG46:DDG98 DNC46:DNC98 DWY46:DWY98 EGU46:EGU98 EQQ46:EQQ98 FAM46:FAM98 FKI46:FKI98 FUE46:FUE98 GEA46:GEA98 GNW46:GNW98 GXS46:GXS98 HHO46:HHO98 HRK46:HRK98 IBG46:IBG98 ILC46:ILC98 IUY46:IUY98 JEU46:JEU98 JOQ46:JOQ98 JYM46:JYM98 KII46:KII98 KSE46:KSE98 LCA46:LCA98 LLW46:LLW98 LVS46:LVS98 MFO46:MFO98 MPK46:MPK98 MZG46:MZG98 NJC46:NJC98 NSY46:NSY98 OCU46:OCU98 OMQ46:OMQ98 OWM46:OWM98 PGI46:PGI98 PQE46:PQE98 QAA46:QAA98 QJW46:QJW98 QTS46:QTS98 RDO46:RDO98 RNK46:RNK98 RXG46:RXG98 SHC46:SHC98 SQY46:SQY98 TAU46:TAU98 TKQ46:TKQ98 TUM46:TUM98 UEI46:UEI98 UOE46:UOE98 UYA46:UYA98 VHW46:VHW98 VRS46:VRS98 WBO46:WBO98 WLK46:WLK98 WVG46:WVG98 B65582:B65634 IU65582:IU65634 SQ65582:SQ65634 ACM65582:ACM65634 AMI65582:AMI65634 AWE65582:AWE65634 BGA65582:BGA65634 BPW65582:BPW65634 BZS65582:BZS65634 CJO65582:CJO65634 CTK65582:CTK65634 DDG65582:DDG65634 DNC65582:DNC65634 DWY65582:DWY65634 EGU65582:EGU65634 EQQ65582:EQQ65634 FAM65582:FAM65634 FKI65582:FKI65634 FUE65582:FUE65634 GEA65582:GEA65634 GNW65582:GNW65634 GXS65582:GXS65634 HHO65582:HHO65634 HRK65582:HRK65634 IBG65582:IBG65634 ILC65582:ILC65634 IUY65582:IUY65634 JEU65582:JEU65634 JOQ65582:JOQ65634 JYM65582:JYM65634 KII65582:KII65634 KSE65582:KSE65634 LCA65582:LCA65634 LLW65582:LLW65634 LVS65582:LVS65634 MFO65582:MFO65634 MPK65582:MPK65634 MZG65582:MZG65634 NJC65582:NJC65634 NSY65582:NSY65634 OCU65582:OCU65634 OMQ65582:OMQ65634 OWM65582:OWM65634 PGI65582:PGI65634 PQE65582:PQE65634 QAA65582:QAA65634 QJW65582:QJW65634 QTS65582:QTS65634 RDO65582:RDO65634 RNK65582:RNK65634 RXG65582:RXG65634 SHC65582:SHC65634 SQY65582:SQY65634 TAU65582:TAU65634 TKQ65582:TKQ65634 TUM65582:TUM65634 UEI65582:UEI65634 UOE65582:UOE65634 UYA65582:UYA65634 VHW65582:VHW65634 VRS65582:VRS65634 WBO65582:WBO65634 WLK65582:WLK65634 WVG65582:WVG65634 B131118:B131170 IU131118:IU131170 SQ131118:SQ131170 ACM131118:ACM131170 AMI131118:AMI131170 AWE131118:AWE131170 BGA131118:BGA131170 BPW131118:BPW131170 BZS131118:BZS131170 CJO131118:CJO131170 CTK131118:CTK131170 DDG131118:DDG131170 DNC131118:DNC131170 DWY131118:DWY131170 EGU131118:EGU131170 EQQ131118:EQQ131170 FAM131118:FAM131170 FKI131118:FKI131170 FUE131118:FUE131170 GEA131118:GEA131170 GNW131118:GNW131170 GXS131118:GXS131170 HHO131118:HHO131170 HRK131118:HRK131170 IBG131118:IBG131170 ILC131118:ILC131170 IUY131118:IUY131170 JEU131118:JEU131170 JOQ131118:JOQ131170 JYM131118:JYM131170 KII131118:KII131170 KSE131118:KSE131170 LCA131118:LCA131170 LLW131118:LLW131170 LVS131118:LVS131170 MFO131118:MFO131170 MPK131118:MPK131170 MZG131118:MZG131170 NJC131118:NJC131170 NSY131118:NSY131170 OCU131118:OCU131170 OMQ131118:OMQ131170 OWM131118:OWM131170 PGI131118:PGI131170 PQE131118:PQE131170 QAA131118:QAA131170 QJW131118:QJW131170 QTS131118:QTS131170 RDO131118:RDO131170 RNK131118:RNK131170 RXG131118:RXG131170 SHC131118:SHC131170 SQY131118:SQY131170 TAU131118:TAU131170 TKQ131118:TKQ131170 TUM131118:TUM131170 UEI131118:UEI131170 UOE131118:UOE131170 UYA131118:UYA131170 VHW131118:VHW131170 VRS131118:VRS131170 WBO131118:WBO131170 WLK131118:WLK131170 WVG131118:WVG131170 B196654:B196706 IU196654:IU196706 SQ196654:SQ196706 ACM196654:ACM196706 AMI196654:AMI196706 AWE196654:AWE196706 BGA196654:BGA196706 BPW196654:BPW196706 BZS196654:BZS196706 CJO196654:CJO196706 CTK196654:CTK196706 DDG196654:DDG196706 DNC196654:DNC196706 DWY196654:DWY196706 EGU196654:EGU196706 EQQ196654:EQQ196706 FAM196654:FAM196706 FKI196654:FKI196706 FUE196654:FUE196706 GEA196654:GEA196706 GNW196654:GNW196706 GXS196654:GXS196706 HHO196654:HHO196706 HRK196654:HRK196706 IBG196654:IBG196706 ILC196654:ILC196706 IUY196654:IUY196706 JEU196654:JEU196706 JOQ196654:JOQ196706 JYM196654:JYM196706 KII196654:KII196706 KSE196654:KSE196706 LCA196654:LCA196706 LLW196654:LLW196706 LVS196654:LVS196706 MFO196654:MFO196706 MPK196654:MPK196706 MZG196654:MZG196706 NJC196654:NJC196706 NSY196654:NSY196706 OCU196654:OCU196706 OMQ196654:OMQ196706 OWM196654:OWM196706 PGI196654:PGI196706 PQE196654:PQE196706 QAA196654:QAA196706 QJW196654:QJW196706 QTS196654:QTS196706 RDO196654:RDO196706 RNK196654:RNK196706 RXG196654:RXG196706 SHC196654:SHC196706 SQY196654:SQY196706 TAU196654:TAU196706 TKQ196654:TKQ196706 TUM196654:TUM196706 UEI196654:UEI196706 UOE196654:UOE196706 UYA196654:UYA196706 VHW196654:VHW196706 VRS196654:VRS196706 WBO196654:WBO196706 WLK196654:WLK196706 WVG196654:WVG196706 B262190:B262242 IU262190:IU262242 SQ262190:SQ262242 ACM262190:ACM262242 AMI262190:AMI262242 AWE262190:AWE262242 BGA262190:BGA262242 BPW262190:BPW262242 BZS262190:BZS262242 CJO262190:CJO262242 CTK262190:CTK262242 DDG262190:DDG262242 DNC262190:DNC262242 DWY262190:DWY262242 EGU262190:EGU262242 EQQ262190:EQQ262242 FAM262190:FAM262242 FKI262190:FKI262242 FUE262190:FUE262242 GEA262190:GEA262242 GNW262190:GNW262242 GXS262190:GXS262242 HHO262190:HHO262242 HRK262190:HRK262242 IBG262190:IBG262242 ILC262190:ILC262242 IUY262190:IUY262242 JEU262190:JEU262242 JOQ262190:JOQ262242 JYM262190:JYM262242 KII262190:KII262242 KSE262190:KSE262242 LCA262190:LCA262242 LLW262190:LLW262242 LVS262190:LVS262242 MFO262190:MFO262242 MPK262190:MPK262242 MZG262190:MZG262242 NJC262190:NJC262242 NSY262190:NSY262242 OCU262190:OCU262242 OMQ262190:OMQ262242 OWM262190:OWM262242 PGI262190:PGI262242 PQE262190:PQE262242 QAA262190:QAA262242 QJW262190:QJW262242 QTS262190:QTS262242 RDO262190:RDO262242 RNK262190:RNK262242 RXG262190:RXG262242 SHC262190:SHC262242 SQY262190:SQY262242 TAU262190:TAU262242 TKQ262190:TKQ262242 TUM262190:TUM262242 UEI262190:UEI262242 UOE262190:UOE262242 UYA262190:UYA262242 VHW262190:VHW262242 VRS262190:VRS262242 WBO262190:WBO262242 WLK262190:WLK262242 WVG262190:WVG262242 B327726:B327778 IU327726:IU327778 SQ327726:SQ327778 ACM327726:ACM327778 AMI327726:AMI327778 AWE327726:AWE327778 BGA327726:BGA327778 BPW327726:BPW327778 BZS327726:BZS327778 CJO327726:CJO327778 CTK327726:CTK327778 DDG327726:DDG327778 DNC327726:DNC327778 DWY327726:DWY327778 EGU327726:EGU327778 EQQ327726:EQQ327778 FAM327726:FAM327778 FKI327726:FKI327778 FUE327726:FUE327778 GEA327726:GEA327778 GNW327726:GNW327778 GXS327726:GXS327778 HHO327726:HHO327778 HRK327726:HRK327778 IBG327726:IBG327778 ILC327726:ILC327778 IUY327726:IUY327778 JEU327726:JEU327778 JOQ327726:JOQ327778 JYM327726:JYM327778 KII327726:KII327778 KSE327726:KSE327778 LCA327726:LCA327778 LLW327726:LLW327778 LVS327726:LVS327778 MFO327726:MFO327778 MPK327726:MPK327778 MZG327726:MZG327778 NJC327726:NJC327778 NSY327726:NSY327778 OCU327726:OCU327778 OMQ327726:OMQ327778 OWM327726:OWM327778 PGI327726:PGI327778 PQE327726:PQE327778 QAA327726:QAA327778 QJW327726:QJW327778 QTS327726:QTS327778 RDO327726:RDO327778 RNK327726:RNK327778 RXG327726:RXG327778 SHC327726:SHC327778 SQY327726:SQY327778 TAU327726:TAU327778 TKQ327726:TKQ327778 TUM327726:TUM327778 UEI327726:UEI327778 UOE327726:UOE327778 UYA327726:UYA327778 VHW327726:VHW327778 VRS327726:VRS327778 WBO327726:WBO327778 WLK327726:WLK327778 WVG327726:WVG327778 B393262:B393314 IU393262:IU393314 SQ393262:SQ393314 ACM393262:ACM393314 AMI393262:AMI393314 AWE393262:AWE393314 BGA393262:BGA393314 BPW393262:BPW393314 BZS393262:BZS393314 CJO393262:CJO393314 CTK393262:CTK393314 DDG393262:DDG393314 DNC393262:DNC393314 DWY393262:DWY393314 EGU393262:EGU393314 EQQ393262:EQQ393314 FAM393262:FAM393314 FKI393262:FKI393314 FUE393262:FUE393314 GEA393262:GEA393314 GNW393262:GNW393314 GXS393262:GXS393314 HHO393262:HHO393314 HRK393262:HRK393314 IBG393262:IBG393314 ILC393262:ILC393314 IUY393262:IUY393314 JEU393262:JEU393314 JOQ393262:JOQ393314 JYM393262:JYM393314 KII393262:KII393314 KSE393262:KSE393314 LCA393262:LCA393314 LLW393262:LLW393314 LVS393262:LVS393314 MFO393262:MFO393314 MPK393262:MPK393314 MZG393262:MZG393314 NJC393262:NJC393314 NSY393262:NSY393314 OCU393262:OCU393314 OMQ393262:OMQ393314 OWM393262:OWM393314 PGI393262:PGI393314 PQE393262:PQE393314 QAA393262:QAA393314 QJW393262:QJW393314 QTS393262:QTS393314 RDO393262:RDO393314 RNK393262:RNK393314 RXG393262:RXG393314 SHC393262:SHC393314 SQY393262:SQY393314 TAU393262:TAU393314 TKQ393262:TKQ393314 TUM393262:TUM393314 UEI393262:UEI393314 UOE393262:UOE393314 UYA393262:UYA393314 VHW393262:VHW393314 VRS393262:VRS393314 WBO393262:WBO393314 WLK393262:WLK393314 WVG393262:WVG393314 B458798:B458850 IU458798:IU458850 SQ458798:SQ458850 ACM458798:ACM458850 AMI458798:AMI458850 AWE458798:AWE458850 BGA458798:BGA458850 BPW458798:BPW458850 BZS458798:BZS458850 CJO458798:CJO458850 CTK458798:CTK458850 DDG458798:DDG458850 DNC458798:DNC458850 DWY458798:DWY458850 EGU458798:EGU458850 EQQ458798:EQQ458850 FAM458798:FAM458850 FKI458798:FKI458850 FUE458798:FUE458850 GEA458798:GEA458850 GNW458798:GNW458850 GXS458798:GXS458850 HHO458798:HHO458850 HRK458798:HRK458850 IBG458798:IBG458850 ILC458798:ILC458850 IUY458798:IUY458850 JEU458798:JEU458850 JOQ458798:JOQ458850 JYM458798:JYM458850 KII458798:KII458850 KSE458798:KSE458850 LCA458798:LCA458850 LLW458798:LLW458850 LVS458798:LVS458850 MFO458798:MFO458850 MPK458798:MPK458850 MZG458798:MZG458850 NJC458798:NJC458850 NSY458798:NSY458850 OCU458798:OCU458850 OMQ458798:OMQ458850 OWM458798:OWM458850 PGI458798:PGI458850 PQE458798:PQE458850 QAA458798:QAA458850 QJW458798:QJW458850 QTS458798:QTS458850 RDO458798:RDO458850 RNK458798:RNK458850 RXG458798:RXG458850 SHC458798:SHC458850 SQY458798:SQY458850 TAU458798:TAU458850 TKQ458798:TKQ458850 TUM458798:TUM458850 UEI458798:UEI458850 UOE458798:UOE458850 UYA458798:UYA458850 VHW458798:VHW458850 VRS458798:VRS458850 WBO458798:WBO458850 WLK458798:WLK458850 WVG458798:WVG458850 B524334:B524386 IU524334:IU524386 SQ524334:SQ524386 ACM524334:ACM524386 AMI524334:AMI524386 AWE524334:AWE524386 BGA524334:BGA524386 BPW524334:BPW524386 BZS524334:BZS524386 CJO524334:CJO524386 CTK524334:CTK524386 DDG524334:DDG524386 DNC524334:DNC524386 DWY524334:DWY524386 EGU524334:EGU524386 EQQ524334:EQQ524386 FAM524334:FAM524386 FKI524334:FKI524386 FUE524334:FUE524386 GEA524334:GEA524386 GNW524334:GNW524386 GXS524334:GXS524386 HHO524334:HHO524386 HRK524334:HRK524386 IBG524334:IBG524386 ILC524334:ILC524386 IUY524334:IUY524386 JEU524334:JEU524386 JOQ524334:JOQ524386 JYM524334:JYM524386 KII524334:KII524386 KSE524334:KSE524386 LCA524334:LCA524386 LLW524334:LLW524386 LVS524334:LVS524386 MFO524334:MFO524386 MPK524334:MPK524386 MZG524334:MZG524386 NJC524334:NJC524386 NSY524334:NSY524386 OCU524334:OCU524386 OMQ524334:OMQ524386 OWM524334:OWM524386 PGI524334:PGI524386 PQE524334:PQE524386 QAA524334:QAA524386 QJW524334:QJW524386 QTS524334:QTS524386 RDO524334:RDO524386 RNK524334:RNK524386 RXG524334:RXG524386 SHC524334:SHC524386 SQY524334:SQY524386 TAU524334:TAU524386 TKQ524334:TKQ524386 TUM524334:TUM524386 UEI524334:UEI524386 UOE524334:UOE524386 UYA524334:UYA524386 VHW524334:VHW524386 VRS524334:VRS524386 WBO524334:WBO524386 WLK524334:WLK524386 WVG524334:WVG524386 B589870:B589922 IU589870:IU589922 SQ589870:SQ589922 ACM589870:ACM589922 AMI589870:AMI589922 AWE589870:AWE589922 BGA589870:BGA589922 BPW589870:BPW589922 BZS589870:BZS589922 CJO589870:CJO589922 CTK589870:CTK589922 DDG589870:DDG589922 DNC589870:DNC589922 DWY589870:DWY589922 EGU589870:EGU589922 EQQ589870:EQQ589922 FAM589870:FAM589922 FKI589870:FKI589922 FUE589870:FUE589922 GEA589870:GEA589922 GNW589870:GNW589922 GXS589870:GXS589922 HHO589870:HHO589922 HRK589870:HRK589922 IBG589870:IBG589922 ILC589870:ILC589922 IUY589870:IUY589922 JEU589870:JEU589922 JOQ589870:JOQ589922 JYM589870:JYM589922 KII589870:KII589922 KSE589870:KSE589922 LCA589870:LCA589922 LLW589870:LLW589922 LVS589870:LVS589922 MFO589870:MFO589922 MPK589870:MPK589922 MZG589870:MZG589922 NJC589870:NJC589922 NSY589870:NSY589922 OCU589870:OCU589922 OMQ589870:OMQ589922 OWM589870:OWM589922 PGI589870:PGI589922 PQE589870:PQE589922 QAA589870:QAA589922 QJW589870:QJW589922 QTS589870:QTS589922 RDO589870:RDO589922 RNK589870:RNK589922 RXG589870:RXG589922 SHC589870:SHC589922 SQY589870:SQY589922 TAU589870:TAU589922 TKQ589870:TKQ589922 TUM589870:TUM589922 UEI589870:UEI589922 UOE589870:UOE589922 UYA589870:UYA589922 VHW589870:VHW589922 VRS589870:VRS589922 WBO589870:WBO589922 WLK589870:WLK589922 WVG589870:WVG589922 B655406:B655458 IU655406:IU655458 SQ655406:SQ655458 ACM655406:ACM655458 AMI655406:AMI655458 AWE655406:AWE655458 BGA655406:BGA655458 BPW655406:BPW655458 BZS655406:BZS655458 CJO655406:CJO655458 CTK655406:CTK655458 DDG655406:DDG655458 DNC655406:DNC655458 DWY655406:DWY655458 EGU655406:EGU655458 EQQ655406:EQQ655458 FAM655406:FAM655458 FKI655406:FKI655458 FUE655406:FUE655458 GEA655406:GEA655458 GNW655406:GNW655458 GXS655406:GXS655458 HHO655406:HHO655458 HRK655406:HRK655458 IBG655406:IBG655458 ILC655406:ILC655458 IUY655406:IUY655458 JEU655406:JEU655458 JOQ655406:JOQ655458 JYM655406:JYM655458 KII655406:KII655458 KSE655406:KSE655458 LCA655406:LCA655458 LLW655406:LLW655458 LVS655406:LVS655458 MFO655406:MFO655458 MPK655406:MPK655458 MZG655406:MZG655458 NJC655406:NJC655458 NSY655406:NSY655458 OCU655406:OCU655458 OMQ655406:OMQ655458 OWM655406:OWM655458 PGI655406:PGI655458 PQE655406:PQE655458 QAA655406:QAA655458 QJW655406:QJW655458 QTS655406:QTS655458 RDO655406:RDO655458 RNK655406:RNK655458 RXG655406:RXG655458 SHC655406:SHC655458 SQY655406:SQY655458 TAU655406:TAU655458 TKQ655406:TKQ655458 TUM655406:TUM655458 UEI655406:UEI655458 UOE655406:UOE655458 UYA655406:UYA655458 VHW655406:VHW655458 VRS655406:VRS655458 WBO655406:WBO655458 WLK655406:WLK655458 WVG655406:WVG655458 B720942:B720994 IU720942:IU720994 SQ720942:SQ720994 ACM720942:ACM720994 AMI720942:AMI720994 AWE720942:AWE720994 BGA720942:BGA720994 BPW720942:BPW720994 BZS720942:BZS720994 CJO720942:CJO720994 CTK720942:CTK720994 DDG720942:DDG720994 DNC720942:DNC720994 DWY720942:DWY720994 EGU720942:EGU720994 EQQ720942:EQQ720994 FAM720942:FAM720994 FKI720942:FKI720994 FUE720942:FUE720994 GEA720942:GEA720994 GNW720942:GNW720994 GXS720942:GXS720994 HHO720942:HHO720994 HRK720942:HRK720994 IBG720942:IBG720994 ILC720942:ILC720994 IUY720942:IUY720994 JEU720942:JEU720994 JOQ720942:JOQ720994 JYM720942:JYM720994 KII720942:KII720994 KSE720942:KSE720994 LCA720942:LCA720994 LLW720942:LLW720994 LVS720942:LVS720994 MFO720942:MFO720994 MPK720942:MPK720994 MZG720942:MZG720994 NJC720942:NJC720994 NSY720942:NSY720994 OCU720942:OCU720994 OMQ720942:OMQ720994 OWM720942:OWM720994 PGI720942:PGI720994 PQE720942:PQE720994 QAA720942:QAA720994 QJW720942:QJW720994 QTS720942:QTS720994 RDO720942:RDO720994 RNK720942:RNK720994 RXG720942:RXG720994 SHC720942:SHC720994 SQY720942:SQY720994 TAU720942:TAU720994 TKQ720942:TKQ720994 TUM720942:TUM720994 UEI720942:UEI720994 UOE720942:UOE720994 UYA720942:UYA720994 VHW720942:VHW720994 VRS720942:VRS720994 WBO720942:WBO720994 WLK720942:WLK720994 WVG720942:WVG720994 B786478:B786530 IU786478:IU786530 SQ786478:SQ786530 ACM786478:ACM786530 AMI786478:AMI786530 AWE786478:AWE786530 BGA786478:BGA786530 BPW786478:BPW786530 BZS786478:BZS786530 CJO786478:CJO786530 CTK786478:CTK786530 DDG786478:DDG786530 DNC786478:DNC786530 DWY786478:DWY786530 EGU786478:EGU786530 EQQ786478:EQQ786530 FAM786478:FAM786530 FKI786478:FKI786530 FUE786478:FUE786530 GEA786478:GEA786530 GNW786478:GNW786530 GXS786478:GXS786530 HHO786478:HHO786530 HRK786478:HRK786530 IBG786478:IBG786530 ILC786478:ILC786530 IUY786478:IUY786530 JEU786478:JEU786530 JOQ786478:JOQ786530 JYM786478:JYM786530 KII786478:KII786530 KSE786478:KSE786530 LCA786478:LCA786530 LLW786478:LLW786530 LVS786478:LVS786530 MFO786478:MFO786530 MPK786478:MPK786530 MZG786478:MZG786530 NJC786478:NJC786530 NSY786478:NSY786530 OCU786478:OCU786530 OMQ786478:OMQ786530 OWM786478:OWM786530 PGI786478:PGI786530 PQE786478:PQE786530 QAA786478:QAA786530 QJW786478:QJW786530 QTS786478:QTS786530 RDO786478:RDO786530 RNK786478:RNK786530 RXG786478:RXG786530 SHC786478:SHC786530 SQY786478:SQY786530 TAU786478:TAU786530 TKQ786478:TKQ786530 TUM786478:TUM786530 UEI786478:UEI786530 UOE786478:UOE786530 UYA786478:UYA786530 VHW786478:VHW786530 VRS786478:VRS786530 WBO786478:WBO786530 WLK786478:WLK786530 WVG786478:WVG786530 B852014:B852066 IU852014:IU852066 SQ852014:SQ852066 ACM852014:ACM852066 AMI852014:AMI852066 AWE852014:AWE852066 BGA852014:BGA852066 BPW852014:BPW852066 BZS852014:BZS852066 CJO852014:CJO852066 CTK852014:CTK852066 DDG852014:DDG852066 DNC852014:DNC852066 DWY852014:DWY852066 EGU852014:EGU852066 EQQ852014:EQQ852066 FAM852014:FAM852066 FKI852014:FKI852066 FUE852014:FUE852066 GEA852014:GEA852066 GNW852014:GNW852066 GXS852014:GXS852066 HHO852014:HHO852066 HRK852014:HRK852066 IBG852014:IBG852066 ILC852014:ILC852066 IUY852014:IUY852066 JEU852014:JEU852066 JOQ852014:JOQ852066 JYM852014:JYM852066 KII852014:KII852066 KSE852014:KSE852066 LCA852014:LCA852066 LLW852014:LLW852066 LVS852014:LVS852066 MFO852014:MFO852066 MPK852014:MPK852066 MZG852014:MZG852066 NJC852014:NJC852066 NSY852014:NSY852066 OCU852014:OCU852066 OMQ852014:OMQ852066 OWM852014:OWM852066 PGI852014:PGI852066 PQE852014:PQE852066 QAA852014:QAA852066 QJW852014:QJW852066 QTS852014:QTS852066 RDO852014:RDO852066 RNK852014:RNK852066 RXG852014:RXG852066 SHC852014:SHC852066 SQY852014:SQY852066 TAU852014:TAU852066 TKQ852014:TKQ852066 TUM852014:TUM852066 UEI852014:UEI852066 UOE852014:UOE852066 UYA852014:UYA852066 VHW852014:VHW852066 VRS852014:VRS852066 WBO852014:WBO852066 WLK852014:WLK852066 WVG852014:WVG852066 B917550:B917602 IU917550:IU917602 SQ917550:SQ917602 ACM917550:ACM917602 AMI917550:AMI917602 AWE917550:AWE917602 BGA917550:BGA917602 BPW917550:BPW917602 BZS917550:BZS917602 CJO917550:CJO917602 CTK917550:CTK917602 DDG917550:DDG917602 DNC917550:DNC917602 DWY917550:DWY917602 EGU917550:EGU917602 EQQ917550:EQQ917602 FAM917550:FAM917602 FKI917550:FKI917602 FUE917550:FUE917602 GEA917550:GEA917602 GNW917550:GNW917602 GXS917550:GXS917602 HHO917550:HHO917602 HRK917550:HRK917602 IBG917550:IBG917602 ILC917550:ILC917602 IUY917550:IUY917602 JEU917550:JEU917602 JOQ917550:JOQ917602 JYM917550:JYM917602 KII917550:KII917602 KSE917550:KSE917602 LCA917550:LCA917602 LLW917550:LLW917602 LVS917550:LVS917602 MFO917550:MFO917602 MPK917550:MPK917602 MZG917550:MZG917602 NJC917550:NJC917602 NSY917550:NSY917602 OCU917550:OCU917602 OMQ917550:OMQ917602 OWM917550:OWM917602 PGI917550:PGI917602 PQE917550:PQE917602 QAA917550:QAA917602 QJW917550:QJW917602 QTS917550:QTS917602 RDO917550:RDO917602 RNK917550:RNK917602 RXG917550:RXG917602 SHC917550:SHC917602 SQY917550:SQY917602 TAU917550:TAU917602 TKQ917550:TKQ917602 TUM917550:TUM917602 UEI917550:UEI917602 UOE917550:UOE917602 UYA917550:UYA917602 VHW917550:VHW917602 VRS917550:VRS917602 WBO917550:WBO917602 WLK917550:WLK917602 WVG917550:WVG917602 B983086:B983138 IU983086:IU983138 SQ983086:SQ983138 ACM983086:ACM983138 AMI983086:AMI983138 AWE983086:AWE983138 BGA983086:BGA983138 BPW983086:BPW983138 BZS983086:BZS983138 CJO983086:CJO983138 CTK983086:CTK983138 DDG983086:DDG983138 DNC983086:DNC983138 DWY983086:DWY983138 EGU983086:EGU983138 EQQ983086:EQQ983138 FAM983086:FAM983138 FKI983086:FKI983138 FUE983086:FUE983138 GEA983086:GEA983138 GNW983086:GNW983138 GXS983086:GXS983138 HHO983086:HHO983138 HRK983086:HRK983138 IBG983086:IBG983138 ILC983086:ILC983138 IUY983086:IUY983138 JEU983086:JEU983138 JOQ983086:JOQ983138 JYM983086:JYM983138 KII983086:KII983138 KSE983086:KSE983138 LCA983086:LCA983138 LLW983086:LLW983138 LVS983086:LVS983138 MFO983086:MFO983138 MPK983086:MPK983138 MZG983086:MZG983138 NJC983086:NJC983138 NSY983086:NSY983138 OCU983086:OCU983138 OMQ983086:OMQ983138 OWM983086:OWM983138 PGI983086:PGI983138 PQE983086:PQE983138 QAA983086:QAA983138 QJW983086:QJW983138 QTS983086:QTS983138 RDO983086:RDO983138 RNK983086:RNK983138 RXG983086:RXG983138 SHC983086:SHC983138 SQY983086:SQY983138 TAU983086:TAU983138 TKQ983086:TKQ983138 TUM983086:TUM983138 UEI983086:UEI983138 UOE983086:UOE983138 UYA983086:UYA983138 VHW983086:VHW983138 VRS983086:VRS983138 WBO983086:WBO983138 WLK983086:WLK983138 WVG983086:WVG983138 IU37:IU44 SQ37:SQ44 ACM37:ACM44 AMI37:AMI44 AWE37:AWE44 BGA37:BGA44 BPW37:BPW44 BZS37:BZS44 CJO37:CJO44 CTK37:CTK44 DDG37:DDG44 DNC37:DNC44 DWY37:DWY44 EGU37:EGU44 EQQ37:EQQ44 FAM37:FAM44 FKI37:FKI44 FUE37:FUE44 GEA37:GEA44 GNW37:GNW44 GXS37:GXS44 HHO37:HHO44 HRK37:HRK44 IBG37:IBG44 ILC37:ILC44 IUY37:IUY44 JEU37:JEU44 JOQ37:JOQ44 JYM37:JYM44 KII37:KII44 KSE37:KSE44 LCA37:LCA44 LLW37:LLW44 LVS37:LVS44 MFO37:MFO44 MPK37:MPK44 MZG37:MZG44 NJC37:NJC44 NSY37:NSY44 OCU37:OCU44 OMQ37:OMQ44 OWM37:OWM44 PGI37:PGI44 PQE37:PQE44 QAA37:QAA44 QJW37:QJW44 QTS37:QTS44 RDO37:RDO44 RNK37:RNK44 RXG37:RXG44 SHC37:SHC44 SQY37:SQY44 TAU37:TAU44 TKQ37:TKQ44 TUM37:TUM44 UEI37:UEI44 UOE37:UOE44 UYA37:UYA44 VHW37:VHW44 VRS37:VRS44 WBO37:WBO44 WLK37:WLK44 WVG37:WVG44 B65573:B65580 IU65573:IU65580 SQ65573:SQ65580 ACM65573:ACM65580 AMI65573:AMI65580 AWE65573:AWE65580 BGA65573:BGA65580 BPW65573:BPW65580 BZS65573:BZS65580 CJO65573:CJO65580 CTK65573:CTK65580 DDG65573:DDG65580 DNC65573:DNC65580 DWY65573:DWY65580 EGU65573:EGU65580 EQQ65573:EQQ65580 FAM65573:FAM65580 FKI65573:FKI65580 FUE65573:FUE65580 GEA65573:GEA65580 GNW65573:GNW65580 GXS65573:GXS65580 HHO65573:HHO65580 HRK65573:HRK65580 IBG65573:IBG65580 ILC65573:ILC65580 IUY65573:IUY65580 JEU65573:JEU65580 JOQ65573:JOQ65580 JYM65573:JYM65580 KII65573:KII65580 KSE65573:KSE65580 LCA65573:LCA65580 LLW65573:LLW65580 LVS65573:LVS65580 MFO65573:MFO65580 MPK65573:MPK65580 MZG65573:MZG65580 NJC65573:NJC65580 NSY65573:NSY65580 OCU65573:OCU65580 OMQ65573:OMQ65580 OWM65573:OWM65580 PGI65573:PGI65580 PQE65573:PQE65580 QAA65573:QAA65580 QJW65573:QJW65580 QTS65573:QTS65580 RDO65573:RDO65580 RNK65573:RNK65580 RXG65573:RXG65580 SHC65573:SHC65580 SQY65573:SQY65580 TAU65573:TAU65580 TKQ65573:TKQ65580 TUM65573:TUM65580 UEI65573:UEI65580 UOE65573:UOE65580 UYA65573:UYA65580 VHW65573:VHW65580 VRS65573:VRS65580 WBO65573:WBO65580 WLK65573:WLK65580 WVG65573:WVG65580 B131109:B131116 IU131109:IU131116 SQ131109:SQ131116 ACM131109:ACM131116 AMI131109:AMI131116 AWE131109:AWE131116 BGA131109:BGA131116 BPW131109:BPW131116 BZS131109:BZS131116 CJO131109:CJO131116 CTK131109:CTK131116 DDG131109:DDG131116 DNC131109:DNC131116 DWY131109:DWY131116 EGU131109:EGU131116 EQQ131109:EQQ131116 FAM131109:FAM131116 FKI131109:FKI131116 FUE131109:FUE131116 GEA131109:GEA131116 GNW131109:GNW131116 GXS131109:GXS131116 HHO131109:HHO131116 HRK131109:HRK131116 IBG131109:IBG131116 ILC131109:ILC131116 IUY131109:IUY131116 JEU131109:JEU131116 JOQ131109:JOQ131116 JYM131109:JYM131116 KII131109:KII131116 KSE131109:KSE131116 LCA131109:LCA131116 LLW131109:LLW131116 LVS131109:LVS131116 MFO131109:MFO131116 MPK131109:MPK131116 MZG131109:MZG131116 NJC131109:NJC131116 NSY131109:NSY131116 OCU131109:OCU131116 OMQ131109:OMQ131116 OWM131109:OWM131116 PGI131109:PGI131116 PQE131109:PQE131116 QAA131109:QAA131116 QJW131109:QJW131116 QTS131109:QTS131116 RDO131109:RDO131116 RNK131109:RNK131116 RXG131109:RXG131116 SHC131109:SHC131116 SQY131109:SQY131116 TAU131109:TAU131116 TKQ131109:TKQ131116 TUM131109:TUM131116 UEI131109:UEI131116 UOE131109:UOE131116 UYA131109:UYA131116 VHW131109:VHW131116 VRS131109:VRS131116 WBO131109:WBO131116 WLK131109:WLK131116 WVG131109:WVG131116 B196645:B196652 IU196645:IU196652 SQ196645:SQ196652 ACM196645:ACM196652 AMI196645:AMI196652 AWE196645:AWE196652 BGA196645:BGA196652 BPW196645:BPW196652 BZS196645:BZS196652 CJO196645:CJO196652 CTK196645:CTK196652 DDG196645:DDG196652 DNC196645:DNC196652 DWY196645:DWY196652 EGU196645:EGU196652 EQQ196645:EQQ196652 FAM196645:FAM196652 FKI196645:FKI196652 FUE196645:FUE196652 GEA196645:GEA196652 GNW196645:GNW196652 GXS196645:GXS196652 HHO196645:HHO196652 HRK196645:HRK196652 IBG196645:IBG196652 ILC196645:ILC196652 IUY196645:IUY196652 JEU196645:JEU196652 JOQ196645:JOQ196652 JYM196645:JYM196652 KII196645:KII196652 KSE196645:KSE196652 LCA196645:LCA196652 LLW196645:LLW196652 LVS196645:LVS196652 MFO196645:MFO196652 MPK196645:MPK196652 MZG196645:MZG196652 NJC196645:NJC196652 NSY196645:NSY196652 OCU196645:OCU196652 OMQ196645:OMQ196652 OWM196645:OWM196652 PGI196645:PGI196652 PQE196645:PQE196652 QAA196645:QAA196652 QJW196645:QJW196652 QTS196645:QTS196652 RDO196645:RDO196652 RNK196645:RNK196652 RXG196645:RXG196652 SHC196645:SHC196652 SQY196645:SQY196652 TAU196645:TAU196652 TKQ196645:TKQ196652 TUM196645:TUM196652 UEI196645:UEI196652 UOE196645:UOE196652 UYA196645:UYA196652 VHW196645:VHW196652 VRS196645:VRS196652 WBO196645:WBO196652 WLK196645:WLK196652 WVG196645:WVG196652 B262181:B262188 IU262181:IU262188 SQ262181:SQ262188 ACM262181:ACM262188 AMI262181:AMI262188 AWE262181:AWE262188 BGA262181:BGA262188 BPW262181:BPW262188 BZS262181:BZS262188 CJO262181:CJO262188 CTK262181:CTK262188 DDG262181:DDG262188 DNC262181:DNC262188 DWY262181:DWY262188 EGU262181:EGU262188 EQQ262181:EQQ262188 FAM262181:FAM262188 FKI262181:FKI262188 FUE262181:FUE262188 GEA262181:GEA262188 GNW262181:GNW262188 GXS262181:GXS262188 HHO262181:HHO262188 HRK262181:HRK262188 IBG262181:IBG262188 ILC262181:ILC262188 IUY262181:IUY262188 JEU262181:JEU262188 JOQ262181:JOQ262188 JYM262181:JYM262188 KII262181:KII262188 KSE262181:KSE262188 LCA262181:LCA262188 LLW262181:LLW262188 LVS262181:LVS262188 MFO262181:MFO262188 MPK262181:MPK262188 MZG262181:MZG262188 NJC262181:NJC262188 NSY262181:NSY262188 OCU262181:OCU262188 OMQ262181:OMQ262188 OWM262181:OWM262188 PGI262181:PGI262188 PQE262181:PQE262188 QAA262181:QAA262188 QJW262181:QJW262188 QTS262181:QTS262188 RDO262181:RDO262188 RNK262181:RNK262188 RXG262181:RXG262188 SHC262181:SHC262188 SQY262181:SQY262188 TAU262181:TAU262188 TKQ262181:TKQ262188 TUM262181:TUM262188 UEI262181:UEI262188 UOE262181:UOE262188 UYA262181:UYA262188 VHW262181:VHW262188 VRS262181:VRS262188 WBO262181:WBO262188 WLK262181:WLK262188 WVG262181:WVG262188 B327717:B327724 IU327717:IU327724 SQ327717:SQ327724 ACM327717:ACM327724 AMI327717:AMI327724 AWE327717:AWE327724 BGA327717:BGA327724 BPW327717:BPW327724 BZS327717:BZS327724 CJO327717:CJO327724 CTK327717:CTK327724 DDG327717:DDG327724 DNC327717:DNC327724 DWY327717:DWY327724 EGU327717:EGU327724 EQQ327717:EQQ327724 FAM327717:FAM327724 FKI327717:FKI327724 FUE327717:FUE327724 GEA327717:GEA327724 GNW327717:GNW327724 GXS327717:GXS327724 HHO327717:HHO327724 HRK327717:HRK327724 IBG327717:IBG327724 ILC327717:ILC327724 IUY327717:IUY327724 JEU327717:JEU327724 JOQ327717:JOQ327724 JYM327717:JYM327724 KII327717:KII327724 KSE327717:KSE327724 LCA327717:LCA327724 LLW327717:LLW327724 LVS327717:LVS327724 MFO327717:MFO327724 MPK327717:MPK327724 MZG327717:MZG327724 NJC327717:NJC327724 NSY327717:NSY327724 OCU327717:OCU327724 OMQ327717:OMQ327724 OWM327717:OWM327724 PGI327717:PGI327724 PQE327717:PQE327724 QAA327717:QAA327724 QJW327717:QJW327724 QTS327717:QTS327724 RDO327717:RDO327724 RNK327717:RNK327724 RXG327717:RXG327724 SHC327717:SHC327724 SQY327717:SQY327724 TAU327717:TAU327724 TKQ327717:TKQ327724 TUM327717:TUM327724 UEI327717:UEI327724 UOE327717:UOE327724 UYA327717:UYA327724 VHW327717:VHW327724 VRS327717:VRS327724 WBO327717:WBO327724 WLK327717:WLK327724 WVG327717:WVG327724 B393253:B393260 IU393253:IU393260 SQ393253:SQ393260 ACM393253:ACM393260 AMI393253:AMI393260 AWE393253:AWE393260 BGA393253:BGA393260 BPW393253:BPW393260 BZS393253:BZS393260 CJO393253:CJO393260 CTK393253:CTK393260 DDG393253:DDG393260 DNC393253:DNC393260 DWY393253:DWY393260 EGU393253:EGU393260 EQQ393253:EQQ393260 FAM393253:FAM393260 FKI393253:FKI393260 FUE393253:FUE393260 GEA393253:GEA393260 GNW393253:GNW393260 GXS393253:GXS393260 HHO393253:HHO393260 HRK393253:HRK393260 IBG393253:IBG393260 ILC393253:ILC393260 IUY393253:IUY393260 JEU393253:JEU393260 JOQ393253:JOQ393260 JYM393253:JYM393260 KII393253:KII393260 KSE393253:KSE393260 LCA393253:LCA393260 LLW393253:LLW393260 LVS393253:LVS393260 MFO393253:MFO393260 MPK393253:MPK393260 MZG393253:MZG393260 NJC393253:NJC393260 NSY393253:NSY393260 OCU393253:OCU393260 OMQ393253:OMQ393260 OWM393253:OWM393260 PGI393253:PGI393260 PQE393253:PQE393260 QAA393253:QAA393260 QJW393253:QJW393260 QTS393253:QTS393260 RDO393253:RDO393260 RNK393253:RNK393260 RXG393253:RXG393260 SHC393253:SHC393260 SQY393253:SQY393260 TAU393253:TAU393260 TKQ393253:TKQ393260 TUM393253:TUM393260 UEI393253:UEI393260 UOE393253:UOE393260 UYA393253:UYA393260 VHW393253:VHW393260 VRS393253:VRS393260 WBO393253:WBO393260 WLK393253:WLK393260 WVG393253:WVG393260 B458789:B458796 IU458789:IU458796 SQ458789:SQ458796 ACM458789:ACM458796 AMI458789:AMI458796 AWE458789:AWE458796 BGA458789:BGA458796 BPW458789:BPW458796 BZS458789:BZS458796 CJO458789:CJO458796 CTK458789:CTK458796 DDG458789:DDG458796 DNC458789:DNC458796 DWY458789:DWY458796 EGU458789:EGU458796 EQQ458789:EQQ458796 FAM458789:FAM458796 FKI458789:FKI458796 FUE458789:FUE458796 GEA458789:GEA458796 GNW458789:GNW458796 GXS458789:GXS458796 HHO458789:HHO458796 HRK458789:HRK458796 IBG458789:IBG458796 ILC458789:ILC458796 IUY458789:IUY458796 JEU458789:JEU458796 JOQ458789:JOQ458796 JYM458789:JYM458796 KII458789:KII458796 KSE458789:KSE458796 LCA458789:LCA458796 LLW458789:LLW458796 LVS458789:LVS458796 MFO458789:MFO458796 MPK458789:MPK458796 MZG458789:MZG458796 NJC458789:NJC458796 NSY458789:NSY458796 OCU458789:OCU458796 OMQ458789:OMQ458796 OWM458789:OWM458796 PGI458789:PGI458796 PQE458789:PQE458796 QAA458789:QAA458796 QJW458789:QJW458796 QTS458789:QTS458796 RDO458789:RDO458796 RNK458789:RNK458796 RXG458789:RXG458796 SHC458789:SHC458796 SQY458789:SQY458796 TAU458789:TAU458796 TKQ458789:TKQ458796 TUM458789:TUM458796 UEI458789:UEI458796 UOE458789:UOE458796 UYA458789:UYA458796 VHW458789:VHW458796 VRS458789:VRS458796 WBO458789:WBO458796 WLK458789:WLK458796 WVG458789:WVG458796 B524325:B524332 IU524325:IU524332 SQ524325:SQ524332 ACM524325:ACM524332 AMI524325:AMI524332 AWE524325:AWE524332 BGA524325:BGA524332 BPW524325:BPW524332 BZS524325:BZS524332 CJO524325:CJO524332 CTK524325:CTK524332 DDG524325:DDG524332 DNC524325:DNC524332 DWY524325:DWY524332 EGU524325:EGU524332 EQQ524325:EQQ524332 FAM524325:FAM524332 FKI524325:FKI524332 FUE524325:FUE524332 GEA524325:GEA524332 GNW524325:GNW524332 GXS524325:GXS524332 HHO524325:HHO524332 HRK524325:HRK524332 IBG524325:IBG524332 ILC524325:ILC524332 IUY524325:IUY524332 JEU524325:JEU524332 JOQ524325:JOQ524332 JYM524325:JYM524332 KII524325:KII524332 KSE524325:KSE524332 LCA524325:LCA524332 LLW524325:LLW524332 LVS524325:LVS524332 MFO524325:MFO524332 MPK524325:MPK524332 MZG524325:MZG524332 NJC524325:NJC524332 NSY524325:NSY524332 OCU524325:OCU524332 OMQ524325:OMQ524332 OWM524325:OWM524332 PGI524325:PGI524332 PQE524325:PQE524332 QAA524325:QAA524332 QJW524325:QJW524332 QTS524325:QTS524332 RDO524325:RDO524332 RNK524325:RNK524332 RXG524325:RXG524332 SHC524325:SHC524332 SQY524325:SQY524332 TAU524325:TAU524332 TKQ524325:TKQ524332 TUM524325:TUM524332 UEI524325:UEI524332 UOE524325:UOE524332 UYA524325:UYA524332 VHW524325:VHW524332 VRS524325:VRS524332 WBO524325:WBO524332 WLK524325:WLK524332 WVG524325:WVG524332 B589861:B589868 IU589861:IU589868 SQ589861:SQ589868 ACM589861:ACM589868 AMI589861:AMI589868 AWE589861:AWE589868 BGA589861:BGA589868 BPW589861:BPW589868 BZS589861:BZS589868 CJO589861:CJO589868 CTK589861:CTK589868 DDG589861:DDG589868 DNC589861:DNC589868 DWY589861:DWY589868 EGU589861:EGU589868 EQQ589861:EQQ589868 FAM589861:FAM589868 FKI589861:FKI589868 FUE589861:FUE589868 GEA589861:GEA589868 GNW589861:GNW589868 GXS589861:GXS589868 HHO589861:HHO589868 HRK589861:HRK589868 IBG589861:IBG589868 ILC589861:ILC589868 IUY589861:IUY589868 JEU589861:JEU589868 JOQ589861:JOQ589868 JYM589861:JYM589868 KII589861:KII589868 KSE589861:KSE589868 LCA589861:LCA589868 LLW589861:LLW589868 LVS589861:LVS589868 MFO589861:MFO589868 MPK589861:MPK589868 MZG589861:MZG589868 NJC589861:NJC589868 NSY589861:NSY589868 OCU589861:OCU589868 OMQ589861:OMQ589868 OWM589861:OWM589868 PGI589861:PGI589868 PQE589861:PQE589868 QAA589861:QAA589868 QJW589861:QJW589868 QTS589861:QTS589868 RDO589861:RDO589868 RNK589861:RNK589868 RXG589861:RXG589868 SHC589861:SHC589868 SQY589861:SQY589868 TAU589861:TAU589868 TKQ589861:TKQ589868 TUM589861:TUM589868 UEI589861:UEI589868 UOE589861:UOE589868 UYA589861:UYA589868 VHW589861:VHW589868 VRS589861:VRS589868 WBO589861:WBO589868 WLK589861:WLK589868 WVG589861:WVG589868 B655397:B655404 IU655397:IU655404 SQ655397:SQ655404 ACM655397:ACM655404 AMI655397:AMI655404 AWE655397:AWE655404 BGA655397:BGA655404 BPW655397:BPW655404 BZS655397:BZS655404 CJO655397:CJO655404 CTK655397:CTK655404 DDG655397:DDG655404 DNC655397:DNC655404 DWY655397:DWY655404 EGU655397:EGU655404 EQQ655397:EQQ655404 FAM655397:FAM655404 FKI655397:FKI655404 FUE655397:FUE655404 GEA655397:GEA655404 GNW655397:GNW655404 GXS655397:GXS655404 HHO655397:HHO655404 HRK655397:HRK655404 IBG655397:IBG655404 ILC655397:ILC655404 IUY655397:IUY655404 JEU655397:JEU655404 JOQ655397:JOQ655404 JYM655397:JYM655404 KII655397:KII655404 KSE655397:KSE655404 LCA655397:LCA655404 LLW655397:LLW655404 LVS655397:LVS655404 MFO655397:MFO655404 MPK655397:MPK655404 MZG655397:MZG655404 NJC655397:NJC655404 NSY655397:NSY655404 OCU655397:OCU655404 OMQ655397:OMQ655404 OWM655397:OWM655404 PGI655397:PGI655404 PQE655397:PQE655404 QAA655397:QAA655404 QJW655397:QJW655404 QTS655397:QTS655404 RDO655397:RDO655404 RNK655397:RNK655404 RXG655397:RXG655404 SHC655397:SHC655404 SQY655397:SQY655404 TAU655397:TAU655404 TKQ655397:TKQ655404 TUM655397:TUM655404 UEI655397:UEI655404 UOE655397:UOE655404 UYA655397:UYA655404 VHW655397:VHW655404 VRS655397:VRS655404 WBO655397:WBO655404 WLK655397:WLK655404 WVG655397:WVG655404 B720933:B720940 IU720933:IU720940 SQ720933:SQ720940 ACM720933:ACM720940 AMI720933:AMI720940 AWE720933:AWE720940 BGA720933:BGA720940 BPW720933:BPW720940 BZS720933:BZS720940 CJO720933:CJO720940 CTK720933:CTK720940 DDG720933:DDG720940 DNC720933:DNC720940 DWY720933:DWY720940 EGU720933:EGU720940 EQQ720933:EQQ720940 FAM720933:FAM720940 FKI720933:FKI720940 FUE720933:FUE720940 GEA720933:GEA720940 GNW720933:GNW720940 GXS720933:GXS720940 HHO720933:HHO720940 HRK720933:HRK720940 IBG720933:IBG720940 ILC720933:ILC720940 IUY720933:IUY720940 JEU720933:JEU720940 JOQ720933:JOQ720940 JYM720933:JYM720940 KII720933:KII720940 KSE720933:KSE720940 LCA720933:LCA720940 LLW720933:LLW720940 LVS720933:LVS720940 MFO720933:MFO720940 MPK720933:MPK720940 MZG720933:MZG720940 NJC720933:NJC720940 NSY720933:NSY720940 OCU720933:OCU720940 OMQ720933:OMQ720940 OWM720933:OWM720940 PGI720933:PGI720940 PQE720933:PQE720940 QAA720933:QAA720940 QJW720933:QJW720940 QTS720933:QTS720940 RDO720933:RDO720940 RNK720933:RNK720940 RXG720933:RXG720940 SHC720933:SHC720940 SQY720933:SQY720940 TAU720933:TAU720940 TKQ720933:TKQ720940 TUM720933:TUM720940 UEI720933:UEI720940 UOE720933:UOE720940 UYA720933:UYA720940 VHW720933:VHW720940 VRS720933:VRS720940 WBO720933:WBO720940 WLK720933:WLK720940 WVG720933:WVG720940 B786469:B786476 IU786469:IU786476 SQ786469:SQ786476 ACM786469:ACM786476 AMI786469:AMI786476 AWE786469:AWE786476 BGA786469:BGA786476 BPW786469:BPW786476 BZS786469:BZS786476 CJO786469:CJO786476 CTK786469:CTK786476 DDG786469:DDG786476 DNC786469:DNC786476 DWY786469:DWY786476 EGU786469:EGU786476 EQQ786469:EQQ786476 FAM786469:FAM786476 FKI786469:FKI786476 FUE786469:FUE786476 GEA786469:GEA786476 GNW786469:GNW786476 GXS786469:GXS786476 HHO786469:HHO786476 HRK786469:HRK786476 IBG786469:IBG786476 ILC786469:ILC786476 IUY786469:IUY786476 JEU786469:JEU786476 JOQ786469:JOQ786476 JYM786469:JYM786476 KII786469:KII786476 KSE786469:KSE786476 LCA786469:LCA786476 LLW786469:LLW786476 LVS786469:LVS786476 MFO786469:MFO786476 MPK786469:MPK786476 MZG786469:MZG786476 NJC786469:NJC786476 NSY786469:NSY786476 OCU786469:OCU786476 OMQ786469:OMQ786476 OWM786469:OWM786476 PGI786469:PGI786476 PQE786469:PQE786476 QAA786469:QAA786476 QJW786469:QJW786476 QTS786469:QTS786476 RDO786469:RDO786476 RNK786469:RNK786476 RXG786469:RXG786476 SHC786469:SHC786476 SQY786469:SQY786476 TAU786469:TAU786476 TKQ786469:TKQ786476 TUM786469:TUM786476 UEI786469:UEI786476 UOE786469:UOE786476 UYA786469:UYA786476 VHW786469:VHW786476 VRS786469:VRS786476 WBO786469:WBO786476 WLK786469:WLK786476 WVG786469:WVG786476 B852005:B852012 IU852005:IU852012 SQ852005:SQ852012 ACM852005:ACM852012 AMI852005:AMI852012 AWE852005:AWE852012 BGA852005:BGA852012 BPW852005:BPW852012 BZS852005:BZS852012 CJO852005:CJO852012 CTK852005:CTK852012 DDG852005:DDG852012 DNC852005:DNC852012 DWY852005:DWY852012 EGU852005:EGU852012 EQQ852005:EQQ852012 FAM852005:FAM852012 FKI852005:FKI852012 FUE852005:FUE852012 GEA852005:GEA852012 GNW852005:GNW852012 GXS852005:GXS852012 HHO852005:HHO852012 HRK852005:HRK852012 IBG852005:IBG852012 ILC852005:ILC852012 IUY852005:IUY852012 JEU852005:JEU852012 JOQ852005:JOQ852012 JYM852005:JYM852012 KII852005:KII852012 KSE852005:KSE852012 LCA852005:LCA852012 LLW852005:LLW852012 LVS852005:LVS852012 MFO852005:MFO852012 MPK852005:MPK852012 MZG852005:MZG852012 NJC852005:NJC852012 NSY852005:NSY852012 OCU852005:OCU852012 OMQ852005:OMQ852012 OWM852005:OWM852012 PGI852005:PGI852012 PQE852005:PQE852012 QAA852005:QAA852012 QJW852005:QJW852012 QTS852005:QTS852012 RDO852005:RDO852012 RNK852005:RNK852012 RXG852005:RXG852012 SHC852005:SHC852012 SQY852005:SQY852012 TAU852005:TAU852012 TKQ852005:TKQ852012 TUM852005:TUM852012 UEI852005:UEI852012 UOE852005:UOE852012 UYA852005:UYA852012 VHW852005:VHW852012 VRS852005:VRS852012 WBO852005:WBO852012 WLK852005:WLK852012 WVG852005:WVG852012 B917541:B917548 IU917541:IU917548 SQ917541:SQ917548 ACM917541:ACM917548 AMI917541:AMI917548 AWE917541:AWE917548 BGA917541:BGA917548 BPW917541:BPW917548 BZS917541:BZS917548 CJO917541:CJO917548 CTK917541:CTK917548 DDG917541:DDG917548 DNC917541:DNC917548 DWY917541:DWY917548 EGU917541:EGU917548 EQQ917541:EQQ917548 FAM917541:FAM917548 FKI917541:FKI917548 FUE917541:FUE917548 GEA917541:GEA917548 GNW917541:GNW917548 GXS917541:GXS917548 HHO917541:HHO917548 HRK917541:HRK917548 IBG917541:IBG917548 ILC917541:ILC917548 IUY917541:IUY917548 JEU917541:JEU917548 JOQ917541:JOQ917548 JYM917541:JYM917548 KII917541:KII917548 KSE917541:KSE917548 LCA917541:LCA917548 LLW917541:LLW917548 LVS917541:LVS917548 MFO917541:MFO917548 MPK917541:MPK917548 MZG917541:MZG917548 NJC917541:NJC917548 NSY917541:NSY917548 OCU917541:OCU917548 OMQ917541:OMQ917548 OWM917541:OWM917548 PGI917541:PGI917548 PQE917541:PQE917548 QAA917541:QAA917548 QJW917541:QJW917548 QTS917541:QTS917548 RDO917541:RDO917548 RNK917541:RNK917548 RXG917541:RXG917548 SHC917541:SHC917548 SQY917541:SQY917548 TAU917541:TAU917548 TKQ917541:TKQ917548 TUM917541:TUM917548 UEI917541:UEI917548 UOE917541:UOE917548 UYA917541:UYA917548 VHW917541:VHW917548 VRS917541:VRS917548 WBO917541:WBO917548 WLK917541:WLK917548 WVG917541:WVG917548 B983077:B983084 IU983077:IU983084 SQ983077:SQ983084 ACM983077:ACM983084 AMI983077:AMI983084 AWE983077:AWE983084 BGA983077:BGA983084 BPW983077:BPW983084 BZS983077:BZS983084 CJO983077:CJO983084 CTK983077:CTK983084 DDG983077:DDG983084 DNC983077:DNC983084 DWY983077:DWY983084 EGU983077:EGU983084 EQQ983077:EQQ983084 FAM983077:FAM983084 FKI983077:FKI983084 FUE983077:FUE983084 GEA983077:GEA983084 GNW983077:GNW983084 GXS983077:GXS983084 HHO983077:HHO983084 HRK983077:HRK983084 IBG983077:IBG983084 ILC983077:ILC983084 IUY983077:IUY983084 JEU983077:JEU983084 JOQ983077:JOQ983084 JYM983077:JYM983084 KII983077:KII983084 KSE983077:KSE983084 LCA983077:LCA983084 LLW983077:LLW983084 LVS983077:LVS983084 MFO983077:MFO983084 MPK983077:MPK983084 MZG983077:MZG983084 NJC983077:NJC983084 NSY983077:NSY983084 OCU983077:OCU983084 OMQ983077:OMQ983084 OWM983077:OWM983084 PGI983077:PGI983084 PQE983077:PQE983084 QAA983077:QAA983084 QJW983077:QJW983084 QTS983077:QTS983084 RDO983077:RDO983084 RNK983077:RNK983084 RXG983077:RXG983084 SHC983077:SHC983084 SQY983077:SQY983084 TAU983077:TAU983084 TKQ983077:TKQ983084 TUM983077:TUM983084 UEI983077:UEI983084 UOE983077:UOE983084 UYA983077:UYA983084 VHW983077:VHW983084 VRS983077:VRS983084 WBO983077:WBO983084 WLK983077:WLK983084 WVG983077:WVG983084 B46:B98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77B4B-767B-4C9E-8377-FAC6A0D7F728}">
  <sheetPr>
    <pageSetUpPr fitToPage="1"/>
  </sheetPr>
  <dimension ref="A1:Q118"/>
  <sheetViews>
    <sheetView zoomScaleNormal="100" workbookViewId="0">
      <pane xSplit="1" ySplit="5" topLeftCell="B48" activePane="bottomRight" state="frozenSplit"/>
      <selection activeCell="M105" sqref="M105"/>
      <selection pane="topRight" activeCell="M105" sqref="M105"/>
      <selection pane="bottomLeft" activeCell="M105" sqref="M105"/>
      <selection pane="bottomRight" activeCell="L52" sqref="L52"/>
    </sheetView>
  </sheetViews>
  <sheetFormatPr defaultColWidth="11.453125" defaultRowHeight="11.5" x14ac:dyDescent="0.25"/>
  <cols>
    <col min="1" max="1" width="24.6328125" style="5" customWidth="1"/>
    <col min="2" max="2" width="37.54296875" style="11" customWidth="1"/>
    <col min="3" max="3" width="5.6328125" style="11" customWidth="1"/>
    <col min="4" max="5" width="4.6328125" style="11" customWidth="1"/>
    <col min="6" max="6" width="5.6328125" style="11" customWidth="1"/>
    <col min="7" max="7" width="10.6328125" style="11" customWidth="1"/>
    <col min="8" max="9" width="11.08984375" style="11" customWidth="1"/>
    <col min="10" max="11" width="10.6328125" style="11" customWidth="1"/>
    <col min="12" max="12" width="15.6328125" style="8" customWidth="1"/>
    <col min="13" max="14" width="18.6328125" style="8" customWidth="1"/>
    <col min="15" max="15" width="19.6328125" style="8" customWidth="1"/>
    <col min="16" max="16" width="18.6328125" style="11" customWidth="1"/>
    <col min="17" max="17" width="11.453125" style="194" customWidth="1"/>
    <col min="18" max="255" width="11.453125" style="5"/>
    <col min="256" max="256" width="30.453125" style="5" customWidth="1"/>
    <col min="257" max="257" width="40.453125" style="5" customWidth="1"/>
    <col min="258" max="258" width="5.7265625" style="5" customWidth="1"/>
    <col min="259" max="260" width="4.7265625" style="5" customWidth="1"/>
    <col min="261" max="262" width="5.7265625" style="5" customWidth="1"/>
    <col min="263" max="263" width="7.81640625" style="5" bestFit="1" customWidth="1"/>
    <col min="264" max="264" width="11" style="5" customWidth="1"/>
    <col min="265" max="265" width="13.26953125" style="5" customWidth="1"/>
    <col min="266" max="267" width="15.7265625" style="5" customWidth="1"/>
    <col min="268" max="268" width="21.26953125" style="5" customWidth="1"/>
    <col min="269" max="269" width="20" style="5" customWidth="1"/>
    <col min="270" max="270" width="20.26953125" style="5" customWidth="1"/>
    <col min="271" max="271" width="16.453125" style="5" customWidth="1"/>
    <col min="272" max="511" width="11.453125" style="5"/>
    <col min="512" max="512" width="30.453125" style="5" customWidth="1"/>
    <col min="513" max="513" width="40.453125" style="5" customWidth="1"/>
    <col min="514" max="514" width="5.7265625" style="5" customWidth="1"/>
    <col min="515" max="516" width="4.7265625" style="5" customWidth="1"/>
    <col min="517" max="518" width="5.7265625" style="5" customWidth="1"/>
    <col min="519" max="519" width="7.81640625" style="5" bestFit="1" customWidth="1"/>
    <col min="520" max="520" width="11" style="5" customWidth="1"/>
    <col min="521" max="521" width="13.26953125" style="5" customWidth="1"/>
    <col min="522" max="523" width="15.7265625" style="5" customWidth="1"/>
    <col min="524" max="524" width="21.26953125" style="5" customWidth="1"/>
    <col min="525" max="525" width="20" style="5" customWidth="1"/>
    <col min="526" max="526" width="20.26953125" style="5" customWidth="1"/>
    <col min="527" max="527" width="16.453125" style="5" customWidth="1"/>
    <col min="528" max="767" width="11.453125" style="5"/>
    <col min="768" max="768" width="30.453125" style="5" customWidth="1"/>
    <col min="769" max="769" width="40.453125" style="5" customWidth="1"/>
    <col min="770" max="770" width="5.7265625" style="5" customWidth="1"/>
    <col min="771" max="772" width="4.7265625" style="5" customWidth="1"/>
    <col min="773" max="774" width="5.7265625" style="5" customWidth="1"/>
    <col min="775" max="775" width="7.81640625" style="5" bestFit="1" customWidth="1"/>
    <col min="776" max="776" width="11" style="5" customWidth="1"/>
    <col min="777" max="777" width="13.26953125" style="5" customWidth="1"/>
    <col min="778" max="779" width="15.7265625" style="5" customWidth="1"/>
    <col min="780" max="780" width="21.26953125" style="5" customWidth="1"/>
    <col min="781" max="781" width="20" style="5" customWidth="1"/>
    <col min="782" max="782" width="20.26953125" style="5" customWidth="1"/>
    <col min="783" max="783" width="16.453125" style="5" customWidth="1"/>
    <col min="784" max="1023" width="11.453125" style="5"/>
    <col min="1024" max="1024" width="30.453125" style="5" customWidth="1"/>
    <col min="1025" max="1025" width="40.453125" style="5" customWidth="1"/>
    <col min="1026" max="1026" width="5.7265625" style="5" customWidth="1"/>
    <col min="1027" max="1028" width="4.7265625" style="5" customWidth="1"/>
    <col min="1029" max="1030" width="5.7265625" style="5" customWidth="1"/>
    <col min="1031" max="1031" width="7.81640625" style="5" bestFit="1" customWidth="1"/>
    <col min="1032" max="1032" width="11" style="5" customWidth="1"/>
    <col min="1033" max="1033" width="13.26953125" style="5" customWidth="1"/>
    <col min="1034" max="1035" width="15.7265625" style="5" customWidth="1"/>
    <col min="1036" max="1036" width="21.26953125" style="5" customWidth="1"/>
    <col min="1037" max="1037" width="20" style="5" customWidth="1"/>
    <col min="1038" max="1038" width="20.26953125" style="5" customWidth="1"/>
    <col min="1039" max="1039" width="16.453125" style="5" customWidth="1"/>
    <col min="1040" max="1279" width="11.453125" style="5"/>
    <col min="1280" max="1280" width="30.453125" style="5" customWidth="1"/>
    <col min="1281" max="1281" width="40.453125" style="5" customWidth="1"/>
    <col min="1282" max="1282" width="5.7265625" style="5" customWidth="1"/>
    <col min="1283" max="1284" width="4.7265625" style="5" customWidth="1"/>
    <col min="1285" max="1286" width="5.7265625" style="5" customWidth="1"/>
    <col min="1287" max="1287" width="7.81640625" style="5" bestFit="1" customWidth="1"/>
    <col min="1288" max="1288" width="11" style="5" customWidth="1"/>
    <col min="1289" max="1289" width="13.26953125" style="5" customWidth="1"/>
    <col min="1290" max="1291" width="15.7265625" style="5" customWidth="1"/>
    <col min="1292" max="1292" width="21.26953125" style="5" customWidth="1"/>
    <col min="1293" max="1293" width="20" style="5" customWidth="1"/>
    <col min="1294" max="1294" width="20.26953125" style="5" customWidth="1"/>
    <col min="1295" max="1295" width="16.453125" style="5" customWidth="1"/>
    <col min="1296" max="1535" width="11.453125" style="5"/>
    <col min="1536" max="1536" width="30.453125" style="5" customWidth="1"/>
    <col min="1537" max="1537" width="40.453125" style="5" customWidth="1"/>
    <col min="1538" max="1538" width="5.7265625" style="5" customWidth="1"/>
    <col min="1539" max="1540" width="4.7265625" style="5" customWidth="1"/>
    <col min="1541" max="1542" width="5.7265625" style="5" customWidth="1"/>
    <col min="1543" max="1543" width="7.81640625" style="5" bestFit="1" customWidth="1"/>
    <col min="1544" max="1544" width="11" style="5" customWidth="1"/>
    <col min="1545" max="1545" width="13.26953125" style="5" customWidth="1"/>
    <col min="1546" max="1547" width="15.7265625" style="5" customWidth="1"/>
    <col min="1548" max="1548" width="21.26953125" style="5" customWidth="1"/>
    <col min="1549" max="1549" width="20" style="5" customWidth="1"/>
    <col min="1550" max="1550" width="20.26953125" style="5" customWidth="1"/>
    <col min="1551" max="1551" width="16.453125" style="5" customWidth="1"/>
    <col min="1552" max="1791" width="11.453125" style="5"/>
    <col min="1792" max="1792" width="30.453125" style="5" customWidth="1"/>
    <col min="1793" max="1793" width="40.453125" style="5" customWidth="1"/>
    <col min="1794" max="1794" width="5.7265625" style="5" customWidth="1"/>
    <col min="1795" max="1796" width="4.7265625" style="5" customWidth="1"/>
    <col min="1797" max="1798" width="5.7265625" style="5" customWidth="1"/>
    <col min="1799" max="1799" width="7.81640625" style="5" bestFit="1" customWidth="1"/>
    <col min="1800" max="1800" width="11" style="5" customWidth="1"/>
    <col min="1801" max="1801" width="13.26953125" style="5" customWidth="1"/>
    <col min="1802" max="1803" width="15.7265625" style="5" customWidth="1"/>
    <col min="1804" max="1804" width="21.26953125" style="5" customWidth="1"/>
    <col min="1805" max="1805" width="20" style="5" customWidth="1"/>
    <col min="1806" max="1806" width="20.26953125" style="5" customWidth="1"/>
    <col min="1807" max="1807" width="16.453125" style="5" customWidth="1"/>
    <col min="1808" max="2047" width="11.453125" style="5"/>
    <col min="2048" max="2048" width="30.453125" style="5" customWidth="1"/>
    <col min="2049" max="2049" width="40.453125" style="5" customWidth="1"/>
    <col min="2050" max="2050" width="5.7265625" style="5" customWidth="1"/>
    <col min="2051" max="2052" width="4.7265625" style="5" customWidth="1"/>
    <col min="2053" max="2054" width="5.7265625" style="5" customWidth="1"/>
    <col min="2055" max="2055" width="7.81640625" style="5" bestFit="1" customWidth="1"/>
    <col min="2056" max="2056" width="11" style="5" customWidth="1"/>
    <col min="2057" max="2057" width="13.26953125" style="5" customWidth="1"/>
    <col min="2058" max="2059" width="15.7265625" style="5" customWidth="1"/>
    <col min="2060" max="2060" width="21.26953125" style="5" customWidth="1"/>
    <col min="2061" max="2061" width="20" style="5" customWidth="1"/>
    <col min="2062" max="2062" width="20.26953125" style="5" customWidth="1"/>
    <col min="2063" max="2063" width="16.453125" style="5" customWidth="1"/>
    <col min="2064" max="2303" width="11.453125" style="5"/>
    <col min="2304" max="2304" width="30.453125" style="5" customWidth="1"/>
    <col min="2305" max="2305" width="40.453125" style="5" customWidth="1"/>
    <col min="2306" max="2306" width="5.7265625" style="5" customWidth="1"/>
    <col min="2307" max="2308" width="4.7265625" style="5" customWidth="1"/>
    <col min="2309" max="2310" width="5.7265625" style="5" customWidth="1"/>
    <col min="2311" max="2311" width="7.81640625" style="5" bestFit="1" customWidth="1"/>
    <col min="2312" max="2312" width="11" style="5" customWidth="1"/>
    <col min="2313" max="2313" width="13.26953125" style="5" customWidth="1"/>
    <col min="2314" max="2315" width="15.7265625" style="5" customWidth="1"/>
    <col min="2316" max="2316" width="21.26953125" style="5" customWidth="1"/>
    <col min="2317" max="2317" width="20" style="5" customWidth="1"/>
    <col min="2318" max="2318" width="20.26953125" style="5" customWidth="1"/>
    <col min="2319" max="2319" width="16.453125" style="5" customWidth="1"/>
    <col min="2320" max="2559" width="11.453125" style="5"/>
    <col min="2560" max="2560" width="30.453125" style="5" customWidth="1"/>
    <col min="2561" max="2561" width="40.453125" style="5" customWidth="1"/>
    <col min="2562" max="2562" width="5.7265625" style="5" customWidth="1"/>
    <col min="2563" max="2564" width="4.7265625" style="5" customWidth="1"/>
    <col min="2565" max="2566" width="5.7265625" style="5" customWidth="1"/>
    <col min="2567" max="2567" width="7.81640625" style="5" bestFit="1" customWidth="1"/>
    <col min="2568" max="2568" width="11" style="5" customWidth="1"/>
    <col min="2569" max="2569" width="13.26953125" style="5" customWidth="1"/>
    <col min="2570" max="2571" width="15.7265625" style="5" customWidth="1"/>
    <col min="2572" max="2572" width="21.26953125" style="5" customWidth="1"/>
    <col min="2573" max="2573" width="20" style="5" customWidth="1"/>
    <col min="2574" max="2574" width="20.26953125" style="5" customWidth="1"/>
    <col min="2575" max="2575" width="16.453125" style="5" customWidth="1"/>
    <col min="2576" max="2815" width="11.453125" style="5"/>
    <col min="2816" max="2816" width="30.453125" style="5" customWidth="1"/>
    <col min="2817" max="2817" width="40.453125" style="5" customWidth="1"/>
    <col min="2818" max="2818" width="5.7265625" style="5" customWidth="1"/>
    <col min="2819" max="2820" width="4.7265625" style="5" customWidth="1"/>
    <col min="2821" max="2822" width="5.7265625" style="5" customWidth="1"/>
    <col min="2823" max="2823" width="7.81640625" style="5" bestFit="1" customWidth="1"/>
    <col min="2824" max="2824" width="11" style="5" customWidth="1"/>
    <col min="2825" max="2825" width="13.26953125" style="5" customWidth="1"/>
    <col min="2826" max="2827" width="15.7265625" style="5" customWidth="1"/>
    <col min="2828" max="2828" width="21.26953125" style="5" customWidth="1"/>
    <col min="2829" max="2829" width="20" style="5" customWidth="1"/>
    <col min="2830" max="2830" width="20.26953125" style="5" customWidth="1"/>
    <col min="2831" max="2831" width="16.453125" style="5" customWidth="1"/>
    <col min="2832" max="3071" width="11.453125" style="5"/>
    <col min="3072" max="3072" width="30.453125" style="5" customWidth="1"/>
    <col min="3073" max="3073" width="40.453125" style="5" customWidth="1"/>
    <col min="3074" max="3074" width="5.7265625" style="5" customWidth="1"/>
    <col min="3075" max="3076" width="4.7265625" style="5" customWidth="1"/>
    <col min="3077" max="3078" width="5.7265625" style="5" customWidth="1"/>
    <col min="3079" max="3079" width="7.81640625" style="5" bestFit="1" customWidth="1"/>
    <col min="3080" max="3080" width="11" style="5" customWidth="1"/>
    <col min="3081" max="3081" width="13.26953125" style="5" customWidth="1"/>
    <col min="3082" max="3083" width="15.7265625" style="5" customWidth="1"/>
    <col min="3084" max="3084" width="21.26953125" style="5" customWidth="1"/>
    <col min="3085" max="3085" width="20" style="5" customWidth="1"/>
    <col min="3086" max="3086" width="20.26953125" style="5" customWidth="1"/>
    <col min="3087" max="3087" width="16.453125" style="5" customWidth="1"/>
    <col min="3088" max="3327" width="11.453125" style="5"/>
    <col min="3328" max="3328" width="30.453125" style="5" customWidth="1"/>
    <col min="3329" max="3329" width="40.453125" style="5" customWidth="1"/>
    <col min="3330" max="3330" width="5.7265625" style="5" customWidth="1"/>
    <col min="3331" max="3332" width="4.7265625" style="5" customWidth="1"/>
    <col min="3333" max="3334" width="5.7265625" style="5" customWidth="1"/>
    <col min="3335" max="3335" width="7.81640625" style="5" bestFit="1" customWidth="1"/>
    <col min="3336" max="3336" width="11" style="5" customWidth="1"/>
    <col min="3337" max="3337" width="13.26953125" style="5" customWidth="1"/>
    <col min="3338" max="3339" width="15.7265625" style="5" customWidth="1"/>
    <col min="3340" max="3340" width="21.26953125" style="5" customWidth="1"/>
    <col min="3341" max="3341" width="20" style="5" customWidth="1"/>
    <col min="3342" max="3342" width="20.26953125" style="5" customWidth="1"/>
    <col min="3343" max="3343" width="16.453125" style="5" customWidth="1"/>
    <col min="3344" max="3583" width="11.453125" style="5"/>
    <col min="3584" max="3584" width="30.453125" style="5" customWidth="1"/>
    <col min="3585" max="3585" width="40.453125" style="5" customWidth="1"/>
    <col min="3586" max="3586" width="5.7265625" style="5" customWidth="1"/>
    <col min="3587" max="3588" width="4.7265625" style="5" customWidth="1"/>
    <col min="3589" max="3590" width="5.7265625" style="5" customWidth="1"/>
    <col min="3591" max="3591" width="7.81640625" style="5" bestFit="1" customWidth="1"/>
    <col min="3592" max="3592" width="11" style="5" customWidth="1"/>
    <col min="3593" max="3593" width="13.26953125" style="5" customWidth="1"/>
    <col min="3594" max="3595" width="15.7265625" style="5" customWidth="1"/>
    <col min="3596" max="3596" width="21.26953125" style="5" customWidth="1"/>
    <col min="3597" max="3597" width="20" style="5" customWidth="1"/>
    <col min="3598" max="3598" width="20.26953125" style="5" customWidth="1"/>
    <col min="3599" max="3599" width="16.453125" style="5" customWidth="1"/>
    <col min="3600" max="3839" width="11.453125" style="5"/>
    <col min="3840" max="3840" width="30.453125" style="5" customWidth="1"/>
    <col min="3841" max="3841" width="40.453125" style="5" customWidth="1"/>
    <col min="3842" max="3842" width="5.7265625" style="5" customWidth="1"/>
    <col min="3843" max="3844" width="4.7265625" style="5" customWidth="1"/>
    <col min="3845" max="3846" width="5.7265625" style="5" customWidth="1"/>
    <col min="3847" max="3847" width="7.81640625" style="5" bestFit="1" customWidth="1"/>
    <col min="3848" max="3848" width="11" style="5" customWidth="1"/>
    <col min="3849" max="3849" width="13.26953125" style="5" customWidth="1"/>
    <col min="3850" max="3851" width="15.7265625" style="5" customWidth="1"/>
    <col min="3852" max="3852" width="21.26953125" style="5" customWidth="1"/>
    <col min="3853" max="3853" width="20" style="5" customWidth="1"/>
    <col min="3854" max="3854" width="20.26953125" style="5" customWidth="1"/>
    <col min="3855" max="3855" width="16.453125" style="5" customWidth="1"/>
    <col min="3856" max="4095" width="11.453125" style="5"/>
    <col min="4096" max="4096" width="30.453125" style="5" customWidth="1"/>
    <col min="4097" max="4097" width="40.453125" style="5" customWidth="1"/>
    <col min="4098" max="4098" width="5.7265625" style="5" customWidth="1"/>
    <col min="4099" max="4100" width="4.7265625" style="5" customWidth="1"/>
    <col min="4101" max="4102" width="5.7265625" style="5" customWidth="1"/>
    <col min="4103" max="4103" width="7.81640625" style="5" bestFit="1" customWidth="1"/>
    <col min="4104" max="4104" width="11" style="5" customWidth="1"/>
    <col min="4105" max="4105" width="13.26953125" style="5" customWidth="1"/>
    <col min="4106" max="4107" width="15.7265625" style="5" customWidth="1"/>
    <col min="4108" max="4108" width="21.26953125" style="5" customWidth="1"/>
    <col min="4109" max="4109" width="20" style="5" customWidth="1"/>
    <col min="4110" max="4110" width="20.26953125" style="5" customWidth="1"/>
    <col min="4111" max="4111" width="16.453125" style="5" customWidth="1"/>
    <col min="4112" max="4351" width="11.453125" style="5"/>
    <col min="4352" max="4352" width="30.453125" style="5" customWidth="1"/>
    <col min="4353" max="4353" width="40.453125" style="5" customWidth="1"/>
    <col min="4354" max="4354" width="5.7265625" style="5" customWidth="1"/>
    <col min="4355" max="4356" width="4.7265625" style="5" customWidth="1"/>
    <col min="4357" max="4358" width="5.7265625" style="5" customWidth="1"/>
    <col min="4359" max="4359" width="7.81640625" style="5" bestFit="1" customWidth="1"/>
    <col min="4360" max="4360" width="11" style="5" customWidth="1"/>
    <col min="4361" max="4361" width="13.26953125" style="5" customWidth="1"/>
    <col min="4362" max="4363" width="15.7265625" style="5" customWidth="1"/>
    <col min="4364" max="4364" width="21.26953125" style="5" customWidth="1"/>
    <col min="4365" max="4365" width="20" style="5" customWidth="1"/>
    <col min="4366" max="4366" width="20.26953125" style="5" customWidth="1"/>
    <col min="4367" max="4367" width="16.453125" style="5" customWidth="1"/>
    <col min="4368" max="4607" width="11.453125" style="5"/>
    <col min="4608" max="4608" width="30.453125" style="5" customWidth="1"/>
    <col min="4609" max="4609" width="40.453125" style="5" customWidth="1"/>
    <col min="4610" max="4610" width="5.7265625" style="5" customWidth="1"/>
    <col min="4611" max="4612" width="4.7265625" style="5" customWidth="1"/>
    <col min="4613" max="4614" width="5.7265625" style="5" customWidth="1"/>
    <col min="4615" max="4615" width="7.81640625" style="5" bestFit="1" customWidth="1"/>
    <col min="4616" max="4616" width="11" style="5" customWidth="1"/>
    <col min="4617" max="4617" width="13.26953125" style="5" customWidth="1"/>
    <col min="4618" max="4619" width="15.7265625" style="5" customWidth="1"/>
    <col min="4620" max="4620" width="21.26953125" style="5" customWidth="1"/>
    <col min="4621" max="4621" width="20" style="5" customWidth="1"/>
    <col min="4622" max="4622" width="20.26953125" style="5" customWidth="1"/>
    <col min="4623" max="4623" width="16.453125" style="5" customWidth="1"/>
    <col min="4624" max="4863" width="11.453125" style="5"/>
    <col min="4864" max="4864" width="30.453125" style="5" customWidth="1"/>
    <col min="4865" max="4865" width="40.453125" style="5" customWidth="1"/>
    <col min="4866" max="4866" width="5.7265625" style="5" customWidth="1"/>
    <col min="4867" max="4868" width="4.7265625" style="5" customWidth="1"/>
    <col min="4869" max="4870" width="5.7265625" style="5" customWidth="1"/>
    <col min="4871" max="4871" width="7.81640625" style="5" bestFit="1" customWidth="1"/>
    <col min="4872" max="4872" width="11" style="5" customWidth="1"/>
    <col min="4873" max="4873" width="13.26953125" style="5" customWidth="1"/>
    <col min="4874" max="4875" width="15.7265625" style="5" customWidth="1"/>
    <col min="4876" max="4876" width="21.26953125" style="5" customWidth="1"/>
    <col min="4877" max="4877" width="20" style="5" customWidth="1"/>
    <col min="4878" max="4878" width="20.26953125" style="5" customWidth="1"/>
    <col min="4879" max="4879" width="16.453125" style="5" customWidth="1"/>
    <col min="4880" max="5119" width="11.453125" style="5"/>
    <col min="5120" max="5120" width="30.453125" style="5" customWidth="1"/>
    <col min="5121" max="5121" width="40.453125" style="5" customWidth="1"/>
    <col min="5122" max="5122" width="5.7265625" style="5" customWidth="1"/>
    <col min="5123" max="5124" width="4.7265625" style="5" customWidth="1"/>
    <col min="5125" max="5126" width="5.7265625" style="5" customWidth="1"/>
    <col min="5127" max="5127" width="7.81640625" style="5" bestFit="1" customWidth="1"/>
    <col min="5128" max="5128" width="11" style="5" customWidth="1"/>
    <col min="5129" max="5129" width="13.26953125" style="5" customWidth="1"/>
    <col min="5130" max="5131" width="15.7265625" style="5" customWidth="1"/>
    <col min="5132" max="5132" width="21.26953125" style="5" customWidth="1"/>
    <col min="5133" max="5133" width="20" style="5" customWidth="1"/>
    <col min="5134" max="5134" width="20.26953125" style="5" customWidth="1"/>
    <col min="5135" max="5135" width="16.453125" style="5" customWidth="1"/>
    <col min="5136" max="5375" width="11.453125" style="5"/>
    <col min="5376" max="5376" width="30.453125" style="5" customWidth="1"/>
    <col min="5377" max="5377" width="40.453125" style="5" customWidth="1"/>
    <col min="5378" max="5378" width="5.7265625" style="5" customWidth="1"/>
    <col min="5379" max="5380" width="4.7265625" style="5" customWidth="1"/>
    <col min="5381" max="5382" width="5.7265625" style="5" customWidth="1"/>
    <col min="5383" max="5383" width="7.81640625" style="5" bestFit="1" customWidth="1"/>
    <col min="5384" max="5384" width="11" style="5" customWidth="1"/>
    <col min="5385" max="5385" width="13.26953125" style="5" customWidth="1"/>
    <col min="5386" max="5387" width="15.7265625" style="5" customWidth="1"/>
    <col min="5388" max="5388" width="21.26953125" style="5" customWidth="1"/>
    <col min="5389" max="5389" width="20" style="5" customWidth="1"/>
    <col min="5390" max="5390" width="20.26953125" style="5" customWidth="1"/>
    <col min="5391" max="5391" width="16.453125" style="5" customWidth="1"/>
    <col min="5392" max="5631" width="11.453125" style="5"/>
    <col min="5632" max="5632" width="30.453125" style="5" customWidth="1"/>
    <col min="5633" max="5633" width="40.453125" style="5" customWidth="1"/>
    <col min="5634" max="5634" width="5.7265625" style="5" customWidth="1"/>
    <col min="5635" max="5636" width="4.7265625" style="5" customWidth="1"/>
    <col min="5637" max="5638" width="5.7265625" style="5" customWidth="1"/>
    <col min="5639" max="5639" width="7.81640625" style="5" bestFit="1" customWidth="1"/>
    <col min="5640" max="5640" width="11" style="5" customWidth="1"/>
    <col min="5641" max="5641" width="13.26953125" style="5" customWidth="1"/>
    <col min="5642" max="5643" width="15.7265625" style="5" customWidth="1"/>
    <col min="5644" max="5644" width="21.26953125" style="5" customWidth="1"/>
    <col min="5645" max="5645" width="20" style="5" customWidth="1"/>
    <col min="5646" max="5646" width="20.26953125" style="5" customWidth="1"/>
    <col min="5647" max="5647" width="16.453125" style="5" customWidth="1"/>
    <col min="5648" max="5887" width="11.453125" style="5"/>
    <col min="5888" max="5888" width="30.453125" style="5" customWidth="1"/>
    <col min="5889" max="5889" width="40.453125" style="5" customWidth="1"/>
    <col min="5890" max="5890" width="5.7265625" style="5" customWidth="1"/>
    <col min="5891" max="5892" width="4.7265625" style="5" customWidth="1"/>
    <col min="5893" max="5894" width="5.7265625" style="5" customWidth="1"/>
    <col min="5895" max="5895" width="7.81640625" style="5" bestFit="1" customWidth="1"/>
    <col min="5896" max="5896" width="11" style="5" customWidth="1"/>
    <col min="5897" max="5897" width="13.26953125" style="5" customWidth="1"/>
    <col min="5898" max="5899" width="15.7265625" style="5" customWidth="1"/>
    <col min="5900" max="5900" width="21.26953125" style="5" customWidth="1"/>
    <col min="5901" max="5901" width="20" style="5" customWidth="1"/>
    <col min="5902" max="5902" width="20.26953125" style="5" customWidth="1"/>
    <col min="5903" max="5903" width="16.453125" style="5" customWidth="1"/>
    <col min="5904" max="6143" width="11.453125" style="5"/>
    <col min="6144" max="6144" width="30.453125" style="5" customWidth="1"/>
    <col min="6145" max="6145" width="40.453125" style="5" customWidth="1"/>
    <col min="6146" max="6146" width="5.7265625" style="5" customWidth="1"/>
    <col min="6147" max="6148" width="4.7265625" style="5" customWidth="1"/>
    <col min="6149" max="6150" width="5.7265625" style="5" customWidth="1"/>
    <col min="6151" max="6151" width="7.81640625" style="5" bestFit="1" customWidth="1"/>
    <col min="6152" max="6152" width="11" style="5" customWidth="1"/>
    <col min="6153" max="6153" width="13.26953125" style="5" customWidth="1"/>
    <col min="6154" max="6155" width="15.7265625" style="5" customWidth="1"/>
    <col min="6156" max="6156" width="21.26953125" style="5" customWidth="1"/>
    <col min="6157" max="6157" width="20" style="5" customWidth="1"/>
    <col min="6158" max="6158" width="20.26953125" style="5" customWidth="1"/>
    <col min="6159" max="6159" width="16.453125" style="5" customWidth="1"/>
    <col min="6160" max="6399" width="11.453125" style="5"/>
    <col min="6400" max="6400" width="30.453125" style="5" customWidth="1"/>
    <col min="6401" max="6401" width="40.453125" style="5" customWidth="1"/>
    <col min="6402" max="6402" width="5.7265625" style="5" customWidth="1"/>
    <col min="6403" max="6404" width="4.7265625" style="5" customWidth="1"/>
    <col min="6405" max="6406" width="5.7265625" style="5" customWidth="1"/>
    <col min="6407" max="6407" width="7.81640625" style="5" bestFit="1" customWidth="1"/>
    <col min="6408" max="6408" width="11" style="5" customWidth="1"/>
    <col min="6409" max="6409" width="13.26953125" style="5" customWidth="1"/>
    <col min="6410" max="6411" width="15.7265625" style="5" customWidth="1"/>
    <col min="6412" max="6412" width="21.26953125" style="5" customWidth="1"/>
    <col min="6413" max="6413" width="20" style="5" customWidth="1"/>
    <col min="6414" max="6414" width="20.26953125" style="5" customWidth="1"/>
    <col min="6415" max="6415" width="16.453125" style="5" customWidth="1"/>
    <col min="6416" max="6655" width="11.453125" style="5"/>
    <col min="6656" max="6656" width="30.453125" style="5" customWidth="1"/>
    <col min="6657" max="6657" width="40.453125" style="5" customWidth="1"/>
    <col min="6658" max="6658" width="5.7265625" style="5" customWidth="1"/>
    <col min="6659" max="6660" width="4.7265625" style="5" customWidth="1"/>
    <col min="6661" max="6662" width="5.7265625" style="5" customWidth="1"/>
    <col min="6663" max="6663" width="7.81640625" style="5" bestFit="1" customWidth="1"/>
    <col min="6664" max="6664" width="11" style="5" customWidth="1"/>
    <col min="6665" max="6665" width="13.26953125" style="5" customWidth="1"/>
    <col min="6666" max="6667" width="15.7265625" style="5" customWidth="1"/>
    <col min="6668" max="6668" width="21.26953125" style="5" customWidth="1"/>
    <col min="6669" max="6669" width="20" style="5" customWidth="1"/>
    <col min="6670" max="6670" width="20.26953125" style="5" customWidth="1"/>
    <col min="6671" max="6671" width="16.453125" style="5" customWidth="1"/>
    <col min="6672" max="6911" width="11.453125" style="5"/>
    <col min="6912" max="6912" width="30.453125" style="5" customWidth="1"/>
    <col min="6913" max="6913" width="40.453125" style="5" customWidth="1"/>
    <col min="6914" max="6914" width="5.7265625" style="5" customWidth="1"/>
    <col min="6915" max="6916" width="4.7265625" style="5" customWidth="1"/>
    <col min="6917" max="6918" width="5.7265625" style="5" customWidth="1"/>
    <col min="6919" max="6919" width="7.81640625" style="5" bestFit="1" customWidth="1"/>
    <col min="6920" max="6920" width="11" style="5" customWidth="1"/>
    <col min="6921" max="6921" width="13.26953125" style="5" customWidth="1"/>
    <col min="6922" max="6923" width="15.7265625" style="5" customWidth="1"/>
    <col min="6924" max="6924" width="21.26953125" style="5" customWidth="1"/>
    <col min="6925" max="6925" width="20" style="5" customWidth="1"/>
    <col min="6926" max="6926" width="20.26953125" style="5" customWidth="1"/>
    <col min="6927" max="6927" width="16.453125" style="5" customWidth="1"/>
    <col min="6928" max="7167" width="11.453125" style="5"/>
    <col min="7168" max="7168" width="30.453125" style="5" customWidth="1"/>
    <col min="7169" max="7169" width="40.453125" style="5" customWidth="1"/>
    <col min="7170" max="7170" width="5.7265625" style="5" customWidth="1"/>
    <col min="7171" max="7172" width="4.7265625" style="5" customWidth="1"/>
    <col min="7173" max="7174" width="5.7265625" style="5" customWidth="1"/>
    <col min="7175" max="7175" width="7.81640625" style="5" bestFit="1" customWidth="1"/>
    <col min="7176" max="7176" width="11" style="5" customWidth="1"/>
    <col min="7177" max="7177" width="13.26953125" style="5" customWidth="1"/>
    <col min="7178" max="7179" width="15.7265625" style="5" customWidth="1"/>
    <col min="7180" max="7180" width="21.26953125" style="5" customWidth="1"/>
    <col min="7181" max="7181" width="20" style="5" customWidth="1"/>
    <col min="7182" max="7182" width="20.26953125" style="5" customWidth="1"/>
    <col min="7183" max="7183" width="16.453125" style="5" customWidth="1"/>
    <col min="7184" max="7423" width="11.453125" style="5"/>
    <col min="7424" max="7424" width="30.453125" style="5" customWidth="1"/>
    <col min="7425" max="7425" width="40.453125" style="5" customWidth="1"/>
    <col min="7426" max="7426" width="5.7265625" style="5" customWidth="1"/>
    <col min="7427" max="7428" width="4.7265625" style="5" customWidth="1"/>
    <col min="7429" max="7430" width="5.7265625" style="5" customWidth="1"/>
    <col min="7431" max="7431" width="7.81640625" style="5" bestFit="1" customWidth="1"/>
    <col min="7432" max="7432" width="11" style="5" customWidth="1"/>
    <col min="7433" max="7433" width="13.26953125" style="5" customWidth="1"/>
    <col min="7434" max="7435" width="15.7265625" style="5" customWidth="1"/>
    <col min="7436" max="7436" width="21.26953125" style="5" customWidth="1"/>
    <col min="7437" max="7437" width="20" style="5" customWidth="1"/>
    <col min="7438" max="7438" width="20.26953125" style="5" customWidth="1"/>
    <col min="7439" max="7439" width="16.453125" style="5" customWidth="1"/>
    <col min="7440" max="7679" width="11.453125" style="5"/>
    <col min="7680" max="7680" width="30.453125" style="5" customWidth="1"/>
    <col min="7681" max="7681" width="40.453125" style="5" customWidth="1"/>
    <col min="7682" max="7682" width="5.7265625" style="5" customWidth="1"/>
    <col min="7683" max="7684" width="4.7265625" style="5" customWidth="1"/>
    <col min="7685" max="7686" width="5.7265625" style="5" customWidth="1"/>
    <col min="7687" max="7687" width="7.81640625" style="5" bestFit="1" customWidth="1"/>
    <col min="7688" max="7688" width="11" style="5" customWidth="1"/>
    <col min="7689" max="7689" width="13.26953125" style="5" customWidth="1"/>
    <col min="7690" max="7691" width="15.7265625" style="5" customWidth="1"/>
    <col min="7692" max="7692" width="21.26953125" style="5" customWidth="1"/>
    <col min="7693" max="7693" width="20" style="5" customWidth="1"/>
    <col min="7694" max="7694" width="20.26953125" style="5" customWidth="1"/>
    <col min="7695" max="7695" width="16.453125" style="5" customWidth="1"/>
    <col min="7696" max="7935" width="11.453125" style="5"/>
    <col min="7936" max="7936" width="30.453125" style="5" customWidth="1"/>
    <col min="7937" max="7937" width="40.453125" style="5" customWidth="1"/>
    <col min="7938" max="7938" width="5.7265625" style="5" customWidth="1"/>
    <col min="7939" max="7940" width="4.7265625" style="5" customWidth="1"/>
    <col min="7941" max="7942" width="5.7265625" style="5" customWidth="1"/>
    <col min="7943" max="7943" width="7.81640625" style="5" bestFit="1" customWidth="1"/>
    <col min="7944" max="7944" width="11" style="5" customWidth="1"/>
    <col min="7945" max="7945" width="13.26953125" style="5" customWidth="1"/>
    <col min="7946" max="7947" width="15.7265625" style="5" customWidth="1"/>
    <col min="7948" max="7948" width="21.26953125" style="5" customWidth="1"/>
    <col min="7949" max="7949" width="20" style="5" customWidth="1"/>
    <col min="7950" max="7950" width="20.26953125" style="5" customWidth="1"/>
    <col min="7951" max="7951" width="16.453125" style="5" customWidth="1"/>
    <col min="7952" max="8191" width="11.453125" style="5"/>
    <col min="8192" max="8192" width="30.453125" style="5" customWidth="1"/>
    <col min="8193" max="8193" width="40.453125" style="5" customWidth="1"/>
    <col min="8194" max="8194" width="5.7265625" style="5" customWidth="1"/>
    <col min="8195" max="8196" width="4.7265625" style="5" customWidth="1"/>
    <col min="8197" max="8198" width="5.7265625" style="5" customWidth="1"/>
    <col min="8199" max="8199" width="7.81640625" style="5" bestFit="1" customWidth="1"/>
    <col min="8200" max="8200" width="11" style="5" customWidth="1"/>
    <col min="8201" max="8201" width="13.26953125" style="5" customWidth="1"/>
    <col min="8202" max="8203" width="15.7265625" style="5" customWidth="1"/>
    <col min="8204" max="8204" width="21.26953125" style="5" customWidth="1"/>
    <col min="8205" max="8205" width="20" style="5" customWidth="1"/>
    <col min="8206" max="8206" width="20.26953125" style="5" customWidth="1"/>
    <col min="8207" max="8207" width="16.453125" style="5" customWidth="1"/>
    <col min="8208" max="8447" width="11.453125" style="5"/>
    <col min="8448" max="8448" width="30.453125" style="5" customWidth="1"/>
    <col min="8449" max="8449" width="40.453125" style="5" customWidth="1"/>
    <col min="8450" max="8450" width="5.7265625" style="5" customWidth="1"/>
    <col min="8451" max="8452" width="4.7265625" style="5" customWidth="1"/>
    <col min="8453" max="8454" width="5.7265625" style="5" customWidth="1"/>
    <col min="8455" max="8455" width="7.81640625" style="5" bestFit="1" customWidth="1"/>
    <col min="8456" max="8456" width="11" style="5" customWidth="1"/>
    <col min="8457" max="8457" width="13.26953125" style="5" customWidth="1"/>
    <col min="8458" max="8459" width="15.7265625" style="5" customWidth="1"/>
    <col min="8460" max="8460" width="21.26953125" style="5" customWidth="1"/>
    <col min="8461" max="8461" width="20" style="5" customWidth="1"/>
    <col min="8462" max="8462" width="20.26953125" style="5" customWidth="1"/>
    <col min="8463" max="8463" width="16.453125" style="5" customWidth="1"/>
    <col min="8464" max="8703" width="11.453125" style="5"/>
    <col min="8704" max="8704" width="30.453125" style="5" customWidth="1"/>
    <col min="8705" max="8705" width="40.453125" style="5" customWidth="1"/>
    <col min="8706" max="8706" width="5.7265625" style="5" customWidth="1"/>
    <col min="8707" max="8708" width="4.7265625" style="5" customWidth="1"/>
    <col min="8709" max="8710" width="5.7265625" style="5" customWidth="1"/>
    <col min="8711" max="8711" width="7.81640625" style="5" bestFit="1" customWidth="1"/>
    <col min="8712" max="8712" width="11" style="5" customWidth="1"/>
    <col min="8713" max="8713" width="13.26953125" style="5" customWidth="1"/>
    <col min="8714" max="8715" width="15.7265625" style="5" customWidth="1"/>
    <col min="8716" max="8716" width="21.26953125" style="5" customWidth="1"/>
    <col min="8717" max="8717" width="20" style="5" customWidth="1"/>
    <col min="8718" max="8718" width="20.26953125" style="5" customWidth="1"/>
    <col min="8719" max="8719" width="16.453125" style="5" customWidth="1"/>
    <col min="8720" max="8959" width="11.453125" style="5"/>
    <col min="8960" max="8960" width="30.453125" style="5" customWidth="1"/>
    <col min="8961" max="8961" width="40.453125" style="5" customWidth="1"/>
    <col min="8962" max="8962" width="5.7265625" style="5" customWidth="1"/>
    <col min="8963" max="8964" width="4.7265625" style="5" customWidth="1"/>
    <col min="8965" max="8966" width="5.7265625" style="5" customWidth="1"/>
    <col min="8967" max="8967" width="7.81640625" style="5" bestFit="1" customWidth="1"/>
    <col min="8968" max="8968" width="11" style="5" customWidth="1"/>
    <col min="8969" max="8969" width="13.26953125" style="5" customWidth="1"/>
    <col min="8970" max="8971" width="15.7265625" style="5" customWidth="1"/>
    <col min="8972" max="8972" width="21.26953125" style="5" customWidth="1"/>
    <col min="8973" max="8973" width="20" style="5" customWidth="1"/>
    <col min="8974" max="8974" width="20.26953125" style="5" customWidth="1"/>
    <col min="8975" max="8975" width="16.453125" style="5" customWidth="1"/>
    <col min="8976" max="9215" width="11.453125" style="5"/>
    <col min="9216" max="9216" width="30.453125" style="5" customWidth="1"/>
    <col min="9217" max="9217" width="40.453125" style="5" customWidth="1"/>
    <col min="9218" max="9218" width="5.7265625" style="5" customWidth="1"/>
    <col min="9219" max="9220" width="4.7265625" style="5" customWidth="1"/>
    <col min="9221" max="9222" width="5.7265625" style="5" customWidth="1"/>
    <col min="9223" max="9223" width="7.81640625" style="5" bestFit="1" customWidth="1"/>
    <col min="9224" max="9224" width="11" style="5" customWidth="1"/>
    <col min="9225" max="9225" width="13.26953125" style="5" customWidth="1"/>
    <col min="9226" max="9227" width="15.7265625" style="5" customWidth="1"/>
    <col min="9228" max="9228" width="21.26953125" style="5" customWidth="1"/>
    <col min="9229" max="9229" width="20" style="5" customWidth="1"/>
    <col min="9230" max="9230" width="20.26953125" style="5" customWidth="1"/>
    <col min="9231" max="9231" width="16.453125" style="5" customWidth="1"/>
    <col min="9232" max="9471" width="11.453125" style="5"/>
    <col min="9472" max="9472" width="30.453125" style="5" customWidth="1"/>
    <col min="9473" max="9473" width="40.453125" style="5" customWidth="1"/>
    <col min="9474" max="9474" width="5.7265625" style="5" customWidth="1"/>
    <col min="9475" max="9476" width="4.7265625" style="5" customWidth="1"/>
    <col min="9477" max="9478" width="5.7265625" style="5" customWidth="1"/>
    <col min="9479" max="9479" width="7.81640625" style="5" bestFit="1" customWidth="1"/>
    <col min="9480" max="9480" width="11" style="5" customWidth="1"/>
    <col min="9481" max="9481" width="13.26953125" style="5" customWidth="1"/>
    <col min="9482" max="9483" width="15.7265625" style="5" customWidth="1"/>
    <col min="9484" max="9484" width="21.26953125" style="5" customWidth="1"/>
    <col min="9485" max="9485" width="20" style="5" customWidth="1"/>
    <col min="9486" max="9486" width="20.26953125" style="5" customWidth="1"/>
    <col min="9487" max="9487" width="16.453125" style="5" customWidth="1"/>
    <col min="9488" max="9727" width="11.453125" style="5"/>
    <col min="9728" max="9728" width="30.453125" style="5" customWidth="1"/>
    <col min="9729" max="9729" width="40.453125" style="5" customWidth="1"/>
    <col min="9730" max="9730" width="5.7265625" style="5" customWidth="1"/>
    <col min="9731" max="9732" width="4.7265625" style="5" customWidth="1"/>
    <col min="9733" max="9734" width="5.7265625" style="5" customWidth="1"/>
    <col min="9735" max="9735" width="7.81640625" style="5" bestFit="1" customWidth="1"/>
    <col min="9736" max="9736" width="11" style="5" customWidth="1"/>
    <col min="9737" max="9737" width="13.26953125" style="5" customWidth="1"/>
    <col min="9738" max="9739" width="15.7265625" style="5" customWidth="1"/>
    <col min="9740" max="9740" width="21.26953125" style="5" customWidth="1"/>
    <col min="9741" max="9741" width="20" style="5" customWidth="1"/>
    <col min="9742" max="9742" width="20.26953125" style="5" customWidth="1"/>
    <col min="9743" max="9743" width="16.453125" style="5" customWidth="1"/>
    <col min="9744" max="9983" width="11.453125" style="5"/>
    <col min="9984" max="9984" width="30.453125" style="5" customWidth="1"/>
    <col min="9985" max="9985" width="40.453125" style="5" customWidth="1"/>
    <col min="9986" max="9986" width="5.7265625" style="5" customWidth="1"/>
    <col min="9987" max="9988" width="4.7265625" style="5" customWidth="1"/>
    <col min="9989" max="9990" width="5.7265625" style="5" customWidth="1"/>
    <col min="9991" max="9991" width="7.81640625" style="5" bestFit="1" customWidth="1"/>
    <col min="9992" max="9992" width="11" style="5" customWidth="1"/>
    <col min="9993" max="9993" width="13.26953125" style="5" customWidth="1"/>
    <col min="9994" max="9995" width="15.7265625" style="5" customWidth="1"/>
    <col min="9996" max="9996" width="21.26953125" style="5" customWidth="1"/>
    <col min="9997" max="9997" width="20" style="5" customWidth="1"/>
    <col min="9998" max="9998" width="20.26953125" style="5" customWidth="1"/>
    <col min="9999" max="9999" width="16.453125" style="5" customWidth="1"/>
    <col min="10000" max="10239" width="11.453125" style="5"/>
    <col min="10240" max="10240" width="30.453125" style="5" customWidth="1"/>
    <col min="10241" max="10241" width="40.453125" style="5" customWidth="1"/>
    <col min="10242" max="10242" width="5.7265625" style="5" customWidth="1"/>
    <col min="10243" max="10244" width="4.7265625" style="5" customWidth="1"/>
    <col min="10245" max="10246" width="5.7265625" style="5" customWidth="1"/>
    <col min="10247" max="10247" width="7.81640625" style="5" bestFit="1" customWidth="1"/>
    <col min="10248" max="10248" width="11" style="5" customWidth="1"/>
    <col min="10249" max="10249" width="13.26953125" style="5" customWidth="1"/>
    <col min="10250" max="10251" width="15.7265625" style="5" customWidth="1"/>
    <col min="10252" max="10252" width="21.26953125" style="5" customWidth="1"/>
    <col min="10253" max="10253" width="20" style="5" customWidth="1"/>
    <col min="10254" max="10254" width="20.26953125" style="5" customWidth="1"/>
    <col min="10255" max="10255" width="16.453125" style="5" customWidth="1"/>
    <col min="10256" max="10495" width="11.453125" style="5"/>
    <col min="10496" max="10496" width="30.453125" style="5" customWidth="1"/>
    <col min="10497" max="10497" width="40.453125" style="5" customWidth="1"/>
    <col min="10498" max="10498" width="5.7265625" style="5" customWidth="1"/>
    <col min="10499" max="10500" width="4.7265625" style="5" customWidth="1"/>
    <col min="10501" max="10502" width="5.7265625" style="5" customWidth="1"/>
    <col min="10503" max="10503" width="7.81640625" style="5" bestFit="1" customWidth="1"/>
    <col min="10504" max="10504" width="11" style="5" customWidth="1"/>
    <col min="10505" max="10505" width="13.26953125" style="5" customWidth="1"/>
    <col min="10506" max="10507" width="15.7265625" style="5" customWidth="1"/>
    <col min="10508" max="10508" width="21.26953125" style="5" customWidth="1"/>
    <col min="10509" max="10509" width="20" style="5" customWidth="1"/>
    <col min="10510" max="10510" width="20.26953125" style="5" customWidth="1"/>
    <col min="10511" max="10511" width="16.453125" style="5" customWidth="1"/>
    <col min="10512" max="10751" width="11.453125" style="5"/>
    <col min="10752" max="10752" width="30.453125" style="5" customWidth="1"/>
    <col min="10753" max="10753" width="40.453125" style="5" customWidth="1"/>
    <col min="10754" max="10754" width="5.7265625" style="5" customWidth="1"/>
    <col min="10755" max="10756" width="4.7265625" style="5" customWidth="1"/>
    <col min="10757" max="10758" width="5.7265625" style="5" customWidth="1"/>
    <col min="10759" max="10759" width="7.81640625" style="5" bestFit="1" customWidth="1"/>
    <col min="10760" max="10760" width="11" style="5" customWidth="1"/>
    <col min="10761" max="10761" width="13.26953125" style="5" customWidth="1"/>
    <col min="10762" max="10763" width="15.7265625" style="5" customWidth="1"/>
    <col min="10764" max="10764" width="21.26953125" style="5" customWidth="1"/>
    <col min="10765" max="10765" width="20" style="5" customWidth="1"/>
    <col min="10766" max="10766" width="20.26953125" style="5" customWidth="1"/>
    <col min="10767" max="10767" width="16.453125" style="5" customWidth="1"/>
    <col min="10768" max="11007" width="11.453125" style="5"/>
    <col min="11008" max="11008" width="30.453125" style="5" customWidth="1"/>
    <col min="11009" max="11009" width="40.453125" style="5" customWidth="1"/>
    <col min="11010" max="11010" width="5.7265625" style="5" customWidth="1"/>
    <col min="11011" max="11012" width="4.7265625" style="5" customWidth="1"/>
    <col min="11013" max="11014" width="5.7265625" style="5" customWidth="1"/>
    <col min="11015" max="11015" width="7.81640625" style="5" bestFit="1" customWidth="1"/>
    <col min="11016" max="11016" width="11" style="5" customWidth="1"/>
    <col min="11017" max="11017" width="13.26953125" style="5" customWidth="1"/>
    <col min="11018" max="11019" width="15.7265625" style="5" customWidth="1"/>
    <col min="11020" max="11020" width="21.26953125" style="5" customWidth="1"/>
    <col min="11021" max="11021" width="20" style="5" customWidth="1"/>
    <col min="11022" max="11022" width="20.26953125" style="5" customWidth="1"/>
    <col min="11023" max="11023" width="16.453125" style="5" customWidth="1"/>
    <col min="11024" max="11263" width="11.453125" style="5"/>
    <col min="11264" max="11264" width="30.453125" style="5" customWidth="1"/>
    <col min="11265" max="11265" width="40.453125" style="5" customWidth="1"/>
    <col min="11266" max="11266" width="5.7265625" style="5" customWidth="1"/>
    <col min="11267" max="11268" width="4.7265625" style="5" customWidth="1"/>
    <col min="11269" max="11270" width="5.7265625" style="5" customWidth="1"/>
    <col min="11271" max="11271" width="7.81640625" style="5" bestFit="1" customWidth="1"/>
    <col min="11272" max="11272" width="11" style="5" customWidth="1"/>
    <col min="11273" max="11273" width="13.26953125" style="5" customWidth="1"/>
    <col min="11274" max="11275" width="15.7265625" style="5" customWidth="1"/>
    <col min="11276" max="11276" width="21.26953125" style="5" customWidth="1"/>
    <col min="11277" max="11277" width="20" style="5" customWidth="1"/>
    <col min="11278" max="11278" width="20.26953125" style="5" customWidth="1"/>
    <col min="11279" max="11279" width="16.453125" style="5" customWidth="1"/>
    <col min="11280" max="11519" width="11.453125" style="5"/>
    <col min="11520" max="11520" width="30.453125" style="5" customWidth="1"/>
    <col min="11521" max="11521" width="40.453125" style="5" customWidth="1"/>
    <col min="11522" max="11522" width="5.7265625" style="5" customWidth="1"/>
    <col min="11523" max="11524" width="4.7265625" style="5" customWidth="1"/>
    <col min="11525" max="11526" width="5.7265625" style="5" customWidth="1"/>
    <col min="11527" max="11527" width="7.81640625" style="5" bestFit="1" customWidth="1"/>
    <col min="11528" max="11528" width="11" style="5" customWidth="1"/>
    <col min="11529" max="11529" width="13.26953125" style="5" customWidth="1"/>
    <col min="11530" max="11531" width="15.7265625" style="5" customWidth="1"/>
    <col min="11532" max="11532" width="21.26953125" style="5" customWidth="1"/>
    <col min="11533" max="11533" width="20" style="5" customWidth="1"/>
    <col min="11534" max="11534" width="20.26953125" style="5" customWidth="1"/>
    <col min="11535" max="11535" width="16.453125" style="5" customWidth="1"/>
    <col min="11536" max="11775" width="11.453125" style="5"/>
    <col min="11776" max="11776" width="30.453125" style="5" customWidth="1"/>
    <col min="11777" max="11777" width="40.453125" style="5" customWidth="1"/>
    <col min="11778" max="11778" width="5.7265625" style="5" customWidth="1"/>
    <col min="11779" max="11780" width="4.7265625" style="5" customWidth="1"/>
    <col min="11781" max="11782" width="5.7265625" style="5" customWidth="1"/>
    <col min="11783" max="11783" width="7.81640625" style="5" bestFit="1" customWidth="1"/>
    <col min="11784" max="11784" width="11" style="5" customWidth="1"/>
    <col min="11785" max="11785" width="13.26953125" style="5" customWidth="1"/>
    <col min="11786" max="11787" width="15.7265625" style="5" customWidth="1"/>
    <col min="11788" max="11788" width="21.26953125" style="5" customWidth="1"/>
    <col min="11789" max="11789" width="20" style="5" customWidth="1"/>
    <col min="11790" max="11790" width="20.26953125" style="5" customWidth="1"/>
    <col min="11791" max="11791" width="16.453125" style="5" customWidth="1"/>
    <col min="11792" max="12031" width="11.453125" style="5"/>
    <col min="12032" max="12032" width="30.453125" style="5" customWidth="1"/>
    <col min="12033" max="12033" width="40.453125" style="5" customWidth="1"/>
    <col min="12034" max="12034" width="5.7265625" style="5" customWidth="1"/>
    <col min="12035" max="12036" width="4.7265625" style="5" customWidth="1"/>
    <col min="12037" max="12038" width="5.7265625" style="5" customWidth="1"/>
    <col min="12039" max="12039" width="7.81640625" style="5" bestFit="1" customWidth="1"/>
    <col min="12040" max="12040" width="11" style="5" customWidth="1"/>
    <col min="12041" max="12041" width="13.26953125" style="5" customWidth="1"/>
    <col min="12042" max="12043" width="15.7265625" style="5" customWidth="1"/>
    <col min="12044" max="12044" width="21.26953125" style="5" customWidth="1"/>
    <col min="12045" max="12045" width="20" style="5" customWidth="1"/>
    <col min="12046" max="12046" width="20.26953125" style="5" customWidth="1"/>
    <col min="12047" max="12047" width="16.453125" style="5" customWidth="1"/>
    <col min="12048" max="12287" width="11.453125" style="5"/>
    <col min="12288" max="12288" width="30.453125" style="5" customWidth="1"/>
    <col min="12289" max="12289" width="40.453125" style="5" customWidth="1"/>
    <col min="12290" max="12290" width="5.7265625" style="5" customWidth="1"/>
    <col min="12291" max="12292" width="4.7265625" style="5" customWidth="1"/>
    <col min="12293" max="12294" width="5.7265625" style="5" customWidth="1"/>
    <col min="12295" max="12295" width="7.81640625" style="5" bestFit="1" customWidth="1"/>
    <col min="12296" max="12296" width="11" style="5" customWidth="1"/>
    <col min="12297" max="12297" width="13.26953125" style="5" customWidth="1"/>
    <col min="12298" max="12299" width="15.7265625" style="5" customWidth="1"/>
    <col min="12300" max="12300" width="21.26953125" style="5" customWidth="1"/>
    <col min="12301" max="12301" width="20" style="5" customWidth="1"/>
    <col min="12302" max="12302" width="20.26953125" style="5" customWidth="1"/>
    <col min="12303" max="12303" width="16.453125" style="5" customWidth="1"/>
    <col min="12304" max="12543" width="11.453125" style="5"/>
    <col min="12544" max="12544" width="30.453125" style="5" customWidth="1"/>
    <col min="12545" max="12545" width="40.453125" style="5" customWidth="1"/>
    <col min="12546" max="12546" width="5.7265625" style="5" customWidth="1"/>
    <col min="12547" max="12548" width="4.7265625" style="5" customWidth="1"/>
    <col min="12549" max="12550" width="5.7265625" style="5" customWidth="1"/>
    <col min="12551" max="12551" width="7.81640625" style="5" bestFit="1" customWidth="1"/>
    <col min="12552" max="12552" width="11" style="5" customWidth="1"/>
    <col min="12553" max="12553" width="13.26953125" style="5" customWidth="1"/>
    <col min="12554" max="12555" width="15.7265625" style="5" customWidth="1"/>
    <col min="12556" max="12556" width="21.26953125" style="5" customWidth="1"/>
    <col min="12557" max="12557" width="20" style="5" customWidth="1"/>
    <col min="12558" max="12558" width="20.26953125" style="5" customWidth="1"/>
    <col min="12559" max="12559" width="16.453125" style="5" customWidth="1"/>
    <col min="12560" max="12799" width="11.453125" style="5"/>
    <col min="12800" max="12800" width="30.453125" style="5" customWidth="1"/>
    <col min="12801" max="12801" width="40.453125" style="5" customWidth="1"/>
    <col min="12802" max="12802" width="5.7265625" style="5" customWidth="1"/>
    <col min="12803" max="12804" width="4.7265625" style="5" customWidth="1"/>
    <col min="12805" max="12806" width="5.7265625" style="5" customWidth="1"/>
    <col min="12807" max="12807" width="7.81640625" style="5" bestFit="1" customWidth="1"/>
    <col min="12808" max="12808" width="11" style="5" customWidth="1"/>
    <col min="12809" max="12809" width="13.26953125" style="5" customWidth="1"/>
    <col min="12810" max="12811" width="15.7265625" style="5" customWidth="1"/>
    <col min="12812" max="12812" width="21.26953125" style="5" customWidth="1"/>
    <col min="12813" max="12813" width="20" style="5" customWidth="1"/>
    <col min="12814" max="12814" width="20.26953125" style="5" customWidth="1"/>
    <col min="12815" max="12815" width="16.453125" style="5" customWidth="1"/>
    <col min="12816" max="13055" width="11.453125" style="5"/>
    <col min="13056" max="13056" width="30.453125" style="5" customWidth="1"/>
    <col min="13057" max="13057" width="40.453125" style="5" customWidth="1"/>
    <col min="13058" max="13058" width="5.7265625" style="5" customWidth="1"/>
    <col min="13059" max="13060" width="4.7265625" style="5" customWidth="1"/>
    <col min="13061" max="13062" width="5.7265625" style="5" customWidth="1"/>
    <col min="13063" max="13063" width="7.81640625" style="5" bestFit="1" customWidth="1"/>
    <col min="13064" max="13064" width="11" style="5" customWidth="1"/>
    <col min="13065" max="13065" width="13.26953125" style="5" customWidth="1"/>
    <col min="13066" max="13067" width="15.7265625" style="5" customWidth="1"/>
    <col min="13068" max="13068" width="21.26953125" style="5" customWidth="1"/>
    <col min="13069" max="13069" width="20" style="5" customWidth="1"/>
    <col min="13070" max="13070" width="20.26953125" style="5" customWidth="1"/>
    <col min="13071" max="13071" width="16.453125" style="5" customWidth="1"/>
    <col min="13072" max="13311" width="11.453125" style="5"/>
    <col min="13312" max="13312" width="30.453125" style="5" customWidth="1"/>
    <col min="13313" max="13313" width="40.453125" style="5" customWidth="1"/>
    <col min="13314" max="13314" width="5.7265625" style="5" customWidth="1"/>
    <col min="13315" max="13316" width="4.7265625" style="5" customWidth="1"/>
    <col min="13317" max="13318" width="5.7265625" style="5" customWidth="1"/>
    <col min="13319" max="13319" width="7.81640625" style="5" bestFit="1" customWidth="1"/>
    <col min="13320" max="13320" width="11" style="5" customWidth="1"/>
    <col min="13321" max="13321" width="13.26953125" style="5" customWidth="1"/>
    <col min="13322" max="13323" width="15.7265625" style="5" customWidth="1"/>
    <col min="13324" max="13324" width="21.26953125" style="5" customWidth="1"/>
    <col min="13325" max="13325" width="20" style="5" customWidth="1"/>
    <col min="13326" max="13326" width="20.26953125" style="5" customWidth="1"/>
    <col min="13327" max="13327" width="16.453125" style="5" customWidth="1"/>
    <col min="13328" max="13567" width="11.453125" style="5"/>
    <col min="13568" max="13568" width="30.453125" style="5" customWidth="1"/>
    <col min="13569" max="13569" width="40.453125" style="5" customWidth="1"/>
    <col min="13570" max="13570" width="5.7265625" style="5" customWidth="1"/>
    <col min="13571" max="13572" width="4.7265625" style="5" customWidth="1"/>
    <col min="13573" max="13574" width="5.7265625" style="5" customWidth="1"/>
    <col min="13575" max="13575" width="7.81640625" style="5" bestFit="1" customWidth="1"/>
    <col min="13576" max="13576" width="11" style="5" customWidth="1"/>
    <col min="13577" max="13577" width="13.26953125" style="5" customWidth="1"/>
    <col min="13578" max="13579" width="15.7265625" style="5" customWidth="1"/>
    <col min="13580" max="13580" width="21.26953125" style="5" customWidth="1"/>
    <col min="13581" max="13581" width="20" style="5" customWidth="1"/>
    <col min="13582" max="13582" width="20.26953125" style="5" customWidth="1"/>
    <col min="13583" max="13583" width="16.453125" style="5" customWidth="1"/>
    <col min="13584" max="13823" width="11.453125" style="5"/>
    <col min="13824" max="13824" width="30.453125" style="5" customWidth="1"/>
    <col min="13825" max="13825" width="40.453125" style="5" customWidth="1"/>
    <col min="13826" max="13826" width="5.7265625" style="5" customWidth="1"/>
    <col min="13827" max="13828" width="4.7265625" style="5" customWidth="1"/>
    <col min="13829" max="13830" width="5.7265625" style="5" customWidth="1"/>
    <col min="13831" max="13831" width="7.81640625" style="5" bestFit="1" customWidth="1"/>
    <col min="13832" max="13832" width="11" style="5" customWidth="1"/>
    <col min="13833" max="13833" width="13.26953125" style="5" customWidth="1"/>
    <col min="13834" max="13835" width="15.7265625" style="5" customWidth="1"/>
    <col min="13836" max="13836" width="21.26953125" style="5" customWidth="1"/>
    <col min="13837" max="13837" width="20" style="5" customWidth="1"/>
    <col min="13838" max="13838" width="20.26953125" style="5" customWidth="1"/>
    <col min="13839" max="13839" width="16.453125" style="5" customWidth="1"/>
    <col min="13840" max="14079" width="11.453125" style="5"/>
    <col min="14080" max="14080" width="30.453125" style="5" customWidth="1"/>
    <col min="14081" max="14081" width="40.453125" style="5" customWidth="1"/>
    <col min="14082" max="14082" width="5.7265625" style="5" customWidth="1"/>
    <col min="14083" max="14084" width="4.7265625" style="5" customWidth="1"/>
    <col min="14085" max="14086" width="5.7265625" style="5" customWidth="1"/>
    <col min="14087" max="14087" width="7.81640625" style="5" bestFit="1" customWidth="1"/>
    <col min="14088" max="14088" width="11" style="5" customWidth="1"/>
    <col min="14089" max="14089" width="13.26953125" style="5" customWidth="1"/>
    <col min="14090" max="14091" width="15.7265625" style="5" customWidth="1"/>
    <col min="14092" max="14092" width="21.26953125" style="5" customWidth="1"/>
    <col min="14093" max="14093" width="20" style="5" customWidth="1"/>
    <col min="14094" max="14094" width="20.26953125" style="5" customWidth="1"/>
    <col min="14095" max="14095" width="16.453125" style="5" customWidth="1"/>
    <col min="14096" max="14335" width="11.453125" style="5"/>
    <col min="14336" max="14336" width="30.453125" style="5" customWidth="1"/>
    <col min="14337" max="14337" width="40.453125" style="5" customWidth="1"/>
    <col min="14338" max="14338" width="5.7265625" style="5" customWidth="1"/>
    <col min="14339" max="14340" width="4.7265625" style="5" customWidth="1"/>
    <col min="14341" max="14342" width="5.7265625" style="5" customWidth="1"/>
    <col min="14343" max="14343" width="7.81640625" style="5" bestFit="1" customWidth="1"/>
    <col min="14344" max="14344" width="11" style="5" customWidth="1"/>
    <col min="14345" max="14345" width="13.26953125" style="5" customWidth="1"/>
    <col min="14346" max="14347" width="15.7265625" style="5" customWidth="1"/>
    <col min="14348" max="14348" width="21.26953125" style="5" customWidth="1"/>
    <col min="14349" max="14349" width="20" style="5" customWidth="1"/>
    <col min="14350" max="14350" width="20.26953125" style="5" customWidth="1"/>
    <col min="14351" max="14351" width="16.453125" style="5" customWidth="1"/>
    <col min="14352" max="14591" width="11.453125" style="5"/>
    <col min="14592" max="14592" width="30.453125" style="5" customWidth="1"/>
    <col min="14593" max="14593" width="40.453125" style="5" customWidth="1"/>
    <col min="14594" max="14594" width="5.7265625" style="5" customWidth="1"/>
    <col min="14595" max="14596" width="4.7265625" style="5" customWidth="1"/>
    <col min="14597" max="14598" width="5.7265625" style="5" customWidth="1"/>
    <col min="14599" max="14599" width="7.81640625" style="5" bestFit="1" customWidth="1"/>
    <col min="14600" max="14600" width="11" style="5" customWidth="1"/>
    <col min="14601" max="14601" width="13.26953125" style="5" customWidth="1"/>
    <col min="14602" max="14603" width="15.7265625" style="5" customWidth="1"/>
    <col min="14604" max="14604" width="21.26953125" style="5" customWidth="1"/>
    <col min="14605" max="14605" width="20" style="5" customWidth="1"/>
    <col min="14606" max="14606" width="20.26953125" style="5" customWidth="1"/>
    <col min="14607" max="14607" width="16.453125" style="5" customWidth="1"/>
    <col min="14608" max="14847" width="11.453125" style="5"/>
    <col min="14848" max="14848" width="30.453125" style="5" customWidth="1"/>
    <col min="14849" max="14849" width="40.453125" style="5" customWidth="1"/>
    <col min="14850" max="14850" width="5.7265625" style="5" customWidth="1"/>
    <col min="14851" max="14852" width="4.7265625" style="5" customWidth="1"/>
    <col min="14853" max="14854" width="5.7265625" style="5" customWidth="1"/>
    <col min="14855" max="14855" width="7.81640625" style="5" bestFit="1" customWidth="1"/>
    <col min="14856" max="14856" width="11" style="5" customWidth="1"/>
    <col min="14857" max="14857" width="13.26953125" style="5" customWidth="1"/>
    <col min="14858" max="14859" width="15.7265625" style="5" customWidth="1"/>
    <col min="14860" max="14860" width="21.26953125" style="5" customWidth="1"/>
    <col min="14861" max="14861" width="20" style="5" customWidth="1"/>
    <col min="14862" max="14862" width="20.26953125" style="5" customWidth="1"/>
    <col min="14863" max="14863" width="16.453125" style="5" customWidth="1"/>
    <col min="14864" max="15103" width="11.453125" style="5"/>
    <col min="15104" max="15104" width="30.453125" style="5" customWidth="1"/>
    <col min="15105" max="15105" width="40.453125" style="5" customWidth="1"/>
    <col min="15106" max="15106" width="5.7265625" style="5" customWidth="1"/>
    <col min="15107" max="15108" width="4.7265625" style="5" customWidth="1"/>
    <col min="15109" max="15110" width="5.7265625" style="5" customWidth="1"/>
    <col min="15111" max="15111" width="7.81640625" style="5" bestFit="1" customWidth="1"/>
    <col min="15112" max="15112" width="11" style="5" customWidth="1"/>
    <col min="15113" max="15113" width="13.26953125" style="5" customWidth="1"/>
    <col min="15114" max="15115" width="15.7265625" style="5" customWidth="1"/>
    <col min="15116" max="15116" width="21.26953125" style="5" customWidth="1"/>
    <col min="15117" max="15117" width="20" style="5" customWidth="1"/>
    <col min="15118" max="15118" width="20.26953125" style="5" customWidth="1"/>
    <col min="15119" max="15119" width="16.453125" style="5" customWidth="1"/>
    <col min="15120" max="15359" width="11.453125" style="5"/>
    <col min="15360" max="15360" width="30.453125" style="5" customWidth="1"/>
    <col min="15361" max="15361" width="40.453125" style="5" customWidth="1"/>
    <col min="15362" max="15362" width="5.7265625" style="5" customWidth="1"/>
    <col min="15363" max="15364" width="4.7265625" style="5" customWidth="1"/>
    <col min="15365" max="15366" width="5.7265625" style="5" customWidth="1"/>
    <col min="15367" max="15367" width="7.81640625" style="5" bestFit="1" customWidth="1"/>
    <col min="15368" max="15368" width="11" style="5" customWidth="1"/>
    <col min="15369" max="15369" width="13.26953125" style="5" customWidth="1"/>
    <col min="15370" max="15371" width="15.7265625" style="5" customWidth="1"/>
    <col min="15372" max="15372" width="21.26953125" style="5" customWidth="1"/>
    <col min="15373" max="15373" width="20" style="5" customWidth="1"/>
    <col min="15374" max="15374" width="20.26953125" style="5" customWidth="1"/>
    <col min="15375" max="15375" width="16.453125" style="5" customWidth="1"/>
    <col min="15376" max="15615" width="11.453125" style="5"/>
    <col min="15616" max="15616" width="30.453125" style="5" customWidth="1"/>
    <col min="15617" max="15617" width="40.453125" style="5" customWidth="1"/>
    <col min="15618" max="15618" width="5.7265625" style="5" customWidth="1"/>
    <col min="15619" max="15620" width="4.7265625" style="5" customWidth="1"/>
    <col min="15621" max="15622" width="5.7265625" style="5" customWidth="1"/>
    <col min="15623" max="15623" width="7.81640625" style="5" bestFit="1" customWidth="1"/>
    <col min="15624" max="15624" width="11" style="5" customWidth="1"/>
    <col min="15625" max="15625" width="13.26953125" style="5" customWidth="1"/>
    <col min="15626" max="15627" width="15.7265625" style="5" customWidth="1"/>
    <col min="15628" max="15628" width="21.26953125" style="5" customWidth="1"/>
    <col min="15629" max="15629" width="20" style="5" customWidth="1"/>
    <col min="15630" max="15630" width="20.26953125" style="5" customWidth="1"/>
    <col min="15631" max="15631" width="16.453125" style="5" customWidth="1"/>
    <col min="15632" max="15871" width="11.453125" style="5"/>
    <col min="15872" max="15872" width="30.453125" style="5" customWidth="1"/>
    <col min="15873" max="15873" width="40.453125" style="5" customWidth="1"/>
    <col min="15874" max="15874" width="5.7265625" style="5" customWidth="1"/>
    <col min="15875" max="15876" width="4.7265625" style="5" customWidth="1"/>
    <col min="15877" max="15878" width="5.7265625" style="5" customWidth="1"/>
    <col min="15879" max="15879" width="7.81640625" style="5" bestFit="1" customWidth="1"/>
    <col min="15880" max="15880" width="11" style="5" customWidth="1"/>
    <col min="15881" max="15881" width="13.26953125" style="5" customWidth="1"/>
    <col min="15882" max="15883" width="15.7265625" style="5" customWidth="1"/>
    <col min="15884" max="15884" width="21.26953125" style="5" customWidth="1"/>
    <col min="15885" max="15885" width="20" style="5" customWidth="1"/>
    <col min="15886" max="15886" width="20.26953125" style="5" customWidth="1"/>
    <col min="15887" max="15887" width="16.453125" style="5" customWidth="1"/>
    <col min="15888" max="16127" width="11.453125" style="5"/>
    <col min="16128" max="16128" width="30.453125" style="5" customWidth="1"/>
    <col min="16129" max="16129" width="40.453125" style="5" customWidth="1"/>
    <col min="16130" max="16130" width="5.7265625" style="5" customWidth="1"/>
    <col min="16131" max="16132" width="4.7265625" style="5" customWidth="1"/>
    <col min="16133" max="16134" width="5.7265625" style="5" customWidth="1"/>
    <col min="16135" max="16135" width="7.81640625" style="5" bestFit="1" customWidth="1"/>
    <col min="16136" max="16136" width="11" style="5" customWidth="1"/>
    <col min="16137" max="16137" width="13.26953125" style="5" customWidth="1"/>
    <col min="16138" max="16139" width="15.7265625" style="5" customWidth="1"/>
    <col min="16140" max="16140" width="21.26953125" style="5" customWidth="1"/>
    <col min="16141" max="16141" width="20" style="5" customWidth="1"/>
    <col min="16142" max="16142" width="20.26953125" style="5" customWidth="1"/>
    <col min="16143" max="16143" width="16.453125" style="5" customWidth="1"/>
    <col min="16144" max="16384" width="11.453125" style="5"/>
  </cols>
  <sheetData>
    <row r="1" spans="1:17" ht="30" customHeight="1" x14ac:dyDescent="0.25">
      <c r="A1" s="273" t="s">
        <v>1482</v>
      </c>
      <c r="B1" s="276"/>
      <c r="C1" s="276"/>
      <c r="D1" s="276"/>
      <c r="E1" s="276"/>
      <c r="F1" s="276"/>
      <c r="G1" s="276"/>
      <c r="H1" s="276"/>
      <c r="I1" s="276"/>
      <c r="J1" s="276"/>
      <c r="K1" s="276"/>
      <c r="L1" s="276"/>
      <c r="M1" s="276"/>
      <c r="N1" s="276"/>
      <c r="O1" s="276"/>
      <c r="P1" s="277"/>
    </row>
    <row r="2" spans="1:17" ht="16" customHeight="1" x14ac:dyDescent="0.25">
      <c r="A2" s="278" t="s">
        <v>1818</v>
      </c>
      <c r="B2" s="279"/>
      <c r="C2" s="279"/>
      <c r="D2" s="279"/>
      <c r="E2" s="279"/>
      <c r="F2" s="279"/>
      <c r="G2" s="279"/>
      <c r="H2" s="279"/>
      <c r="I2" s="279"/>
      <c r="J2" s="279"/>
      <c r="K2" s="279"/>
      <c r="L2" s="279"/>
      <c r="M2" s="279"/>
      <c r="N2" s="279"/>
      <c r="O2" s="279"/>
      <c r="P2" s="280"/>
    </row>
    <row r="3" spans="1:17" ht="107" customHeight="1" x14ac:dyDescent="0.25">
      <c r="A3" s="265" t="s">
        <v>98</v>
      </c>
      <c r="B3" s="162" t="str">
        <f>'Оценка (раздел 5)'!O3</f>
        <v>5.11. Размещен ли проект закона о бюджете ТФОМС субъекта Российской Федерации на 2021 год и на плановый период 2022 и 2023 годов в открытом доступе на сайте законодательного органа субъекта Российской Федерации или на сайте, предназначенном для размещения бюджетных данных, в составе материалов к проекту закона о бюджете или одновременно с ним, или на сайте органа управления ТФОМС?</v>
      </c>
      <c r="C3" s="264" t="s">
        <v>123</v>
      </c>
      <c r="D3" s="264"/>
      <c r="E3" s="265"/>
      <c r="F3" s="265"/>
      <c r="G3" s="265" t="s">
        <v>1713</v>
      </c>
      <c r="H3" s="265" t="s">
        <v>211</v>
      </c>
      <c r="I3" s="265" t="s">
        <v>1720</v>
      </c>
      <c r="J3" s="265" t="s">
        <v>1708</v>
      </c>
      <c r="K3" s="265" t="s">
        <v>1346</v>
      </c>
      <c r="L3" s="265" t="s">
        <v>169</v>
      </c>
      <c r="M3" s="265" t="s">
        <v>1206</v>
      </c>
      <c r="N3" s="265"/>
      <c r="O3" s="265"/>
      <c r="P3" s="265"/>
    </row>
    <row r="4" spans="1:17" ht="30" customHeight="1" x14ac:dyDescent="0.25">
      <c r="A4" s="265"/>
      <c r="B4" s="169" t="s">
        <v>105</v>
      </c>
      <c r="C4" s="265" t="s">
        <v>96</v>
      </c>
      <c r="D4" s="265" t="s">
        <v>166</v>
      </c>
      <c r="E4" s="265" t="s">
        <v>167</v>
      </c>
      <c r="F4" s="270" t="s">
        <v>95</v>
      </c>
      <c r="G4" s="265"/>
      <c r="H4" s="265"/>
      <c r="I4" s="265"/>
      <c r="J4" s="265"/>
      <c r="K4" s="265"/>
      <c r="L4" s="265"/>
      <c r="M4" s="264" t="s">
        <v>1235</v>
      </c>
      <c r="N4" s="265" t="s">
        <v>1483</v>
      </c>
      <c r="O4" s="265" t="s">
        <v>1707</v>
      </c>
      <c r="P4" s="264" t="s">
        <v>1237</v>
      </c>
    </row>
    <row r="5" spans="1:17" ht="30" customHeight="1" x14ac:dyDescent="0.25">
      <c r="A5" s="265"/>
      <c r="B5" s="169" t="s">
        <v>106</v>
      </c>
      <c r="C5" s="265"/>
      <c r="D5" s="272"/>
      <c r="E5" s="272"/>
      <c r="F5" s="270"/>
      <c r="G5" s="265"/>
      <c r="H5" s="265"/>
      <c r="I5" s="265"/>
      <c r="J5" s="265"/>
      <c r="K5" s="265"/>
      <c r="L5" s="265"/>
      <c r="M5" s="264"/>
      <c r="N5" s="265"/>
      <c r="O5" s="265"/>
      <c r="P5" s="264"/>
    </row>
    <row r="6" spans="1:17" s="79" customFormat="1" ht="15" customHeight="1" x14ac:dyDescent="0.35">
      <c r="A6" s="170" t="s">
        <v>0</v>
      </c>
      <c r="B6" s="171"/>
      <c r="C6" s="171"/>
      <c r="D6" s="171"/>
      <c r="E6" s="171"/>
      <c r="F6" s="171"/>
      <c r="G6" s="167"/>
      <c r="H6" s="167"/>
      <c r="I6" s="167"/>
      <c r="J6" s="167"/>
      <c r="K6" s="167"/>
      <c r="L6" s="135"/>
      <c r="M6" s="135"/>
      <c r="N6" s="135"/>
      <c r="O6" s="120"/>
      <c r="P6" s="167"/>
      <c r="Q6" s="195"/>
    </row>
    <row r="7" spans="1:17" ht="15" customHeight="1" x14ac:dyDescent="0.25">
      <c r="A7" s="89" t="s">
        <v>1</v>
      </c>
      <c r="B7" s="130" t="s">
        <v>105</v>
      </c>
      <c r="C7" s="150">
        <f>IF(B7=$B$4,2,0)</f>
        <v>2</v>
      </c>
      <c r="D7" s="150"/>
      <c r="E7" s="150">
        <v>0.5</v>
      </c>
      <c r="F7" s="172">
        <f>C7*(1-D7)*(1-E7)</f>
        <v>1</v>
      </c>
      <c r="G7" s="127" t="s">
        <v>216</v>
      </c>
      <c r="H7" s="127" t="s">
        <v>219</v>
      </c>
      <c r="I7" s="198">
        <v>7</v>
      </c>
      <c r="J7" s="127" t="s">
        <v>218</v>
      </c>
      <c r="K7" s="94" t="s">
        <v>219</v>
      </c>
      <c r="L7" s="130" t="s">
        <v>1239</v>
      </c>
      <c r="M7" s="131" t="s">
        <v>320</v>
      </c>
      <c r="N7" s="137" t="s">
        <v>1704</v>
      </c>
      <c r="O7" s="131" t="s">
        <v>1059</v>
      </c>
      <c r="P7" s="132" t="s">
        <v>215</v>
      </c>
    </row>
    <row r="8" spans="1:17" ht="15" customHeight="1" x14ac:dyDescent="0.25">
      <c r="A8" s="89" t="s">
        <v>2</v>
      </c>
      <c r="B8" s="130" t="s">
        <v>105</v>
      </c>
      <c r="C8" s="150">
        <f t="shared" ref="C8:C24" si="0">IF(B8=$B$4,2,0)</f>
        <v>2</v>
      </c>
      <c r="D8" s="150"/>
      <c r="E8" s="150"/>
      <c r="F8" s="172">
        <f t="shared" ref="F8:F24" si="1">C8*(1-D8)*(1-E8)</f>
        <v>2</v>
      </c>
      <c r="G8" s="127" t="s">
        <v>216</v>
      </c>
      <c r="H8" s="127" t="s">
        <v>216</v>
      </c>
      <c r="I8" s="198">
        <v>10</v>
      </c>
      <c r="J8" s="127" t="s">
        <v>219</v>
      </c>
      <c r="K8" s="94" t="s">
        <v>216</v>
      </c>
      <c r="L8" s="130" t="s">
        <v>218</v>
      </c>
      <c r="M8" s="131" t="s">
        <v>946</v>
      </c>
      <c r="N8" s="131" t="s">
        <v>1484</v>
      </c>
      <c r="O8" s="131" t="s">
        <v>309</v>
      </c>
      <c r="P8" s="137" t="s">
        <v>1714</v>
      </c>
      <c r="Q8" s="194" t="s">
        <v>218</v>
      </c>
    </row>
    <row r="9" spans="1:17" ht="15" customHeight="1" x14ac:dyDescent="0.25">
      <c r="A9" s="89" t="s">
        <v>3</v>
      </c>
      <c r="B9" s="130" t="s">
        <v>105</v>
      </c>
      <c r="C9" s="150">
        <f t="shared" si="0"/>
        <v>2</v>
      </c>
      <c r="D9" s="150"/>
      <c r="E9" s="150"/>
      <c r="F9" s="172">
        <f t="shared" si="1"/>
        <v>2</v>
      </c>
      <c r="G9" s="127" t="s">
        <v>216</v>
      </c>
      <c r="H9" s="127" t="s">
        <v>219</v>
      </c>
      <c r="I9" s="198">
        <v>8</v>
      </c>
      <c r="J9" s="127" t="s">
        <v>218</v>
      </c>
      <c r="K9" s="94" t="s">
        <v>1709</v>
      </c>
      <c r="L9" s="130" t="s">
        <v>218</v>
      </c>
      <c r="M9" s="131" t="s">
        <v>1603</v>
      </c>
      <c r="N9" s="131" t="s">
        <v>1715</v>
      </c>
      <c r="O9" s="131" t="s">
        <v>308</v>
      </c>
      <c r="P9" s="132" t="s">
        <v>215</v>
      </c>
    </row>
    <row r="10" spans="1:17" ht="15" customHeight="1" x14ac:dyDescent="0.25">
      <c r="A10" s="89" t="s">
        <v>4</v>
      </c>
      <c r="B10" s="130" t="s">
        <v>105</v>
      </c>
      <c r="C10" s="150">
        <f t="shared" si="0"/>
        <v>2</v>
      </c>
      <c r="D10" s="150"/>
      <c r="E10" s="150"/>
      <c r="F10" s="172">
        <f t="shared" si="1"/>
        <v>2</v>
      </c>
      <c r="G10" s="127" t="s">
        <v>216</v>
      </c>
      <c r="H10" s="127" t="s">
        <v>219</v>
      </c>
      <c r="I10" s="198">
        <v>10</v>
      </c>
      <c r="J10" s="127" t="s">
        <v>218</v>
      </c>
      <c r="K10" s="94" t="s">
        <v>1710</v>
      </c>
      <c r="L10" s="130" t="s">
        <v>1711</v>
      </c>
      <c r="M10" s="137" t="s">
        <v>1705</v>
      </c>
      <c r="N10" s="137" t="s">
        <v>1485</v>
      </c>
      <c r="O10" s="131" t="s">
        <v>947</v>
      </c>
      <c r="P10" s="132" t="s">
        <v>215</v>
      </c>
    </row>
    <row r="11" spans="1:17" ht="15" customHeight="1" x14ac:dyDescent="0.25">
      <c r="A11" s="89" t="s">
        <v>5</v>
      </c>
      <c r="B11" s="130" t="s">
        <v>106</v>
      </c>
      <c r="C11" s="150">
        <f t="shared" si="0"/>
        <v>0</v>
      </c>
      <c r="D11" s="150"/>
      <c r="E11" s="150"/>
      <c r="F11" s="172">
        <f t="shared" si="1"/>
        <v>0</v>
      </c>
      <c r="G11" s="127" t="s">
        <v>428</v>
      </c>
      <c r="H11" s="127" t="s">
        <v>218</v>
      </c>
      <c r="I11" s="198" t="s">
        <v>218</v>
      </c>
      <c r="J11" s="127" t="s">
        <v>218</v>
      </c>
      <c r="K11" s="94" t="s">
        <v>218</v>
      </c>
      <c r="L11" s="130" t="s">
        <v>1706</v>
      </c>
      <c r="M11" s="131" t="s">
        <v>1486</v>
      </c>
      <c r="N11" s="131" t="s">
        <v>1487</v>
      </c>
      <c r="O11" s="131" t="s">
        <v>395</v>
      </c>
      <c r="P11" s="132" t="s">
        <v>215</v>
      </c>
    </row>
    <row r="12" spans="1:17" ht="15" customHeight="1" x14ac:dyDescent="0.25">
      <c r="A12" s="89" t="s">
        <v>6</v>
      </c>
      <c r="B12" s="130" t="s">
        <v>105</v>
      </c>
      <c r="C12" s="150">
        <f t="shared" si="0"/>
        <v>2</v>
      </c>
      <c r="D12" s="150"/>
      <c r="E12" s="150"/>
      <c r="F12" s="172">
        <f t="shared" si="1"/>
        <v>2</v>
      </c>
      <c r="G12" s="127" t="s">
        <v>216</v>
      </c>
      <c r="H12" s="127" t="s">
        <v>216</v>
      </c>
      <c r="I12" s="198">
        <v>10</v>
      </c>
      <c r="J12" s="127" t="s">
        <v>219</v>
      </c>
      <c r="K12" s="94" t="s">
        <v>216</v>
      </c>
      <c r="L12" s="130" t="s">
        <v>218</v>
      </c>
      <c r="M12" s="131" t="s">
        <v>1488</v>
      </c>
      <c r="N12" s="137" t="s">
        <v>1489</v>
      </c>
      <c r="O12" s="131" t="s">
        <v>1947</v>
      </c>
      <c r="P12" s="132" t="s">
        <v>215</v>
      </c>
    </row>
    <row r="13" spans="1:17" ht="15" customHeight="1" x14ac:dyDescent="0.25">
      <c r="A13" s="89" t="s">
        <v>7</v>
      </c>
      <c r="B13" s="130" t="s">
        <v>105</v>
      </c>
      <c r="C13" s="150">
        <f t="shared" si="0"/>
        <v>2</v>
      </c>
      <c r="D13" s="150"/>
      <c r="E13" s="150">
        <v>0.5</v>
      </c>
      <c r="F13" s="172">
        <f t="shared" si="1"/>
        <v>1</v>
      </c>
      <c r="G13" s="127" t="s">
        <v>216</v>
      </c>
      <c r="H13" s="127" t="s">
        <v>219</v>
      </c>
      <c r="I13" s="198">
        <v>8</v>
      </c>
      <c r="J13" s="127" t="s">
        <v>218</v>
      </c>
      <c r="K13" s="94" t="s">
        <v>219</v>
      </c>
      <c r="L13" s="130" t="s">
        <v>1239</v>
      </c>
      <c r="M13" s="131" t="s">
        <v>1712</v>
      </c>
      <c r="N13" s="137" t="s">
        <v>1490</v>
      </c>
      <c r="O13" s="131" t="s">
        <v>1064</v>
      </c>
      <c r="P13" s="132" t="s">
        <v>215</v>
      </c>
    </row>
    <row r="14" spans="1:17" ht="15" customHeight="1" x14ac:dyDescent="0.25">
      <c r="A14" s="89" t="s">
        <v>8</v>
      </c>
      <c r="B14" s="130" t="s">
        <v>105</v>
      </c>
      <c r="C14" s="150">
        <f t="shared" si="0"/>
        <v>2</v>
      </c>
      <c r="D14" s="150"/>
      <c r="E14" s="150"/>
      <c r="F14" s="172">
        <f t="shared" si="1"/>
        <v>2</v>
      </c>
      <c r="G14" s="127" t="s">
        <v>216</v>
      </c>
      <c r="H14" s="94" t="s">
        <v>216</v>
      </c>
      <c r="I14" s="198">
        <v>7</v>
      </c>
      <c r="J14" s="94" t="s">
        <v>219</v>
      </c>
      <c r="K14" s="94" t="s">
        <v>216</v>
      </c>
      <c r="L14" s="130" t="s">
        <v>218</v>
      </c>
      <c r="M14" s="131" t="s">
        <v>289</v>
      </c>
      <c r="N14" s="131" t="s">
        <v>1491</v>
      </c>
      <c r="O14" s="131" t="s">
        <v>290</v>
      </c>
      <c r="P14" s="132" t="s">
        <v>215</v>
      </c>
    </row>
    <row r="15" spans="1:17" ht="15" customHeight="1" x14ac:dyDescent="0.25">
      <c r="A15" s="89" t="s">
        <v>9</v>
      </c>
      <c r="B15" s="130" t="s">
        <v>105</v>
      </c>
      <c r="C15" s="150">
        <f t="shared" si="0"/>
        <v>2</v>
      </c>
      <c r="D15" s="150"/>
      <c r="E15" s="150">
        <v>0.5</v>
      </c>
      <c r="F15" s="172">
        <f t="shared" si="1"/>
        <v>1</v>
      </c>
      <c r="G15" s="127" t="s">
        <v>216</v>
      </c>
      <c r="H15" s="94" t="s">
        <v>219</v>
      </c>
      <c r="I15" s="198">
        <v>4</v>
      </c>
      <c r="J15" s="94" t="s">
        <v>218</v>
      </c>
      <c r="K15" s="94" t="s">
        <v>219</v>
      </c>
      <c r="L15" s="130" t="s">
        <v>1239</v>
      </c>
      <c r="M15" s="132" t="s">
        <v>1827</v>
      </c>
      <c r="N15" s="132" t="s">
        <v>1492</v>
      </c>
      <c r="O15" s="132" t="s">
        <v>1066</v>
      </c>
      <c r="P15" s="132" t="s">
        <v>215</v>
      </c>
    </row>
    <row r="16" spans="1:17" ht="15" customHeight="1" x14ac:dyDescent="0.25">
      <c r="A16" s="89" t="s">
        <v>10</v>
      </c>
      <c r="B16" s="130" t="s">
        <v>105</v>
      </c>
      <c r="C16" s="150">
        <f t="shared" si="0"/>
        <v>2</v>
      </c>
      <c r="D16" s="150"/>
      <c r="E16" s="150"/>
      <c r="F16" s="172">
        <f t="shared" si="1"/>
        <v>2</v>
      </c>
      <c r="G16" s="127" t="s">
        <v>216</v>
      </c>
      <c r="H16" s="94" t="s">
        <v>216</v>
      </c>
      <c r="I16" s="198">
        <v>10</v>
      </c>
      <c r="J16" s="94" t="s">
        <v>219</v>
      </c>
      <c r="K16" s="94" t="s">
        <v>1716</v>
      </c>
      <c r="L16" s="130" t="s">
        <v>218</v>
      </c>
      <c r="M16" s="131" t="s">
        <v>1493</v>
      </c>
      <c r="N16" s="131" t="s">
        <v>277</v>
      </c>
      <c r="O16" s="131" t="s">
        <v>1494</v>
      </c>
      <c r="P16" s="131" t="s">
        <v>949</v>
      </c>
      <c r="Q16" s="194" t="s">
        <v>218</v>
      </c>
    </row>
    <row r="17" spans="1:17" ht="15" customHeight="1" x14ac:dyDescent="0.25">
      <c r="A17" s="89" t="s">
        <v>11</v>
      </c>
      <c r="B17" s="130" t="s">
        <v>105</v>
      </c>
      <c r="C17" s="150">
        <f t="shared" si="0"/>
        <v>2</v>
      </c>
      <c r="D17" s="150"/>
      <c r="E17" s="150"/>
      <c r="F17" s="172">
        <f t="shared" si="1"/>
        <v>2</v>
      </c>
      <c r="G17" s="127" t="s">
        <v>216</v>
      </c>
      <c r="H17" s="94" t="s">
        <v>219</v>
      </c>
      <c r="I17" s="198">
        <v>10</v>
      </c>
      <c r="J17" s="127" t="s">
        <v>218</v>
      </c>
      <c r="K17" s="94" t="s">
        <v>216</v>
      </c>
      <c r="L17" s="130" t="s">
        <v>218</v>
      </c>
      <c r="M17" s="131" t="s">
        <v>225</v>
      </c>
      <c r="N17" s="131" t="s">
        <v>1495</v>
      </c>
      <c r="O17" s="131" t="s">
        <v>1073</v>
      </c>
      <c r="P17" s="131" t="s">
        <v>950</v>
      </c>
      <c r="Q17" s="194" t="s">
        <v>218</v>
      </c>
    </row>
    <row r="18" spans="1:17" ht="15" customHeight="1" x14ac:dyDescent="0.25">
      <c r="A18" s="89" t="s">
        <v>12</v>
      </c>
      <c r="B18" s="130" t="s">
        <v>105</v>
      </c>
      <c r="C18" s="150">
        <f t="shared" si="0"/>
        <v>2</v>
      </c>
      <c r="D18" s="150"/>
      <c r="E18" s="150"/>
      <c r="F18" s="172">
        <f t="shared" si="1"/>
        <v>2</v>
      </c>
      <c r="G18" s="127" t="s">
        <v>216</v>
      </c>
      <c r="H18" s="94" t="s">
        <v>219</v>
      </c>
      <c r="I18" s="198">
        <v>7</v>
      </c>
      <c r="J18" s="127" t="s">
        <v>218</v>
      </c>
      <c r="K18" s="94" t="s">
        <v>216</v>
      </c>
      <c r="L18" s="130" t="s">
        <v>218</v>
      </c>
      <c r="M18" s="131" t="s">
        <v>1361</v>
      </c>
      <c r="N18" s="131" t="s">
        <v>1496</v>
      </c>
      <c r="O18" s="131" t="s">
        <v>951</v>
      </c>
      <c r="P18" s="131" t="s">
        <v>344</v>
      </c>
      <c r="Q18" s="194" t="s">
        <v>218</v>
      </c>
    </row>
    <row r="19" spans="1:17" ht="15" customHeight="1" x14ac:dyDescent="0.25">
      <c r="A19" s="89" t="s">
        <v>13</v>
      </c>
      <c r="B19" s="130" t="s">
        <v>106</v>
      </c>
      <c r="C19" s="150">
        <f t="shared" si="0"/>
        <v>0</v>
      </c>
      <c r="D19" s="150"/>
      <c r="E19" s="150"/>
      <c r="F19" s="172">
        <f t="shared" si="1"/>
        <v>0</v>
      </c>
      <c r="G19" s="127" t="s">
        <v>219</v>
      </c>
      <c r="H19" s="94" t="s">
        <v>218</v>
      </c>
      <c r="I19" s="198" t="s">
        <v>218</v>
      </c>
      <c r="J19" s="94" t="s">
        <v>218</v>
      </c>
      <c r="K19" s="94" t="s">
        <v>218</v>
      </c>
      <c r="L19" s="130" t="s">
        <v>218</v>
      </c>
      <c r="M19" s="131" t="s">
        <v>1728</v>
      </c>
      <c r="N19" s="131" t="s">
        <v>1497</v>
      </c>
      <c r="O19" s="131" t="s">
        <v>1077</v>
      </c>
      <c r="P19" s="130" t="s">
        <v>215</v>
      </c>
    </row>
    <row r="20" spans="1:17" ht="15" customHeight="1" x14ac:dyDescent="0.25">
      <c r="A20" s="89" t="s">
        <v>14</v>
      </c>
      <c r="B20" s="130" t="s">
        <v>105</v>
      </c>
      <c r="C20" s="150">
        <f t="shared" si="0"/>
        <v>2</v>
      </c>
      <c r="D20" s="150"/>
      <c r="E20" s="150"/>
      <c r="F20" s="172">
        <f t="shared" si="1"/>
        <v>2</v>
      </c>
      <c r="G20" s="127" t="s">
        <v>216</v>
      </c>
      <c r="H20" s="94" t="s">
        <v>216</v>
      </c>
      <c r="I20" s="198">
        <v>4</v>
      </c>
      <c r="J20" s="94" t="s">
        <v>219</v>
      </c>
      <c r="K20" s="94" t="s">
        <v>216</v>
      </c>
      <c r="L20" s="130" t="s">
        <v>1737</v>
      </c>
      <c r="M20" s="131" t="s">
        <v>1498</v>
      </c>
      <c r="N20" s="137" t="s">
        <v>1499</v>
      </c>
      <c r="O20" s="131" t="s">
        <v>396</v>
      </c>
      <c r="P20" s="132" t="s">
        <v>215</v>
      </c>
    </row>
    <row r="21" spans="1:17" ht="15" customHeight="1" x14ac:dyDescent="0.25">
      <c r="A21" s="89" t="s">
        <v>15</v>
      </c>
      <c r="B21" s="130" t="s">
        <v>105</v>
      </c>
      <c r="C21" s="150">
        <f t="shared" si="0"/>
        <v>2</v>
      </c>
      <c r="D21" s="150"/>
      <c r="E21" s="150">
        <v>0.5</v>
      </c>
      <c r="F21" s="172">
        <f t="shared" si="1"/>
        <v>1</v>
      </c>
      <c r="G21" s="127" t="s">
        <v>216</v>
      </c>
      <c r="H21" s="94" t="s">
        <v>216</v>
      </c>
      <c r="I21" s="198">
        <v>6</v>
      </c>
      <c r="J21" s="94" t="s">
        <v>219</v>
      </c>
      <c r="K21" s="94" t="s">
        <v>219</v>
      </c>
      <c r="L21" s="130" t="s">
        <v>218</v>
      </c>
      <c r="M21" s="131" t="s">
        <v>1718</v>
      </c>
      <c r="N21" s="131" t="s">
        <v>1500</v>
      </c>
      <c r="O21" s="131" t="s">
        <v>1081</v>
      </c>
      <c r="P21" s="131" t="s">
        <v>1717</v>
      </c>
      <c r="Q21" s="194" t="s">
        <v>218</v>
      </c>
    </row>
    <row r="22" spans="1:17" ht="15" customHeight="1" x14ac:dyDescent="0.25">
      <c r="A22" s="89" t="s">
        <v>16</v>
      </c>
      <c r="B22" s="130" t="s">
        <v>105</v>
      </c>
      <c r="C22" s="150">
        <f t="shared" si="0"/>
        <v>2</v>
      </c>
      <c r="D22" s="150"/>
      <c r="E22" s="150"/>
      <c r="F22" s="172">
        <f t="shared" si="1"/>
        <v>2</v>
      </c>
      <c r="G22" s="127" t="s">
        <v>216</v>
      </c>
      <c r="H22" s="94" t="s">
        <v>219</v>
      </c>
      <c r="I22" s="198">
        <v>8</v>
      </c>
      <c r="J22" s="127" t="s">
        <v>218</v>
      </c>
      <c r="K22" s="94" t="s">
        <v>216</v>
      </c>
      <c r="L22" s="130" t="s">
        <v>218</v>
      </c>
      <c r="M22" s="131" t="s">
        <v>1501</v>
      </c>
      <c r="N22" s="131" t="s">
        <v>1502</v>
      </c>
      <c r="O22" s="131" t="s">
        <v>955</v>
      </c>
      <c r="P22" s="131" t="s">
        <v>956</v>
      </c>
      <c r="Q22" s="194" t="s">
        <v>218</v>
      </c>
    </row>
    <row r="23" spans="1:17" ht="15" customHeight="1" x14ac:dyDescent="0.25">
      <c r="A23" s="89" t="s">
        <v>17</v>
      </c>
      <c r="B23" s="130" t="s">
        <v>105</v>
      </c>
      <c r="C23" s="150">
        <f t="shared" si="0"/>
        <v>2</v>
      </c>
      <c r="D23" s="150"/>
      <c r="E23" s="150"/>
      <c r="F23" s="172">
        <f t="shared" si="1"/>
        <v>2</v>
      </c>
      <c r="G23" s="127" t="s">
        <v>216</v>
      </c>
      <c r="H23" s="94" t="s">
        <v>216</v>
      </c>
      <c r="I23" s="198">
        <v>8</v>
      </c>
      <c r="J23" s="94" t="s">
        <v>219</v>
      </c>
      <c r="K23" s="94" t="s">
        <v>216</v>
      </c>
      <c r="L23" s="130" t="s">
        <v>218</v>
      </c>
      <c r="M23" s="131" t="s">
        <v>1503</v>
      </c>
      <c r="N23" s="131" t="s">
        <v>1504</v>
      </c>
      <c r="O23" s="132" t="s">
        <v>1456</v>
      </c>
      <c r="P23" s="131" t="s">
        <v>957</v>
      </c>
      <c r="Q23" s="194" t="s">
        <v>218</v>
      </c>
    </row>
    <row r="24" spans="1:17" ht="15" customHeight="1" x14ac:dyDescent="0.25">
      <c r="A24" s="89" t="s">
        <v>247</v>
      </c>
      <c r="B24" s="130" t="s">
        <v>105</v>
      </c>
      <c r="C24" s="150">
        <f t="shared" si="0"/>
        <v>2</v>
      </c>
      <c r="D24" s="150"/>
      <c r="E24" s="150"/>
      <c r="F24" s="172">
        <f t="shared" si="1"/>
        <v>2</v>
      </c>
      <c r="G24" s="127" t="s">
        <v>216</v>
      </c>
      <c r="H24" s="94" t="s">
        <v>219</v>
      </c>
      <c r="I24" s="198">
        <v>6</v>
      </c>
      <c r="J24" s="127" t="s">
        <v>218</v>
      </c>
      <c r="K24" s="94" t="s">
        <v>216</v>
      </c>
      <c r="L24" s="130" t="s">
        <v>218</v>
      </c>
      <c r="M24" s="131" t="s">
        <v>1729</v>
      </c>
      <c r="N24" s="137" t="s">
        <v>1505</v>
      </c>
      <c r="O24" s="132" t="s">
        <v>959</v>
      </c>
      <c r="P24" s="137" t="s">
        <v>1606</v>
      </c>
      <c r="Q24" s="194" t="s">
        <v>218</v>
      </c>
    </row>
    <row r="25" spans="1:17" s="79" customFormat="1" ht="15" customHeight="1" x14ac:dyDescent="0.35">
      <c r="A25" s="170" t="s">
        <v>18</v>
      </c>
      <c r="B25" s="170"/>
      <c r="C25" s="171"/>
      <c r="D25" s="171"/>
      <c r="E25" s="171"/>
      <c r="F25" s="171"/>
      <c r="G25" s="135"/>
      <c r="H25" s="135"/>
      <c r="I25" s="199"/>
      <c r="J25" s="135"/>
      <c r="K25" s="135"/>
      <c r="L25" s="135"/>
      <c r="M25" s="135"/>
      <c r="N25" s="135"/>
      <c r="O25" s="120"/>
      <c r="P25" s="135"/>
      <c r="Q25" s="195"/>
    </row>
    <row r="26" spans="1:17" ht="15" customHeight="1" x14ac:dyDescent="0.25">
      <c r="A26" s="89" t="s">
        <v>19</v>
      </c>
      <c r="B26" s="130" t="s">
        <v>105</v>
      </c>
      <c r="C26" s="150">
        <f t="shared" ref="C26:C68" si="2">IF(B26=$B$4,2,0)</f>
        <v>2</v>
      </c>
      <c r="D26" s="150"/>
      <c r="E26" s="150"/>
      <c r="F26" s="172">
        <f t="shared" ref="F26:F36" si="3">C26*(1-D26)*(1-E26)</f>
        <v>2</v>
      </c>
      <c r="G26" s="127" t="s">
        <v>216</v>
      </c>
      <c r="H26" s="94" t="s">
        <v>219</v>
      </c>
      <c r="I26" s="198">
        <v>4</v>
      </c>
      <c r="J26" s="127" t="s">
        <v>218</v>
      </c>
      <c r="K26" s="94" t="s">
        <v>216</v>
      </c>
      <c r="L26" s="130" t="s">
        <v>218</v>
      </c>
      <c r="M26" s="131" t="s">
        <v>1506</v>
      </c>
      <c r="N26" s="137" t="s">
        <v>1507</v>
      </c>
      <c r="O26" s="131" t="s">
        <v>1508</v>
      </c>
      <c r="P26" s="131" t="s">
        <v>960</v>
      </c>
      <c r="Q26" s="194" t="s">
        <v>218</v>
      </c>
    </row>
    <row r="27" spans="1:17" ht="15" customHeight="1" x14ac:dyDescent="0.25">
      <c r="A27" s="89" t="s">
        <v>20</v>
      </c>
      <c r="B27" s="130" t="s">
        <v>105</v>
      </c>
      <c r="C27" s="150">
        <f t="shared" si="2"/>
        <v>2</v>
      </c>
      <c r="D27" s="150"/>
      <c r="E27" s="150"/>
      <c r="F27" s="172">
        <f t="shared" si="3"/>
        <v>2</v>
      </c>
      <c r="G27" s="127" t="s">
        <v>216</v>
      </c>
      <c r="H27" s="127" t="s">
        <v>216</v>
      </c>
      <c r="I27" s="198">
        <v>6</v>
      </c>
      <c r="J27" s="127" t="s">
        <v>1709</v>
      </c>
      <c r="K27" s="94" t="s">
        <v>216</v>
      </c>
      <c r="L27" s="130" t="s">
        <v>1769</v>
      </c>
      <c r="M27" s="132" t="s">
        <v>1719</v>
      </c>
      <c r="N27" s="131" t="s">
        <v>1509</v>
      </c>
      <c r="O27" s="131" t="s">
        <v>962</v>
      </c>
      <c r="P27" s="132" t="s">
        <v>215</v>
      </c>
    </row>
    <row r="28" spans="1:17" ht="15" customHeight="1" x14ac:dyDescent="0.25">
      <c r="A28" s="89" t="s">
        <v>21</v>
      </c>
      <c r="B28" s="130" t="s">
        <v>105</v>
      </c>
      <c r="C28" s="150">
        <f t="shared" si="2"/>
        <v>2</v>
      </c>
      <c r="D28" s="150"/>
      <c r="E28" s="150"/>
      <c r="F28" s="172">
        <f t="shared" si="3"/>
        <v>2</v>
      </c>
      <c r="G28" s="127" t="s">
        <v>216</v>
      </c>
      <c r="H28" s="94" t="s">
        <v>219</v>
      </c>
      <c r="I28" s="198">
        <v>10</v>
      </c>
      <c r="J28" s="127" t="s">
        <v>218</v>
      </c>
      <c r="K28" s="94" t="s">
        <v>216</v>
      </c>
      <c r="L28" s="130" t="s">
        <v>218</v>
      </c>
      <c r="M28" s="132" t="s">
        <v>963</v>
      </c>
      <c r="N28" s="131" t="s">
        <v>1510</v>
      </c>
      <c r="O28" s="132" t="s">
        <v>1087</v>
      </c>
      <c r="P28" s="132" t="s">
        <v>215</v>
      </c>
    </row>
    <row r="29" spans="1:17" ht="15" customHeight="1" x14ac:dyDescent="0.25">
      <c r="A29" s="89" t="s">
        <v>22</v>
      </c>
      <c r="B29" s="130" t="s">
        <v>105</v>
      </c>
      <c r="C29" s="150">
        <f t="shared" si="2"/>
        <v>2</v>
      </c>
      <c r="D29" s="150"/>
      <c r="E29" s="150"/>
      <c r="F29" s="172">
        <f t="shared" si="3"/>
        <v>2</v>
      </c>
      <c r="G29" s="127" t="s">
        <v>216</v>
      </c>
      <c r="H29" s="94" t="s">
        <v>219</v>
      </c>
      <c r="I29" s="198">
        <v>10</v>
      </c>
      <c r="J29" s="127" t="s">
        <v>218</v>
      </c>
      <c r="K29" s="94" t="s">
        <v>1709</v>
      </c>
      <c r="L29" s="130" t="s">
        <v>218</v>
      </c>
      <c r="M29" s="131" t="s">
        <v>1738</v>
      </c>
      <c r="N29" s="131" t="s">
        <v>1511</v>
      </c>
      <c r="O29" s="131" t="s">
        <v>336</v>
      </c>
      <c r="P29" s="132" t="s">
        <v>215</v>
      </c>
    </row>
    <row r="30" spans="1:17" ht="15" customHeight="1" x14ac:dyDescent="0.25">
      <c r="A30" s="89" t="s">
        <v>23</v>
      </c>
      <c r="B30" s="130" t="s">
        <v>105</v>
      </c>
      <c r="C30" s="150">
        <f t="shared" si="2"/>
        <v>2</v>
      </c>
      <c r="D30" s="150"/>
      <c r="E30" s="150"/>
      <c r="F30" s="172">
        <f t="shared" si="3"/>
        <v>2</v>
      </c>
      <c r="G30" s="127" t="s">
        <v>216</v>
      </c>
      <c r="H30" s="94" t="s">
        <v>216</v>
      </c>
      <c r="I30" s="198">
        <v>9</v>
      </c>
      <c r="J30" s="94" t="s">
        <v>216</v>
      </c>
      <c r="K30" s="94" t="s">
        <v>216</v>
      </c>
      <c r="L30" s="130" t="s">
        <v>1721</v>
      </c>
      <c r="M30" s="131" t="s">
        <v>1512</v>
      </c>
      <c r="N30" s="132" t="s">
        <v>1513</v>
      </c>
      <c r="O30" s="132" t="s">
        <v>965</v>
      </c>
      <c r="P30" s="132" t="s">
        <v>215</v>
      </c>
    </row>
    <row r="31" spans="1:17" ht="15" customHeight="1" x14ac:dyDescent="0.25">
      <c r="A31" s="89" t="s">
        <v>24</v>
      </c>
      <c r="B31" s="130" t="s">
        <v>106</v>
      </c>
      <c r="C31" s="150">
        <f t="shared" si="2"/>
        <v>0</v>
      </c>
      <c r="D31" s="150"/>
      <c r="E31" s="150">
        <v>0.5</v>
      </c>
      <c r="F31" s="172">
        <f t="shared" si="3"/>
        <v>0</v>
      </c>
      <c r="G31" s="94" t="s">
        <v>219</v>
      </c>
      <c r="H31" s="94" t="s">
        <v>218</v>
      </c>
      <c r="I31" s="198" t="s">
        <v>218</v>
      </c>
      <c r="J31" s="94" t="s">
        <v>218</v>
      </c>
      <c r="K31" s="94" t="s">
        <v>218</v>
      </c>
      <c r="L31" s="130" t="s">
        <v>218</v>
      </c>
      <c r="M31" s="137" t="s">
        <v>1730</v>
      </c>
      <c r="N31" s="137" t="s">
        <v>1514</v>
      </c>
      <c r="O31" s="137" t="s">
        <v>1090</v>
      </c>
      <c r="P31" s="132" t="s">
        <v>1408</v>
      </c>
      <c r="Q31" s="194" t="s">
        <v>218</v>
      </c>
    </row>
    <row r="32" spans="1:17" ht="15" customHeight="1" x14ac:dyDescent="0.25">
      <c r="A32" s="89" t="s">
        <v>25</v>
      </c>
      <c r="B32" s="130" t="s">
        <v>105</v>
      </c>
      <c r="C32" s="150">
        <f t="shared" si="2"/>
        <v>2</v>
      </c>
      <c r="D32" s="150"/>
      <c r="E32" s="150"/>
      <c r="F32" s="172">
        <f t="shared" si="3"/>
        <v>2</v>
      </c>
      <c r="G32" s="127" t="s">
        <v>216</v>
      </c>
      <c r="H32" s="94" t="s">
        <v>219</v>
      </c>
      <c r="I32" s="198">
        <v>6</v>
      </c>
      <c r="J32" s="94" t="s">
        <v>218</v>
      </c>
      <c r="K32" s="94" t="s">
        <v>1723</v>
      </c>
      <c r="L32" s="130" t="s">
        <v>218</v>
      </c>
      <c r="M32" s="137" t="s">
        <v>1722</v>
      </c>
      <c r="N32" s="137" t="s">
        <v>1515</v>
      </c>
      <c r="O32" s="137" t="s">
        <v>392</v>
      </c>
      <c r="P32" s="132" t="s">
        <v>968</v>
      </c>
      <c r="Q32" s="194" t="s">
        <v>218</v>
      </c>
    </row>
    <row r="33" spans="1:17" ht="15" customHeight="1" x14ac:dyDescent="0.25">
      <c r="A33" s="89" t="s">
        <v>26</v>
      </c>
      <c r="B33" s="130" t="s">
        <v>105</v>
      </c>
      <c r="C33" s="150">
        <f t="shared" si="2"/>
        <v>2</v>
      </c>
      <c r="D33" s="150"/>
      <c r="E33" s="150">
        <v>0.5</v>
      </c>
      <c r="F33" s="172">
        <f t="shared" si="3"/>
        <v>1</v>
      </c>
      <c r="G33" s="127" t="s">
        <v>216</v>
      </c>
      <c r="H33" s="127" t="s">
        <v>219</v>
      </c>
      <c r="I33" s="198">
        <v>6</v>
      </c>
      <c r="J33" s="127" t="s">
        <v>218</v>
      </c>
      <c r="K33" s="127" t="s">
        <v>219</v>
      </c>
      <c r="L33" s="130" t="s">
        <v>1239</v>
      </c>
      <c r="M33" s="131" t="s">
        <v>1724</v>
      </c>
      <c r="N33" s="137" t="s">
        <v>1093</v>
      </c>
      <c r="O33" s="131" t="s">
        <v>1094</v>
      </c>
      <c r="P33" s="131" t="s">
        <v>969</v>
      </c>
      <c r="Q33" s="194" t="s">
        <v>218</v>
      </c>
    </row>
    <row r="34" spans="1:17" ht="15" customHeight="1" x14ac:dyDescent="0.25">
      <c r="A34" s="89" t="s">
        <v>27</v>
      </c>
      <c r="B34" s="130" t="s">
        <v>105</v>
      </c>
      <c r="C34" s="150">
        <f t="shared" si="2"/>
        <v>2</v>
      </c>
      <c r="D34" s="150"/>
      <c r="E34" s="150"/>
      <c r="F34" s="172">
        <f t="shared" si="3"/>
        <v>2</v>
      </c>
      <c r="G34" s="127" t="s">
        <v>216</v>
      </c>
      <c r="H34" s="94" t="s">
        <v>219</v>
      </c>
      <c r="I34" s="198">
        <v>6</v>
      </c>
      <c r="J34" s="127" t="s">
        <v>218</v>
      </c>
      <c r="K34" s="127" t="s">
        <v>216</v>
      </c>
      <c r="L34" s="130" t="s">
        <v>218</v>
      </c>
      <c r="M34" s="137" t="s">
        <v>970</v>
      </c>
      <c r="N34" s="131" t="s">
        <v>1516</v>
      </c>
      <c r="O34" s="137" t="s">
        <v>971</v>
      </c>
      <c r="P34" s="137" t="s">
        <v>972</v>
      </c>
      <c r="Q34" s="194" t="s">
        <v>218</v>
      </c>
    </row>
    <row r="35" spans="1:17" ht="15" customHeight="1" x14ac:dyDescent="0.25">
      <c r="A35" s="89" t="s">
        <v>249</v>
      </c>
      <c r="B35" s="130" t="s">
        <v>105</v>
      </c>
      <c r="C35" s="150">
        <f t="shared" si="2"/>
        <v>2</v>
      </c>
      <c r="D35" s="150"/>
      <c r="E35" s="150"/>
      <c r="F35" s="172">
        <f t="shared" si="3"/>
        <v>2</v>
      </c>
      <c r="G35" s="127" t="s">
        <v>216</v>
      </c>
      <c r="H35" s="94" t="s">
        <v>219</v>
      </c>
      <c r="I35" s="198">
        <v>12</v>
      </c>
      <c r="J35" s="127" t="s">
        <v>218</v>
      </c>
      <c r="K35" s="127" t="s">
        <v>216</v>
      </c>
      <c r="L35" s="130" t="s">
        <v>218</v>
      </c>
      <c r="M35" s="137" t="s">
        <v>1517</v>
      </c>
      <c r="N35" s="137" t="s">
        <v>234</v>
      </c>
      <c r="O35" s="137" t="s">
        <v>973</v>
      </c>
      <c r="P35" s="132" t="s">
        <v>1098</v>
      </c>
      <c r="Q35" s="194" t="s">
        <v>218</v>
      </c>
    </row>
    <row r="36" spans="1:17" ht="15" customHeight="1" x14ac:dyDescent="0.25">
      <c r="A36" s="89" t="s">
        <v>28</v>
      </c>
      <c r="B36" s="130" t="s">
        <v>105</v>
      </c>
      <c r="C36" s="150">
        <f t="shared" si="2"/>
        <v>2</v>
      </c>
      <c r="D36" s="150"/>
      <c r="E36" s="150"/>
      <c r="F36" s="172">
        <f t="shared" si="3"/>
        <v>2</v>
      </c>
      <c r="G36" s="127" t="s">
        <v>216</v>
      </c>
      <c r="H36" s="94" t="s">
        <v>219</v>
      </c>
      <c r="I36" s="198">
        <v>4</v>
      </c>
      <c r="J36" s="127" t="s">
        <v>218</v>
      </c>
      <c r="K36" s="127" t="s">
        <v>216</v>
      </c>
      <c r="L36" s="130" t="s">
        <v>218</v>
      </c>
      <c r="M36" s="137" t="s">
        <v>1518</v>
      </c>
      <c r="N36" s="137" t="s">
        <v>1519</v>
      </c>
      <c r="O36" s="137" t="s">
        <v>331</v>
      </c>
      <c r="P36" s="132" t="s">
        <v>215</v>
      </c>
    </row>
    <row r="37" spans="1:17" s="79" customFormat="1" ht="15" customHeight="1" x14ac:dyDescent="0.35">
      <c r="A37" s="170" t="s">
        <v>29</v>
      </c>
      <c r="B37" s="170"/>
      <c r="C37" s="171"/>
      <c r="D37" s="171"/>
      <c r="E37" s="171"/>
      <c r="F37" s="171"/>
      <c r="G37" s="135"/>
      <c r="H37" s="135"/>
      <c r="I37" s="199"/>
      <c r="J37" s="135"/>
      <c r="K37" s="135"/>
      <c r="L37" s="135"/>
      <c r="M37" s="135"/>
      <c r="N37" s="135"/>
      <c r="O37" s="120"/>
      <c r="P37" s="135"/>
      <c r="Q37" s="195"/>
    </row>
    <row r="38" spans="1:17" ht="15" customHeight="1" x14ac:dyDescent="0.25">
      <c r="A38" s="89" t="s">
        <v>30</v>
      </c>
      <c r="B38" s="130" t="s">
        <v>105</v>
      </c>
      <c r="C38" s="150">
        <f t="shared" si="2"/>
        <v>2</v>
      </c>
      <c r="D38" s="150"/>
      <c r="E38" s="90"/>
      <c r="F38" s="172">
        <f t="shared" ref="F38:F45" si="4">C38*(1-D38)*(1-E38)</f>
        <v>2</v>
      </c>
      <c r="G38" s="127" t="s">
        <v>216</v>
      </c>
      <c r="H38" s="127" t="s">
        <v>216</v>
      </c>
      <c r="I38" s="198">
        <v>5</v>
      </c>
      <c r="J38" s="127" t="s">
        <v>216</v>
      </c>
      <c r="K38" s="127" t="s">
        <v>216</v>
      </c>
      <c r="L38" s="154" t="s">
        <v>218</v>
      </c>
      <c r="M38" s="137" t="s">
        <v>1731</v>
      </c>
      <c r="N38" s="137" t="s">
        <v>1520</v>
      </c>
      <c r="O38" s="132" t="s">
        <v>974</v>
      </c>
      <c r="P38" s="132" t="s">
        <v>215</v>
      </c>
    </row>
    <row r="39" spans="1:17" ht="15" customHeight="1" x14ac:dyDescent="0.25">
      <c r="A39" s="89" t="s">
        <v>31</v>
      </c>
      <c r="B39" s="130" t="s">
        <v>105</v>
      </c>
      <c r="C39" s="150">
        <f t="shared" si="2"/>
        <v>2</v>
      </c>
      <c r="D39" s="150"/>
      <c r="E39" s="150">
        <v>0.5</v>
      </c>
      <c r="F39" s="172">
        <f t="shared" si="4"/>
        <v>1</v>
      </c>
      <c r="G39" s="127" t="s">
        <v>216</v>
      </c>
      <c r="H39" s="94" t="s">
        <v>219</v>
      </c>
      <c r="I39" s="198">
        <v>5</v>
      </c>
      <c r="J39" s="94" t="s">
        <v>218</v>
      </c>
      <c r="K39" s="94" t="s">
        <v>219</v>
      </c>
      <c r="L39" s="154" t="s">
        <v>1239</v>
      </c>
      <c r="M39" s="132" t="s">
        <v>1725</v>
      </c>
      <c r="N39" s="137" t="s">
        <v>1521</v>
      </c>
      <c r="O39" s="131" t="s">
        <v>975</v>
      </c>
      <c r="P39" s="132" t="s">
        <v>215</v>
      </c>
    </row>
    <row r="40" spans="1:17" ht="15" customHeight="1" x14ac:dyDescent="0.25">
      <c r="A40" s="89" t="s">
        <v>93</v>
      </c>
      <c r="B40" s="130" t="s">
        <v>105</v>
      </c>
      <c r="C40" s="150">
        <f t="shared" si="2"/>
        <v>2</v>
      </c>
      <c r="D40" s="150"/>
      <c r="E40" s="90">
        <v>0.5</v>
      </c>
      <c r="F40" s="172">
        <f t="shared" si="4"/>
        <v>1</v>
      </c>
      <c r="G40" s="127" t="s">
        <v>216</v>
      </c>
      <c r="H40" s="94" t="s">
        <v>219</v>
      </c>
      <c r="I40" s="198">
        <v>6</v>
      </c>
      <c r="J40" s="94" t="s">
        <v>218</v>
      </c>
      <c r="K40" s="94" t="s">
        <v>219</v>
      </c>
      <c r="L40" s="154" t="s">
        <v>1239</v>
      </c>
      <c r="M40" s="132" t="s">
        <v>1726</v>
      </c>
      <c r="N40" s="137" t="s">
        <v>1522</v>
      </c>
      <c r="O40" s="131" t="s">
        <v>1105</v>
      </c>
      <c r="P40" s="131" t="s">
        <v>976</v>
      </c>
      <c r="Q40" s="194" t="s">
        <v>218</v>
      </c>
    </row>
    <row r="41" spans="1:17" ht="15" customHeight="1" x14ac:dyDescent="0.25">
      <c r="A41" s="89" t="s">
        <v>32</v>
      </c>
      <c r="B41" s="130" t="s">
        <v>105</v>
      </c>
      <c r="C41" s="150">
        <f t="shared" si="2"/>
        <v>2</v>
      </c>
      <c r="D41" s="150"/>
      <c r="E41" s="90"/>
      <c r="F41" s="172">
        <f t="shared" si="4"/>
        <v>2</v>
      </c>
      <c r="G41" s="127" t="s">
        <v>216</v>
      </c>
      <c r="H41" s="94" t="s">
        <v>216</v>
      </c>
      <c r="I41" s="198">
        <v>12</v>
      </c>
      <c r="J41" s="94" t="s">
        <v>216</v>
      </c>
      <c r="K41" s="94" t="s">
        <v>216</v>
      </c>
      <c r="L41" s="154" t="s">
        <v>1732</v>
      </c>
      <c r="M41" s="131" t="s">
        <v>1733</v>
      </c>
      <c r="N41" s="131" t="s">
        <v>1523</v>
      </c>
      <c r="O41" s="131" t="s">
        <v>347</v>
      </c>
      <c r="P41" s="131" t="s">
        <v>1612</v>
      </c>
      <c r="Q41" s="194" t="s">
        <v>218</v>
      </c>
    </row>
    <row r="42" spans="1:17" ht="15" customHeight="1" x14ac:dyDescent="0.25">
      <c r="A42" s="89" t="s">
        <v>33</v>
      </c>
      <c r="B42" s="130" t="s">
        <v>105</v>
      </c>
      <c r="C42" s="150">
        <f t="shared" si="2"/>
        <v>2</v>
      </c>
      <c r="D42" s="150"/>
      <c r="E42" s="90">
        <v>0.5</v>
      </c>
      <c r="F42" s="172">
        <f t="shared" si="4"/>
        <v>1</v>
      </c>
      <c r="G42" s="127" t="s">
        <v>216</v>
      </c>
      <c r="H42" s="94" t="s">
        <v>219</v>
      </c>
      <c r="I42" s="198">
        <v>12</v>
      </c>
      <c r="J42" s="94" t="s">
        <v>218</v>
      </c>
      <c r="K42" s="94" t="s">
        <v>219</v>
      </c>
      <c r="L42" s="154" t="s">
        <v>1780</v>
      </c>
      <c r="M42" s="137" t="s">
        <v>1727</v>
      </c>
      <c r="N42" s="131" t="s">
        <v>1524</v>
      </c>
      <c r="O42" s="131" t="s">
        <v>978</v>
      </c>
      <c r="P42" s="132" t="s">
        <v>215</v>
      </c>
    </row>
    <row r="43" spans="1:17" ht="15" customHeight="1" x14ac:dyDescent="0.25">
      <c r="A43" s="89" t="s">
        <v>34</v>
      </c>
      <c r="B43" s="130" t="s">
        <v>105</v>
      </c>
      <c r="C43" s="150">
        <f t="shared" si="2"/>
        <v>2</v>
      </c>
      <c r="D43" s="150"/>
      <c r="E43" s="90">
        <v>0.5</v>
      </c>
      <c r="F43" s="172">
        <f t="shared" si="4"/>
        <v>1</v>
      </c>
      <c r="G43" s="127" t="s">
        <v>216</v>
      </c>
      <c r="H43" s="94" t="s">
        <v>219</v>
      </c>
      <c r="I43" s="198">
        <v>3</v>
      </c>
      <c r="J43" s="94" t="s">
        <v>218</v>
      </c>
      <c r="K43" s="94" t="s">
        <v>1709</v>
      </c>
      <c r="L43" s="130" t="s">
        <v>218</v>
      </c>
      <c r="M43" s="131" t="s">
        <v>284</v>
      </c>
      <c r="N43" s="131" t="s">
        <v>1525</v>
      </c>
      <c r="O43" s="131" t="s">
        <v>1183</v>
      </c>
      <c r="P43" s="131" t="s">
        <v>1734</v>
      </c>
      <c r="Q43" s="194" t="s">
        <v>218</v>
      </c>
    </row>
    <row r="44" spans="1:17" ht="15" customHeight="1" x14ac:dyDescent="0.25">
      <c r="A44" s="89" t="s">
        <v>35</v>
      </c>
      <c r="B44" s="130" t="s">
        <v>105</v>
      </c>
      <c r="C44" s="150">
        <f t="shared" si="2"/>
        <v>2</v>
      </c>
      <c r="D44" s="150"/>
      <c r="E44" s="90"/>
      <c r="F44" s="172">
        <f t="shared" si="4"/>
        <v>2</v>
      </c>
      <c r="G44" s="127" t="s">
        <v>216</v>
      </c>
      <c r="H44" s="94" t="s">
        <v>219</v>
      </c>
      <c r="I44" s="198">
        <v>8</v>
      </c>
      <c r="J44" s="127" t="s">
        <v>218</v>
      </c>
      <c r="K44" s="94" t="s">
        <v>216</v>
      </c>
      <c r="L44" s="130" t="s">
        <v>1735</v>
      </c>
      <c r="M44" s="137" t="s">
        <v>1250</v>
      </c>
      <c r="N44" s="137" t="s">
        <v>1526</v>
      </c>
      <c r="O44" s="137" t="s">
        <v>1527</v>
      </c>
      <c r="P44" s="132" t="s">
        <v>981</v>
      </c>
      <c r="Q44" s="194" t="s">
        <v>218</v>
      </c>
    </row>
    <row r="45" spans="1:17" ht="15" customHeight="1" x14ac:dyDescent="0.25">
      <c r="A45" s="89" t="s">
        <v>170</v>
      </c>
      <c r="B45" s="130" t="s">
        <v>105</v>
      </c>
      <c r="C45" s="150">
        <f t="shared" si="2"/>
        <v>2</v>
      </c>
      <c r="D45" s="150"/>
      <c r="E45" s="90"/>
      <c r="F45" s="172">
        <f t="shared" si="4"/>
        <v>2</v>
      </c>
      <c r="G45" s="127" t="s">
        <v>216</v>
      </c>
      <c r="H45" s="94" t="s">
        <v>1736</v>
      </c>
      <c r="I45" s="198">
        <v>12</v>
      </c>
      <c r="J45" s="94" t="s">
        <v>216</v>
      </c>
      <c r="K45" s="94" t="s">
        <v>1736</v>
      </c>
      <c r="L45" s="154" t="s">
        <v>218</v>
      </c>
      <c r="M45" s="131" t="s">
        <v>1364</v>
      </c>
      <c r="N45" s="137" t="s">
        <v>1528</v>
      </c>
      <c r="O45" s="131" t="s">
        <v>982</v>
      </c>
      <c r="P45" s="131" t="s">
        <v>321</v>
      </c>
      <c r="Q45" s="194" t="s">
        <v>218</v>
      </c>
    </row>
    <row r="46" spans="1:17" s="79" customFormat="1" ht="15" customHeight="1" x14ac:dyDescent="0.35">
      <c r="A46" s="170" t="s">
        <v>36</v>
      </c>
      <c r="B46" s="170"/>
      <c r="C46" s="171"/>
      <c r="D46" s="171"/>
      <c r="E46" s="171"/>
      <c r="F46" s="171"/>
      <c r="G46" s="135"/>
      <c r="H46" s="135"/>
      <c r="I46" s="199"/>
      <c r="J46" s="135"/>
      <c r="K46" s="135"/>
      <c r="L46" s="135"/>
      <c r="M46" s="135"/>
      <c r="N46" s="135"/>
      <c r="O46" s="120"/>
      <c r="P46" s="135"/>
      <c r="Q46" s="195"/>
    </row>
    <row r="47" spans="1:17" ht="15" customHeight="1" x14ac:dyDescent="0.25">
      <c r="A47" s="89" t="s">
        <v>37</v>
      </c>
      <c r="B47" s="130" t="s">
        <v>106</v>
      </c>
      <c r="C47" s="150">
        <f>IF(B47=$B$4,2,0)</f>
        <v>0</v>
      </c>
      <c r="D47" s="150"/>
      <c r="E47" s="150"/>
      <c r="F47" s="172">
        <f t="shared" ref="F47:F53" si="5">C47*(1-D47)*(1-E47)</f>
        <v>0</v>
      </c>
      <c r="G47" s="94" t="s">
        <v>219</v>
      </c>
      <c r="H47" s="127" t="s">
        <v>218</v>
      </c>
      <c r="I47" s="198" t="s">
        <v>218</v>
      </c>
      <c r="J47" s="94" t="s">
        <v>218</v>
      </c>
      <c r="K47" s="127" t="s">
        <v>218</v>
      </c>
      <c r="L47" s="130" t="s">
        <v>218</v>
      </c>
      <c r="M47" s="137" t="s">
        <v>1739</v>
      </c>
      <c r="N47" s="137" t="s">
        <v>1529</v>
      </c>
      <c r="O47" s="137" t="s">
        <v>983</v>
      </c>
      <c r="P47" s="137" t="s">
        <v>984</v>
      </c>
      <c r="Q47" s="194" t="s">
        <v>218</v>
      </c>
    </row>
    <row r="48" spans="1:17" ht="15" customHeight="1" x14ac:dyDescent="0.25">
      <c r="A48" s="89" t="s">
        <v>38</v>
      </c>
      <c r="B48" s="130" t="s">
        <v>105</v>
      </c>
      <c r="C48" s="150">
        <f>IF(B48=$B$4,2,0)</f>
        <v>2</v>
      </c>
      <c r="D48" s="150"/>
      <c r="E48" s="150">
        <v>0.5</v>
      </c>
      <c r="F48" s="172">
        <f t="shared" si="5"/>
        <v>1</v>
      </c>
      <c r="G48" s="127" t="s">
        <v>216</v>
      </c>
      <c r="H48" s="130" t="s">
        <v>219</v>
      </c>
      <c r="I48" s="198">
        <v>6</v>
      </c>
      <c r="J48" s="130" t="s">
        <v>218</v>
      </c>
      <c r="K48" s="127" t="s">
        <v>219</v>
      </c>
      <c r="L48" s="130" t="s">
        <v>218</v>
      </c>
      <c r="M48" s="137" t="s">
        <v>985</v>
      </c>
      <c r="N48" s="137" t="s">
        <v>1530</v>
      </c>
      <c r="O48" s="137" t="s">
        <v>986</v>
      </c>
      <c r="P48" s="132" t="s">
        <v>215</v>
      </c>
    </row>
    <row r="49" spans="1:17" ht="15" customHeight="1" x14ac:dyDescent="0.25">
      <c r="A49" s="89" t="s">
        <v>39</v>
      </c>
      <c r="B49" s="130" t="s">
        <v>105</v>
      </c>
      <c r="C49" s="150">
        <f>IF(B49=$B$4,2,0)</f>
        <v>2</v>
      </c>
      <c r="D49" s="150"/>
      <c r="E49" s="150"/>
      <c r="F49" s="172">
        <f t="shared" si="5"/>
        <v>2</v>
      </c>
      <c r="G49" s="127" t="s">
        <v>216</v>
      </c>
      <c r="H49" s="127" t="s">
        <v>1740</v>
      </c>
      <c r="I49" s="198">
        <v>8</v>
      </c>
      <c r="J49" s="94" t="s">
        <v>219</v>
      </c>
      <c r="K49" s="130" t="s">
        <v>1740</v>
      </c>
      <c r="L49" s="130" t="s">
        <v>218</v>
      </c>
      <c r="M49" s="137" t="s">
        <v>1531</v>
      </c>
      <c r="N49" s="137" t="s">
        <v>1532</v>
      </c>
      <c r="O49" s="137" t="s">
        <v>656</v>
      </c>
      <c r="P49" s="132" t="s">
        <v>215</v>
      </c>
    </row>
    <row r="50" spans="1:17" ht="15" customHeight="1" x14ac:dyDescent="0.25">
      <c r="A50" s="89" t="s">
        <v>40</v>
      </c>
      <c r="B50" s="130" t="s">
        <v>105</v>
      </c>
      <c r="C50" s="150">
        <f t="shared" si="2"/>
        <v>2</v>
      </c>
      <c r="D50" s="150"/>
      <c r="E50" s="90"/>
      <c r="F50" s="172">
        <f t="shared" si="5"/>
        <v>2</v>
      </c>
      <c r="G50" s="127" t="s">
        <v>216</v>
      </c>
      <c r="H50" s="127" t="s">
        <v>1740</v>
      </c>
      <c r="I50" s="198">
        <v>6</v>
      </c>
      <c r="J50" s="94" t="s">
        <v>219</v>
      </c>
      <c r="K50" s="130" t="s">
        <v>216</v>
      </c>
      <c r="L50" s="130" t="s">
        <v>1774</v>
      </c>
      <c r="M50" s="132" t="s">
        <v>1533</v>
      </c>
      <c r="N50" s="131" t="s">
        <v>1534</v>
      </c>
      <c r="O50" s="131" t="s">
        <v>1770</v>
      </c>
      <c r="P50" s="132" t="s">
        <v>215</v>
      </c>
    </row>
    <row r="51" spans="1:17" ht="15" customHeight="1" x14ac:dyDescent="0.25">
      <c r="A51" s="89" t="s">
        <v>89</v>
      </c>
      <c r="B51" s="130" t="s">
        <v>106</v>
      </c>
      <c r="C51" s="150">
        <f t="shared" si="2"/>
        <v>0</v>
      </c>
      <c r="D51" s="150"/>
      <c r="E51" s="150"/>
      <c r="F51" s="172">
        <f t="shared" si="5"/>
        <v>0</v>
      </c>
      <c r="G51" s="94" t="s">
        <v>219</v>
      </c>
      <c r="H51" s="127" t="s">
        <v>218</v>
      </c>
      <c r="I51" s="198" t="s">
        <v>218</v>
      </c>
      <c r="J51" s="127" t="s">
        <v>218</v>
      </c>
      <c r="K51" s="130" t="s">
        <v>218</v>
      </c>
      <c r="L51" s="130" t="s">
        <v>218</v>
      </c>
      <c r="M51" s="132" t="s">
        <v>1741</v>
      </c>
      <c r="N51" s="137" t="s">
        <v>1535</v>
      </c>
      <c r="O51" s="131" t="s">
        <v>1116</v>
      </c>
      <c r="P51" s="132" t="s">
        <v>215</v>
      </c>
    </row>
    <row r="52" spans="1:17" ht="15" customHeight="1" x14ac:dyDescent="0.25">
      <c r="A52" s="89" t="s">
        <v>41</v>
      </c>
      <c r="B52" s="130" t="s">
        <v>106</v>
      </c>
      <c r="C52" s="150">
        <f t="shared" si="2"/>
        <v>0</v>
      </c>
      <c r="D52" s="150"/>
      <c r="E52" s="150"/>
      <c r="F52" s="172">
        <f t="shared" si="5"/>
        <v>0</v>
      </c>
      <c r="G52" s="127" t="s">
        <v>1385</v>
      </c>
      <c r="H52" s="127" t="s">
        <v>218</v>
      </c>
      <c r="I52" s="198" t="s">
        <v>218</v>
      </c>
      <c r="J52" s="127" t="s">
        <v>218</v>
      </c>
      <c r="K52" s="127" t="s">
        <v>218</v>
      </c>
      <c r="L52" s="127" t="s">
        <v>1743</v>
      </c>
      <c r="M52" s="132" t="s">
        <v>1742</v>
      </c>
      <c r="N52" s="131" t="s">
        <v>1772</v>
      </c>
      <c r="O52" s="132" t="s">
        <v>1118</v>
      </c>
      <c r="P52" s="131" t="s">
        <v>1771</v>
      </c>
      <c r="Q52" s="194" t="s">
        <v>218</v>
      </c>
    </row>
    <row r="53" spans="1:17" ht="15" customHeight="1" x14ac:dyDescent="0.25">
      <c r="A53" s="89" t="s">
        <v>42</v>
      </c>
      <c r="B53" s="130" t="s">
        <v>105</v>
      </c>
      <c r="C53" s="150">
        <f t="shared" si="2"/>
        <v>2</v>
      </c>
      <c r="D53" s="150"/>
      <c r="E53" s="150"/>
      <c r="F53" s="172">
        <f t="shared" si="5"/>
        <v>2</v>
      </c>
      <c r="G53" s="127" t="s">
        <v>216</v>
      </c>
      <c r="H53" s="127" t="s">
        <v>1710</v>
      </c>
      <c r="I53" s="198">
        <v>8</v>
      </c>
      <c r="J53" s="127" t="s">
        <v>219</v>
      </c>
      <c r="K53" s="130" t="s">
        <v>1710</v>
      </c>
      <c r="L53" s="154" t="s">
        <v>218</v>
      </c>
      <c r="M53" s="137" t="s">
        <v>1745</v>
      </c>
      <c r="N53" s="137" t="s">
        <v>1744</v>
      </c>
      <c r="O53" s="137" t="s">
        <v>991</v>
      </c>
      <c r="P53" s="137" t="s">
        <v>237</v>
      </c>
      <c r="Q53" s="194" t="s">
        <v>218</v>
      </c>
    </row>
    <row r="54" spans="1:17" s="79" customFormat="1" ht="15" customHeight="1" x14ac:dyDescent="0.35">
      <c r="A54" s="170" t="s">
        <v>43</v>
      </c>
      <c r="B54" s="170"/>
      <c r="C54" s="171"/>
      <c r="D54" s="171"/>
      <c r="E54" s="171"/>
      <c r="F54" s="171"/>
      <c r="G54" s="135"/>
      <c r="H54" s="135"/>
      <c r="I54" s="199"/>
      <c r="J54" s="135"/>
      <c r="K54" s="135"/>
      <c r="L54" s="135"/>
      <c r="M54" s="135"/>
      <c r="N54" s="135"/>
      <c r="O54" s="120"/>
      <c r="P54" s="135"/>
      <c r="Q54" s="195"/>
    </row>
    <row r="55" spans="1:17" ht="15" customHeight="1" x14ac:dyDescent="0.25">
      <c r="A55" s="89" t="s">
        <v>44</v>
      </c>
      <c r="B55" s="130" t="s">
        <v>105</v>
      </c>
      <c r="C55" s="150">
        <f t="shared" si="2"/>
        <v>2</v>
      </c>
      <c r="D55" s="150"/>
      <c r="E55" s="150"/>
      <c r="F55" s="172">
        <f t="shared" ref="F55:F68" si="6">C55*(1-D55)*(1-E55)</f>
        <v>2</v>
      </c>
      <c r="G55" s="127" t="s">
        <v>216</v>
      </c>
      <c r="H55" s="127" t="s">
        <v>216</v>
      </c>
      <c r="I55" s="198">
        <v>10</v>
      </c>
      <c r="J55" s="127" t="s">
        <v>219</v>
      </c>
      <c r="K55" s="127" t="s">
        <v>216</v>
      </c>
      <c r="L55" s="154" t="s">
        <v>218</v>
      </c>
      <c r="M55" s="131" t="s">
        <v>258</v>
      </c>
      <c r="N55" s="131" t="s">
        <v>1746</v>
      </c>
      <c r="O55" s="131" t="s">
        <v>1948</v>
      </c>
      <c r="P55" s="132" t="s">
        <v>215</v>
      </c>
    </row>
    <row r="56" spans="1:17" ht="15" customHeight="1" x14ac:dyDescent="0.25">
      <c r="A56" s="89" t="s">
        <v>45</v>
      </c>
      <c r="B56" s="130" t="s">
        <v>105</v>
      </c>
      <c r="C56" s="150">
        <f t="shared" si="2"/>
        <v>2</v>
      </c>
      <c r="D56" s="150"/>
      <c r="E56" s="150"/>
      <c r="F56" s="172">
        <f t="shared" si="6"/>
        <v>2</v>
      </c>
      <c r="G56" s="127" t="s">
        <v>216</v>
      </c>
      <c r="H56" s="127" t="s">
        <v>216</v>
      </c>
      <c r="I56" s="198">
        <v>5</v>
      </c>
      <c r="J56" s="127" t="s">
        <v>1709</v>
      </c>
      <c r="K56" s="127" t="s">
        <v>1709</v>
      </c>
      <c r="L56" s="154" t="s">
        <v>218</v>
      </c>
      <c r="M56" s="137" t="s">
        <v>382</v>
      </c>
      <c r="N56" s="137" t="s">
        <v>1536</v>
      </c>
      <c r="O56" s="137" t="s">
        <v>1537</v>
      </c>
      <c r="P56" s="132" t="s">
        <v>215</v>
      </c>
    </row>
    <row r="57" spans="1:17" ht="15" customHeight="1" x14ac:dyDescent="0.25">
      <c r="A57" s="89" t="s">
        <v>46</v>
      </c>
      <c r="B57" s="130" t="s">
        <v>105</v>
      </c>
      <c r="C57" s="150">
        <f t="shared" si="2"/>
        <v>2</v>
      </c>
      <c r="D57" s="150"/>
      <c r="E57" s="150">
        <v>0.5</v>
      </c>
      <c r="F57" s="172">
        <f t="shared" si="6"/>
        <v>1</v>
      </c>
      <c r="G57" s="94" t="s">
        <v>216</v>
      </c>
      <c r="H57" s="127" t="s">
        <v>219</v>
      </c>
      <c r="I57" s="198">
        <v>6</v>
      </c>
      <c r="J57" s="127" t="s">
        <v>218</v>
      </c>
      <c r="K57" s="94" t="s">
        <v>219</v>
      </c>
      <c r="L57" s="154" t="s">
        <v>1239</v>
      </c>
      <c r="M57" s="137" t="s">
        <v>1747</v>
      </c>
      <c r="N57" s="137" t="s">
        <v>1538</v>
      </c>
      <c r="O57" s="131" t="s">
        <v>1123</v>
      </c>
      <c r="P57" s="132" t="s">
        <v>215</v>
      </c>
    </row>
    <row r="58" spans="1:17" ht="15" customHeight="1" x14ac:dyDescent="0.25">
      <c r="A58" s="89" t="s">
        <v>47</v>
      </c>
      <c r="B58" s="130" t="s">
        <v>106</v>
      </c>
      <c r="C58" s="150">
        <f t="shared" si="2"/>
        <v>0</v>
      </c>
      <c r="D58" s="150"/>
      <c r="E58" s="150"/>
      <c r="F58" s="172">
        <f t="shared" si="6"/>
        <v>0</v>
      </c>
      <c r="G58" s="127" t="s">
        <v>219</v>
      </c>
      <c r="H58" s="127" t="s">
        <v>218</v>
      </c>
      <c r="I58" s="198" t="s">
        <v>218</v>
      </c>
      <c r="J58" s="127" t="s">
        <v>218</v>
      </c>
      <c r="K58" s="127" t="s">
        <v>218</v>
      </c>
      <c r="L58" s="130" t="s">
        <v>218</v>
      </c>
      <c r="M58" s="137" t="s">
        <v>1539</v>
      </c>
      <c r="N58" s="137" t="s">
        <v>1540</v>
      </c>
      <c r="O58" s="137" t="s">
        <v>1125</v>
      </c>
      <c r="P58" s="132" t="s">
        <v>215</v>
      </c>
    </row>
    <row r="59" spans="1:17" ht="15" customHeight="1" x14ac:dyDescent="0.25">
      <c r="A59" s="89" t="s">
        <v>48</v>
      </c>
      <c r="B59" s="130" t="s">
        <v>105</v>
      </c>
      <c r="C59" s="150">
        <f t="shared" si="2"/>
        <v>2</v>
      </c>
      <c r="D59" s="150"/>
      <c r="E59" s="150"/>
      <c r="F59" s="172">
        <f t="shared" si="6"/>
        <v>2</v>
      </c>
      <c r="G59" s="127" t="s">
        <v>216</v>
      </c>
      <c r="H59" s="94" t="s">
        <v>219</v>
      </c>
      <c r="I59" s="198">
        <v>10</v>
      </c>
      <c r="J59" s="127" t="s">
        <v>218</v>
      </c>
      <c r="K59" s="127" t="s">
        <v>216</v>
      </c>
      <c r="L59" s="130" t="s">
        <v>218</v>
      </c>
      <c r="M59" s="131" t="s">
        <v>378</v>
      </c>
      <c r="N59" s="131" t="s">
        <v>1541</v>
      </c>
      <c r="O59" s="137" t="s">
        <v>379</v>
      </c>
      <c r="P59" s="132" t="s">
        <v>215</v>
      </c>
    </row>
    <row r="60" spans="1:17" ht="15" customHeight="1" x14ac:dyDescent="0.25">
      <c r="A60" s="89" t="s">
        <v>49</v>
      </c>
      <c r="B60" s="130" t="s">
        <v>105</v>
      </c>
      <c r="C60" s="150">
        <f t="shared" si="2"/>
        <v>2</v>
      </c>
      <c r="D60" s="150"/>
      <c r="E60" s="150"/>
      <c r="F60" s="172">
        <f t="shared" si="6"/>
        <v>2</v>
      </c>
      <c r="G60" s="127" t="s">
        <v>216</v>
      </c>
      <c r="H60" s="127" t="s">
        <v>1736</v>
      </c>
      <c r="I60" s="198">
        <v>4</v>
      </c>
      <c r="J60" s="127" t="s">
        <v>1736</v>
      </c>
      <c r="K60" s="127" t="s">
        <v>216</v>
      </c>
      <c r="L60" s="154" t="s">
        <v>218</v>
      </c>
      <c r="M60" s="137" t="s">
        <v>1789</v>
      </c>
      <c r="N60" s="137" t="s">
        <v>1542</v>
      </c>
      <c r="O60" s="137" t="s">
        <v>995</v>
      </c>
      <c r="P60" s="137" t="s">
        <v>375</v>
      </c>
      <c r="Q60" s="194" t="s">
        <v>218</v>
      </c>
    </row>
    <row r="61" spans="1:17" ht="15" customHeight="1" x14ac:dyDescent="0.25">
      <c r="A61" s="89" t="s">
        <v>50</v>
      </c>
      <c r="B61" s="130" t="s">
        <v>105</v>
      </c>
      <c r="C61" s="150">
        <f t="shared" si="2"/>
        <v>2</v>
      </c>
      <c r="D61" s="150">
        <v>0.5</v>
      </c>
      <c r="E61" s="150">
        <v>0.5</v>
      </c>
      <c r="F61" s="172">
        <f t="shared" si="6"/>
        <v>0.5</v>
      </c>
      <c r="G61" s="127" t="s">
        <v>216</v>
      </c>
      <c r="H61" s="130" t="s">
        <v>219</v>
      </c>
      <c r="I61" s="198">
        <v>6</v>
      </c>
      <c r="J61" s="130" t="s">
        <v>218</v>
      </c>
      <c r="K61" s="130" t="s">
        <v>219</v>
      </c>
      <c r="L61" s="130" t="s">
        <v>1749</v>
      </c>
      <c r="M61" s="137" t="s">
        <v>1748</v>
      </c>
      <c r="N61" s="131" t="s">
        <v>1543</v>
      </c>
      <c r="O61" s="137" t="s">
        <v>1461</v>
      </c>
      <c r="P61" s="132" t="s">
        <v>981</v>
      </c>
      <c r="Q61" s="194" t="s">
        <v>218</v>
      </c>
    </row>
    <row r="62" spans="1:17" ht="15" customHeight="1" x14ac:dyDescent="0.25">
      <c r="A62" s="89" t="s">
        <v>51</v>
      </c>
      <c r="B62" s="130" t="s">
        <v>105</v>
      </c>
      <c r="C62" s="150">
        <f t="shared" si="2"/>
        <v>2</v>
      </c>
      <c r="D62" s="150"/>
      <c r="E62" s="90"/>
      <c r="F62" s="172">
        <f t="shared" si="6"/>
        <v>2</v>
      </c>
      <c r="G62" s="127" t="s">
        <v>216</v>
      </c>
      <c r="H62" s="127" t="s">
        <v>216</v>
      </c>
      <c r="I62" s="198">
        <v>12</v>
      </c>
      <c r="J62" s="94" t="s">
        <v>219</v>
      </c>
      <c r="K62" s="127" t="s">
        <v>1740</v>
      </c>
      <c r="L62" s="130" t="s">
        <v>218</v>
      </c>
      <c r="M62" s="137" t="s">
        <v>1544</v>
      </c>
      <c r="N62" s="137" t="s">
        <v>1545</v>
      </c>
      <c r="O62" s="137" t="s">
        <v>716</v>
      </c>
      <c r="P62" s="132" t="s">
        <v>215</v>
      </c>
    </row>
    <row r="63" spans="1:17" ht="15" customHeight="1" x14ac:dyDescent="0.25">
      <c r="A63" s="89" t="s">
        <v>52</v>
      </c>
      <c r="B63" s="130" t="s">
        <v>105</v>
      </c>
      <c r="C63" s="150">
        <f t="shared" si="2"/>
        <v>2</v>
      </c>
      <c r="D63" s="150"/>
      <c r="E63" s="90"/>
      <c r="F63" s="172">
        <f t="shared" si="6"/>
        <v>2</v>
      </c>
      <c r="G63" s="127" t="s">
        <v>216</v>
      </c>
      <c r="H63" s="94" t="s">
        <v>219</v>
      </c>
      <c r="I63" s="198">
        <v>6</v>
      </c>
      <c r="J63" s="127" t="s">
        <v>218</v>
      </c>
      <c r="K63" s="127" t="s">
        <v>216</v>
      </c>
      <c r="L63" s="130" t="s">
        <v>218</v>
      </c>
      <c r="M63" s="131" t="s">
        <v>1546</v>
      </c>
      <c r="N63" s="132" t="s">
        <v>1547</v>
      </c>
      <c r="O63" s="131" t="s">
        <v>368</v>
      </c>
      <c r="P63" s="132" t="s">
        <v>1130</v>
      </c>
      <c r="Q63" s="194" t="s">
        <v>218</v>
      </c>
    </row>
    <row r="64" spans="1:17" ht="15" customHeight="1" x14ac:dyDescent="0.25">
      <c r="A64" s="89" t="s">
        <v>53</v>
      </c>
      <c r="B64" s="130" t="s">
        <v>105</v>
      </c>
      <c r="C64" s="150">
        <f t="shared" si="2"/>
        <v>2</v>
      </c>
      <c r="D64" s="150"/>
      <c r="E64" s="90"/>
      <c r="F64" s="172">
        <f t="shared" si="6"/>
        <v>2</v>
      </c>
      <c r="G64" s="127" t="s">
        <v>216</v>
      </c>
      <c r="H64" s="127" t="s">
        <v>216</v>
      </c>
      <c r="I64" s="198">
        <v>7</v>
      </c>
      <c r="J64" s="127" t="s">
        <v>216</v>
      </c>
      <c r="K64" s="127" t="s">
        <v>216</v>
      </c>
      <c r="L64" s="154"/>
      <c r="M64" s="131" t="s">
        <v>1750</v>
      </c>
      <c r="N64" s="131" t="s">
        <v>1548</v>
      </c>
      <c r="O64" s="131" t="s">
        <v>1549</v>
      </c>
      <c r="P64" s="132" t="s">
        <v>999</v>
      </c>
      <c r="Q64" s="194" t="s">
        <v>218</v>
      </c>
    </row>
    <row r="65" spans="1:17" ht="15" customHeight="1" x14ac:dyDescent="0.25">
      <c r="A65" s="89" t="s">
        <v>54</v>
      </c>
      <c r="B65" s="130" t="s">
        <v>105</v>
      </c>
      <c r="C65" s="150">
        <f t="shared" si="2"/>
        <v>2</v>
      </c>
      <c r="D65" s="150"/>
      <c r="E65" s="150">
        <v>0.5</v>
      </c>
      <c r="F65" s="172">
        <f t="shared" si="6"/>
        <v>1</v>
      </c>
      <c r="G65" s="127" t="s">
        <v>216</v>
      </c>
      <c r="H65" s="127" t="s">
        <v>219</v>
      </c>
      <c r="I65" s="198">
        <v>6</v>
      </c>
      <c r="J65" s="127" t="s">
        <v>218</v>
      </c>
      <c r="K65" s="127" t="s">
        <v>219</v>
      </c>
      <c r="L65" s="154" t="s">
        <v>1239</v>
      </c>
      <c r="M65" s="131" t="s">
        <v>1751</v>
      </c>
      <c r="N65" s="131" t="s">
        <v>1550</v>
      </c>
      <c r="O65" s="131" t="s">
        <v>1551</v>
      </c>
      <c r="P65" s="132" t="s">
        <v>215</v>
      </c>
    </row>
    <row r="66" spans="1:17" ht="15" customHeight="1" x14ac:dyDescent="0.25">
      <c r="A66" s="89" t="s">
        <v>55</v>
      </c>
      <c r="B66" s="130" t="s">
        <v>105</v>
      </c>
      <c r="C66" s="150">
        <f t="shared" si="2"/>
        <v>2</v>
      </c>
      <c r="D66" s="150"/>
      <c r="E66" s="90"/>
      <c r="F66" s="172">
        <f t="shared" si="6"/>
        <v>2</v>
      </c>
      <c r="G66" s="127" t="s">
        <v>216</v>
      </c>
      <c r="H66" s="127" t="s">
        <v>216</v>
      </c>
      <c r="I66" s="198">
        <v>8</v>
      </c>
      <c r="J66" s="94" t="s">
        <v>219</v>
      </c>
      <c r="K66" s="127" t="s">
        <v>216</v>
      </c>
      <c r="L66" s="130" t="s">
        <v>218</v>
      </c>
      <c r="M66" s="137" t="s">
        <v>1552</v>
      </c>
      <c r="N66" s="137" t="s">
        <v>1553</v>
      </c>
      <c r="O66" s="137" t="s">
        <v>1554</v>
      </c>
      <c r="P66" s="137" t="s">
        <v>1000</v>
      </c>
      <c r="Q66" s="194" t="s">
        <v>218</v>
      </c>
    </row>
    <row r="67" spans="1:17" ht="15" customHeight="1" x14ac:dyDescent="0.25">
      <c r="A67" s="89" t="s">
        <v>56</v>
      </c>
      <c r="B67" s="130" t="s">
        <v>105</v>
      </c>
      <c r="C67" s="150">
        <f t="shared" si="2"/>
        <v>2</v>
      </c>
      <c r="D67" s="150"/>
      <c r="E67" s="90"/>
      <c r="F67" s="172">
        <f t="shared" si="6"/>
        <v>2</v>
      </c>
      <c r="G67" s="127" t="s">
        <v>216</v>
      </c>
      <c r="H67" s="127" t="s">
        <v>1736</v>
      </c>
      <c r="I67" s="198">
        <v>10</v>
      </c>
      <c r="J67" s="127" t="s">
        <v>216</v>
      </c>
      <c r="K67" s="127" t="s">
        <v>1736</v>
      </c>
      <c r="L67" s="154" t="s">
        <v>218</v>
      </c>
      <c r="M67" s="131" t="s">
        <v>1752</v>
      </c>
      <c r="N67" s="131" t="s">
        <v>1555</v>
      </c>
      <c r="O67" s="131" t="s">
        <v>1137</v>
      </c>
      <c r="P67" s="132" t="s">
        <v>242</v>
      </c>
      <c r="Q67" s="194" t="s">
        <v>218</v>
      </c>
    </row>
    <row r="68" spans="1:17" ht="15" customHeight="1" x14ac:dyDescent="0.25">
      <c r="A68" s="89" t="s">
        <v>57</v>
      </c>
      <c r="B68" s="130" t="s">
        <v>105</v>
      </c>
      <c r="C68" s="150">
        <f t="shared" si="2"/>
        <v>2</v>
      </c>
      <c r="D68" s="150"/>
      <c r="E68" s="90"/>
      <c r="F68" s="172">
        <f t="shared" si="6"/>
        <v>2</v>
      </c>
      <c r="G68" s="127" t="s">
        <v>216</v>
      </c>
      <c r="H68" s="127" t="s">
        <v>219</v>
      </c>
      <c r="I68" s="198">
        <v>4</v>
      </c>
      <c r="J68" s="127" t="s">
        <v>218</v>
      </c>
      <c r="K68" s="127" t="s">
        <v>1740</v>
      </c>
      <c r="L68" s="154" t="s">
        <v>218</v>
      </c>
      <c r="M68" s="137" t="s">
        <v>1556</v>
      </c>
      <c r="N68" s="137" t="s">
        <v>1753</v>
      </c>
      <c r="O68" s="137" t="s">
        <v>1002</v>
      </c>
      <c r="P68" s="137" t="s">
        <v>1412</v>
      </c>
      <c r="Q68" s="194" t="s">
        <v>218</v>
      </c>
    </row>
    <row r="69" spans="1:17" s="79" customFormat="1" ht="15" customHeight="1" x14ac:dyDescent="0.35">
      <c r="A69" s="170" t="s">
        <v>58</v>
      </c>
      <c r="B69" s="170"/>
      <c r="C69" s="171"/>
      <c r="D69" s="171"/>
      <c r="E69" s="171"/>
      <c r="F69" s="171"/>
      <c r="G69" s="135"/>
      <c r="H69" s="135"/>
      <c r="I69" s="199"/>
      <c r="J69" s="135"/>
      <c r="K69" s="135"/>
      <c r="L69" s="135"/>
      <c r="M69" s="135"/>
      <c r="N69" s="135"/>
      <c r="O69" s="120"/>
      <c r="P69" s="135"/>
      <c r="Q69" s="195"/>
    </row>
    <row r="70" spans="1:17" s="28" customFormat="1" ht="15" customHeight="1" x14ac:dyDescent="0.25">
      <c r="A70" s="54" t="s">
        <v>59</v>
      </c>
      <c r="B70" s="173" t="s">
        <v>105</v>
      </c>
      <c r="C70" s="174">
        <f t="shared" ref="C70:C93" si="7">IF(B70=$B$4,2,0)</f>
        <v>2</v>
      </c>
      <c r="D70" s="174"/>
      <c r="E70" s="174"/>
      <c r="F70" s="175">
        <f t="shared" ref="F70:F75" si="8">C70*(1-D70)*(1-E70)</f>
        <v>2</v>
      </c>
      <c r="G70" s="125" t="s">
        <v>216</v>
      </c>
      <c r="H70" s="125" t="s">
        <v>219</v>
      </c>
      <c r="I70" s="200">
        <v>6</v>
      </c>
      <c r="J70" s="125" t="s">
        <v>218</v>
      </c>
      <c r="K70" s="125" t="s">
        <v>216</v>
      </c>
      <c r="L70" s="201" t="s">
        <v>218</v>
      </c>
      <c r="M70" s="131" t="s">
        <v>1754</v>
      </c>
      <c r="N70" s="131" t="s">
        <v>1557</v>
      </c>
      <c r="O70" s="131" t="s">
        <v>1138</v>
      </c>
      <c r="P70" s="132" t="s">
        <v>215</v>
      </c>
      <c r="Q70" s="83"/>
    </row>
    <row r="71" spans="1:17" ht="15" customHeight="1" x14ac:dyDescent="0.25">
      <c r="A71" s="89" t="s">
        <v>60</v>
      </c>
      <c r="B71" s="158" t="s">
        <v>106</v>
      </c>
      <c r="C71" s="150">
        <f t="shared" si="7"/>
        <v>0</v>
      </c>
      <c r="D71" s="178"/>
      <c r="E71" s="150"/>
      <c r="F71" s="172">
        <f t="shared" si="8"/>
        <v>0</v>
      </c>
      <c r="G71" s="127" t="s">
        <v>219</v>
      </c>
      <c r="H71" s="127" t="s">
        <v>218</v>
      </c>
      <c r="I71" s="198" t="s">
        <v>218</v>
      </c>
      <c r="J71" s="127" t="s">
        <v>218</v>
      </c>
      <c r="K71" s="127" t="s">
        <v>218</v>
      </c>
      <c r="L71" s="130" t="s">
        <v>218</v>
      </c>
      <c r="M71" s="132" t="s">
        <v>1775</v>
      </c>
      <c r="N71" s="131" t="s">
        <v>1558</v>
      </c>
      <c r="O71" s="131" t="s">
        <v>1413</v>
      </c>
      <c r="P71" s="132" t="s">
        <v>1006</v>
      </c>
      <c r="Q71" s="194" t="s">
        <v>218</v>
      </c>
    </row>
    <row r="72" spans="1:17" ht="15" customHeight="1" x14ac:dyDescent="0.25">
      <c r="A72" s="89" t="s">
        <v>61</v>
      </c>
      <c r="B72" s="158" t="s">
        <v>105</v>
      </c>
      <c r="C72" s="150">
        <f t="shared" si="7"/>
        <v>2</v>
      </c>
      <c r="D72" s="178"/>
      <c r="E72" s="178"/>
      <c r="F72" s="172">
        <f t="shared" si="8"/>
        <v>2</v>
      </c>
      <c r="G72" s="127" t="s">
        <v>216</v>
      </c>
      <c r="H72" s="127" t="s">
        <v>1709</v>
      </c>
      <c r="I72" s="198">
        <v>10</v>
      </c>
      <c r="J72" s="127" t="s">
        <v>1709</v>
      </c>
      <c r="K72" s="127" t="s">
        <v>216</v>
      </c>
      <c r="L72" s="154" t="s">
        <v>218</v>
      </c>
      <c r="M72" s="132" t="s">
        <v>1559</v>
      </c>
      <c r="N72" s="137" t="s">
        <v>1560</v>
      </c>
      <c r="O72" s="137" t="s">
        <v>268</v>
      </c>
      <c r="P72" s="132" t="s">
        <v>215</v>
      </c>
    </row>
    <row r="73" spans="1:17" ht="15" customHeight="1" x14ac:dyDescent="0.25">
      <c r="A73" s="89" t="s">
        <v>62</v>
      </c>
      <c r="B73" s="158" t="s">
        <v>105</v>
      </c>
      <c r="C73" s="150">
        <f t="shared" si="7"/>
        <v>2</v>
      </c>
      <c r="D73" s="178"/>
      <c r="E73" s="150">
        <v>0.5</v>
      </c>
      <c r="F73" s="172">
        <f t="shared" si="8"/>
        <v>1</v>
      </c>
      <c r="G73" s="127" t="s">
        <v>216</v>
      </c>
      <c r="H73" s="127" t="s">
        <v>219</v>
      </c>
      <c r="I73" s="198">
        <v>9</v>
      </c>
      <c r="J73" s="127" t="s">
        <v>218</v>
      </c>
      <c r="K73" s="127" t="s">
        <v>219</v>
      </c>
      <c r="L73" s="154" t="s">
        <v>1239</v>
      </c>
      <c r="M73" s="131" t="s">
        <v>1755</v>
      </c>
      <c r="N73" s="137" t="s">
        <v>1561</v>
      </c>
      <c r="O73" s="131" t="s">
        <v>1008</v>
      </c>
      <c r="P73" s="131" t="s">
        <v>1009</v>
      </c>
      <c r="Q73" s="194" t="s">
        <v>218</v>
      </c>
    </row>
    <row r="74" spans="1:17" ht="15" customHeight="1" x14ac:dyDescent="0.25">
      <c r="A74" s="89" t="s">
        <v>63</v>
      </c>
      <c r="B74" s="130" t="s">
        <v>105</v>
      </c>
      <c r="C74" s="150">
        <f t="shared" si="7"/>
        <v>2</v>
      </c>
      <c r="D74" s="178"/>
      <c r="E74" s="178"/>
      <c r="F74" s="172">
        <f t="shared" si="8"/>
        <v>2</v>
      </c>
      <c r="G74" s="127" t="s">
        <v>216</v>
      </c>
      <c r="H74" s="94" t="s">
        <v>219</v>
      </c>
      <c r="I74" s="198">
        <v>8</v>
      </c>
      <c r="J74" s="127" t="s">
        <v>218</v>
      </c>
      <c r="K74" s="127" t="s">
        <v>216</v>
      </c>
      <c r="L74" s="130"/>
      <c r="M74" s="137" t="s">
        <v>245</v>
      </c>
      <c r="N74" s="137" t="s">
        <v>1562</v>
      </c>
      <c r="O74" s="137" t="s">
        <v>1010</v>
      </c>
      <c r="P74" s="132" t="s">
        <v>215</v>
      </c>
    </row>
    <row r="75" spans="1:17" ht="15" customHeight="1" x14ac:dyDescent="0.25">
      <c r="A75" s="89" t="s">
        <v>64</v>
      </c>
      <c r="B75" s="158" t="s">
        <v>105</v>
      </c>
      <c r="C75" s="150">
        <f t="shared" si="7"/>
        <v>2</v>
      </c>
      <c r="D75" s="178"/>
      <c r="E75" s="178"/>
      <c r="F75" s="172">
        <f t="shared" si="8"/>
        <v>2</v>
      </c>
      <c r="G75" s="127" t="s">
        <v>216</v>
      </c>
      <c r="H75" s="94" t="s">
        <v>219</v>
      </c>
      <c r="I75" s="198">
        <v>12</v>
      </c>
      <c r="J75" s="127" t="s">
        <v>218</v>
      </c>
      <c r="K75" s="127" t="s">
        <v>1709</v>
      </c>
      <c r="L75" s="130" t="s">
        <v>218</v>
      </c>
      <c r="M75" s="131" t="s">
        <v>1820</v>
      </c>
      <c r="N75" s="131" t="s">
        <v>1563</v>
      </c>
      <c r="O75" s="131" t="s">
        <v>1012</v>
      </c>
      <c r="P75" s="131" t="s">
        <v>1013</v>
      </c>
      <c r="Q75" s="194" t="s">
        <v>218</v>
      </c>
    </row>
    <row r="76" spans="1:17" s="79" customFormat="1" ht="15" customHeight="1" x14ac:dyDescent="0.35">
      <c r="A76" s="170" t="s">
        <v>65</v>
      </c>
      <c r="B76" s="170"/>
      <c r="C76" s="167"/>
      <c r="D76" s="171"/>
      <c r="E76" s="171"/>
      <c r="F76" s="171"/>
      <c r="G76" s="135"/>
      <c r="H76" s="135"/>
      <c r="I76" s="199"/>
      <c r="J76" s="135"/>
      <c r="K76" s="135"/>
      <c r="L76" s="135"/>
      <c r="M76" s="135"/>
      <c r="N76" s="135"/>
      <c r="O76" s="120"/>
      <c r="P76" s="135"/>
      <c r="Q76" s="195"/>
    </row>
    <row r="77" spans="1:17" ht="15" customHeight="1" x14ac:dyDescent="0.25">
      <c r="A77" s="89" t="s">
        <v>66</v>
      </c>
      <c r="B77" s="130" t="s">
        <v>105</v>
      </c>
      <c r="C77" s="150">
        <f t="shared" si="7"/>
        <v>2</v>
      </c>
      <c r="D77" s="150">
        <v>0.5</v>
      </c>
      <c r="E77" s="150"/>
      <c r="F77" s="172">
        <f t="shared" ref="F77:F86" si="9">C77*(1-D77)*(1-E77)</f>
        <v>1</v>
      </c>
      <c r="G77" s="127" t="s">
        <v>216</v>
      </c>
      <c r="H77" s="94" t="s">
        <v>219</v>
      </c>
      <c r="I77" s="198">
        <v>10</v>
      </c>
      <c r="J77" s="127" t="s">
        <v>218</v>
      </c>
      <c r="K77" s="127" t="s">
        <v>216</v>
      </c>
      <c r="L77" s="130" t="s">
        <v>1756</v>
      </c>
      <c r="M77" s="131" t="s">
        <v>1014</v>
      </c>
      <c r="N77" s="131" t="s">
        <v>1564</v>
      </c>
      <c r="O77" s="131" t="s">
        <v>1565</v>
      </c>
      <c r="P77" s="132" t="s">
        <v>1015</v>
      </c>
      <c r="Q77" s="196" t="s">
        <v>218</v>
      </c>
    </row>
    <row r="78" spans="1:17" ht="15" customHeight="1" x14ac:dyDescent="0.25">
      <c r="A78" s="89" t="s">
        <v>68</v>
      </c>
      <c r="B78" s="130" t="s">
        <v>105</v>
      </c>
      <c r="C78" s="150">
        <f t="shared" si="7"/>
        <v>2</v>
      </c>
      <c r="D78" s="150"/>
      <c r="E78" s="150">
        <v>0.5</v>
      </c>
      <c r="F78" s="172">
        <f t="shared" si="9"/>
        <v>1</v>
      </c>
      <c r="G78" s="127" t="s">
        <v>216</v>
      </c>
      <c r="H78" s="127" t="s">
        <v>219</v>
      </c>
      <c r="I78" s="198">
        <v>5</v>
      </c>
      <c r="J78" s="127" t="s">
        <v>218</v>
      </c>
      <c r="K78" s="127" t="s">
        <v>219</v>
      </c>
      <c r="L78" s="94" t="s">
        <v>1757</v>
      </c>
      <c r="M78" s="131" t="s">
        <v>1773</v>
      </c>
      <c r="N78" s="137" t="s">
        <v>1566</v>
      </c>
      <c r="O78" s="137" t="s">
        <v>1017</v>
      </c>
      <c r="P78" s="137" t="s">
        <v>1018</v>
      </c>
      <c r="Q78" s="194" t="s">
        <v>218</v>
      </c>
    </row>
    <row r="79" spans="1:17" ht="15" customHeight="1" x14ac:dyDescent="0.25">
      <c r="A79" s="89" t="s">
        <v>69</v>
      </c>
      <c r="B79" s="130" t="s">
        <v>105</v>
      </c>
      <c r="C79" s="150">
        <f t="shared" si="7"/>
        <v>2</v>
      </c>
      <c r="D79" s="150"/>
      <c r="E79" s="150">
        <v>0.5</v>
      </c>
      <c r="F79" s="172">
        <f t="shared" si="9"/>
        <v>1</v>
      </c>
      <c r="G79" s="127" t="s">
        <v>216</v>
      </c>
      <c r="H79" s="127" t="s">
        <v>219</v>
      </c>
      <c r="I79" s="198">
        <v>10</v>
      </c>
      <c r="J79" s="127" t="s">
        <v>218</v>
      </c>
      <c r="K79" s="127" t="s">
        <v>219</v>
      </c>
      <c r="L79" s="94" t="s">
        <v>1239</v>
      </c>
      <c r="M79" s="152" t="s">
        <v>1758</v>
      </c>
      <c r="N79" s="137" t="s">
        <v>1567</v>
      </c>
      <c r="O79" s="137" t="s">
        <v>1147</v>
      </c>
      <c r="P79" s="132" t="s">
        <v>215</v>
      </c>
    </row>
    <row r="80" spans="1:17" ht="15" customHeight="1" x14ac:dyDescent="0.25">
      <c r="A80" s="89" t="s">
        <v>70</v>
      </c>
      <c r="B80" s="130" t="s">
        <v>105</v>
      </c>
      <c r="C80" s="150">
        <f t="shared" si="7"/>
        <v>2</v>
      </c>
      <c r="D80" s="150"/>
      <c r="E80" s="150"/>
      <c r="F80" s="172">
        <f t="shared" si="9"/>
        <v>2</v>
      </c>
      <c r="G80" s="127" t="s">
        <v>216</v>
      </c>
      <c r="H80" s="127" t="s">
        <v>219</v>
      </c>
      <c r="I80" s="198">
        <v>9</v>
      </c>
      <c r="J80" s="127" t="s">
        <v>218</v>
      </c>
      <c r="K80" s="127" t="s">
        <v>216</v>
      </c>
      <c r="L80" s="94" t="s">
        <v>1759</v>
      </c>
      <c r="M80" s="152" t="s">
        <v>415</v>
      </c>
      <c r="N80" s="137" t="s">
        <v>1568</v>
      </c>
      <c r="O80" s="152" t="s">
        <v>1463</v>
      </c>
      <c r="P80" s="132" t="s">
        <v>215</v>
      </c>
    </row>
    <row r="81" spans="1:17" ht="15" customHeight="1" x14ac:dyDescent="0.25">
      <c r="A81" s="89" t="s">
        <v>72</v>
      </c>
      <c r="B81" s="130" t="s">
        <v>105</v>
      </c>
      <c r="C81" s="150">
        <f t="shared" si="7"/>
        <v>2</v>
      </c>
      <c r="D81" s="150"/>
      <c r="E81" s="90"/>
      <c r="F81" s="172">
        <f t="shared" si="9"/>
        <v>2</v>
      </c>
      <c r="G81" s="127" t="s">
        <v>216</v>
      </c>
      <c r="H81" s="127" t="s">
        <v>216</v>
      </c>
      <c r="I81" s="198">
        <v>9</v>
      </c>
      <c r="J81" s="94" t="s">
        <v>219</v>
      </c>
      <c r="K81" s="127" t="s">
        <v>216</v>
      </c>
      <c r="L81" s="94" t="s">
        <v>218</v>
      </c>
      <c r="M81" s="131" t="s">
        <v>1569</v>
      </c>
      <c r="N81" s="137" t="s">
        <v>1570</v>
      </c>
      <c r="O81" s="131" t="s">
        <v>414</v>
      </c>
      <c r="P81" s="132" t="s">
        <v>215</v>
      </c>
    </row>
    <row r="82" spans="1:17" ht="15" customHeight="1" x14ac:dyDescent="0.25">
      <c r="A82" s="89" t="s">
        <v>73</v>
      </c>
      <c r="B82" s="130" t="s">
        <v>105</v>
      </c>
      <c r="C82" s="150">
        <f t="shared" si="7"/>
        <v>2</v>
      </c>
      <c r="D82" s="150"/>
      <c r="E82" s="150"/>
      <c r="F82" s="172">
        <f t="shared" si="9"/>
        <v>2</v>
      </c>
      <c r="G82" s="127" t="s">
        <v>216</v>
      </c>
      <c r="H82" s="127" t="s">
        <v>216</v>
      </c>
      <c r="I82" s="198">
        <v>13</v>
      </c>
      <c r="J82" s="127" t="s">
        <v>219</v>
      </c>
      <c r="K82" s="127" t="s">
        <v>216</v>
      </c>
      <c r="L82" s="127" t="s">
        <v>218</v>
      </c>
      <c r="M82" s="152" t="s">
        <v>1760</v>
      </c>
      <c r="N82" s="137" t="s">
        <v>1571</v>
      </c>
      <c r="O82" s="152" t="s">
        <v>271</v>
      </c>
      <c r="P82" s="152" t="s">
        <v>1021</v>
      </c>
      <c r="Q82" s="194" t="s">
        <v>218</v>
      </c>
    </row>
    <row r="83" spans="1:17" ht="15" customHeight="1" x14ac:dyDescent="0.25">
      <c r="A83" s="89" t="s">
        <v>1152</v>
      </c>
      <c r="B83" s="130" t="s">
        <v>105</v>
      </c>
      <c r="C83" s="150">
        <f t="shared" si="7"/>
        <v>2</v>
      </c>
      <c r="D83" s="150"/>
      <c r="E83" s="150">
        <v>0.5</v>
      </c>
      <c r="F83" s="172">
        <f t="shared" si="9"/>
        <v>1</v>
      </c>
      <c r="G83" s="127" t="s">
        <v>216</v>
      </c>
      <c r="H83" s="127" t="s">
        <v>219</v>
      </c>
      <c r="I83" s="198">
        <v>5</v>
      </c>
      <c r="J83" s="127" t="s">
        <v>218</v>
      </c>
      <c r="K83" s="127" t="s">
        <v>219</v>
      </c>
      <c r="L83" s="94" t="s">
        <v>1239</v>
      </c>
      <c r="M83" s="131" t="s">
        <v>403</v>
      </c>
      <c r="N83" s="137" t="s">
        <v>1572</v>
      </c>
      <c r="O83" s="131" t="s">
        <v>1154</v>
      </c>
      <c r="P83" s="132" t="s">
        <v>215</v>
      </c>
    </row>
    <row r="84" spans="1:17" ht="15" customHeight="1" x14ac:dyDescent="0.25">
      <c r="A84" s="89" t="s">
        <v>74</v>
      </c>
      <c r="B84" s="130" t="s">
        <v>105</v>
      </c>
      <c r="C84" s="150">
        <f t="shared" si="7"/>
        <v>2</v>
      </c>
      <c r="D84" s="150"/>
      <c r="E84" s="90"/>
      <c r="F84" s="172">
        <f t="shared" si="9"/>
        <v>2</v>
      </c>
      <c r="G84" s="127" t="s">
        <v>216</v>
      </c>
      <c r="H84" s="127" t="s">
        <v>216</v>
      </c>
      <c r="I84" s="198">
        <v>4</v>
      </c>
      <c r="J84" s="127" t="s">
        <v>216</v>
      </c>
      <c r="K84" s="127" t="s">
        <v>216</v>
      </c>
      <c r="L84" s="94" t="s">
        <v>218</v>
      </c>
      <c r="M84" s="131" t="s">
        <v>1573</v>
      </c>
      <c r="N84" s="137" t="s">
        <v>1574</v>
      </c>
      <c r="O84" s="131" t="s">
        <v>283</v>
      </c>
      <c r="P84" s="132" t="s">
        <v>1022</v>
      </c>
      <c r="Q84" s="194" t="s">
        <v>218</v>
      </c>
    </row>
    <row r="85" spans="1:17" ht="15" customHeight="1" x14ac:dyDescent="0.25">
      <c r="A85" s="89" t="s">
        <v>75</v>
      </c>
      <c r="B85" s="130" t="s">
        <v>105</v>
      </c>
      <c r="C85" s="150">
        <f t="shared" si="7"/>
        <v>2</v>
      </c>
      <c r="D85" s="150"/>
      <c r="E85" s="90"/>
      <c r="F85" s="172">
        <f t="shared" si="9"/>
        <v>2</v>
      </c>
      <c r="G85" s="127" t="s">
        <v>216</v>
      </c>
      <c r="H85" s="127" t="s">
        <v>1723</v>
      </c>
      <c r="I85" s="198">
        <v>10</v>
      </c>
      <c r="J85" s="127" t="s">
        <v>1709</v>
      </c>
      <c r="K85" s="127" t="s">
        <v>1723</v>
      </c>
      <c r="L85" s="94" t="s">
        <v>218</v>
      </c>
      <c r="M85" s="137" t="s">
        <v>296</v>
      </c>
      <c r="N85" s="137" t="s">
        <v>1575</v>
      </c>
      <c r="O85" s="137" t="s">
        <v>295</v>
      </c>
      <c r="P85" s="132" t="s">
        <v>1023</v>
      </c>
      <c r="Q85" s="194" t="s">
        <v>218</v>
      </c>
    </row>
    <row r="86" spans="1:17" ht="15" customHeight="1" x14ac:dyDescent="0.25">
      <c r="A86" s="89" t="s">
        <v>76</v>
      </c>
      <c r="B86" s="130" t="s">
        <v>105</v>
      </c>
      <c r="C86" s="150">
        <f t="shared" si="7"/>
        <v>2</v>
      </c>
      <c r="D86" s="150"/>
      <c r="E86" s="90"/>
      <c r="F86" s="172">
        <f t="shared" si="9"/>
        <v>2</v>
      </c>
      <c r="G86" s="127" t="s">
        <v>216</v>
      </c>
      <c r="H86" s="127" t="s">
        <v>219</v>
      </c>
      <c r="I86" s="198">
        <v>6</v>
      </c>
      <c r="J86" s="127" t="s">
        <v>218</v>
      </c>
      <c r="K86" s="127" t="s">
        <v>216</v>
      </c>
      <c r="L86" s="94" t="s">
        <v>1761</v>
      </c>
      <c r="M86" s="131" t="s">
        <v>1352</v>
      </c>
      <c r="N86" s="137" t="s">
        <v>1576</v>
      </c>
      <c r="O86" s="131" t="s">
        <v>402</v>
      </c>
      <c r="P86" s="131" t="s">
        <v>1024</v>
      </c>
      <c r="Q86" s="194" t="s">
        <v>218</v>
      </c>
    </row>
    <row r="87" spans="1:17" s="79" customFormat="1" ht="15" customHeight="1" x14ac:dyDescent="0.35">
      <c r="A87" s="170" t="s">
        <v>77</v>
      </c>
      <c r="B87" s="170"/>
      <c r="C87" s="167"/>
      <c r="D87" s="171"/>
      <c r="E87" s="171"/>
      <c r="F87" s="171"/>
      <c r="G87" s="135"/>
      <c r="H87" s="135"/>
      <c r="I87" s="199"/>
      <c r="J87" s="135"/>
      <c r="K87" s="135"/>
      <c r="L87" s="135"/>
      <c r="M87" s="135"/>
      <c r="N87" s="135"/>
      <c r="O87" s="120"/>
      <c r="P87" s="135"/>
      <c r="Q87" s="195"/>
    </row>
    <row r="88" spans="1:17" ht="15" customHeight="1" x14ac:dyDescent="0.25">
      <c r="A88" s="89" t="s">
        <v>67</v>
      </c>
      <c r="B88" s="130" t="s">
        <v>105</v>
      </c>
      <c r="C88" s="150">
        <f t="shared" si="7"/>
        <v>2</v>
      </c>
      <c r="D88" s="150"/>
      <c r="E88" s="150"/>
      <c r="F88" s="172">
        <f t="shared" ref="F88:F98" si="10">C88*(1-D88)*(1-E88)</f>
        <v>2</v>
      </c>
      <c r="G88" s="127" t="s">
        <v>216</v>
      </c>
      <c r="H88" s="94" t="s">
        <v>219</v>
      </c>
      <c r="I88" s="198">
        <v>11</v>
      </c>
      <c r="J88" s="127" t="s">
        <v>218</v>
      </c>
      <c r="K88" s="94" t="s">
        <v>216</v>
      </c>
      <c r="L88" s="130" t="s">
        <v>218</v>
      </c>
      <c r="M88" s="137" t="s">
        <v>1762</v>
      </c>
      <c r="N88" s="137" t="s">
        <v>401</v>
      </c>
      <c r="O88" s="137" t="s">
        <v>1159</v>
      </c>
      <c r="P88" s="137" t="s">
        <v>1025</v>
      </c>
      <c r="Q88" s="197" t="s">
        <v>218</v>
      </c>
    </row>
    <row r="89" spans="1:17" ht="15" customHeight="1" x14ac:dyDescent="0.25">
      <c r="A89" s="89" t="s">
        <v>78</v>
      </c>
      <c r="B89" s="158" t="s">
        <v>105</v>
      </c>
      <c r="C89" s="150">
        <f t="shared" si="7"/>
        <v>2</v>
      </c>
      <c r="D89" s="178"/>
      <c r="E89" s="90"/>
      <c r="F89" s="172">
        <f t="shared" si="10"/>
        <v>2</v>
      </c>
      <c r="G89" s="127" t="s">
        <v>216</v>
      </c>
      <c r="H89" s="94" t="s">
        <v>1709</v>
      </c>
      <c r="I89" s="198">
        <v>8</v>
      </c>
      <c r="J89" s="94" t="s">
        <v>219</v>
      </c>
      <c r="K89" s="94" t="s">
        <v>1709</v>
      </c>
      <c r="L89" s="130" t="s">
        <v>1764</v>
      </c>
      <c r="M89" s="137" t="s">
        <v>1763</v>
      </c>
      <c r="N89" s="137" t="s">
        <v>1765</v>
      </c>
      <c r="O89" s="137" t="s">
        <v>1027</v>
      </c>
      <c r="P89" s="137" t="s">
        <v>1028</v>
      </c>
      <c r="Q89" s="194" t="s">
        <v>218</v>
      </c>
    </row>
    <row r="90" spans="1:17" ht="15" customHeight="1" x14ac:dyDescent="0.25">
      <c r="A90" s="89" t="s">
        <v>71</v>
      </c>
      <c r="B90" s="130" t="s">
        <v>105</v>
      </c>
      <c r="C90" s="150">
        <f t="shared" si="7"/>
        <v>2</v>
      </c>
      <c r="D90" s="150"/>
      <c r="E90" s="150"/>
      <c r="F90" s="172">
        <f t="shared" si="10"/>
        <v>2</v>
      </c>
      <c r="G90" s="127" t="s">
        <v>216</v>
      </c>
      <c r="H90" s="94" t="s">
        <v>219</v>
      </c>
      <c r="I90" s="198">
        <v>8</v>
      </c>
      <c r="J90" s="94" t="s">
        <v>218</v>
      </c>
      <c r="K90" s="94" t="s">
        <v>216</v>
      </c>
      <c r="L90" s="130" t="s">
        <v>218</v>
      </c>
      <c r="M90" s="137" t="s">
        <v>408</v>
      </c>
      <c r="N90" s="137" t="s">
        <v>1577</v>
      </c>
      <c r="O90" s="131" t="s">
        <v>1414</v>
      </c>
      <c r="P90" s="131" t="s">
        <v>1161</v>
      </c>
      <c r="Q90" s="194" t="s">
        <v>218</v>
      </c>
    </row>
    <row r="91" spans="1:17" ht="15" customHeight="1" x14ac:dyDescent="0.25">
      <c r="A91" s="89" t="s">
        <v>79</v>
      </c>
      <c r="B91" s="158" t="s">
        <v>105</v>
      </c>
      <c r="C91" s="150">
        <f t="shared" si="7"/>
        <v>2</v>
      </c>
      <c r="D91" s="178"/>
      <c r="E91" s="99"/>
      <c r="F91" s="172">
        <f t="shared" si="10"/>
        <v>2</v>
      </c>
      <c r="G91" s="127" t="s">
        <v>216</v>
      </c>
      <c r="H91" s="94" t="s">
        <v>1709</v>
      </c>
      <c r="I91" s="198">
        <v>12</v>
      </c>
      <c r="J91" s="127" t="s">
        <v>1709</v>
      </c>
      <c r="K91" s="94" t="s">
        <v>1709</v>
      </c>
      <c r="L91" s="130" t="s">
        <v>1286</v>
      </c>
      <c r="M91" s="137" t="s">
        <v>406</v>
      </c>
      <c r="N91" s="137" t="s">
        <v>1578</v>
      </c>
      <c r="O91" s="137" t="s">
        <v>407</v>
      </c>
      <c r="P91" s="137" t="s">
        <v>1029</v>
      </c>
      <c r="Q91" s="194" t="s">
        <v>218</v>
      </c>
    </row>
    <row r="92" spans="1:17" ht="15" customHeight="1" x14ac:dyDescent="0.25">
      <c r="A92" s="89" t="s">
        <v>80</v>
      </c>
      <c r="B92" s="130" t="s">
        <v>105</v>
      </c>
      <c r="C92" s="150">
        <f t="shared" si="7"/>
        <v>2</v>
      </c>
      <c r="D92" s="150"/>
      <c r="E92" s="90">
        <v>0.5</v>
      </c>
      <c r="F92" s="172">
        <f t="shared" si="10"/>
        <v>1</v>
      </c>
      <c r="G92" s="127" t="s">
        <v>216</v>
      </c>
      <c r="H92" s="94" t="s">
        <v>216</v>
      </c>
      <c r="I92" s="198">
        <v>9</v>
      </c>
      <c r="J92" s="94" t="s">
        <v>219</v>
      </c>
      <c r="K92" s="94" t="s">
        <v>219</v>
      </c>
      <c r="L92" s="130" t="s">
        <v>1766</v>
      </c>
      <c r="M92" s="137" t="s">
        <v>1767</v>
      </c>
      <c r="N92" s="131" t="s">
        <v>1579</v>
      </c>
      <c r="O92" s="131" t="s">
        <v>1166</v>
      </c>
      <c r="P92" s="132" t="s">
        <v>1768</v>
      </c>
      <c r="Q92" s="194" t="s">
        <v>218</v>
      </c>
    </row>
    <row r="93" spans="1:17" ht="15" customHeight="1" x14ac:dyDescent="0.25">
      <c r="A93" s="89" t="s">
        <v>81</v>
      </c>
      <c r="B93" s="130" t="s">
        <v>105</v>
      </c>
      <c r="C93" s="150">
        <f t="shared" si="7"/>
        <v>2</v>
      </c>
      <c r="D93" s="150"/>
      <c r="E93" s="90"/>
      <c r="F93" s="172">
        <f t="shared" si="10"/>
        <v>2</v>
      </c>
      <c r="G93" s="127" t="s">
        <v>216</v>
      </c>
      <c r="H93" s="94" t="s">
        <v>219</v>
      </c>
      <c r="I93" s="198">
        <v>13</v>
      </c>
      <c r="J93" s="127" t="s">
        <v>218</v>
      </c>
      <c r="K93" s="94" t="s">
        <v>216</v>
      </c>
      <c r="L93" s="130" t="s">
        <v>218</v>
      </c>
      <c r="M93" s="131" t="s">
        <v>1580</v>
      </c>
      <c r="N93" s="131" t="s">
        <v>1581</v>
      </c>
      <c r="O93" s="131" t="s">
        <v>1168</v>
      </c>
      <c r="P93" s="132" t="s">
        <v>215</v>
      </c>
    </row>
    <row r="94" spans="1:17" ht="15" customHeight="1" x14ac:dyDescent="0.25">
      <c r="A94" s="89" t="s">
        <v>82</v>
      </c>
      <c r="B94" s="158" t="s">
        <v>105</v>
      </c>
      <c r="C94" s="150">
        <f>IF(B94=$B$4,2,0)</f>
        <v>2</v>
      </c>
      <c r="D94" s="178"/>
      <c r="E94" s="90"/>
      <c r="F94" s="172">
        <f t="shared" si="10"/>
        <v>2</v>
      </c>
      <c r="G94" s="127" t="s">
        <v>216</v>
      </c>
      <c r="H94" s="94" t="s">
        <v>1736</v>
      </c>
      <c r="I94" s="198">
        <v>5</v>
      </c>
      <c r="J94" s="94" t="s">
        <v>1736</v>
      </c>
      <c r="K94" s="94" t="s">
        <v>1736</v>
      </c>
      <c r="L94" s="130" t="s">
        <v>218</v>
      </c>
      <c r="M94" s="131" t="s">
        <v>1278</v>
      </c>
      <c r="N94" s="131" t="s">
        <v>1582</v>
      </c>
      <c r="O94" s="131" t="s">
        <v>1033</v>
      </c>
      <c r="P94" s="131" t="s">
        <v>1034</v>
      </c>
      <c r="Q94" s="194" t="s">
        <v>218</v>
      </c>
    </row>
    <row r="95" spans="1:17" ht="15" customHeight="1" x14ac:dyDescent="0.25">
      <c r="A95" s="89" t="s">
        <v>83</v>
      </c>
      <c r="B95" s="158" t="s">
        <v>106</v>
      </c>
      <c r="C95" s="150">
        <f>IF(B95=$B$4,2,0)</f>
        <v>0</v>
      </c>
      <c r="D95" s="178"/>
      <c r="E95" s="99"/>
      <c r="F95" s="172">
        <f t="shared" si="10"/>
        <v>0</v>
      </c>
      <c r="G95" s="127" t="s">
        <v>219</v>
      </c>
      <c r="H95" s="94" t="s">
        <v>218</v>
      </c>
      <c r="I95" s="198" t="s">
        <v>218</v>
      </c>
      <c r="J95" s="94" t="s">
        <v>218</v>
      </c>
      <c r="K95" s="94" t="s">
        <v>218</v>
      </c>
      <c r="L95" s="130" t="s">
        <v>218</v>
      </c>
      <c r="M95" s="131" t="s">
        <v>1035</v>
      </c>
      <c r="N95" s="131" t="s">
        <v>1583</v>
      </c>
      <c r="O95" s="131" t="s">
        <v>1036</v>
      </c>
      <c r="P95" s="131" t="s">
        <v>1171</v>
      </c>
      <c r="Q95" s="129" t="s">
        <v>218</v>
      </c>
    </row>
    <row r="96" spans="1:17" ht="15" customHeight="1" x14ac:dyDescent="0.25">
      <c r="A96" s="89" t="s">
        <v>84</v>
      </c>
      <c r="B96" s="158" t="s">
        <v>105</v>
      </c>
      <c r="C96" s="150">
        <f>IF(B96=$B$4,2,0)</f>
        <v>2</v>
      </c>
      <c r="D96" s="178"/>
      <c r="E96" s="99"/>
      <c r="F96" s="172">
        <f t="shared" si="10"/>
        <v>2</v>
      </c>
      <c r="G96" s="127" t="s">
        <v>216</v>
      </c>
      <c r="H96" s="94" t="s">
        <v>216</v>
      </c>
      <c r="I96" s="198">
        <v>8</v>
      </c>
      <c r="J96" s="94" t="s">
        <v>216</v>
      </c>
      <c r="K96" s="94" t="s">
        <v>216</v>
      </c>
      <c r="L96" s="130" t="s">
        <v>218</v>
      </c>
      <c r="M96" s="137" t="s">
        <v>1037</v>
      </c>
      <c r="N96" s="131" t="s">
        <v>1584</v>
      </c>
      <c r="O96" s="137" t="s">
        <v>1038</v>
      </c>
      <c r="P96" s="137" t="s">
        <v>1585</v>
      </c>
      <c r="Q96" s="194" t="s">
        <v>218</v>
      </c>
    </row>
    <row r="97" spans="1:16" ht="15" customHeight="1" x14ac:dyDescent="0.25">
      <c r="A97" s="89" t="s">
        <v>85</v>
      </c>
      <c r="B97" s="130" t="s">
        <v>105</v>
      </c>
      <c r="C97" s="150">
        <f>IF(B97=$B$4,2,0)</f>
        <v>2</v>
      </c>
      <c r="D97" s="150"/>
      <c r="E97" s="90"/>
      <c r="F97" s="172">
        <f t="shared" si="10"/>
        <v>2</v>
      </c>
      <c r="G97" s="127" t="s">
        <v>216</v>
      </c>
      <c r="H97" s="94" t="s">
        <v>219</v>
      </c>
      <c r="I97" s="198">
        <v>6</v>
      </c>
      <c r="J97" s="94" t="s">
        <v>218</v>
      </c>
      <c r="K97" s="94" t="s">
        <v>216</v>
      </c>
      <c r="L97" s="130" t="s">
        <v>218</v>
      </c>
      <c r="M97" s="131" t="s">
        <v>1586</v>
      </c>
      <c r="N97" s="137" t="s">
        <v>1587</v>
      </c>
      <c r="O97" s="131" t="s">
        <v>1039</v>
      </c>
      <c r="P97" s="132" t="s">
        <v>215</v>
      </c>
    </row>
    <row r="98" spans="1:16" ht="15" customHeight="1" x14ac:dyDescent="0.25">
      <c r="A98" s="89" t="s">
        <v>86</v>
      </c>
      <c r="B98" s="130" t="s">
        <v>106</v>
      </c>
      <c r="C98" s="150">
        <f>IF(B98=$B$4,2,0)</f>
        <v>0</v>
      </c>
      <c r="D98" s="150"/>
      <c r="E98" s="150"/>
      <c r="F98" s="172">
        <f t="shared" si="10"/>
        <v>0</v>
      </c>
      <c r="G98" s="127" t="s">
        <v>219</v>
      </c>
      <c r="H98" s="94" t="s">
        <v>218</v>
      </c>
      <c r="I98" s="198" t="s">
        <v>218</v>
      </c>
      <c r="J98" s="94" t="s">
        <v>218</v>
      </c>
      <c r="K98" s="94" t="s">
        <v>218</v>
      </c>
      <c r="L98" s="130" t="s">
        <v>218</v>
      </c>
      <c r="M98" s="137" t="s">
        <v>1040</v>
      </c>
      <c r="N98" s="131" t="s">
        <v>1588</v>
      </c>
      <c r="O98" s="137" t="s">
        <v>1041</v>
      </c>
      <c r="P98" s="132" t="s">
        <v>215</v>
      </c>
    </row>
    <row r="107" spans="1:16" x14ac:dyDescent="0.25">
      <c r="A107" s="6"/>
      <c r="B107" s="10"/>
      <c r="C107" s="10"/>
      <c r="D107" s="10"/>
      <c r="E107" s="10"/>
      <c r="F107" s="10"/>
      <c r="G107" s="10"/>
      <c r="H107" s="10"/>
      <c r="I107" s="10"/>
      <c r="J107" s="10"/>
    </row>
    <row r="111" spans="1:16" x14ac:dyDescent="0.25">
      <c r="A111" s="6"/>
      <c r="B111" s="10"/>
      <c r="C111" s="10"/>
      <c r="D111" s="10"/>
      <c r="E111" s="10"/>
      <c r="F111" s="10"/>
      <c r="G111" s="10"/>
      <c r="H111" s="10"/>
      <c r="I111" s="10"/>
      <c r="J111" s="10"/>
    </row>
    <row r="114" spans="1:10" x14ac:dyDescent="0.25">
      <c r="A114" s="6"/>
      <c r="B114" s="10"/>
      <c r="C114" s="10"/>
      <c r="D114" s="10"/>
      <c r="E114" s="10"/>
      <c r="F114" s="10"/>
      <c r="G114" s="10"/>
      <c r="H114" s="10"/>
      <c r="I114" s="10"/>
      <c r="J114" s="10"/>
    </row>
    <row r="118" spans="1:10" x14ac:dyDescent="0.25">
      <c r="A118" s="6"/>
      <c r="B118" s="10"/>
      <c r="C118" s="10"/>
      <c r="D118" s="10"/>
      <c r="E118" s="10"/>
      <c r="F118" s="10"/>
      <c r="G118" s="10"/>
      <c r="H118" s="10"/>
      <c r="I118" s="10"/>
      <c r="J118" s="10"/>
    </row>
  </sheetData>
  <autoFilter ref="A6:P98" xr:uid="{638EC789-9F23-4689-911C-8673F8E9C493}"/>
  <mergeCells count="19">
    <mergeCell ref="E4:E5"/>
    <mergeCell ref="F4:F5"/>
    <mergeCell ref="H3:H5"/>
    <mergeCell ref="J3:J5"/>
    <mergeCell ref="I3:I5"/>
    <mergeCell ref="M4:M5"/>
    <mergeCell ref="N4:N5"/>
    <mergeCell ref="A1:P1"/>
    <mergeCell ref="A2:P2"/>
    <mergeCell ref="A3:A5"/>
    <mergeCell ref="C3:F3"/>
    <mergeCell ref="G3:G5"/>
    <mergeCell ref="K3:K5"/>
    <mergeCell ref="L3:L5"/>
    <mergeCell ref="M3:P3"/>
    <mergeCell ref="O4:O5"/>
    <mergeCell ref="P4:P5"/>
    <mergeCell ref="C4:C5"/>
    <mergeCell ref="D4:D5"/>
  </mergeCells>
  <dataValidations count="2">
    <dataValidation type="list" allowBlank="1" showInputMessage="1" showErrorMessage="1" sqref="C54 IX54 ST54 ACP54 AML54 AWH54 BGD54 BPZ54 BZV54 CJR54 CTN54 DDJ54 DNF54 DXB54 EGX54 EQT54 FAP54 FKL54 FUH54 GED54 GNZ54 GXV54 HHR54 HRN54 IBJ54 ILF54 IVB54 JEX54 JOT54 JYP54 KIL54 KSH54 LCD54 LLZ54 LVV54 MFR54 MPN54 MZJ54 NJF54 NTB54 OCX54 OMT54 OWP54 PGL54 PQH54 QAD54 QJZ54 QTV54 RDR54 RNN54 RXJ54 SHF54 SRB54 TAX54 TKT54 TUP54 UEL54 UOH54 UYD54 VHZ54 VRV54 WBR54 WLN54 WVJ54 C65590 IX65590 ST65590 ACP65590 AML65590 AWH65590 BGD65590 BPZ65590 BZV65590 CJR65590 CTN65590 DDJ65590 DNF65590 DXB65590 EGX65590 EQT65590 FAP65590 FKL65590 FUH65590 GED65590 GNZ65590 GXV65590 HHR65590 HRN65590 IBJ65590 ILF65590 IVB65590 JEX65590 JOT65590 JYP65590 KIL65590 KSH65590 LCD65590 LLZ65590 LVV65590 MFR65590 MPN65590 MZJ65590 NJF65590 NTB65590 OCX65590 OMT65590 OWP65590 PGL65590 PQH65590 QAD65590 QJZ65590 QTV65590 RDR65590 RNN65590 RXJ65590 SHF65590 SRB65590 TAX65590 TKT65590 TUP65590 UEL65590 UOH65590 UYD65590 VHZ65590 VRV65590 WBR65590 WLN65590 WVJ65590 C131126 IX131126 ST131126 ACP131126 AML131126 AWH131126 BGD131126 BPZ131126 BZV131126 CJR131126 CTN131126 DDJ131126 DNF131126 DXB131126 EGX131126 EQT131126 FAP131126 FKL131126 FUH131126 GED131126 GNZ131126 GXV131126 HHR131126 HRN131126 IBJ131126 ILF131126 IVB131126 JEX131126 JOT131126 JYP131126 KIL131126 KSH131126 LCD131126 LLZ131126 LVV131126 MFR131126 MPN131126 MZJ131126 NJF131126 NTB131126 OCX131126 OMT131126 OWP131126 PGL131126 PQH131126 QAD131126 QJZ131126 QTV131126 RDR131126 RNN131126 RXJ131126 SHF131126 SRB131126 TAX131126 TKT131126 TUP131126 UEL131126 UOH131126 UYD131126 VHZ131126 VRV131126 WBR131126 WLN131126 WVJ131126 C196662 IX196662 ST196662 ACP196662 AML196662 AWH196662 BGD196662 BPZ196662 BZV196662 CJR196662 CTN196662 DDJ196662 DNF196662 DXB196662 EGX196662 EQT196662 FAP196662 FKL196662 FUH196662 GED196662 GNZ196662 GXV196662 HHR196662 HRN196662 IBJ196662 ILF196662 IVB196662 JEX196662 JOT196662 JYP196662 KIL196662 KSH196662 LCD196662 LLZ196662 LVV196662 MFR196662 MPN196662 MZJ196662 NJF196662 NTB196662 OCX196662 OMT196662 OWP196662 PGL196662 PQH196662 QAD196662 QJZ196662 QTV196662 RDR196662 RNN196662 RXJ196662 SHF196662 SRB196662 TAX196662 TKT196662 TUP196662 UEL196662 UOH196662 UYD196662 VHZ196662 VRV196662 WBR196662 WLN196662 WVJ196662 C262198 IX262198 ST262198 ACP262198 AML262198 AWH262198 BGD262198 BPZ262198 BZV262198 CJR262198 CTN262198 DDJ262198 DNF262198 DXB262198 EGX262198 EQT262198 FAP262198 FKL262198 FUH262198 GED262198 GNZ262198 GXV262198 HHR262198 HRN262198 IBJ262198 ILF262198 IVB262198 JEX262198 JOT262198 JYP262198 KIL262198 KSH262198 LCD262198 LLZ262198 LVV262198 MFR262198 MPN262198 MZJ262198 NJF262198 NTB262198 OCX262198 OMT262198 OWP262198 PGL262198 PQH262198 QAD262198 QJZ262198 QTV262198 RDR262198 RNN262198 RXJ262198 SHF262198 SRB262198 TAX262198 TKT262198 TUP262198 UEL262198 UOH262198 UYD262198 VHZ262198 VRV262198 WBR262198 WLN262198 WVJ262198 C327734 IX327734 ST327734 ACP327734 AML327734 AWH327734 BGD327734 BPZ327734 BZV327734 CJR327734 CTN327734 DDJ327734 DNF327734 DXB327734 EGX327734 EQT327734 FAP327734 FKL327734 FUH327734 GED327734 GNZ327734 GXV327734 HHR327734 HRN327734 IBJ327734 ILF327734 IVB327734 JEX327734 JOT327734 JYP327734 KIL327734 KSH327734 LCD327734 LLZ327734 LVV327734 MFR327734 MPN327734 MZJ327734 NJF327734 NTB327734 OCX327734 OMT327734 OWP327734 PGL327734 PQH327734 QAD327734 QJZ327734 QTV327734 RDR327734 RNN327734 RXJ327734 SHF327734 SRB327734 TAX327734 TKT327734 TUP327734 UEL327734 UOH327734 UYD327734 VHZ327734 VRV327734 WBR327734 WLN327734 WVJ327734 C393270 IX393270 ST393270 ACP393270 AML393270 AWH393270 BGD393270 BPZ393270 BZV393270 CJR393270 CTN393270 DDJ393270 DNF393270 DXB393270 EGX393270 EQT393270 FAP393270 FKL393270 FUH393270 GED393270 GNZ393270 GXV393270 HHR393270 HRN393270 IBJ393270 ILF393270 IVB393270 JEX393270 JOT393270 JYP393270 KIL393270 KSH393270 LCD393270 LLZ393270 LVV393270 MFR393270 MPN393270 MZJ393270 NJF393270 NTB393270 OCX393270 OMT393270 OWP393270 PGL393270 PQH393270 QAD393270 QJZ393270 QTV393270 RDR393270 RNN393270 RXJ393270 SHF393270 SRB393270 TAX393270 TKT393270 TUP393270 UEL393270 UOH393270 UYD393270 VHZ393270 VRV393270 WBR393270 WLN393270 WVJ393270 C458806 IX458806 ST458806 ACP458806 AML458806 AWH458806 BGD458806 BPZ458806 BZV458806 CJR458806 CTN458806 DDJ458806 DNF458806 DXB458806 EGX458806 EQT458806 FAP458806 FKL458806 FUH458806 GED458806 GNZ458806 GXV458806 HHR458806 HRN458806 IBJ458806 ILF458806 IVB458806 JEX458806 JOT458806 JYP458806 KIL458806 KSH458806 LCD458806 LLZ458806 LVV458806 MFR458806 MPN458806 MZJ458806 NJF458806 NTB458806 OCX458806 OMT458806 OWP458806 PGL458806 PQH458806 QAD458806 QJZ458806 QTV458806 RDR458806 RNN458806 RXJ458806 SHF458806 SRB458806 TAX458806 TKT458806 TUP458806 UEL458806 UOH458806 UYD458806 VHZ458806 VRV458806 WBR458806 WLN458806 WVJ458806 C524342 IX524342 ST524342 ACP524342 AML524342 AWH524342 BGD524342 BPZ524342 BZV524342 CJR524342 CTN524342 DDJ524342 DNF524342 DXB524342 EGX524342 EQT524342 FAP524342 FKL524342 FUH524342 GED524342 GNZ524342 GXV524342 HHR524342 HRN524342 IBJ524342 ILF524342 IVB524342 JEX524342 JOT524342 JYP524342 KIL524342 KSH524342 LCD524342 LLZ524342 LVV524342 MFR524342 MPN524342 MZJ524342 NJF524342 NTB524342 OCX524342 OMT524342 OWP524342 PGL524342 PQH524342 QAD524342 QJZ524342 QTV524342 RDR524342 RNN524342 RXJ524342 SHF524342 SRB524342 TAX524342 TKT524342 TUP524342 UEL524342 UOH524342 UYD524342 VHZ524342 VRV524342 WBR524342 WLN524342 WVJ524342 C589878 IX589878 ST589878 ACP589878 AML589878 AWH589878 BGD589878 BPZ589878 BZV589878 CJR589878 CTN589878 DDJ589878 DNF589878 DXB589878 EGX589878 EQT589878 FAP589878 FKL589878 FUH589878 GED589878 GNZ589878 GXV589878 HHR589878 HRN589878 IBJ589878 ILF589878 IVB589878 JEX589878 JOT589878 JYP589878 KIL589878 KSH589878 LCD589878 LLZ589878 LVV589878 MFR589878 MPN589878 MZJ589878 NJF589878 NTB589878 OCX589878 OMT589878 OWP589878 PGL589878 PQH589878 QAD589878 QJZ589878 QTV589878 RDR589878 RNN589878 RXJ589878 SHF589878 SRB589878 TAX589878 TKT589878 TUP589878 UEL589878 UOH589878 UYD589878 VHZ589878 VRV589878 WBR589878 WLN589878 WVJ589878 C655414 IX655414 ST655414 ACP655414 AML655414 AWH655414 BGD655414 BPZ655414 BZV655414 CJR655414 CTN655414 DDJ655414 DNF655414 DXB655414 EGX655414 EQT655414 FAP655414 FKL655414 FUH655414 GED655414 GNZ655414 GXV655414 HHR655414 HRN655414 IBJ655414 ILF655414 IVB655414 JEX655414 JOT655414 JYP655414 KIL655414 KSH655414 LCD655414 LLZ655414 LVV655414 MFR655414 MPN655414 MZJ655414 NJF655414 NTB655414 OCX655414 OMT655414 OWP655414 PGL655414 PQH655414 QAD655414 QJZ655414 QTV655414 RDR655414 RNN655414 RXJ655414 SHF655414 SRB655414 TAX655414 TKT655414 TUP655414 UEL655414 UOH655414 UYD655414 VHZ655414 VRV655414 WBR655414 WLN655414 WVJ655414 C720950 IX720950 ST720950 ACP720950 AML720950 AWH720950 BGD720950 BPZ720950 BZV720950 CJR720950 CTN720950 DDJ720950 DNF720950 DXB720950 EGX720950 EQT720950 FAP720950 FKL720950 FUH720950 GED720950 GNZ720950 GXV720950 HHR720950 HRN720950 IBJ720950 ILF720950 IVB720950 JEX720950 JOT720950 JYP720950 KIL720950 KSH720950 LCD720950 LLZ720950 LVV720950 MFR720950 MPN720950 MZJ720950 NJF720950 NTB720950 OCX720950 OMT720950 OWP720950 PGL720950 PQH720950 QAD720950 QJZ720950 QTV720950 RDR720950 RNN720950 RXJ720950 SHF720950 SRB720950 TAX720950 TKT720950 TUP720950 UEL720950 UOH720950 UYD720950 VHZ720950 VRV720950 WBR720950 WLN720950 WVJ720950 C786486 IX786486 ST786486 ACP786486 AML786486 AWH786486 BGD786486 BPZ786486 BZV786486 CJR786486 CTN786486 DDJ786486 DNF786486 DXB786486 EGX786486 EQT786486 FAP786486 FKL786486 FUH786486 GED786486 GNZ786486 GXV786486 HHR786486 HRN786486 IBJ786486 ILF786486 IVB786486 JEX786486 JOT786486 JYP786486 KIL786486 KSH786486 LCD786486 LLZ786486 LVV786486 MFR786486 MPN786486 MZJ786486 NJF786486 NTB786486 OCX786486 OMT786486 OWP786486 PGL786486 PQH786486 QAD786486 QJZ786486 QTV786486 RDR786486 RNN786486 RXJ786486 SHF786486 SRB786486 TAX786486 TKT786486 TUP786486 UEL786486 UOH786486 UYD786486 VHZ786486 VRV786486 WBR786486 WLN786486 WVJ786486 C852022 IX852022 ST852022 ACP852022 AML852022 AWH852022 BGD852022 BPZ852022 BZV852022 CJR852022 CTN852022 DDJ852022 DNF852022 DXB852022 EGX852022 EQT852022 FAP852022 FKL852022 FUH852022 GED852022 GNZ852022 GXV852022 HHR852022 HRN852022 IBJ852022 ILF852022 IVB852022 JEX852022 JOT852022 JYP852022 KIL852022 KSH852022 LCD852022 LLZ852022 LVV852022 MFR852022 MPN852022 MZJ852022 NJF852022 NTB852022 OCX852022 OMT852022 OWP852022 PGL852022 PQH852022 QAD852022 QJZ852022 QTV852022 RDR852022 RNN852022 RXJ852022 SHF852022 SRB852022 TAX852022 TKT852022 TUP852022 UEL852022 UOH852022 UYD852022 VHZ852022 VRV852022 WBR852022 WLN852022 WVJ852022 C917558 IX917558 ST917558 ACP917558 AML917558 AWH917558 BGD917558 BPZ917558 BZV917558 CJR917558 CTN917558 DDJ917558 DNF917558 DXB917558 EGX917558 EQT917558 FAP917558 FKL917558 FUH917558 GED917558 GNZ917558 GXV917558 HHR917558 HRN917558 IBJ917558 ILF917558 IVB917558 JEX917558 JOT917558 JYP917558 KIL917558 KSH917558 LCD917558 LLZ917558 LVV917558 MFR917558 MPN917558 MZJ917558 NJF917558 NTB917558 OCX917558 OMT917558 OWP917558 PGL917558 PQH917558 QAD917558 QJZ917558 QTV917558 RDR917558 RNN917558 RXJ917558 SHF917558 SRB917558 TAX917558 TKT917558 TUP917558 UEL917558 UOH917558 UYD917558 VHZ917558 VRV917558 WBR917558 WLN917558 WVJ917558 C983094 IX983094 ST983094 ACP983094 AML983094 AWH983094 BGD983094 BPZ983094 BZV983094 CJR983094 CTN983094 DDJ983094 DNF983094 DXB983094 EGX983094 EQT983094 FAP983094 FKL983094 FUH983094 GED983094 GNZ983094 GXV983094 HHR983094 HRN983094 IBJ983094 ILF983094 IVB983094 JEX983094 JOT983094 JYP983094 KIL983094 KSH983094 LCD983094 LLZ983094 LVV983094 MFR983094 MPN983094 MZJ983094 NJF983094 NTB983094 OCX983094 OMT983094 OWP983094 PGL983094 PQH983094 QAD983094 QJZ983094 QTV983094 RDR983094 RNN983094 RXJ983094 SHF983094 SRB983094 TAX983094 TKT983094 TUP983094 UEL983094 UOH983094 UYD983094 VHZ983094 VRV983094 WBR983094 WLN983094 WVJ983094 C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C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C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C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C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C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C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C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C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C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C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C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C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C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C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C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C69 IX69 ST69 ACP69 AML69 AWH69 BGD69 BPZ69 BZV69 CJR69 CTN69 DDJ69 DNF69 DXB69 EGX69 EQT69 FAP69 FKL69 FUH69 GED69 GNZ69 GXV69 HHR69 HRN69 IBJ69 ILF69 IVB69 JEX69 JOT69 JYP69 KIL69 KSH69 LCD69 LLZ69 LVV69 MFR69 MPN69 MZJ69 NJF69 NTB69 OCX69 OMT69 OWP69 PGL69 PQH69 QAD69 QJZ69 QTV69 RDR69 RNN69 RXJ69 SHF69 SRB69 TAX69 TKT69 TUP69 UEL69 UOH69 UYD69 VHZ69 VRV69 WBR69 WLN69 WVJ69 C65605 IX65605 ST65605 ACP65605 AML65605 AWH65605 BGD65605 BPZ65605 BZV65605 CJR65605 CTN65605 DDJ65605 DNF65605 DXB65605 EGX65605 EQT65605 FAP65605 FKL65605 FUH65605 GED65605 GNZ65605 GXV65605 HHR65605 HRN65605 IBJ65605 ILF65605 IVB65605 JEX65605 JOT65605 JYP65605 KIL65605 KSH65605 LCD65605 LLZ65605 LVV65605 MFR65605 MPN65605 MZJ65605 NJF65605 NTB65605 OCX65605 OMT65605 OWP65605 PGL65605 PQH65605 QAD65605 QJZ65605 QTV65605 RDR65605 RNN65605 RXJ65605 SHF65605 SRB65605 TAX65605 TKT65605 TUP65605 UEL65605 UOH65605 UYD65605 VHZ65605 VRV65605 WBR65605 WLN65605 WVJ65605 C131141 IX131141 ST131141 ACP131141 AML131141 AWH131141 BGD131141 BPZ131141 BZV131141 CJR131141 CTN131141 DDJ131141 DNF131141 DXB131141 EGX131141 EQT131141 FAP131141 FKL131141 FUH131141 GED131141 GNZ131141 GXV131141 HHR131141 HRN131141 IBJ131141 ILF131141 IVB131141 JEX131141 JOT131141 JYP131141 KIL131141 KSH131141 LCD131141 LLZ131141 LVV131141 MFR131141 MPN131141 MZJ131141 NJF131141 NTB131141 OCX131141 OMT131141 OWP131141 PGL131141 PQH131141 QAD131141 QJZ131141 QTV131141 RDR131141 RNN131141 RXJ131141 SHF131141 SRB131141 TAX131141 TKT131141 TUP131141 UEL131141 UOH131141 UYD131141 VHZ131141 VRV131141 WBR131141 WLN131141 WVJ131141 C196677 IX196677 ST196677 ACP196677 AML196677 AWH196677 BGD196677 BPZ196677 BZV196677 CJR196677 CTN196677 DDJ196677 DNF196677 DXB196677 EGX196677 EQT196677 FAP196677 FKL196677 FUH196677 GED196677 GNZ196677 GXV196677 HHR196677 HRN196677 IBJ196677 ILF196677 IVB196677 JEX196677 JOT196677 JYP196677 KIL196677 KSH196677 LCD196677 LLZ196677 LVV196677 MFR196677 MPN196677 MZJ196677 NJF196677 NTB196677 OCX196677 OMT196677 OWP196677 PGL196677 PQH196677 QAD196677 QJZ196677 QTV196677 RDR196677 RNN196677 RXJ196677 SHF196677 SRB196677 TAX196677 TKT196677 TUP196677 UEL196677 UOH196677 UYD196677 VHZ196677 VRV196677 WBR196677 WLN196677 WVJ196677 C262213 IX262213 ST262213 ACP262213 AML262213 AWH262213 BGD262213 BPZ262213 BZV262213 CJR262213 CTN262213 DDJ262213 DNF262213 DXB262213 EGX262213 EQT262213 FAP262213 FKL262213 FUH262213 GED262213 GNZ262213 GXV262213 HHR262213 HRN262213 IBJ262213 ILF262213 IVB262213 JEX262213 JOT262213 JYP262213 KIL262213 KSH262213 LCD262213 LLZ262213 LVV262213 MFR262213 MPN262213 MZJ262213 NJF262213 NTB262213 OCX262213 OMT262213 OWP262213 PGL262213 PQH262213 QAD262213 QJZ262213 QTV262213 RDR262213 RNN262213 RXJ262213 SHF262213 SRB262213 TAX262213 TKT262213 TUP262213 UEL262213 UOH262213 UYD262213 VHZ262213 VRV262213 WBR262213 WLN262213 WVJ262213 C327749 IX327749 ST327749 ACP327749 AML327749 AWH327749 BGD327749 BPZ327749 BZV327749 CJR327749 CTN327749 DDJ327749 DNF327749 DXB327749 EGX327749 EQT327749 FAP327749 FKL327749 FUH327749 GED327749 GNZ327749 GXV327749 HHR327749 HRN327749 IBJ327749 ILF327749 IVB327749 JEX327749 JOT327749 JYP327749 KIL327749 KSH327749 LCD327749 LLZ327749 LVV327749 MFR327749 MPN327749 MZJ327749 NJF327749 NTB327749 OCX327749 OMT327749 OWP327749 PGL327749 PQH327749 QAD327749 QJZ327749 QTV327749 RDR327749 RNN327749 RXJ327749 SHF327749 SRB327749 TAX327749 TKT327749 TUP327749 UEL327749 UOH327749 UYD327749 VHZ327749 VRV327749 WBR327749 WLN327749 WVJ327749 C393285 IX393285 ST393285 ACP393285 AML393285 AWH393285 BGD393285 BPZ393285 BZV393285 CJR393285 CTN393285 DDJ393285 DNF393285 DXB393285 EGX393285 EQT393285 FAP393285 FKL393285 FUH393285 GED393285 GNZ393285 GXV393285 HHR393285 HRN393285 IBJ393285 ILF393285 IVB393285 JEX393285 JOT393285 JYP393285 KIL393285 KSH393285 LCD393285 LLZ393285 LVV393285 MFR393285 MPN393285 MZJ393285 NJF393285 NTB393285 OCX393285 OMT393285 OWP393285 PGL393285 PQH393285 QAD393285 QJZ393285 QTV393285 RDR393285 RNN393285 RXJ393285 SHF393285 SRB393285 TAX393285 TKT393285 TUP393285 UEL393285 UOH393285 UYD393285 VHZ393285 VRV393285 WBR393285 WLN393285 WVJ393285 C458821 IX458821 ST458821 ACP458821 AML458821 AWH458821 BGD458821 BPZ458821 BZV458821 CJR458821 CTN458821 DDJ458821 DNF458821 DXB458821 EGX458821 EQT458821 FAP458821 FKL458821 FUH458821 GED458821 GNZ458821 GXV458821 HHR458821 HRN458821 IBJ458821 ILF458821 IVB458821 JEX458821 JOT458821 JYP458821 KIL458821 KSH458821 LCD458821 LLZ458821 LVV458821 MFR458821 MPN458821 MZJ458821 NJF458821 NTB458821 OCX458821 OMT458821 OWP458821 PGL458821 PQH458821 QAD458821 QJZ458821 QTV458821 RDR458821 RNN458821 RXJ458821 SHF458821 SRB458821 TAX458821 TKT458821 TUP458821 UEL458821 UOH458821 UYD458821 VHZ458821 VRV458821 WBR458821 WLN458821 WVJ458821 C524357 IX524357 ST524357 ACP524357 AML524357 AWH524357 BGD524357 BPZ524357 BZV524357 CJR524357 CTN524357 DDJ524357 DNF524357 DXB524357 EGX524357 EQT524357 FAP524357 FKL524357 FUH524357 GED524357 GNZ524357 GXV524357 HHR524357 HRN524357 IBJ524357 ILF524357 IVB524357 JEX524357 JOT524357 JYP524357 KIL524357 KSH524357 LCD524357 LLZ524357 LVV524357 MFR524357 MPN524357 MZJ524357 NJF524357 NTB524357 OCX524357 OMT524357 OWP524357 PGL524357 PQH524357 QAD524357 QJZ524357 QTV524357 RDR524357 RNN524357 RXJ524357 SHF524357 SRB524357 TAX524357 TKT524357 TUP524357 UEL524357 UOH524357 UYD524357 VHZ524357 VRV524357 WBR524357 WLN524357 WVJ524357 C589893 IX589893 ST589893 ACP589893 AML589893 AWH589893 BGD589893 BPZ589893 BZV589893 CJR589893 CTN589893 DDJ589893 DNF589893 DXB589893 EGX589893 EQT589893 FAP589893 FKL589893 FUH589893 GED589893 GNZ589893 GXV589893 HHR589893 HRN589893 IBJ589893 ILF589893 IVB589893 JEX589893 JOT589893 JYP589893 KIL589893 KSH589893 LCD589893 LLZ589893 LVV589893 MFR589893 MPN589893 MZJ589893 NJF589893 NTB589893 OCX589893 OMT589893 OWP589893 PGL589893 PQH589893 QAD589893 QJZ589893 QTV589893 RDR589893 RNN589893 RXJ589893 SHF589893 SRB589893 TAX589893 TKT589893 TUP589893 UEL589893 UOH589893 UYD589893 VHZ589893 VRV589893 WBR589893 WLN589893 WVJ589893 C655429 IX655429 ST655429 ACP655429 AML655429 AWH655429 BGD655429 BPZ655429 BZV655429 CJR655429 CTN655429 DDJ655429 DNF655429 DXB655429 EGX655429 EQT655429 FAP655429 FKL655429 FUH655429 GED655429 GNZ655429 GXV655429 HHR655429 HRN655429 IBJ655429 ILF655429 IVB655429 JEX655429 JOT655429 JYP655429 KIL655429 KSH655429 LCD655429 LLZ655429 LVV655429 MFR655429 MPN655429 MZJ655429 NJF655429 NTB655429 OCX655429 OMT655429 OWP655429 PGL655429 PQH655429 QAD655429 QJZ655429 QTV655429 RDR655429 RNN655429 RXJ655429 SHF655429 SRB655429 TAX655429 TKT655429 TUP655429 UEL655429 UOH655429 UYD655429 VHZ655429 VRV655429 WBR655429 WLN655429 WVJ655429 C720965 IX720965 ST720965 ACP720965 AML720965 AWH720965 BGD720965 BPZ720965 BZV720965 CJR720965 CTN720965 DDJ720965 DNF720965 DXB720965 EGX720965 EQT720965 FAP720965 FKL720965 FUH720965 GED720965 GNZ720965 GXV720965 HHR720965 HRN720965 IBJ720965 ILF720965 IVB720965 JEX720965 JOT720965 JYP720965 KIL720965 KSH720965 LCD720965 LLZ720965 LVV720965 MFR720965 MPN720965 MZJ720965 NJF720965 NTB720965 OCX720965 OMT720965 OWP720965 PGL720965 PQH720965 QAD720965 QJZ720965 QTV720965 RDR720965 RNN720965 RXJ720965 SHF720965 SRB720965 TAX720965 TKT720965 TUP720965 UEL720965 UOH720965 UYD720965 VHZ720965 VRV720965 WBR720965 WLN720965 WVJ720965 C786501 IX786501 ST786501 ACP786501 AML786501 AWH786501 BGD786501 BPZ786501 BZV786501 CJR786501 CTN786501 DDJ786501 DNF786501 DXB786501 EGX786501 EQT786501 FAP786501 FKL786501 FUH786501 GED786501 GNZ786501 GXV786501 HHR786501 HRN786501 IBJ786501 ILF786501 IVB786501 JEX786501 JOT786501 JYP786501 KIL786501 KSH786501 LCD786501 LLZ786501 LVV786501 MFR786501 MPN786501 MZJ786501 NJF786501 NTB786501 OCX786501 OMT786501 OWP786501 PGL786501 PQH786501 QAD786501 QJZ786501 QTV786501 RDR786501 RNN786501 RXJ786501 SHF786501 SRB786501 TAX786501 TKT786501 TUP786501 UEL786501 UOH786501 UYD786501 VHZ786501 VRV786501 WBR786501 WLN786501 WVJ786501 C852037 IX852037 ST852037 ACP852037 AML852037 AWH852037 BGD852037 BPZ852037 BZV852037 CJR852037 CTN852037 DDJ852037 DNF852037 DXB852037 EGX852037 EQT852037 FAP852037 FKL852037 FUH852037 GED852037 GNZ852037 GXV852037 HHR852037 HRN852037 IBJ852037 ILF852037 IVB852037 JEX852037 JOT852037 JYP852037 KIL852037 KSH852037 LCD852037 LLZ852037 LVV852037 MFR852037 MPN852037 MZJ852037 NJF852037 NTB852037 OCX852037 OMT852037 OWP852037 PGL852037 PQH852037 QAD852037 QJZ852037 QTV852037 RDR852037 RNN852037 RXJ852037 SHF852037 SRB852037 TAX852037 TKT852037 TUP852037 UEL852037 UOH852037 UYD852037 VHZ852037 VRV852037 WBR852037 WLN852037 WVJ852037 C917573 IX917573 ST917573 ACP917573 AML917573 AWH917573 BGD917573 BPZ917573 BZV917573 CJR917573 CTN917573 DDJ917573 DNF917573 DXB917573 EGX917573 EQT917573 FAP917573 FKL917573 FUH917573 GED917573 GNZ917573 GXV917573 HHR917573 HRN917573 IBJ917573 ILF917573 IVB917573 JEX917573 JOT917573 JYP917573 KIL917573 KSH917573 LCD917573 LLZ917573 LVV917573 MFR917573 MPN917573 MZJ917573 NJF917573 NTB917573 OCX917573 OMT917573 OWP917573 PGL917573 PQH917573 QAD917573 QJZ917573 QTV917573 RDR917573 RNN917573 RXJ917573 SHF917573 SRB917573 TAX917573 TKT917573 TUP917573 UEL917573 UOH917573 UYD917573 VHZ917573 VRV917573 WBR917573 WLN917573 WVJ917573 C983109 IX983109 ST983109 ACP983109 AML983109 AWH983109 BGD983109 BPZ983109 BZV983109 CJR983109 CTN983109 DDJ983109 DNF983109 DXB983109 EGX983109 EQT983109 FAP983109 FKL983109 FUH983109 GED983109 GNZ983109 GXV983109 HHR983109 HRN983109 IBJ983109 ILF983109 IVB983109 JEX983109 JOT983109 JYP983109 KIL983109 KSH983109 LCD983109 LLZ983109 LVV983109 MFR983109 MPN983109 MZJ983109 NJF983109 NTB983109 OCX983109 OMT983109 OWP983109 PGL983109 PQH983109 QAD983109 QJZ983109 QTV983109 RDR983109 RNN983109 RXJ983109 SHF983109 SRB983109 TAX983109 TKT983109 TUP983109 UEL983109 UOH983109 UYD983109 VHZ983109 VRV983109 WBR983109 WLN983109 WVJ983109 C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C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C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C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C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C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C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C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C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C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C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C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C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C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C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C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C46 IX46 ST46 ACP46 AML46 AWH46 BGD46 BPZ46 BZV46 CJR46 CTN46 DDJ46 DNF46 DXB46 EGX46 EQT46 FAP46 FKL46 FUH46 GED46 GNZ46 GXV46 HHR46 HRN46 IBJ46 ILF46 IVB46 JEX46 JOT46 JYP46 KIL46 KSH46 LCD46 LLZ46 LVV46 MFR46 MPN46 MZJ46 NJF46 NTB46 OCX46 OMT46 OWP46 PGL46 PQH46 QAD46 QJZ46 QTV46 RDR46 RNN46 RXJ46 SHF46 SRB46 TAX46 TKT46 TUP46 UEL46 UOH46 UYD46 VHZ46 VRV46 WBR46 WLN46 WVJ46 C65582 IX65582 ST65582 ACP65582 AML65582 AWH65582 BGD65582 BPZ65582 BZV65582 CJR65582 CTN65582 DDJ65582 DNF65582 DXB65582 EGX65582 EQT65582 FAP65582 FKL65582 FUH65582 GED65582 GNZ65582 GXV65582 HHR65582 HRN65582 IBJ65582 ILF65582 IVB65582 JEX65582 JOT65582 JYP65582 KIL65582 KSH65582 LCD65582 LLZ65582 LVV65582 MFR65582 MPN65582 MZJ65582 NJF65582 NTB65582 OCX65582 OMT65582 OWP65582 PGL65582 PQH65582 QAD65582 QJZ65582 QTV65582 RDR65582 RNN65582 RXJ65582 SHF65582 SRB65582 TAX65582 TKT65582 TUP65582 UEL65582 UOH65582 UYD65582 VHZ65582 VRV65582 WBR65582 WLN65582 WVJ65582 C131118 IX131118 ST131118 ACP131118 AML131118 AWH131118 BGD131118 BPZ131118 BZV131118 CJR131118 CTN131118 DDJ131118 DNF131118 DXB131118 EGX131118 EQT131118 FAP131118 FKL131118 FUH131118 GED131118 GNZ131118 GXV131118 HHR131118 HRN131118 IBJ131118 ILF131118 IVB131118 JEX131118 JOT131118 JYP131118 KIL131118 KSH131118 LCD131118 LLZ131118 LVV131118 MFR131118 MPN131118 MZJ131118 NJF131118 NTB131118 OCX131118 OMT131118 OWP131118 PGL131118 PQH131118 QAD131118 QJZ131118 QTV131118 RDR131118 RNN131118 RXJ131118 SHF131118 SRB131118 TAX131118 TKT131118 TUP131118 UEL131118 UOH131118 UYD131118 VHZ131118 VRV131118 WBR131118 WLN131118 WVJ131118 C196654 IX196654 ST196654 ACP196654 AML196654 AWH196654 BGD196654 BPZ196654 BZV196654 CJR196654 CTN196654 DDJ196654 DNF196654 DXB196654 EGX196654 EQT196654 FAP196654 FKL196654 FUH196654 GED196654 GNZ196654 GXV196654 HHR196654 HRN196654 IBJ196654 ILF196654 IVB196654 JEX196654 JOT196654 JYP196654 KIL196654 KSH196654 LCD196654 LLZ196654 LVV196654 MFR196654 MPN196654 MZJ196654 NJF196654 NTB196654 OCX196654 OMT196654 OWP196654 PGL196654 PQH196654 QAD196654 QJZ196654 QTV196654 RDR196654 RNN196654 RXJ196654 SHF196654 SRB196654 TAX196654 TKT196654 TUP196654 UEL196654 UOH196654 UYD196654 VHZ196654 VRV196654 WBR196654 WLN196654 WVJ196654 C262190 IX262190 ST262190 ACP262190 AML262190 AWH262190 BGD262190 BPZ262190 BZV262190 CJR262190 CTN262190 DDJ262190 DNF262190 DXB262190 EGX262190 EQT262190 FAP262190 FKL262190 FUH262190 GED262190 GNZ262190 GXV262190 HHR262190 HRN262190 IBJ262190 ILF262190 IVB262190 JEX262190 JOT262190 JYP262190 KIL262190 KSH262190 LCD262190 LLZ262190 LVV262190 MFR262190 MPN262190 MZJ262190 NJF262190 NTB262190 OCX262190 OMT262190 OWP262190 PGL262190 PQH262190 QAD262190 QJZ262190 QTV262190 RDR262190 RNN262190 RXJ262190 SHF262190 SRB262190 TAX262190 TKT262190 TUP262190 UEL262190 UOH262190 UYD262190 VHZ262190 VRV262190 WBR262190 WLN262190 WVJ262190 C327726 IX327726 ST327726 ACP327726 AML327726 AWH327726 BGD327726 BPZ327726 BZV327726 CJR327726 CTN327726 DDJ327726 DNF327726 DXB327726 EGX327726 EQT327726 FAP327726 FKL327726 FUH327726 GED327726 GNZ327726 GXV327726 HHR327726 HRN327726 IBJ327726 ILF327726 IVB327726 JEX327726 JOT327726 JYP327726 KIL327726 KSH327726 LCD327726 LLZ327726 LVV327726 MFR327726 MPN327726 MZJ327726 NJF327726 NTB327726 OCX327726 OMT327726 OWP327726 PGL327726 PQH327726 QAD327726 QJZ327726 QTV327726 RDR327726 RNN327726 RXJ327726 SHF327726 SRB327726 TAX327726 TKT327726 TUP327726 UEL327726 UOH327726 UYD327726 VHZ327726 VRV327726 WBR327726 WLN327726 WVJ327726 C393262 IX393262 ST393262 ACP393262 AML393262 AWH393262 BGD393262 BPZ393262 BZV393262 CJR393262 CTN393262 DDJ393262 DNF393262 DXB393262 EGX393262 EQT393262 FAP393262 FKL393262 FUH393262 GED393262 GNZ393262 GXV393262 HHR393262 HRN393262 IBJ393262 ILF393262 IVB393262 JEX393262 JOT393262 JYP393262 KIL393262 KSH393262 LCD393262 LLZ393262 LVV393262 MFR393262 MPN393262 MZJ393262 NJF393262 NTB393262 OCX393262 OMT393262 OWP393262 PGL393262 PQH393262 QAD393262 QJZ393262 QTV393262 RDR393262 RNN393262 RXJ393262 SHF393262 SRB393262 TAX393262 TKT393262 TUP393262 UEL393262 UOH393262 UYD393262 VHZ393262 VRV393262 WBR393262 WLN393262 WVJ393262 C458798 IX458798 ST458798 ACP458798 AML458798 AWH458798 BGD458798 BPZ458798 BZV458798 CJR458798 CTN458798 DDJ458798 DNF458798 DXB458798 EGX458798 EQT458798 FAP458798 FKL458798 FUH458798 GED458798 GNZ458798 GXV458798 HHR458798 HRN458798 IBJ458798 ILF458798 IVB458798 JEX458798 JOT458798 JYP458798 KIL458798 KSH458798 LCD458798 LLZ458798 LVV458798 MFR458798 MPN458798 MZJ458798 NJF458798 NTB458798 OCX458798 OMT458798 OWP458798 PGL458798 PQH458798 QAD458798 QJZ458798 QTV458798 RDR458798 RNN458798 RXJ458798 SHF458798 SRB458798 TAX458798 TKT458798 TUP458798 UEL458798 UOH458798 UYD458798 VHZ458798 VRV458798 WBR458798 WLN458798 WVJ458798 C524334 IX524334 ST524334 ACP524334 AML524334 AWH524334 BGD524334 BPZ524334 BZV524334 CJR524334 CTN524334 DDJ524334 DNF524334 DXB524334 EGX524334 EQT524334 FAP524334 FKL524334 FUH524334 GED524334 GNZ524334 GXV524334 HHR524334 HRN524334 IBJ524334 ILF524334 IVB524334 JEX524334 JOT524334 JYP524334 KIL524334 KSH524334 LCD524334 LLZ524334 LVV524334 MFR524334 MPN524334 MZJ524334 NJF524334 NTB524334 OCX524334 OMT524334 OWP524334 PGL524334 PQH524334 QAD524334 QJZ524334 QTV524334 RDR524334 RNN524334 RXJ524334 SHF524334 SRB524334 TAX524334 TKT524334 TUP524334 UEL524334 UOH524334 UYD524334 VHZ524334 VRV524334 WBR524334 WLN524334 WVJ524334 C589870 IX589870 ST589870 ACP589870 AML589870 AWH589870 BGD589870 BPZ589870 BZV589870 CJR589870 CTN589870 DDJ589870 DNF589870 DXB589870 EGX589870 EQT589870 FAP589870 FKL589870 FUH589870 GED589870 GNZ589870 GXV589870 HHR589870 HRN589870 IBJ589870 ILF589870 IVB589870 JEX589870 JOT589870 JYP589870 KIL589870 KSH589870 LCD589870 LLZ589870 LVV589870 MFR589870 MPN589870 MZJ589870 NJF589870 NTB589870 OCX589870 OMT589870 OWP589870 PGL589870 PQH589870 QAD589870 QJZ589870 QTV589870 RDR589870 RNN589870 RXJ589870 SHF589870 SRB589870 TAX589870 TKT589870 TUP589870 UEL589870 UOH589870 UYD589870 VHZ589870 VRV589870 WBR589870 WLN589870 WVJ589870 C655406 IX655406 ST655406 ACP655406 AML655406 AWH655406 BGD655406 BPZ655406 BZV655406 CJR655406 CTN655406 DDJ655406 DNF655406 DXB655406 EGX655406 EQT655406 FAP655406 FKL655406 FUH655406 GED655406 GNZ655406 GXV655406 HHR655406 HRN655406 IBJ655406 ILF655406 IVB655406 JEX655406 JOT655406 JYP655406 KIL655406 KSH655406 LCD655406 LLZ655406 LVV655406 MFR655406 MPN655406 MZJ655406 NJF655406 NTB655406 OCX655406 OMT655406 OWP655406 PGL655406 PQH655406 QAD655406 QJZ655406 QTV655406 RDR655406 RNN655406 RXJ655406 SHF655406 SRB655406 TAX655406 TKT655406 TUP655406 UEL655406 UOH655406 UYD655406 VHZ655406 VRV655406 WBR655406 WLN655406 WVJ655406 C720942 IX720942 ST720942 ACP720942 AML720942 AWH720942 BGD720942 BPZ720942 BZV720942 CJR720942 CTN720942 DDJ720942 DNF720942 DXB720942 EGX720942 EQT720942 FAP720942 FKL720942 FUH720942 GED720942 GNZ720942 GXV720942 HHR720942 HRN720942 IBJ720942 ILF720942 IVB720942 JEX720942 JOT720942 JYP720942 KIL720942 KSH720942 LCD720942 LLZ720942 LVV720942 MFR720942 MPN720942 MZJ720942 NJF720942 NTB720942 OCX720942 OMT720942 OWP720942 PGL720942 PQH720942 QAD720942 QJZ720942 QTV720942 RDR720942 RNN720942 RXJ720942 SHF720942 SRB720942 TAX720942 TKT720942 TUP720942 UEL720942 UOH720942 UYD720942 VHZ720942 VRV720942 WBR720942 WLN720942 WVJ720942 C786478 IX786478 ST786478 ACP786478 AML786478 AWH786478 BGD786478 BPZ786478 BZV786478 CJR786478 CTN786478 DDJ786478 DNF786478 DXB786478 EGX786478 EQT786478 FAP786478 FKL786478 FUH786478 GED786478 GNZ786478 GXV786478 HHR786478 HRN786478 IBJ786478 ILF786478 IVB786478 JEX786478 JOT786478 JYP786478 KIL786478 KSH786478 LCD786478 LLZ786478 LVV786478 MFR786478 MPN786478 MZJ786478 NJF786478 NTB786478 OCX786478 OMT786478 OWP786478 PGL786478 PQH786478 QAD786478 QJZ786478 QTV786478 RDR786478 RNN786478 RXJ786478 SHF786478 SRB786478 TAX786478 TKT786478 TUP786478 UEL786478 UOH786478 UYD786478 VHZ786478 VRV786478 WBR786478 WLN786478 WVJ786478 C852014 IX852014 ST852014 ACP852014 AML852014 AWH852014 BGD852014 BPZ852014 BZV852014 CJR852014 CTN852014 DDJ852014 DNF852014 DXB852014 EGX852014 EQT852014 FAP852014 FKL852014 FUH852014 GED852014 GNZ852014 GXV852014 HHR852014 HRN852014 IBJ852014 ILF852014 IVB852014 JEX852014 JOT852014 JYP852014 KIL852014 KSH852014 LCD852014 LLZ852014 LVV852014 MFR852014 MPN852014 MZJ852014 NJF852014 NTB852014 OCX852014 OMT852014 OWP852014 PGL852014 PQH852014 QAD852014 QJZ852014 QTV852014 RDR852014 RNN852014 RXJ852014 SHF852014 SRB852014 TAX852014 TKT852014 TUP852014 UEL852014 UOH852014 UYD852014 VHZ852014 VRV852014 WBR852014 WLN852014 WVJ852014 C917550 IX917550 ST917550 ACP917550 AML917550 AWH917550 BGD917550 BPZ917550 BZV917550 CJR917550 CTN917550 DDJ917550 DNF917550 DXB917550 EGX917550 EQT917550 FAP917550 FKL917550 FUH917550 GED917550 GNZ917550 GXV917550 HHR917550 HRN917550 IBJ917550 ILF917550 IVB917550 JEX917550 JOT917550 JYP917550 KIL917550 KSH917550 LCD917550 LLZ917550 LVV917550 MFR917550 MPN917550 MZJ917550 NJF917550 NTB917550 OCX917550 OMT917550 OWP917550 PGL917550 PQH917550 QAD917550 QJZ917550 QTV917550 RDR917550 RNN917550 RXJ917550 SHF917550 SRB917550 TAX917550 TKT917550 TUP917550 UEL917550 UOH917550 UYD917550 VHZ917550 VRV917550 WBR917550 WLN917550 WVJ917550 C983086 IX983086 ST983086 ACP983086 AML983086 AWH983086 BGD983086 BPZ983086 BZV983086 CJR983086 CTN983086 DDJ983086 DNF983086 DXB983086 EGX983086 EQT983086 FAP983086 FKL983086 FUH983086 GED983086 GNZ983086 GXV983086 HHR983086 HRN983086 IBJ983086 ILF983086 IVB983086 JEX983086 JOT983086 JYP983086 KIL983086 KSH983086 LCD983086 LLZ983086 LVV983086 MFR983086 MPN983086 MZJ983086 NJF983086 NTB983086 OCX983086 OMT983086 OWP983086 PGL983086 PQH983086 QAD983086 QJZ983086 QTV983086 RDR983086 RNN983086 RXJ983086 SHF983086 SRB983086 TAX983086 TKT983086 TUP983086 UEL983086 UOH983086 UYD983086 VHZ983086 VRV983086 WBR983086 WLN983086 WVJ983086 B6:B98 IW6:IW98 SS6:SS98 ACO6:ACO98 AMK6:AMK98 AWG6:AWG98 BGC6:BGC98 BPY6:BPY98 BZU6:BZU98 CJQ6:CJQ98 CTM6:CTM98 DDI6:DDI98 DNE6:DNE98 DXA6:DXA98 EGW6:EGW98 EQS6:EQS98 FAO6:FAO98 FKK6:FKK98 FUG6:FUG98 GEC6:GEC98 GNY6:GNY98 GXU6:GXU98 HHQ6:HHQ98 HRM6:HRM98 IBI6:IBI98 ILE6:ILE98 IVA6:IVA98 JEW6:JEW98 JOS6:JOS98 JYO6:JYO98 KIK6:KIK98 KSG6:KSG98 LCC6:LCC98 LLY6:LLY98 LVU6:LVU98 MFQ6:MFQ98 MPM6:MPM98 MZI6:MZI98 NJE6:NJE98 NTA6:NTA98 OCW6:OCW98 OMS6:OMS98 OWO6:OWO98 PGK6:PGK98 PQG6:PQG98 QAC6:QAC98 QJY6:QJY98 QTU6:QTU98 RDQ6:RDQ98 RNM6:RNM98 RXI6:RXI98 SHE6:SHE98 SRA6:SRA98 TAW6:TAW98 TKS6:TKS98 TUO6:TUO98 UEK6:UEK98 UOG6:UOG98 UYC6:UYC98 VHY6:VHY98 VRU6:VRU98 WBQ6:WBQ98 WLM6:WLM98 WVI6:WVI98 B65542:B65634 IW65542:IW65634 SS65542:SS65634 ACO65542:ACO65634 AMK65542:AMK65634 AWG65542:AWG65634 BGC65542:BGC65634 BPY65542:BPY65634 BZU65542:BZU65634 CJQ65542:CJQ65634 CTM65542:CTM65634 DDI65542:DDI65634 DNE65542:DNE65634 DXA65542:DXA65634 EGW65542:EGW65634 EQS65542:EQS65634 FAO65542:FAO65634 FKK65542:FKK65634 FUG65542:FUG65634 GEC65542:GEC65634 GNY65542:GNY65634 GXU65542:GXU65634 HHQ65542:HHQ65634 HRM65542:HRM65634 IBI65542:IBI65634 ILE65542:ILE65634 IVA65542:IVA65634 JEW65542:JEW65634 JOS65542:JOS65634 JYO65542:JYO65634 KIK65542:KIK65634 KSG65542:KSG65634 LCC65542:LCC65634 LLY65542:LLY65634 LVU65542:LVU65634 MFQ65542:MFQ65634 MPM65542:MPM65634 MZI65542:MZI65634 NJE65542:NJE65634 NTA65542:NTA65634 OCW65542:OCW65634 OMS65542:OMS65634 OWO65542:OWO65634 PGK65542:PGK65634 PQG65542:PQG65634 QAC65542:QAC65634 QJY65542:QJY65634 QTU65542:QTU65634 RDQ65542:RDQ65634 RNM65542:RNM65634 RXI65542:RXI65634 SHE65542:SHE65634 SRA65542:SRA65634 TAW65542:TAW65634 TKS65542:TKS65634 TUO65542:TUO65634 UEK65542:UEK65634 UOG65542:UOG65634 UYC65542:UYC65634 VHY65542:VHY65634 VRU65542:VRU65634 WBQ65542:WBQ65634 WLM65542:WLM65634 WVI65542:WVI65634 B131078:B131170 IW131078:IW131170 SS131078:SS131170 ACO131078:ACO131170 AMK131078:AMK131170 AWG131078:AWG131170 BGC131078:BGC131170 BPY131078:BPY131170 BZU131078:BZU131170 CJQ131078:CJQ131170 CTM131078:CTM131170 DDI131078:DDI131170 DNE131078:DNE131170 DXA131078:DXA131170 EGW131078:EGW131170 EQS131078:EQS131170 FAO131078:FAO131170 FKK131078:FKK131170 FUG131078:FUG131170 GEC131078:GEC131170 GNY131078:GNY131170 GXU131078:GXU131170 HHQ131078:HHQ131170 HRM131078:HRM131170 IBI131078:IBI131170 ILE131078:ILE131170 IVA131078:IVA131170 JEW131078:JEW131170 JOS131078:JOS131170 JYO131078:JYO131170 KIK131078:KIK131170 KSG131078:KSG131170 LCC131078:LCC131170 LLY131078:LLY131170 LVU131078:LVU131170 MFQ131078:MFQ131170 MPM131078:MPM131170 MZI131078:MZI131170 NJE131078:NJE131170 NTA131078:NTA131170 OCW131078:OCW131170 OMS131078:OMS131170 OWO131078:OWO131170 PGK131078:PGK131170 PQG131078:PQG131170 QAC131078:QAC131170 QJY131078:QJY131170 QTU131078:QTU131170 RDQ131078:RDQ131170 RNM131078:RNM131170 RXI131078:RXI131170 SHE131078:SHE131170 SRA131078:SRA131170 TAW131078:TAW131170 TKS131078:TKS131170 TUO131078:TUO131170 UEK131078:UEK131170 UOG131078:UOG131170 UYC131078:UYC131170 VHY131078:VHY131170 VRU131078:VRU131170 WBQ131078:WBQ131170 WLM131078:WLM131170 WVI131078:WVI131170 B196614:B196706 IW196614:IW196706 SS196614:SS196706 ACO196614:ACO196706 AMK196614:AMK196706 AWG196614:AWG196706 BGC196614:BGC196706 BPY196614:BPY196706 BZU196614:BZU196706 CJQ196614:CJQ196706 CTM196614:CTM196706 DDI196614:DDI196706 DNE196614:DNE196706 DXA196614:DXA196706 EGW196614:EGW196706 EQS196614:EQS196706 FAO196614:FAO196706 FKK196614:FKK196706 FUG196614:FUG196706 GEC196614:GEC196706 GNY196614:GNY196706 GXU196614:GXU196706 HHQ196614:HHQ196706 HRM196614:HRM196706 IBI196614:IBI196706 ILE196614:ILE196706 IVA196614:IVA196706 JEW196614:JEW196706 JOS196614:JOS196706 JYO196614:JYO196706 KIK196614:KIK196706 KSG196614:KSG196706 LCC196614:LCC196706 LLY196614:LLY196706 LVU196614:LVU196706 MFQ196614:MFQ196706 MPM196614:MPM196706 MZI196614:MZI196706 NJE196614:NJE196706 NTA196614:NTA196706 OCW196614:OCW196706 OMS196614:OMS196706 OWO196614:OWO196706 PGK196614:PGK196706 PQG196614:PQG196706 QAC196614:QAC196706 QJY196614:QJY196706 QTU196614:QTU196706 RDQ196614:RDQ196706 RNM196614:RNM196706 RXI196614:RXI196706 SHE196614:SHE196706 SRA196614:SRA196706 TAW196614:TAW196706 TKS196614:TKS196706 TUO196614:TUO196706 UEK196614:UEK196706 UOG196614:UOG196706 UYC196614:UYC196706 VHY196614:VHY196706 VRU196614:VRU196706 WBQ196614:WBQ196706 WLM196614:WLM196706 WVI196614:WVI196706 B262150:B262242 IW262150:IW262242 SS262150:SS262242 ACO262150:ACO262242 AMK262150:AMK262242 AWG262150:AWG262242 BGC262150:BGC262242 BPY262150:BPY262242 BZU262150:BZU262242 CJQ262150:CJQ262242 CTM262150:CTM262242 DDI262150:DDI262242 DNE262150:DNE262242 DXA262150:DXA262242 EGW262150:EGW262242 EQS262150:EQS262242 FAO262150:FAO262242 FKK262150:FKK262242 FUG262150:FUG262242 GEC262150:GEC262242 GNY262150:GNY262242 GXU262150:GXU262242 HHQ262150:HHQ262242 HRM262150:HRM262242 IBI262150:IBI262242 ILE262150:ILE262242 IVA262150:IVA262242 JEW262150:JEW262242 JOS262150:JOS262242 JYO262150:JYO262242 KIK262150:KIK262242 KSG262150:KSG262242 LCC262150:LCC262242 LLY262150:LLY262242 LVU262150:LVU262242 MFQ262150:MFQ262242 MPM262150:MPM262242 MZI262150:MZI262242 NJE262150:NJE262242 NTA262150:NTA262242 OCW262150:OCW262242 OMS262150:OMS262242 OWO262150:OWO262242 PGK262150:PGK262242 PQG262150:PQG262242 QAC262150:QAC262242 QJY262150:QJY262242 QTU262150:QTU262242 RDQ262150:RDQ262242 RNM262150:RNM262242 RXI262150:RXI262242 SHE262150:SHE262242 SRA262150:SRA262242 TAW262150:TAW262242 TKS262150:TKS262242 TUO262150:TUO262242 UEK262150:UEK262242 UOG262150:UOG262242 UYC262150:UYC262242 VHY262150:VHY262242 VRU262150:VRU262242 WBQ262150:WBQ262242 WLM262150:WLM262242 WVI262150:WVI262242 B327686:B327778 IW327686:IW327778 SS327686:SS327778 ACO327686:ACO327778 AMK327686:AMK327778 AWG327686:AWG327778 BGC327686:BGC327778 BPY327686:BPY327778 BZU327686:BZU327778 CJQ327686:CJQ327778 CTM327686:CTM327778 DDI327686:DDI327778 DNE327686:DNE327778 DXA327686:DXA327778 EGW327686:EGW327778 EQS327686:EQS327778 FAO327686:FAO327778 FKK327686:FKK327778 FUG327686:FUG327778 GEC327686:GEC327778 GNY327686:GNY327778 GXU327686:GXU327778 HHQ327686:HHQ327778 HRM327686:HRM327778 IBI327686:IBI327778 ILE327686:ILE327778 IVA327686:IVA327778 JEW327686:JEW327778 JOS327686:JOS327778 JYO327686:JYO327778 KIK327686:KIK327778 KSG327686:KSG327778 LCC327686:LCC327778 LLY327686:LLY327778 LVU327686:LVU327778 MFQ327686:MFQ327778 MPM327686:MPM327778 MZI327686:MZI327778 NJE327686:NJE327778 NTA327686:NTA327778 OCW327686:OCW327778 OMS327686:OMS327778 OWO327686:OWO327778 PGK327686:PGK327778 PQG327686:PQG327778 QAC327686:QAC327778 QJY327686:QJY327778 QTU327686:QTU327778 RDQ327686:RDQ327778 RNM327686:RNM327778 RXI327686:RXI327778 SHE327686:SHE327778 SRA327686:SRA327778 TAW327686:TAW327778 TKS327686:TKS327778 TUO327686:TUO327778 UEK327686:UEK327778 UOG327686:UOG327778 UYC327686:UYC327778 VHY327686:VHY327778 VRU327686:VRU327778 WBQ327686:WBQ327778 WLM327686:WLM327778 WVI327686:WVI327778 B393222:B393314 IW393222:IW393314 SS393222:SS393314 ACO393222:ACO393314 AMK393222:AMK393314 AWG393222:AWG393314 BGC393222:BGC393314 BPY393222:BPY393314 BZU393222:BZU393314 CJQ393222:CJQ393314 CTM393222:CTM393314 DDI393222:DDI393314 DNE393222:DNE393314 DXA393222:DXA393314 EGW393222:EGW393314 EQS393222:EQS393314 FAO393222:FAO393314 FKK393222:FKK393314 FUG393222:FUG393314 GEC393222:GEC393314 GNY393222:GNY393314 GXU393222:GXU393314 HHQ393222:HHQ393314 HRM393222:HRM393314 IBI393222:IBI393314 ILE393222:ILE393314 IVA393222:IVA393314 JEW393222:JEW393314 JOS393222:JOS393314 JYO393222:JYO393314 KIK393222:KIK393314 KSG393222:KSG393314 LCC393222:LCC393314 LLY393222:LLY393314 LVU393222:LVU393314 MFQ393222:MFQ393314 MPM393222:MPM393314 MZI393222:MZI393314 NJE393222:NJE393314 NTA393222:NTA393314 OCW393222:OCW393314 OMS393222:OMS393314 OWO393222:OWO393314 PGK393222:PGK393314 PQG393222:PQG393314 QAC393222:QAC393314 QJY393222:QJY393314 QTU393222:QTU393314 RDQ393222:RDQ393314 RNM393222:RNM393314 RXI393222:RXI393314 SHE393222:SHE393314 SRA393222:SRA393314 TAW393222:TAW393314 TKS393222:TKS393314 TUO393222:TUO393314 UEK393222:UEK393314 UOG393222:UOG393314 UYC393222:UYC393314 VHY393222:VHY393314 VRU393222:VRU393314 WBQ393222:WBQ393314 WLM393222:WLM393314 WVI393222:WVI393314 B458758:B458850 IW458758:IW458850 SS458758:SS458850 ACO458758:ACO458850 AMK458758:AMK458850 AWG458758:AWG458850 BGC458758:BGC458850 BPY458758:BPY458850 BZU458758:BZU458850 CJQ458758:CJQ458850 CTM458758:CTM458850 DDI458758:DDI458850 DNE458758:DNE458850 DXA458758:DXA458850 EGW458758:EGW458850 EQS458758:EQS458850 FAO458758:FAO458850 FKK458758:FKK458850 FUG458758:FUG458850 GEC458758:GEC458850 GNY458758:GNY458850 GXU458758:GXU458850 HHQ458758:HHQ458850 HRM458758:HRM458850 IBI458758:IBI458850 ILE458758:ILE458850 IVA458758:IVA458850 JEW458758:JEW458850 JOS458758:JOS458850 JYO458758:JYO458850 KIK458758:KIK458850 KSG458758:KSG458850 LCC458758:LCC458850 LLY458758:LLY458850 LVU458758:LVU458850 MFQ458758:MFQ458850 MPM458758:MPM458850 MZI458758:MZI458850 NJE458758:NJE458850 NTA458758:NTA458850 OCW458758:OCW458850 OMS458758:OMS458850 OWO458758:OWO458850 PGK458758:PGK458850 PQG458758:PQG458850 QAC458758:QAC458850 QJY458758:QJY458850 QTU458758:QTU458850 RDQ458758:RDQ458850 RNM458758:RNM458850 RXI458758:RXI458850 SHE458758:SHE458850 SRA458758:SRA458850 TAW458758:TAW458850 TKS458758:TKS458850 TUO458758:TUO458850 UEK458758:UEK458850 UOG458758:UOG458850 UYC458758:UYC458850 VHY458758:VHY458850 VRU458758:VRU458850 WBQ458758:WBQ458850 WLM458758:WLM458850 WVI458758:WVI458850 B524294:B524386 IW524294:IW524386 SS524294:SS524386 ACO524294:ACO524386 AMK524294:AMK524386 AWG524294:AWG524386 BGC524294:BGC524386 BPY524294:BPY524386 BZU524294:BZU524386 CJQ524294:CJQ524386 CTM524294:CTM524386 DDI524294:DDI524386 DNE524294:DNE524386 DXA524294:DXA524386 EGW524294:EGW524386 EQS524294:EQS524386 FAO524294:FAO524386 FKK524294:FKK524386 FUG524294:FUG524386 GEC524294:GEC524386 GNY524294:GNY524386 GXU524294:GXU524386 HHQ524294:HHQ524386 HRM524294:HRM524386 IBI524294:IBI524386 ILE524294:ILE524386 IVA524294:IVA524386 JEW524294:JEW524386 JOS524294:JOS524386 JYO524294:JYO524386 KIK524294:KIK524386 KSG524294:KSG524386 LCC524294:LCC524386 LLY524294:LLY524386 LVU524294:LVU524386 MFQ524294:MFQ524386 MPM524294:MPM524386 MZI524294:MZI524386 NJE524294:NJE524386 NTA524294:NTA524386 OCW524294:OCW524386 OMS524294:OMS524386 OWO524294:OWO524386 PGK524294:PGK524386 PQG524294:PQG524386 QAC524294:QAC524386 QJY524294:QJY524386 QTU524294:QTU524386 RDQ524294:RDQ524386 RNM524294:RNM524386 RXI524294:RXI524386 SHE524294:SHE524386 SRA524294:SRA524386 TAW524294:TAW524386 TKS524294:TKS524386 TUO524294:TUO524386 UEK524294:UEK524386 UOG524294:UOG524386 UYC524294:UYC524386 VHY524294:VHY524386 VRU524294:VRU524386 WBQ524294:WBQ524386 WLM524294:WLM524386 WVI524294:WVI524386 B589830:B589922 IW589830:IW589922 SS589830:SS589922 ACO589830:ACO589922 AMK589830:AMK589922 AWG589830:AWG589922 BGC589830:BGC589922 BPY589830:BPY589922 BZU589830:BZU589922 CJQ589830:CJQ589922 CTM589830:CTM589922 DDI589830:DDI589922 DNE589830:DNE589922 DXA589830:DXA589922 EGW589830:EGW589922 EQS589830:EQS589922 FAO589830:FAO589922 FKK589830:FKK589922 FUG589830:FUG589922 GEC589830:GEC589922 GNY589830:GNY589922 GXU589830:GXU589922 HHQ589830:HHQ589922 HRM589830:HRM589922 IBI589830:IBI589922 ILE589830:ILE589922 IVA589830:IVA589922 JEW589830:JEW589922 JOS589830:JOS589922 JYO589830:JYO589922 KIK589830:KIK589922 KSG589830:KSG589922 LCC589830:LCC589922 LLY589830:LLY589922 LVU589830:LVU589922 MFQ589830:MFQ589922 MPM589830:MPM589922 MZI589830:MZI589922 NJE589830:NJE589922 NTA589830:NTA589922 OCW589830:OCW589922 OMS589830:OMS589922 OWO589830:OWO589922 PGK589830:PGK589922 PQG589830:PQG589922 QAC589830:QAC589922 QJY589830:QJY589922 QTU589830:QTU589922 RDQ589830:RDQ589922 RNM589830:RNM589922 RXI589830:RXI589922 SHE589830:SHE589922 SRA589830:SRA589922 TAW589830:TAW589922 TKS589830:TKS589922 TUO589830:TUO589922 UEK589830:UEK589922 UOG589830:UOG589922 UYC589830:UYC589922 VHY589830:VHY589922 VRU589830:VRU589922 WBQ589830:WBQ589922 WLM589830:WLM589922 WVI589830:WVI589922 B655366:B655458 IW655366:IW655458 SS655366:SS655458 ACO655366:ACO655458 AMK655366:AMK655458 AWG655366:AWG655458 BGC655366:BGC655458 BPY655366:BPY655458 BZU655366:BZU655458 CJQ655366:CJQ655458 CTM655366:CTM655458 DDI655366:DDI655458 DNE655366:DNE655458 DXA655366:DXA655458 EGW655366:EGW655458 EQS655366:EQS655458 FAO655366:FAO655458 FKK655366:FKK655458 FUG655366:FUG655458 GEC655366:GEC655458 GNY655366:GNY655458 GXU655366:GXU655458 HHQ655366:HHQ655458 HRM655366:HRM655458 IBI655366:IBI655458 ILE655366:ILE655458 IVA655366:IVA655458 JEW655366:JEW655458 JOS655366:JOS655458 JYO655366:JYO655458 KIK655366:KIK655458 KSG655366:KSG655458 LCC655366:LCC655458 LLY655366:LLY655458 LVU655366:LVU655458 MFQ655366:MFQ655458 MPM655366:MPM655458 MZI655366:MZI655458 NJE655366:NJE655458 NTA655366:NTA655458 OCW655366:OCW655458 OMS655366:OMS655458 OWO655366:OWO655458 PGK655366:PGK655458 PQG655366:PQG655458 QAC655366:QAC655458 QJY655366:QJY655458 QTU655366:QTU655458 RDQ655366:RDQ655458 RNM655366:RNM655458 RXI655366:RXI655458 SHE655366:SHE655458 SRA655366:SRA655458 TAW655366:TAW655458 TKS655366:TKS655458 TUO655366:TUO655458 UEK655366:UEK655458 UOG655366:UOG655458 UYC655366:UYC655458 VHY655366:VHY655458 VRU655366:VRU655458 WBQ655366:WBQ655458 WLM655366:WLM655458 WVI655366:WVI655458 B720902:B720994 IW720902:IW720994 SS720902:SS720994 ACO720902:ACO720994 AMK720902:AMK720994 AWG720902:AWG720994 BGC720902:BGC720994 BPY720902:BPY720994 BZU720902:BZU720994 CJQ720902:CJQ720994 CTM720902:CTM720994 DDI720902:DDI720994 DNE720902:DNE720994 DXA720902:DXA720994 EGW720902:EGW720994 EQS720902:EQS720994 FAO720902:FAO720994 FKK720902:FKK720994 FUG720902:FUG720994 GEC720902:GEC720994 GNY720902:GNY720994 GXU720902:GXU720994 HHQ720902:HHQ720994 HRM720902:HRM720994 IBI720902:IBI720994 ILE720902:ILE720994 IVA720902:IVA720994 JEW720902:JEW720994 JOS720902:JOS720994 JYO720902:JYO720994 KIK720902:KIK720994 KSG720902:KSG720994 LCC720902:LCC720994 LLY720902:LLY720994 LVU720902:LVU720994 MFQ720902:MFQ720994 MPM720902:MPM720994 MZI720902:MZI720994 NJE720902:NJE720994 NTA720902:NTA720994 OCW720902:OCW720994 OMS720902:OMS720994 OWO720902:OWO720994 PGK720902:PGK720994 PQG720902:PQG720994 QAC720902:QAC720994 QJY720902:QJY720994 QTU720902:QTU720994 RDQ720902:RDQ720994 RNM720902:RNM720994 RXI720902:RXI720994 SHE720902:SHE720994 SRA720902:SRA720994 TAW720902:TAW720994 TKS720902:TKS720994 TUO720902:TUO720994 UEK720902:UEK720994 UOG720902:UOG720994 UYC720902:UYC720994 VHY720902:VHY720994 VRU720902:VRU720994 WBQ720902:WBQ720994 WLM720902:WLM720994 WVI720902:WVI720994 B786438:B786530 IW786438:IW786530 SS786438:SS786530 ACO786438:ACO786530 AMK786438:AMK786530 AWG786438:AWG786530 BGC786438:BGC786530 BPY786438:BPY786530 BZU786438:BZU786530 CJQ786438:CJQ786530 CTM786438:CTM786530 DDI786438:DDI786530 DNE786438:DNE786530 DXA786438:DXA786530 EGW786438:EGW786530 EQS786438:EQS786530 FAO786438:FAO786530 FKK786438:FKK786530 FUG786438:FUG786530 GEC786438:GEC786530 GNY786438:GNY786530 GXU786438:GXU786530 HHQ786438:HHQ786530 HRM786438:HRM786530 IBI786438:IBI786530 ILE786438:ILE786530 IVA786438:IVA786530 JEW786438:JEW786530 JOS786438:JOS786530 JYO786438:JYO786530 KIK786438:KIK786530 KSG786438:KSG786530 LCC786438:LCC786530 LLY786438:LLY786530 LVU786438:LVU786530 MFQ786438:MFQ786530 MPM786438:MPM786530 MZI786438:MZI786530 NJE786438:NJE786530 NTA786438:NTA786530 OCW786438:OCW786530 OMS786438:OMS786530 OWO786438:OWO786530 PGK786438:PGK786530 PQG786438:PQG786530 QAC786438:QAC786530 QJY786438:QJY786530 QTU786438:QTU786530 RDQ786438:RDQ786530 RNM786438:RNM786530 RXI786438:RXI786530 SHE786438:SHE786530 SRA786438:SRA786530 TAW786438:TAW786530 TKS786438:TKS786530 TUO786438:TUO786530 UEK786438:UEK786530 UOG786438:UOG786530 UYC786438:UYC786530 VHY786438:VHY786530 VRU786438:VRU786530 WBQ786438:WBQ786530 WLM786438:WLM786530 WVI786438:WVI786530 B851974:B852066 IW851974:IW852066 SS851974:SS852066 ACO851974:ACO852066 AMK851974:AMK852066 AWG851974:AWG852066 BGC851974:BGC852066 BPY851974:BPY852066 BZU851974:BZU852066 CJQ851974:CJQ852066 CTM851974:CTM852066 DDI851974:DDI852066 DNE851974:DNE852066 DXA851974:DXA852066 EGW851974:EGW852066 EQS851974:EQS852066 FAO851974:FAO852066 FKK851974:FKK852066 FUG851974:FUG852066 GEC851974:GEC852066 GNY851974:GNY852066 GXU851974:GXU852066 HHQ851974:HHQ852066 HRM851974:HRM852066 IBI851974:IBI852066 ILE851974:ILE852066 IVA851974:IVA852066 JEW851974:JEW852066 JOS851974:JOS852066 JYO851974:JYO852066 KIK851974:KIK852066 KSG851974:KSG852066 LCC851974:LCC852066 LLY851974:LLY852066 LVU851974:LVU852066 MFQ851974:MFQ852066 MPM851974:MPM852066 MZI851974:MZI852066 NJE851974:NJE852066 NTA851974:NTA852066 OCW851974:OCW852066 OMS851974:OMS852066 OWO851974:OWO852066 PGK851974:PGK852066 PQG851974:PQG852066 QAC851974:QAC852066 QJY851974:QJY852066 QTU851974:QTU852066 RDQ851974:RDQ852066 RNM851974:RNM852066 RXI851974:RXI852066 SHE851974:SHE852066 SRA851974:SRA852066 TAW851974:TAW852066 TKS851974:TKS852066 TUO851974:TUO852066 UEK851974:UEK852066 UOG851974:UOG852066 UYC851974:UYC852066 VHY851974:VHY852066 VRU851974:VRU852066 WBQ851974:WBQ852066 WLM851974:WLM852066 WVI851974:WVI852066 B917510:B917602 IW917510:IW917602 SS917510:SS917602 ACO917510:ACO917602 AMK917510:AMK917602 AWG917510:AWG917602 BGC917510:BGC917602 BPY917510:BPY917602 BZU917510:BZU917602 CJQ917510:CJQ917602 CTM917510:CTM917602 DDI917510:DDI917602 DNE917510:DNE917602 DXA917510:DXA917602 EGW917510:EGW917602 EQS917510:EQS917602 FAO917510:FAO917602 FKK917510:FKK917602 FUG917510:FUG917602 GEC917510:GEC917602 GNY917510:GNY917602 GXU917510:GXU917602 HHQ917510:HHQ917602 HRM917510:HRM917602 IBI917510:IBI917602 ILE917510:ILE917602 IVA917510:IVA917602 JEW917510:JEW917602 JOS917510:JOS917602 JYO917510:JYO917602 KIK917510:KIK917602 KSG917510:KSG917602 LCC917510:LCC917602 LLY917510:LLY917602 LVU917510:LVU917602 MFQ917510:MFQ917602 MPM917510:MPM917602 MZI917510:MZI917602 NJE917510:NJE917602 NTA917510:NTA917602 OCW917510:OCW917602 OMS917510:OMS917602 OWO917510:OWO917602 PGK917510:PGK917602 PQG917510:PQG917602 QAC917510:QAC917602 QJY917510:QJY917602 QTU917510:QTU917602 RDQ917510:RDQ917602 RNM917510:RNM917602 RXI917510:RXI917602 SHE917510:SHE917602 SRA917510:SRA917602 TAW917510:TAW917602 TKS917510:TKS917602 TUO917510:TUO917602 UEK917510:UEK917602 UOG917510:UOG917602 UYC917510:UYC917602 VHY917510:VHY917602 VRU917510:VRU917602 WBQ917510:WBQ917602 WLM917510:WLM917602 WVI917510:WVI917602 B983046:B983138 IW983046:IW983138 SS983046:SS983138 ACO983046:ACO983138 AMK983046:AMK983138 AWG983046:AWG983138 BGC983046:BGC983138 BPY983046:BPY983138 BZU983046:BZU983138 CJQ983046:CJQ983138 CTM983046:CTM983138 DDI983046:DDI983138 DNE983046:DNE983138 DXA983046:DXA983138 EGW983046:EGW983138 EQS983046:EQS983138 FAO983046:FAO983138 FKK983046:FKK983138 FUG983046:FUG983138 GEC983046:GEC983138 GNY983046:GNY983138 GXU983046:GXU983138 HHQ983046:HHQ983138 HRM983046:HRM983138 IBI983046:IBI983138 ILE983046:ILE983138 IVA983046:IVA983138 JEW983046:JEW983138 JOS983046:JOS983138 JYO983046:JYO983138 KIK983046:KIK983138 KSG983046:KSG983138 LCC983046:LCC983138 LLY983046:LLY983138 LVU983046:LVU983138 MFQ983046:MFQ983138 MPM983046:MPM983138 MZI983046:MZI983138 NJE983046:NJE983138 NTA983046:NTA983138 OCW983046:OCW983138 OMS983046:OMS983138 OWO983046:OWO983138 PGK983046:PGK983138 PQG983046:PQG983138 QAC983046:QAC983138 QJY983046:QJY983138 QTU983046:QTU983138 RDQ983046:RDQ983138 RNM983046:RNM983138 RXI983046:RXI983138 SHE983046:SHE983138 SRA983046:SRA983138 TAW983046:TAW983138 TKS983046:TKS983138 TUO983046:TUO983138 UEK983046:UEK983138 UOG983046:UOG983138 UYC983046:UYC983138 VHY983046:VHY983138 VRU983046:VRU983138 WBQ983046:WBQ983138 WLM983046:WLM983138 WVI983046:WVI983138" xr:uid="{B8595996-1EBC-43F0-97D6-3EDB719BA179}">
      <formula1>$B$4:$B$5</formula1>
    </dataValidation>
    <dataValidation type="list" allowBlank="1" showInputMessage="1" showErrorMessage="1" sqref="E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E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E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E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E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E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E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E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E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E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E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E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E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E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E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E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xr:uid="{847C9A25-C49E-4A9B-92AE-904B9D3FA615}">
      <formula1>"0,5"</formula1>
    </dataValidation>
  </dataValidations>
  <hyperlinks>
    <hyperlink ref="M16" r:id="rId1" xr:uid="{EAE6B1C3-E3DD-41CB-91D6-A873D0B573F1}"/>
    <hyperlink ref="M17" r:id="rId2" xr:uid="{A4ABC065-8ED1-4B9C-AB1A-60099305C297}"/>
    <hyperlink ref="M23" r:id="rId3" xr:uid="{994286E9-93F7-4077-97BD-57789FD05770}"/>
    <hyperlink ref="O8" r:id="rId4" xr:uid="{B1FEB91E-B992-41BA-ADB9-D421B556B79F}"/>
    <hyperlink ref="M8" r:id="rId5" display="https://duma32.ru/komitet-po-byudzhetu-nalogam-i-ekonomicheskoy-politike/" xr:uid="{0B288FEB-F55B-41CA-A6AD-BB36049D3E0F}"/>
    <hyperlink ref="N8" r:id="rId6" display="http://xn--90asehmeeq.xn--p1ai/" xr:uid="{5D852D4D-1E40-4FA7-B5FE-BA9720DA969F}"/>
    <hyperlink ref="O9" r:id="rId7" xr:uid="{53EF9FA9-8E35-4C1D-9725-63C65295164E}"/>
    <hyperlink ref="M9" r:id="rId8" xr:uid="{C0859E1D-B08E-4A0F-8AD9-FD2128DFB769}"/>
    <hyperlink ref="M11" r:id="rId9" xr:uid="{7FF2D896-1CF3-4138-B26A-044BF4559B04}"/>
    <hyperlink ref="N11" r:id="rId10" display="http://tfoms.ivanovo.ru/dokumenty/regionalnye-dokumenty.html" xr:uid="{6F607ED6-F7B0-4CB5-B80E-9B0938D87DF6}"/>
    <hyperlink ref="M14" r:id="rId11" xr:uid="{5614FB75-23ED-4697-9046-5D94072F8496}"/>
    <hyperlink ref="O14" r:id="rId12" xr:uid="{F909F127-DA9B-484D-8283-2C342E1D5C6D}"/>
    <hyperlink ref="N14" r:id="rId13" display="https://kurskoms.ru/" xr:uid="{C3588E5A-5D8F-49F6-A17B-6FF2177BA177}"/>
    <hyperlink ref="P16" r:id="rId14" location="tab-id-7" xr:uid="{63DCEBDE-FE60-453B-B808-91BD0D99CDD3}"/>
    <hyperlink ref="O16" r:id="rId15" display="https://mef.mosreg.ru/dokumenty/antikorrupcionnaya-ekspertiza?utm_referrer=https%3A%2F%2Fmef.mosreg.ru%2Fdokumenty%2Fantikorrupcionnaya-ekspertiza%2F26-10-2020-12-58-48-proekt-rasporyazheniya-pravitelstva-moskovskoy-obl" xr:uid="{44D08CC8-3E2D-4F61-A9CB-F5382869B634}"/>
    <hyperlink ref="N16" r:id="rId16" xr:uid="{AD33B4DD-CF04-4C51-9B71-AEEC662BBA42}"/>
    <hyperlink ref="N17" r:id="rId17" display="http://www.oreltfoms.ru/index.php/2011-03-05-05-49-31" xr:uid="{901B0869-AC8C-4E09-BE44-7B57C72AABDA}"/>
    <hyperlink ref="O17" r:id="rId18" display="https://orel-region.ru/index.php?head=20&amp;part=25&amp;in=132" xr:uid="{55EA2192-FE15-4010-836C-2C9F9299AF37}"/>
    <hyperlink ref="P17" r:id="rId19" display="http://depfin.orel-region.ru:8096/ebudget/Menu/Page/7" xr:uid="{AFF0AEC2-C6E7-4AFE-825F-FB73AE76AA21}"/>
    <hyperlink ref="M18" r:id="rId20" xr:uid="{DC9D19A8-32B8-42E2-87AE-C6B00431E60A}"/>
    <hyperlink ref="O18" r:id="rId21" xr:uid="{7BF17A49-4FB0-4B74-9B99-9FEBF30191F1}"/>
    <hyperlink ref="N18" r:id="rId22" display="https://tfoms-rzn.ru/index.php?option=com_content&amp;view=article&amp;id=23&amp;Itemid=189" xr:uid="{0B9980C5-1B32-4F54-8F1D-FC3D3F23B589}"/>
    <hyperlink ref="M28" r:id="rId23" xr:uid="{6EF6A1B8-1475-4879-ACEF-1EADA755DF71}"/>
    <hyperlink ref="O28" r:id="rId24" display="https://dvinaland.ru/budget/zakon/ " xr:uid="{7B96F835-80F1-4817-A63E-20B2D5B12039}"/>
    <hyperlink ref="N28" r:id="rId25" display="https://www2.arhofoms.ru/it/base/Forms/AllItems.aspx" xr:uid="{020BA70E-4499-4D21-85B5-E3487500FD4E}"/>
    <hyperlink ref="M30" r:id="rId26" xr:uid="{FA518448-8911-4D11-948B-706E1D789913}"/>
    <hyperlink ref="O30" r:id="rId27" xr:uid="{4706F40B-3449-46E6-AFC1-6F63F60AA560}"/>
    <hyperlink ref="N30" r:id="rId28" display="http://www.tfoms39.ru/base/" xr:uid="{73F05350-4553-4BDF-85C8-583AA1F8C5E7}"/>
    <hyperlink ref="P77" r:id="rId29" display="http://www.open.minfin-altai.ru/" xr:uid="{4EE7130F-6976-43D0-9B12-77CC2316F09D}"/>
    <hyperlink ref="O77" r:id="rId30" display="https://www.minfin-altai.ru/deyatelnost/proekt-byudzheta-zakony-o-byudzhete-zakony-ob-ispolnenii-byudzheta/2021-2023/proekt-zakona-o-byudzhete-.php" xr:uid="{B982E52B-35B2-4C00-9BA3-8A9B5CF326B7}"/>
    <hyperlink ref="N77" r:id="rId31" xr:uid="{C3123B70-47E9-4AD1-B016-0F1D6E1DC68A}"/>
    <hyperlink ref="M77" r:id="rId32" display="http://elkurultay.ru/deyatelnost/zakonotvorchestvo" xr:uid="{C398173B-9DA3-4E27-992E-F32DB70E1390}"/>
    <hyperlink ref="O81" r:id="rId33" xr:uid="{7847D060-14CB-4169-BB6F-ECE31DACE7CA}"/>
    <hyperlink ref="N81" r:id="rId34" display="https://www.krasmed.ru/docs/region.php" xr:uid="{F64C7E91-B3F7-43D9-8B32-3C577A49F9A4}"/>
    <hyperlink ref="M84" r:id="rId35" xr:uid="{5B52846A-2EB1-4089-91AC-32B9A3532C78}"/>
    <hyperlink ref="O84" r:id="rId36" xr:uid="{F4B140C3-A89B-4592-AB26-FA6EE9EA460D}"/>
    <hyperlink ref="P84" r:id="rId37" xr:uid="{6CC6944A-F281-496F-B4D3-8B175EDD2BB6}"/>
    <hyperlink ref="N84" r:id="rId38" display="https://www.novofoms.ru/regulatory_documents/list_doc/" xr:uid="{567D757A-9D3A-436C-BCF6-5EE2C1B30783}"/>
    <hyperlink ref="P86" r:id="rId39" display="http://open.findep.org/" xr:uid="{54E3BD28-4C98-4F91-A3BC-EA978A7AC6AC}"/>
    <hyperlink ref="M86" r:id="rId40" display="https://duma.tomsk.ru/content/oblastnoi_bjudzhet_na_2021_2023_g" xr:uid="{3E7282AC-C59D-4A5A-9B53-AECFFD87E05B}"/>
    <hyperlink ref="O86" r:id="rId41" xr:uid="{13BB31E6-D1AB-4150-9994-512F4CF602DB}"/>
    <hyperlink ref="N86" r:id="rId42" xr:uid="{4EB85CB8-DE50-4BDD-B499-386BA9D0548B}"/>
    <hyperlink ref="M88" r:id="rId43" display="http://hural-rb.ru/bankz/" xr:uid="{37BD4E4C-C60E-4E26-8651-5D87A9ED4E8D}"/>
    <hyperlink ref="P89" r:id="rId44" display="http://budget.sakha.gov.ru/ebudget/Menu/Page/215" xr:uid="{78263436-253E-4F73-9E92-2BD47B67756F}"/>
    <hyperlink ref="O89" r:id="rId45" xr:uid="{ED552F51-37F9-4B5B-BC0A-C8F951E82D1D}"/>
    <hyperlink ref="N89" r:id="rId46" xr:uid="{EC1214BC-701F-44C2-AB40-73D8B7498955}"/>
    <hyperlink ref="M81" r:id="rId47" xr:uid="{166D4F64-F8F6-4149-BD49-9E8D72EB317D}"/>
    <hyperlink ref="O93" r:id="rId48" display="https://minfin.khabkrai.ru/portal/Menu/Page/1141" xr:uid="{1717E591-7F2E-4014-90FF-B82DD84BC9DA}"/>
    <hyperlink ref="M93" r:id="rId49" xr:uid="{F87C0DBD-A6A5-4ABB-89E3-8DA79FCE473D}"/>
    <hyperlink ref="N93" r:id="rId50" display="http://www.khfoms.ru/docs/region/laws/" xr:uid="{7D43D99D-37E3-4753-A4EF-A1D8EB1B372C}"/>
    <hyperlink ref="O24" r:id="rId51" display="https://www.mos.ru/findep/" xr:uid="{57D2519A-0EAB-4022-87C5-84EB20EF425A}"/>
    <hyperlink ref="N24" r:id="rId52" display="https://www.mgfoms.ru/documents/proyekti-aktov" xr:uid="{876999DF-E8A1-4763-A62C-E9E95E2354F4}"/>
    <hyperlink ref="M24" r:id="rId53" display="https://duma.mos.ru/ru/40/regulation_projects/corebofs002080000nb3n1k31so1g38o" xr:uid="{B2E4F014-AD85-4117-9651-BB88D9E3E338}"/>
    <hyperlink ref="P18" r:id="rId54" xr:uid="{4B69C28A-9B96-42DC-A734-41859AEF7813}"/>
    <hyperlink ref="O12" r:id="rId55" display="http://admoblkaluga.ru/main/work/finances/budget/2021-2023.php" xr:uid="{DE67F3E8-866A-4EF7-A9D6-5F37F6FC1A1E}"/>
    <hyperlink ref="M12" r:id="rId56" xr:uid="{344EB4BD-3091-47AC-A155-940F4209AC4C}"/>
    <hyperlink ref="N12" r:id="rId57" xr:uid="{C321F3C8-43C2-45BB-AC4C-9E3601575F6D}"/>
    <hyperlink ref="O13" r:id="rId58" display="http://depfin.adm44.ru/info/law/proetjzko/" xr:uid="{8EEFE949-D2E9-41DB-BE54-96FF2A363E42}"/>
    <hyperlink ref="N13" r:id="rId59" display="http://oms44.ru/dokumenty/normativnye-pravovye-dokumenty-kostromskoj-oblasti#" xr:uid="{A85568AC-31D9-4499-AD67-CEF6785FAA59}"/>
    <hyperlink ref="M22" r:id="rId60" xr:uid="{51FD41ED-8A0C-430A-8D78-12F8FE09B42C}"/>
    <hyperlink ref="O22" r:id="rId61" display="https://minfin.tularegion.ru/activities/" xr:uid="{28A83B41-941D-469A-855C-9887CE857240}"/>
    <hyperlink ref="P22" r:id="rId62" xr:uid="{11A0A2E4-4818-445C-A759-3719DD7468CF}"/>
    <hyperlink ref="N22" r:id="rId63" display="https://omstula.ru/documents/lastdocs/" xr:uid="{6C2D48AE-F87F-4CF1-8432-7E9C2F0D9E78}"/>
    <hyperlink ref="O23" r:id="rId64" display="https://www.yarregion.ru/depts/depfin/tmpPages/docs.aspx" xr:uid="{BAC467C0-2CA4-4372-AEA5-701C660D0915}"/>
    <hyperlink ref="P23" r:id="rId65" display="http://budget76.ru/" xr:uid="{63AD9974-D951-46B9-AE28-6B791D7D173A}"/>
    <hyperlink ref="N23" r:id="rId66" xr:uid="{7D75ABDB-8BCD-48DA-A28B-DBFE619EDB29}"/>
    <hyperlink ref="P26" r:id="rId67" display="http://budget.karelia.ru/byudzhet/dokumenty/2020-god" xr:uid="{0BAC2722-D9ED-4B21-BDFE-1609389D6541}"/>
    <hyperlink ref="O26" r:id="rId68" display="http://minfin.karelia.ru/sostavlenie-bjudzheta-na-2021-2023-gody/" xr:uid="{FBB7878D-CB5E-4493-9822-DFEE7C9312FF}"/>
    <hyperlink ref="M26" r:id="rId69" xr:uid="{B4903A6F-E89D-43E3-BA27-35CA8DC3F296}"/>
    <hyperlink ref="N26" r:id="rId70" location="zdrav" display="http://oms.karelia.ru/normativnye-dokumenty/regulatory_documents_constituent.php#zdrav" xr:uid="{E0815ED8-0794-46A3-87CB-0FD87117A32D}"/>
    <hyperlink ref="O29" r:id="rId71" xr:uid="{5EEA84AC-7ACF-40FC-AB31-981275BB6211}"/>
    <hyperlink ref="N29" r:id="rId72" display="http://new.oms35.ru/document/territorialn/pr_gosgaranti_budget" xr:uid="{7EDFEC0E-1E51-4D3A-87FC-4094DBCF12A5}"/>
    <hyperlink ref="M29" r:id="rId73" xr:uid="{137856FE-A81B-456D-8F09-B9BC9F84750A}"/>
    <hyperlink ref="P31" r:id="rId74" display="http://budget.lenobl.ru/documents/?page=0&amp;sortOrder=&amp;type=regionBudget&amp;sortName=&amp;sortDate= " xr:uid="{7021278E-B631-4315-8EF3-EB3B5AF4217A}"/>
    <hyperlink ref="M31" r:id="rId75" display="http://www.lenoblzaks.ru/static/single/-rus-common-zakact-/loprojects" xr:uid="{EBBA8236-F90A-4DC7-9665-1922FC514B65}"/>
    <hyperlink ref="O31" r:id="rId76" display="https://finance.lenobl.ru/ru/pravovaya-baza/oblastnoe-zakondatelstvo/byudzhet-lo/oblastnoj-byudzhet-leningradskoj-oblasti-na-2021-god-i-na-planovyj-per/" xr:uid="{AB592E69-1567-4F6F-A794-C0165F9811DA}"/>
    <hyperlink ref="N31" r:id="rId77" display="https://lofoms.spb.ru/doc_reg" xr:uid="{7B105AF0-DCBF-4CEC-89B5-35C6AFAF54A9}"/>
    <hyperlink ref="P32" r:id="rId78" display="https://b4u.gov-murman.ru/" xr:uid="{C40C851E-8144-43C6-B065-665EE13406C4}"/>
    <hyperlink ref="M32" r:id="rId79" xr:uid="{49E4A048-41C7-40AA-966D-8E5BE2E3BF29}"/>
    <hyperlink ref="O32" r:id="rId80" xr:uid="{EE9D10DE-DCFE-4CC9-B7B4-377E737773A0}"/>
    <hyperlink ref="N32" r:id="rId81" location="%D0%97%D0%90%D0%9A%D0%9E%D0%9D%20%D0%9C%D0%A3%D0%A0%D0%9C%D0%90%D0%9D%D0%A1%D0%9A%D0%9E%D0%99%20%D0%9E%D0%91%D0%9B%D0%90%D0%A1%D0%A2%D0%98" xr:uid="{6625FAC9-7423-452D-AD1A-976F26595C63}"/>
    <hyperlink ref="O33" r:id="rId82" display="https://minfin.novreg.ru/2021-god.html" xr:uid="{3C2257C7-4F70-4143-BA89-A9D769150422}"/>
    <hyperlink ref="P33" r:id="rId83" display="http://portal.novkfo.ru/Menu/Page/85" xr:uid="{1F5FBCD7-3658-428F-A4FC-F8AE089C245E}"/>
    <hyperlink ref="N33" r:id="rId84" display="http://duma.novreg.ru/action/projects/" xr:uid="{3378D4F4-FC21-4F97-A257-3FC056717822}"/>
    <hyperlink ref="P34" r:id="rId85" display="http://bks.pskov.ru/ebudget/Show/Category/10?ItemId=257" xr:uid="{CD69E011-4CD7-4539-8D04-4423D87DE508}"/>
    <hyperlink ref="O34" r:id="rId86" display="http://finance.pskov.ru/proekty" xr:uid="{9186C6B4-9E7D-460B-9770-ACA80CF851A5}"/>
    <hyperlink ref="M34" r:id="rId87" location="annex" display="annex" xr:uid="{3A38242C-B0CB-44D2-B111-B63CF23320D0}"/>
    <hyperlink ref="N34" r:id="rId88" display="http://www.ptfoms.ru/page/20/21/" xr:uid="{6B86FEA7-FDA3-4B55-907A-6C385EF7CBB0}"/>
    <hyperlink ref="O35" r:id="rId89" xr:uid="{A1965B6C-B4EC-47A0-AED2-5FD253ACD8EE}"/>
    <hyperlink ref="P35" r:id="rId90" display="https://budget.gov.spb.ru/steps" xr:uid="{22122107-EB77-4583-B601-5D8A1154B9D4}"/>
    <hyperlink ref="M35" r:id="rId91" xr:uid="{2751272D-B3E3-4419-A228-E2A114937E33}"/>
    <hyperlink ref="N35" r:id="rId92" xr:uid="{CF84B2B1-1B44-4903-89C8-336F49E42484}"/>
    <hyperlink ref="O36" r:id="rId93" xr:uid="{2AE2F55A-1B45-445D-BB28-934DAA15E4CA}"/>
    <hyperlink ref="M36" r:id="rId94" xr:uid="{C74D9CCD-B0A6-40B3-990E-0112233034D7}"/>
    <hyperlink ref="N36" r:id="rId95" display="http://wp.ofomsnao.ru/%d1%80%d0%b5%d0%b3%d0%b8%d0%be%d0%bd%d0%b0%d0%bb%d1%8c%d0%bd%d1%8b%d0%b5/" xr:uid="{2C54757C-AF5E-4561-A017-3B3B1A8D8922}"/>
    <hyperlink ref="O42" r:id="rId96" display="https://minfin.astrobl.ru/site-page/materialy-proekta" xr:uid="{DC6A3C2B-0199-4378-92CF-8DE63EAF096A}"/>
    <hyperlink ref="M42" r:id="rId97" xr:uid="{29ADE7F5-308D-4CA8-83E6-EA235F17DC28}"/>
    <hyperlink ref="N42" r:id="rId98" display="http://www.astfond.ru/citizens/regionalnye/" xr:uid="{BA9D7214-EDD4-4A74-AEDA-273E72A1B3EB}"/>
    <hyperlink ref="M41" r:id="rId99" display="http://www.kubzsk.ru/pravo/" xr:uid="{FC0213E9-3A7A-4F61-8731-46412EBE36CD}"/>
    <hyperlink ref="O41" r:id="rId100" xr:uid="{272AA958-A6D7-4676-BF1E-0E354AEFB1F4}"/>
    <hyperlink ref="P41" r:id="rId101" xr:uid="{F3BBA761-7AB0-40DB-A0DC-3E09DF6F547B}"/>
    <hyperlink ref="N41" r:id="rId102" display="http://kubanoms.ru/zakon" xr:uid="{F8C51C83-62E9-47C9-8206-3340FCE23E59}"/>
    <hyperlink ref="M43" r:id="rId103" xr:uid="{F0EAE259-BB2E-4DB5-82E2-4BB03B0E1ADE}"/>
    <hyperlink ref="O43" r:id="rId104" xr:uid="{79747CD5-50C7-41F9-BD4C-38AC2080949C}"/>
    <hyperlink ref="P43" r:id="rId105" xr:uid="{57E4EEB4-C818-4B05-B2D2-A888F2B82128}"/>
    <hyperlink ref="N43" r:id="rId106" display="https://volgatfoms.ru/anorm_vodocs.html" xr:uid="{EEC531AC-B402-4ACA-B9A0-5894E22F8CC7}"/>
    <hyperlink ref="M44" r:id="rId107" xr:uid="{4E55C64D-09F2-4F92-ABF2-AA55F37AAF79}"/>
    <hyperlink ref="P44" r:id="rId108" display="http://budget.permkrai.ru/" xr:uid="{495E4CAF-1162-4104-965F-7ABEF587B02B}"/>
    <hyperlink ref="O44" r:id="rId109" display="https://minfin.donland.ru/activity/8081/?nav-documents=page-1" xr:uid="{32BAE459-6A6D-436A-93EC-3CCDFA5EC2A6}"/>
    <hyperlink ref="N44" r:id="rId110" display="http://rostov-tfoms.ru/dokumenty/normativnaya-baza" xr:uid="{5EF6255F-B043-4D2C-ADDA-45B721D9F738}"/>
    <hyperlink ref="N53" r:id="rId111" xr:uid="{83B92EE4-63F8-4B92-8CFD-EA4267B25EB7}"/>
    <hyperlink ref="O47" r:id="rId112" display="http://minfinrd.ru/deyatelnost/statistika-i-otchety/byudzhet" xr:uid="{7849D3A0-B8CE-4A5B-A7D7-1341D9013B84}"/>
    <hyperlink ref="P47" r:id="rId113" display="http://open.minfinrd.ru/" xr:uid="{432E8672-C2B8-4F23-98DB-1AB4C18AD657}"/>
    <hyperlink ref="M47" r:id="rId114" display="http://nsrd.ru/dokumenty/proekti_normativno_pravovih_aktov" xr:uid="{AD15A647-6165-4CC7-A682-0FD5651A12D5}"/>
    <hyperlink ref="O48" r:id="rId115" xr:uid="{D0B95F8C-50EB-42AC-93DE-39DA75A8CF47}"/>
    <hyperlink ref="M48" r:id="rId116" display="http://www.parlamentri.ru/index.php/zakonodatelnaya-deyatelnost/zakonoproekty-vnesennye-v-parlament" xr:uid="{307F00F5-1DAC-43D6-8453-9D585D59D99C}"/>
    <hyperlink ref="N48" r:id="rId117" display="https://rifoms.ru/normativnye-dokumenty" xr:uid="{65F29847-67FF-4464-A402-C43A90658B61}"/>
    <hyperlink ref="O49" r:id="rId118" xr:uid="{D1AE6E5A-7656-402C-80B6-920FA96C75DD}"/>
    <hyperlink ref="M49" r:id="rId119" xr:uid="{ACF0F66A-A3B7-4FF5-B000-71348839A249}"/>
    <hyperlink ref="N49" r:id="rId120" display="https://tfomskbr.ru/ispolzovanie-sredstv-nsz/normativnye-dokumenty" xr:uid="{6E3ABCC0-504C-4A4D-811B-05E47A74B60F}"/>
    <hyperlink ref="M53" r:id="rId121" display="http://www.dumask.ru/law/zakonodatelnaya-deyatelnost/zakonoproekty-i-inye-pravovye-akty-nakhodyashchiesya-na-rassmotrenii.html" xr:uid="{6681575E-2FE1-4A2C-AD6E-BE4EF559C1D1}"/>
    <hyperlink ref="O53" r:id="rId122" display="http://www.mfsk.ru/law/proekty-zakonovsk" xr:uid="{C0EB7413-19D2-4777-80A4-8EC0B9AB5E96}"/>
    <hyperlink ref="P53" r:id="rId123" xr:uid="{754C3DA2-983E-42BA-8CCF-6EFD5C872BF0}"/>
    <hyperlink ref="M63" r:id="rId124" xr:uid="{75CCFFC9-E7BB-420A-AE03-85A26B1B346C}"/>
    <hyperlink ref="N63" r:id="rId125" display="https://www.tfoms.nnov.ru/index.php?id=4" xr:uid="{9F656705-0C2F-47D4-847B-5DC6845BE57A}"/>
    <hyperlink ref="P63" r:id="rId126" display="http://mf.nnov.ru:8025/primi-uchastie/predlozheniya-po-byudzhetu" xr:uid="{CF8B91C8-4282-49FE-99CF-733B9B3750AA}"/>
    <hyperlink ref="O63" r:id="rId127" xr:uid="{6BBEC529-3A83-45F6-8BFE-8DF610D9440E}"/>
    <hyperlink ref="O55" r:id="rId128" display="https://minfin.bashkortostan.ru/activity/2982/" xr:uid="{9F438D70-5A6A-4763-A089-CA348028F0EB}"/>
    <hyperlink ref="O56" r:id="rId129" xr:uid="{14231A34-8EF1-46A4-A360-7D65A0E3E053}"/>
    <hyperlink ref="N56" r:id="rId130" display="http://www.rfoms.mari-el.ru/normdoc/normdoc_rme/zrme/" xr:uid="{D86CA7D6-01D2-4580-84B5-9D35F9AA9652}"/>
    <hyperlink ref="O64" r:id="rId131" xr:uid="{227EC692-620B-46AD-B76C-F80D3DB16C9D}"/>
    <hyperlink ref="N55" r:id="rId132" display="https://tfoms-rb.ru/ru/node/6729" xr:uid="{B8BD9C13-B12D-458A-9CAC-024162280F22}"/>
    <hyperlink ref="O58" r:id="rId133" display="http://minfin.tatarstan.ru/rus/proekt-byudzheta-i-materiali-k-nemu-845677.htm" xr:uid="{15D4BB7A-FB2C-4C8E-AC15-A8C0BE27BC5A}"/>
    <hyperlink ref="M58" r:id="rId134" display="https://gossov.tatarstan.ru/activity/lawmaking/zakon_project?bill_id=176" xr:uid="{F8031124-5FA1-4605-9062-FC30A31EDF0F}"/>
    <hyperlink ref="N58" r:id="rId135" display="http://www.fomsrt.ru/documents/rt/zakon_rt/?arrFilter_ff%5BCODE%5D=&amp;set_filter=Y" xr:uid="{9DABA0DA-BCC5-40C1-9600-BDC9E41891D2}"/>
    <hyperlink ref="O59" r:id="rId136" xr:uid="{4C767055-B345-4B3D-B0DF-00E5307C9221}"/>
    <hyperlink ref="M59" r:id="rId137" xr:uid="{2F179D2E-636A-4046-8995-AB6D8068F83C}"/>
    <hyperlink ref="N59" r:id="rId138" display="https://www.tfoms18.ru/normbase/regionalnyie-normativnyie-dokumentyi.html" xr:uid="{1DBACD12-DF15-4461-9DCD-8F135362EB07}"/>
    <hyperlink ref="O60" r:id="rId139" display="https://nk.cap.ru/projects?tab=all" xr:uid="{6319EA59-5407-48E9-B230-6F3A720B176D}"/>
    <hyperlink ref="P60" r:id="rId140" xr:uid="{479E4068-43AB-45F5-9F35-964B879709BE}"/>
    <hyperlink ref="N60" r:id="rId141" display="http://chuvtfoms.ru/%D1%80%D0%B5%D0%B3%D0%B8%D0%BE%D0%BD%D0%B0%D0%BB%D1%8C%D0%BD%D1%8B%D0%B5-%D0%B4%D0%BE%D0%BA%D1%83%D0%BC%D0%B5%D0%BD%D1%82%D1%8B/" xr:uid="{9204553F-1F92-4987-8876-5413D840A748}"/>
    <hyperlink ref="O61" r:id="rId142" display="http://mfin.permkrai.ru/execution/proekt/mater/2020/10/" xr:uid="{E391C037-9D1B-4F4C-A03D-8F73CD0BA31B}"/>
    <hyperlink ref="P61" r:id="rId143" display="http://budget.permkrai.ru/" xr:uid="{553D99D8-1175-4079-A9DB-6675C76AD3F5}"/>
    <hyperlink ref="N61" r:id="rId144" display="http://www.pofoms.ru/RegRefInfo/RegInfo/Pages/Default.aspx" xr:uid="{1EC6BDD8-D6B8-4208-80FF-DC7802FA80CA}"/>
    <hyperlink ref="M62" r:id="rId145" xr:uid="{8726FD5B-03DA-4B56-8CE4-3658D73A8891}"/>
    <hyperlink ref="O62" r:id="rId146" xr:uid="{04E84B82-D332-4AD4-8D14-0F0F58DECF94}"/>
    <hyperlink ref="N62" r:id="rId147" display="http://kotfoms.kirov.ru/?action=nd" xr:uid="{809156C6-F34C-4B23-A646-5928CD66A037}"/>
    <hyperlink ref="N64" r:id="rId148" display="https://www.orenfoms.ru/documents/regional/Budjet/" xr:uid="{B830E1E2-1C74-41E3-A30A-E0F2BA3820D2}"/>
    <hyperlink ref="P64" r:id="rId149" display="http://budget.orb.ru/ " xr:uid="{A93D835C-AD33-457E-A0A8-F4F239CE6E4D}"/>
    <hyperlink ref="M65" r:id="rId150" xr:uid="{17F27390-60B3-4297-837A-75AFB96F6B5B}"/>
    <hyperlink ref="O65" r:id="rId151" display="http://finance.pnzreg.ru/docs/np/" xr:uid="{88D60FF7-A582-45F5-875E-63A3BB0476C2}"/>
    <hyperlink ref="N65" r:id="rId152" display="http://www.omspenza.ru/doc-20.html" xr:uid="{2C28D0D5-01DA-4BB6-8F9B-46B5F93DF596}"/>
    <hyperlink ref="N66" r:id="rId153" xr:uid="{C3E29FE3-25FA-4D0A-86CA-B38A75978451}"/>
    <hyperlink ref="M66" r:id="rId154" xr:uid="{AD725455-37F4-44AF-9A64-D1AAD1D59AFC}"/>
    <hyperlink ref="O66" r:id="rId155" display="https://minfin-samara.ru/proekty-zakonov-o-byudzhete/" xr:uid="{EFE98A99-E22F-43C9-8428-42009E034152}"/>
    <hyperlink ref="P66" r:id="rId156" display="https://budget.minfin-samara.ru/dokumenty/proekt-zakona-o-byudzhete-samarskoj-oblasti/2016-2/" xr:uid="{B357930A-5BB2-4E29-9483-3244401D0053}"/>
    <hyperlink ref="M67" r:id="rId157" xr:uid="{A0F8F573-A289-48ED-8DC9-47B2151B8B2D}"/>
    <hyperlink ref="N67" r:id="rId158" display="http://www.sartfoms.ru/normativ/ndocsar.htm" xr:uid="{4AA9DB76-EC8C-4127-918E-CB867DA25BFE}"/>
    <hyperlink ref="O67" r:id="rId159" display="https://minfin.saratov.gov.ru/docs" xr:uid="{168A9D8A-2902-4F8C-A5D7-EBCB5F8BAFDF}"/>
    <hyperlink ref="P67" r:id="rId160" xr:uid="{36573C0A-463B-4522-B6FF-0A309ED86565}"/>
    <hyperlink ref="M68" r:id="rId161" xr:uid="{96682139-C5BB-4D3A-BE88-C00BC3A39241}"/>
    <hyperlink ref="N68" r:id="rId162" xr:uid="{040D33BD-6E67-4A6C-8DB6-16D9B2E7D0EA}"/>
    <hyperlink ref="O68" r:id="rId163" display="http://ufo.ulntc.ru/index.php?mgf=budget/open_budget&amp;slep=net" xr:uid="{2542BDED-CAED-4DA2-9D92-3388B7324ED6}"/>
    <hyperlink ref="P68" r:id="rId164" display="http://ufo.ulntc.ru:8080/dokumenty/proekt-zakona-o-byudzhete" xr:uid="{33C07D3C-6A48-41BB-A3C0-157292FB34B1}"/>
    <hyperlink ref="M71" r:id="rId165" display="http://zsso.ru/legislative/lawprojects/item/55683/" xr:uid="{1364C71A-2A8D-4581-AD5F-613C17C41E51}"/>
    <hyperlink ref="N71" r:id="rId166" display="http://www.tfoms.e-burg.ru/documents/?arrFilter_78=2396732099&amp;arrFilter_80_MIN=&amp;arrFilter_80_MAX=&amp;NOMER=&amp;set_filter=%CF%EE%EA%E0%E7%E0%F2%FC" xr:uid="{9ED6BD31-7E4D-41DA-9A24-0FA3BA37B32C}"/>
    <hyperlink ref="P71" r:id="rId167" display="http://info.mfural.ru/ebudget/Menu/Page/1 " xr:uid="{0EA1F9DE-B526-4901-904C-805EB40F3E62}"/>
    <hyperlink ref="O71" r:id="rId168" location="document_list" display="https://minfin.midural.ru/document/category/23#document_list" xr:uid="{5BC31D7A-0C7C-48CA-9785-9F3E699DD987}"/>
    <hyperlink ref="M72" r:id="rId169" xr:uid="{2EDF4550-CF03-4770-841E-C80D9B9CFF5D}"/>
    <hyperlink ref="N72" r:id="rId170" display="http://tfoms.ru/normativnye-dokumenty/regionalnye/" xr:uid="{98793C83-629F-4676-BF44-41C8045BE4D0}"/>
    <hyperlink ref="O72" r:id="rId171" xr:uid="{DC93A2FB-2B01-42F2-96D5-6F7A5287FEEC}"/>
    <hyperlink ref="M74" r:id="rId172" xr:uid="{ABC9C087-39E0-4AE1-AC55-EC6C50EE9E80}"/>
    <hyperlink ref="N74" r:id="rId173" display="https://www.ofoms.ru/news/docs/2020" xr:uid="{FAA6E73F-B3DA-4FFA-A460-4B61B2C5C94D}"/>
    <hyperlink ref="O78" r:id="rId174" xr:uid="{015931F9-1BE6-456D-B818-B37D626E8EAE}"/>
    <hyperlink ref="P78" r:id="rId175" display="http://budget17.ru/" xr:uid="{C0D7D909-40B2-4B64-8116-69AEB6A4B475}"/>
    <hyperlink ref="N78" r:id="rId176" display="http://www.fomstuva.ru/index.php/ru/respublikanskie/zakony-respubliki-tyva" xr:uid="{6A40B0C4-D9ED-4CA0-93A3-4E931FDAB076}"/>
    <hyperlink ref="M79" r:id="rId177" xr:uid="{3374D109-FD3E-4DBD-87C9-114007B24D46}"/>
    <hyperlink ref="N79" r:id="rId178" display="http://tfomsrh.ru/legislation.php" xr:uid="{D735BD9E-2BDE-4105-941D-47EC67E46210}"/>
    <hyperlink ref="O79" r:id="rId179" display="https://r-19.ru/authorities/ministry-of-finance-of-the-republic-of-khakassia/docs/7701/108060.html" xr:uid="{D52650DD-CBEE-4EB2-B945-F71D7F1DE11C}"/>
    <hyperlink ref="M80" r:id="rId180" xr:uid="{96BC709E-BAA2-4959-B903-D2A8BA08AD9D}"/>
    <hyperlink ref="N80" r:id="rId181" display="https://www.tfoms22.ru/docs/" xr:uid="{4F76EF62-AF7E-45FD-9D3F-AFF92A3BF07C}"/>
    <hyperlink ref="O80" r:id="rId182" display="http://fin22.ru/projects/p2020/" xr:uid="{016E593F-D646-48D1-811E-CD40D8C83625}"/>
    <hyperlink ref="N85" r:id="rId183" xr:uid="{84C6F671-31CC-4AB5-AE4A-5AA2E4A4F065}"/>
    <hyperlink ref="M82" r:id="rId184" xr:uid="{C9546EB7-96E2-4117-8B89-BE5777527DE4}"/>
    <hyperlink ref="N82" r:id="rId185" display="http://www.irkoms.ru/" xr:uid="{651B1A03-7339-4001-9F81-004F6F91F587}"/>
    <hyperlink ref="O82" r:id="rId186" xr:uid="{0E7C0CE9-4E9E-4D68-9E19-767CF3897C3C}"/>
    <hyperlink ref="P82" r:id="rId187" xr:uid="{C3E47DFE-EEE8-441A-B78C-EC6D132A8847}"/>
    <hyperlink ref="M85" r:id="rId188" xr:uid="{7AAAA866-AAC6-4DCD-9899-511E86026641}"/>
    <hyperlink ref="O85" r:id="rId189" xr:uid="{A2F0A498-9431-4DAC-9883-9F55FEC97E79}"/>
    <hyperlink ref="P85" r:id="rId190" display="http://budget.omsk.ifinmon.ru/ " xr:uid="{78716797-9239-4EDA-837F-9268B904164F}"/>
    <hyperlink ref="M78" r:id="rId191" display="http://www.khural.org/info/finansy/108/" xr:uid="{DEDF96FA-0669-4F2A-AE58-2FA5D6610476}"/>
    <hyperlink ref="N96" r:id="rId192" display="http://tfoms-sakhalin.ru/showarticle.php?article=1-budzhet" xr:uid="{122E4DB3-2063-44D1-8C7A-097611DBB07D}"/>
    <hyperlink ref="O88" r:id="rId193" display="http://egov-buryatia.ru/minfin/activities/documents/proekty-zakonov-i-inykh-npa/index.php?bitrix_include_areas=N&amp;clear_cache=Y" xr:uid="{D1041DB7-834B-4B0A-B0FE-D29A3DC56338}"/>
    <hyperlink ref="N88" r:id="rId194" xr:uid="{B92AA3C6-9F7C-44B2-B836-2793AE3CD397}"/>
    <hyperlink ref="P88" r:id="rId195" display="http://budget.govrb.ru/ebudget/Menu/Page/179" xr:uid="{6400A517-A13D-41A9-AFD6-12A0485C72ED}"/>
    <hyperlink ref="M91" r:id="rId196" xr:uid="{F723E0AA-3416-49EE-8096-0F3B00648C3E}"/>
    <hyperlink ref="N91" r:id="rId197" display="https://kamtfoms.ru/normativnye_dokumenty/proekty_aktov/" xr:uid="{486367C3-3D8B-4E55-BD1F-6DF118CCD6AF}"/>
    <hyperlink ref="P91" r:id="rId198" location="/main" display="http://openbudget.kamgov.ru/Dashboard - /main" xr:uid="{4D112898-A5EB-434E-80E0-A6710B13B2D1}"/>
    <hyperlink ref="O91" r:id="rId199" xr:uid="{A54A1C7F-D1A8-4562-875D-7B40401F5829}"/>
    <hyperlink ref="M94" r:id="rId200" xr:uid="{73B1A4B9-4267-4D8F-957E-D36543012219}"/>
    <hyperlink ref="N94" r:id="rId201" display="http://www.aofoms.ru/index.php?c=normbase&amp;p=tfomsAO" xr:uid="{D02D5BC7-F13D-48B1-9FBC-AC4E58544FDB}"/>
    <hyperlink ref="P94" r:id="rId202" xr:uid="{DEB65781-EE76-4D05-B9DA-0651E738272B}"/>
    <hyperlink ref="O94" r:id="rId203" xr:uid="{AFADB750-2DCB-4066-ABFF-29EC308EEB80}"/>
    <hyperlink ref="M96" r:id="rId204" display="http://www.dumasakhalin.ru/activity/sessions" xr:uid="{76970BC9-89EA-4E55-AAD6-62DCEF33079D}"/>
    <hyperlink ref="O96" r:id="rId205" display="http://sakhminfin.ru/" xr:uid="{C5EDA149-B3DE-45DE-960D-E709B4C6126D}"/>
    <hyperlink ref="P96" r:id="rId206" xr:uid="{450A247F-6D64-4493-B679-6D0E3627432F}"/>
    <hyperlink ref="O11" r:id="rId207" xr:uid="{2A48566B-DA7B-4B51-860D-A49A810783EE}"/>
    <hyperlink ref="O15" r:id="rId208" display="https://ufin48.ru/Show/Category/?ItemId=16&amp;headingId=4" xr:uid="{C2BBBAEC-753C-426B-8683-D7B4C20B8511}"/>
    <hyperlink ref="N15" r:id="rId209" display="http://www.ofoms48.ru/zakonodatelnaya_baza/" xr:uid="{6250BDDE-EAEA-4B0C-A8F4-4758F5F76F36}"/>
    <hyperlink ref="M19" r:id="rId210" display="http://www.smoloblduma.ru/zpr/index.php?SECTION_ID=&amp;ELEMENT_ID=52264" xr:uid="{B256754B-9B38-4B6D-8570-106A9C93B9E3}"/>
    <hyperlink ref="N19" r:id="rId211" display="http://smolfoms.ru/oms-v-smolenskoy-oblasti/byudzhet/" xr:uid="{42F12596-5A41-4F49-9626-8CF87D4B245A}"/>
    <hyperlink ref="O19" r:id="rId212" display="http://www.finsmol.ru/pbudget/nJkSD8Sj" xr:uid="{39B3034B-5B50-4E70-BAFB-2B0DF39A5015}"/>
    <hyperlink ref="O27" r:id="rId213" xr:uid="{9A5F1547-136E-4E75-8DAD-64ABD7278C39}"/>
    <hyperlink ref="N27" r:id="rId214" display="http://komifoms.ru/normativnye-dokumenty/normativnye-pravovye-dokumenty-respubliki-komi" xr:uid="{39349E6D-9C9B-4DD1-9732-6EBCBA0B640A}"/>
    <hyperlink ref="M50" r:id="rId215" xr:uid="{5CE3822E-49EC-420A-912B-E1878A5D635A}"/>
    <hyperlink ref="N50" r:id="rId216" display="https://www.xn--09-7lchqdo.xn--p1ai/o-fonde/protivodejstvie-korrupcii/" xr:uid="{16273418-D634-461C-85F3-AF4750E82E1E}"/>
    <hyperlink ref="M51" r:id="rId217" display="https://parliament-osetia.ru/index.php/main/bills/art/791" xr:uid="{20324314-3B1C-48B4-981E-FF3BF81C9CEB}"/>
    <hyperlink ref="N51" r:id="rId218" display="http://www.omsalania.ru/" xr:uid="{9A504364-40F0-4E8D-AC7E-F758B64A3DC6}"/>
    <hyperlink ref="O51" r:id="rId219" display="http://minfin.alania.gov.ru/index.php/documents/651" xr:uid="{D0F071DD-CB57-48EF-B1BF-579144FF1752}"/>
    <hyperlink ref="M52" r:id="rId220" display="http://www.parlamentchr.ru/deyatelnost/zakonoproekty-nakhodyashchiesya-na-rassmotrenii" xr:uid="{2485F900-52CE-45A1-BF14-E88385867E76}"/>
    <hyperlink ref="O52" r:id="rId221" display="http://www.minfinchr.ru/respublikanskij-byudzhet/proekt-zakona-chechenskoj-respubliki-o-respublikanskom-byudzhete-na-ocherednoj-finansovyj-god-i-planovyj-period-s-prilozheniyami" xr:uid="{286541B9-EC66-4119-99F8-A12FE603CABC}"/>
    <hyperlink ref="P52" r:id="rId222" display="http://forcitizens.ru/ob/dokumenty/proekt-byudzheta-i-materialy-k-nemu/2021-god" xr:uid="{E5C266DB-0BB8-4133-A23B-146FA94B45D8}"/>
    <hyperlink ref="P75" r:id="rId223" display="http://monitoring.yanao.ru/yamal/index.php" xr:uid="{27AEDF00-E231-42FA-85F5-B176C6BCAE57}"/>
    <hyperlink ref="O75" r:id="rId224" xr:uid="{204D31B5-DACB-4484-B687-7D18A56136DE}"/>
    <hyperlink ref="N75" r:id="rId225" display="https://www.webfoms.ru/document/document/index?page=1&amp;per-page=100" xr:uid="{F0AA0F49-1B50-42DE-9559-0C481401EB2C}"/>
    <hyperlink ref="O83" r:id="rId226" display="https://www.ofukem.ru/budget/projects2021-2023/" xr:uid="{CFF720E8-A72A-4B4C-9D3D-C62DADB9DA9F}"/>
    <hyperlink ref="M83" r:id="rId227" xr:uid="{6B8BBC57-0FB1-4EAF-8CD9-0A7205D4D5AA}"/>
    <hyperlink ref="N83" r:id="rId228" display="https://www.kemoms.ru/dokumenty/regionalnye/" xr:uid="{C311702E-D62A-4DA9-A0B0-8CEDBF34A164}"/>
    <hyperlink ref="N9" r:id="rId229" xr:uid="{ABF6F7DF-9937-4FA3-B4AC-964819597D22}"/>
    <hyperlink ref="O38" r:id="rId230" xr:uid="{7210AF48-3005-47EE-AFF2-48C7118BA07C}"/>
    <hyperlink ref="M38" r:id="rId231" display="https://www.gshra.ru/zak-deyat/proekty/proekty_1356.html" xr:uid="{1D505D3D-B432-4B8A-A5CD-4B6F68E70357}"/>
    <hyperlink ref="N38" r:id="rId232" display="http://arfoms.ru/documents/index.php?SECTION_ID=127" xr:uid="{B34D470B-B616-4714-A56E-A5008BD840F0}"/>
    <hyperlink ref="O39" r:id="rId233" xr:uid="{D280AEA5-91B2-4124-9E6B-37C928140225}"/>
    <hyperlink ref="N39" r:id="rId234" display="http://kalmfoms.ru/Normatives_Reg.html" xr:uid="{040ABA1A-CA9B-4E43-8E74-4AA7A34A6B96}"/>
    <hyperlink ref="M39" r:id="rId235" xr:uid="{AA5A6E72-6AE7-4EA0-BDC9-CA06C60583D3}"/>
    <hyperlink ref="O97" r:id="rId236" display="http://www.eao.ru/isp-vlast/finansovoe-upravlenie-pravitelstva/byudzhet/" xr:uid="{440250B5-E6AF-409F-98DF-3004EF1D2BC0}"/>
    <hyperlink ref="M97" r:id="rId237" xr:uid="{667A6578-D12E-4E86-8B03-1E46872CE9C0}"/>
    <hyperlink ref="N97" r:id="rId238" display="http://www.tfomseao.ru/norm/" xr:uid="{EEDBEE68-6150-4262-8B71-C703086B47B3}"/>
    <hyperlink ref="O7" r:id="rId239" display="http://beldepfin.ru/dokumenty/vse-dokumenty/proekt-zakona-belgorodskoj-oblasti-ob-oblast2711/" xr:uid="{08572B8F-A74C-49E2-A92B-27B9CCCA00CF}"/>
    <hyperlink ref="N7" r:id="rId240" xr:uid="{57AF4FE4-894E-4B89-A4BC-CF7F583D1331}"/>
    <hyperlink ref="O20" r:id="rId241" xr:uid="{479603CC-21C8-456B-98E8-6E0EEEEADCCA}"/>
    <hyperlink ref="N20" r:id="rId242" display="http://tofoms.ru/index.php?option=com_boss&amp;task=show_content&amp;catid=1&amp;contentid=64&amp;directory=1" xr:uid="{30C11D88-44FF-45D7-BB99-E86E7697545C}"/>
    <hyperlink ref="O10" r:id="rId243" xr:uid="{8D535349-50B9-4AA6-A3E9-F6AEB8A1A517}"/>
    <hyperlink ref="M10" r:id="rId244" xr:uid="{9CA95CEA-A67E-4CE0-87D1-BA7E592F06EC}"/>
    <hyperlink ref="N10" r:id="rId245" xr:uid="{E14BB1FD-E585-4A06-9B50-082DA584B923}"/>
    <hyperlink ref="P40" r:id="rId246" display="http://budget.rk.ifinmon.ru/dokumenty/proekt-zakona-o-byudzhete" xr:uid="{BC0B9860-BCD3-48DA-8D64-4373530DA189}"/>
    <hyperlink ref="O40" r:id="rId247" display="https://minfin.rk.gov.ru/ru/structure/2020_12_01_11_12_biudzhet_na_2021_god_i_na_planovyi_period_2022_2023_godov" xr:uid="{60E9E89A-0308-4C03-A0F1-B313C7C57FA9}"/>
    <hyperlink ref="N40" r:id="rId248" display="http://tfomsrk.ru/regionalnye" xr:uid="{E1EF0061-D46D-4CC3-A72E-670D006F0D68}"/>
    <hyperlink ref="M40" r:id="rId249" xr:uid="{4F1816BD-120F-4703-89B3-8EE535E248EA}"/>
    <hyperlink ref="O57" r:id="rId250" display="https://www.minfinrm.ru/norm-akty-new/" xr:uid="{FA009A5D-337F-4F7E-9597-9B5B61DC33AE}"/>
    <hyperlink ref="N57" r:id="rId251" display="http://tfomsrm.ru/map.php" xr:uid="{4FB7559B-0453-4EC1-BA8F-6B0099A635B1}"/>
    <hyperlink ref="N47" r:id="rId252" display="http://www.fomsrd.ru/npa_oms/regionalnye/" xr:uid="{F475AC86-2A2F-4363-89D1-FC5864FD98AD}"/>
    <hyperlink ref="N98" r:id="rId253" display="https://chtfoms.ru/" xr:uid="{EA6850CF-F6BA-4F72-B78E-086336BA5272}"/>
    <hyperlink ref="M20" r:id="rId254" xr:uid="{C2540335-3A8C-40A1-9395-FDBCE5590FFB}"/>
    <hyperlink ref="O92" r:id="rId255" display="https://primorsky.ru/authorities/executive-agencies/departments/finance/laws.php" xr:uid="{783E2439-9A0C-45BC-BE96-65534D4B4772}"/>
    <hyperlink ref="P92" r:id="rId256" display="https://ebudget.primorsky.ru/Show/Content/3330" xr:uid="{E2BC42EE-0BCA-426B-8D27-32B6289A1679}"/>
    <hyperlink ref="M92" r:id="rId257" xr:uid="{A1DDD799-0A58-4F63-B0B2-F1DBE09BC687}"/>
    <hyperlink ref="N92" r:id="rId258" display="http://www.omspk.ru/services/dokumenty-administratsii-primorskogo-kraya/?SHOWALL_1=1" xr:uid="{0868A093-7739-453F-85AB-FE427E81973C}"/>
    <hyperlink ref="O90" r:id="rId259" display="https://minfin.75.ru/byudzhet/konsolidirovannyy-kraevoy-byudzhet/proekty-zakonov-o-byudzhete-kraya" xr:uid="{6C7B40E3-9F6A-45FF-AF36-05EFBC420DB8}"/>
    <hyperlink ref="P90" r:id="rId260" display="https://xn--90agddmf1arqcf5hb8b.xn--80aaaac8algcbgbck3fl0q.xn--p1ai/portal/Page/BudgLaw?project=1&amp;ItemId=13&amp;show_title=on" xr:uid="{E8346784-4857-4605-9CE6-2E4E19AF0236}"/>
    <hyperlink ref="M90" r:id="rId261" xr:uid="{4A75976F-A66B-4F16-949B-62AED688ECF2}"/>
    <hyperlink ref="N90" r:id="rId262" display="http://zabtfoms.ru/" xr:uid="{91B6CB31-9FE5-430D-A11F-09FEC26E96A1}"/>
    <hyperlink ref="P21" r:id="rId263" display="http://portal.tverfin.ru/Menu/Page/641" xr:uid="{5A30AF7C-9281-4E4F-BE3E-C5A766F6297C}"/>
    <hyperlink ref="O21" r:id="rId264" display="https://www.tverfin.ru/np-baza/proekty-npa/" xr:uid="{D81EABEF-A6DB-4FB6-BE1C-401AB30DE9D6}"/>
    <hyperlink ref="N21" r:id="rId265" display="http://www.tveroms.ru/Home/SharedDocuments" xr:uid="{22DFBCC6-02C5-4500-99FE-07086780D13F}"/>
    <hyperlink ref="M45" r:id="rId266" xr:uid="{CCA15067-E8AF-4C8A-8E76-464EC4C976C8}"/>
    <hyperlink ref="O45" r:id="rId267" display="https://fin.sev.gov.ru/deytelnost/" xr:uid="{1BD9DB51-3369-413A-B323-576B44D29A01}"/>
    <hyperlink ref="P45" r:id="rId268" xr:uid="{F3B0B259-9ABF-4B18-A530-E4C4B4710903}"/>
    <hyperlink ref="N45" r:id="rId269" display="https://www.sevtfoms.ru/" xr:uid="{7B0B5D18-97CA-4B14-8505-6F5A948C76C1}"/>
    <hyperlink ref="O70" r:id="rId270" display="http://www.finupr.kurganobl.ru/index.php?test=praktdum" xr:uid="{FF6ADF3F-A96C-47E3-9A65-020CD07910F0}"/>
    <hyperlink ref="N70" r:id="rId271" display="http://www.ktfoms.orbitel.ru/index.php?page=38" xr:uid="{9C72C332-6FEE-421E-8E4D-E80E86863AEC}"/>
    <hyperlink ref="O73" r:id="rId272" xr:uid="{7378196E-A294-4379-9ADE-EED203D54ED2}"/>
    <hyperlink ref="P73" r:id="rId273" xr:uid="{490FA1F9-1148-4F30-909E-31B62FD89959}"/>
    <hyperlink ref="N73" r:id="rId274" display="http://foms74.ru/page/regionalnyie_dokumentyi" xr:uid="{F172347A-2364-4C0F-82D3-BD513770E693}"/>
    <hyperlink ref="M73" r:id="rId275" xr:uid="{64C5E94E-F1F5-4381-9249-52494544F3EA}"/>
    <hyperlink ref="P95" r:id="rId276" display="http://iis.minfin.49gov.ru/ebudget/Menu/Page/88" xr:uid="{918C4675-DF61-4831-8382-44D4CD1CB65D}"/>
    <hyperlink ref="O95" r:id="rId277" display="https://minfin.49gov.ru/documents/?doc_type=1" xr:uid="{1B466DDB-E570-4D67-B028-B17B1C07DF2C}"/>
    <hyperlink ref="N95" r:id="rId278" display="http://www.tfoms.magadan.ru/documents/magadan/133-2016-10-17-23-56-44.html" xr:uid="{736FB6AF-5978-4C80-8E92-8DE2B86D7744}"/>
    <hyperlink ref="M95" r:id="rId279" display="https://www.magoblduma.ru/documents/" xr:uid="{E8E84B0E-7A2F-4EFD-85DC-CA9DDE038E45}"/>
    <hyperlink ref="O98" r:id="rId280" display="http://chaogov.ru/otkrytyy-byudzhet/zakon-o-byudzhete.php" xr:uid="{EDED42C1-B4FD-418C-B39E-E1CA51261FC5}"/>
    <hyperlink ref="M98" r:id="rId281" display="http://xn--80ahnhajq6aec7b.xn--p1ai/" xr:uid="{D91FA8D3-4740-4CD8-B2F8-5182F9A554C8}"/>
    <hyperlink ref="M7" r:id="rId282" xr:uid="{381FFC20-7C3F-4610-AD25-3650E9DE1C3A}"/>
    <hyperlink ref="M13" r:id="rId283" xr:uid="{01A8303F-EEB8-4A0B-8F32-41D6BD104E07}"/>
    <hyperlink ref="P8" r:id="rId284" display="https://bryanskoblfin.ru/open/Menu/Page/93" xr:uid="{6CDC9AA8-8222-4822-B747-9F794D841B57}"/>
    <hyperlink ref="M21" r:id="rId285" xr:uid="{FDC98512-BDB6-4670-B59C-CB8BB5087090}"/>
    <hyperlink ref="M64" r:id="rId286" display="http://zaksob.ru/activity/zakonotvorcheskaya-deyatelnost/proekty-oblastnykh-zakonov-i-postanovleniy/" xr:uid="{2FBFEE90-1403-4F80-AC5F-2C3D068BACA4}"/>
    <hyperlink ref="M70" r:id="rId287" xr:uid="{FC34997D-12A2-408D-9685-85B456FB39D3}"/>
  </hyperlinks>
  <pageMargins left="0.70866141732283472" right="0.70866141732283472" top="0.74803149606299213" bottom="0.74803149606299213" header="0.31496062992125984" footer="0.31496062992125984"/>
  <pageSetup paperSize="9" scale="57" fitToHeight="3" orientation="landscape" r:id="rId288"/>
  <headerFooter>
    <oddFooter>&amp;C&amp;"Times New Roman,обычный"&amp;8&amp;A&amp;R&amp;9&amp;P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C784A-D019-4B25-9C9B-19CEFF7717A9}">
  <sheetPr>
    <pageSetUpPr fitToPage="1"/>
  </sheetPr>
  <dimension ref="A1:M118"/>
  <sheetViews>
    <sheetView zoomScaleNormal="100" workbookViewId="0">
      <pane xSplit="1" ySplit="5" topLeftCell="B39" activePane="bottomRight" state="frozenSplit"/>
      <selection pane="topRight" activeCell="B1" sqref="B1"/>
      <selection pane="bottomLeft" activeCell="A6" sqref="A6"/>
      <selection pane="bottomRight" activeCell="I45" sqref="I45"/>
    </sheetView>
  </sheetViews>
  <sheetFormatPr defaultColWidth="11.453125" defaultRowHeight="11.5" x14ac:dyDescent="0.25"/>
  <cols>
    <col min="1" max="1" width="24.6328125" style="5" customWidth="1"/>
    <col min="2" max="2" width="32.90625" style="11" customWidth="1"/>
    <col min="3" max="3" width="5.6328125" style="5" customWidth="1"/>
    <col min="4" max="4" width="4.6328125" style="5" customWidth="1"/>
    <col min="5" max="5" width="5.6328125" style="5" customWidth="1"/>
    <col min="6" max="7" width="10.6328125" style="5" customWidth="1"/>
    <col min="8" max="8" width="12.6328125" style="11" customWidth="1"/>
    <col min="9" max="9" width="15.6328125" style="5" customWidth="1"/>
    <col min="10" max="10" width="18.6328125" style="8" customWidth="1"/>
    <col min="11" max="11" width="19.6328125" style="5" customWidth="1"/>
    <col min="12" max="12" width="18.6328125" style="11" customWidth="1"/>
    <col min="13" max="13" width="11.453125" style="86"/>
    <col min="14" max="253" width="11.453125" style="5"/>
    <col min="254" max="254" width="28.453125" style="5" customWidth="1"/>
    <col min="255" max="255" width="39.1796875" style="5" customWidth="1"/>
    <col min="256" max="256" width="5.7265625" style="5" customWidth="1"/>
    <col min="257" max="257" width="4.7265625" style="5" customWidth="1"/>
    <col min="258" max="259" width="5.7265625" style="5" customWidth="1"/>
    <col min="260" max="260" width="8.453125" style="5" bestFit="1" customWidth="1"/>
    <col min="261" max="261" width="11.1796875" style="5" customWidth="1"/>
    <col min="262" max="262" width="19.453125" style="5" customWidth="1"/>
    <col min="263" max="263" width="11.1796875" style="5" customWidth="1"/>
    <col min="264" max="264" width="12.453125" style="5" customWidth="1"/>
    <col min="265" max="265" width="17.453125" style="5" customWidth="1"/>
    <col min="266" max="266" width="19.453125" style="5" customWidth="1"/>
    <col min="267" max="267" width="21.26953125" style="5" customWidth="1"/>
    <col min="268" max="509" width="11.453125" style="5"/>
    <col min="510" max="510" width="28.453125" style="5" customWidth="1"/>
    <col min="511" max="511" width="39.1796875" style="5" customWidth="1"/>
    <col min="512" max="512" width="5.7265625" style="5" customWidth="1"/>
    <col min="513" max="513" width="4.7265625" style="5" customWidth="1"/>
    <col min="514" max="515" width="5.7265625" style="5" customWidth="1"/>
    <col min="516" max="516" width="8.453125" style="5" bestFit="1" customWidth="1"/>
    <col min="517" max="517" width="11.1796875" style="5" customWidth="1"/>
    <col min="518" max="518" width="19.453125" style="5" customWidth="1"/>
    <col min="519" max="519" width="11.1796875" style="5" customWidth="1"/>
    <col min="520" max="520" width="12.453125" style="5" customWidth="1"/>
    <col min="521" max="521" width="17.453125" style="5" customWidth="1"/>
    <col min="522" max="522" width="19.453125" style="5" customWidth="1"/>
    <col min="523" max="523" width="21.26953125" style="5" customWidth="1"/>
    <col min="524" max="765" width="11.453125" style="5"/>
    <col min="766" max="766" width="28.453125" style="5" customWidth="1"/>
    <col min="767" max="767" width="39.1796875" style="5" customWidth="1"/>
    <col min="768" max="768" width="5.7265625" style="5" customWidth="1"/>
    <col min="769" max="769" width="4.7265625" style="5" customWidth="1"/>
    <col min="770" max="771" width="5.7265625" style="5" customWidth="1"/>
    <col min="772" max="772" width="8.453125" style="5" bestFit="1" customWidth="1"/>
    <col min="773" max="773" width="11.1796875" style="5" customWidth="1"/>
    <col min="774" max="774" width="19.453125" style="5" customWidth="1"/>
    <col min="775" max="775" width="11.1796875" style="5" customWidth="1"/>
    <col min="776" max="776" width="12.453125" style="5" customWidth="1"/>
    <col min="777" max="777" width="17.453125" style="5" customWidth="1"/>
    <col min="778" max="778" width="19.453125" style="5" customWidth="1"/>
    <col min="779" max="779" width="21.26953125" style="5" customWidth="1"/>
    <col min="780" max="1021" width="11.453125" style="5"/>
    <col min="1022" max="1022" width="28.453125" style="5" customWidth="1"/>
    <col min="1023" max="1023" width="39.1796875" style="5" customWidth="1"/>
    <col min="1024" max="1024" width="5.7265625" style="5" customWidth="1"/>
    <col min="1025" max="1025" width="4.7265625" style="5" customWidth="1"/>
    <col min="1026" max="1027" width="5.7265625" style="5" customWidth="1"/>
    <col min="1028" max="1028" width="8.453125" style="5" bestFit="1" customWidth="1"/>
    <col min="1029" max="1029" width="11.1796875" style="5" customWidth="1"/>
    <col min="1030" max="1030" width="19.453125" style="5" customWidth="1"/>
    <col min="1031" max="1031" width="11.1796875" style="5" customWidth="1"/>
    <col min="1032" max="1032" width="12.453125" style="5" customWidth="1"/>
    <col min="1033" max="1033" width="17.453125" style="5" customWidth="1"/>
    <col min="1034" max="1034" width="19.453125" style="5" customWidth="1"/>
    <col min="1035" max="1035" width="21.26953125" style="5" customWidth="1"/>
    <col min="1036" max="1277" width="11.453125" style="5"/>
    <col min="1278" max="1278" width="28.453125" style="5" customWidth="1"/>
    <col min="1279" max="1279" width="39.1796875" style="5" customWidth="1"/>
    <col min="1280" max="1280" width="5.7265625" style="5" customWidth="1"/>
    <col min="1281" max="1281" width="4.7265625" style="5" customWidth="1"/>
    <col min="1282" max="1283" width="5.7265625" style="5" customWidth="1"/>
    <col min="1284" max="1284" width="8.453125" style="5" bestFit="1" customWidth="1"/>
    <col min="1285" max="1285" width="11.1796875" style="5" customWidth="1"/>
    <col min="1286" max="1286" width="19.453125" style="5" customWidth="1"/>
    <col min="1287" max="1287" width="11.1796875" style="5" customWidth="1"/>
    <col min="1288" max="1288" width="12.453125" style="5" customWidth="1"/>
    <col min="1289" max="1289" width="17.453125" style="5" customWidth="1"/>
    <col min="1290" max="1290" width="19.453125" style="5" customWidth="1"/>
    <col min="1291" max="1291" width="21.26953125" style="5" customWidth="1"/>
    <col min="1292" max="1533" width="11.453125" style="5"/>
    <col min="1534" max="1534" width="28.453125" style="5" customWidth="1"/>
    <col min="1535" max="1535" width="39.1796875" style="5" customWidth="1"/>
    <col min="1536" max="1536" width="5.7265625" style="5" customWidth="1"/>
    <col min="1537" max="1537" width="4.7265625" style="5" customWidth="1"/>
    <col min="1538" max="1539" width="5.7265625" style="5" customWidth="1"/>
    <col min="1540" max="1540" width="8.453125" style="5" bestFit="1" customWidth="1"/>
    <col min="1541" max="1541" width="11.1796875" style="5" customWidth="1"/>
    <col min="1542" max="1542" width="19.453125" style="5" customWidth="1"/>
    <col min="1543" max="1543" width="11.1796875" style="5" customWidth="1"/>
    <col min="1544" max="1544" width="12.453125" style="5" customWidth="1"/>
    <col min="1545" max="1545" width="17.453125" style="5" customWidth="1"/>
    <col min="1546" max="1546" width="19.453125" style="5" customWidth="1"/>
    <col min="1547" max="1547" width="21.26953125" style="5" customWidth="1"/>
    <col min="1548" max="1789" width="11.453125" style="5"/>
    <col min="1790" max="1790" width="28.453125" style="5" customWidth="1"/>
    <col min="1791" max="1791" width="39.1796875" style="5" customWidth="1"/>
    <col min="1792" max="1792" width="5.7265625" style="5" customWidth="1"/>
    <col min="1793" max="1793" width="4.7265625" style="5" customWidth="1"/>
    <col min="1794" max="1795" width="5.7265625" style="5" customWidth="1"/>
    <col min="1796" max="1796" width="8.453125" style="5" bestFit="1" customWidth="1"/>
    <col min="1797" max="1797" width="11.1796875" style="5" customWidth="1"/>
    <col min="1798" max="1798" width="19.453125" style="5" customWidth="1"/>
    <col min="1799" max="1799" width="11.1796875" style="5" customWidth="1"/>
    <col min="1800" max="1800" width="12.453125" style="5" customWidth="1"/>
    <col min="1801" max="1801" width="17.453125" style="5" customWidth="1"/>
    <col min="1802" max="1802" width="19.453125" style="5" customWidth="1"/>
    <col min="1803" max="1803" width="21.26953125" style="5" customWidth="1"/>
    <col min="1804" max="2045" width="11.453125" style="5"/>
    <col min="2046" max="2046" width="28.453125" style="5" customWidth="1"/>
    <col min="2047" max="2047" width="39.1796875" style="5" customWidth="1"/>
    <col min="2048" max="2048" width="5.7265625" style="5" customWidth="1"/>
    <col min="2049" max="2049" width="4.7265625" style="5" customWidth="1"/>
    <col min="2050" max="2051" width="5.7265625" style="5" customWidth="1"/>
    <col min="2052" max="2052" width="8.453125" style="5" bestFit="1" customWidth="1"/>
    <col min="2053" max="2053" width="11.1796875" style="5" customWidth="1"/>
    <col min="2054" max="2054" width="19.453125" style="5" customWidth="1"/>
    <col min="2055" max="2055" width="11.1796875" style="5" customWidth="1"/>
    <col min="2056" max="2056" width="12.453125" style="5" customWidth="1"/>
    <col min="2057" max="2057" width="17.453125" style="5" customWidth="1"/>
    <col min="2058" max="2058" width="19.453125" style="5" customWidth="1"/>
    <col min="2059" max="2059" width="21.26953125" style="5" customWidth="1"/>
    <col min="2060" max="2301" width="11.453125" style="5"/>
    <col min="2302" max="2302" width="28.453125" style="5" customWidth="1"/>
    <col min="2303" max="2303" width="39.1796875" style="5" customWidth="1"/>
    <col min="2304" max="2304" width="5.7265625" style="5" customWidth="1"/>
    <col min="2305" max="2305" width="4.7265625" style="5" customWidth="1"/>
    <col min="2306" max="2307" width="5.7265625" style="5" customWidth="1"/>
    <col min="2308" max="2308" width="8.453125" style="5" bestFit="1" customWidth="1"/>
    <col min="2309" max="2309" width="11.1796875" style="5" customWidth="1"/>
    <col min="2310" max="2310" width="19.453125" style="5" customWidth="1"/>
    <col min="2311" max="2311" width="11.1796875" style="5" customWidth="1"/>
    <col min="2312" max="2312" width="12.453125" style="5" customWidth="1"/>
    <col min="2313" max="2313" width="17.453125" style="5" customWidth="1"/>
    <col min="2314" max="2314" width="19.453125" style="5" customWidth="1"/>
    <col min="2315" max="2315" width="21.26953125" style="5" customWidth="1"/>
    <col min="2316" max="2557" width="11.453125" style="5"/>
    <col min="2558" max="2558" width="28.453125" style="5" customWidth="1"/>
    <col min="2559" max="2559" width="39.1796875" style="5" customWidth="1"/>
    <col min="2560" max="2560" width="5.7265625" style="5" customWidth="1"/>
    <col min="2561" max="2561" width="4.7265625" style="5" customWidth="1"/>
    <col min="2562" max="2563" width="5.7265625" style="5" customWidth="1"/>
    <col min="2564" max="2564" width="8.453125" style="5" bestFit="1" customWidth="1"/>
    <col min="2565" max="2565" width="11.1796875" style="5" customWidth="1"/>
    <col min="2566" max="2566" width="19.453125" style="5" customWidth="1"/>
    <col min="2567" max="2567" width="11.1796875" style="5" customWidth="1"/>
    <col min="2568" max="2568" width="12.453125" style="5" customWidth="1"/>
    <col min="2569" max="2569" width="17.453125" style="5" customWidth="1"/>
    <col min="2570" max="2570" width="19.453125" style="5" customWidth="1"/>
    <col min="2571" max="2571" width="21.26953125" style="5" customWidth="1"/>
    <col min="2572" max="2813" width="11.453125" style="5"/>
    <col min="2814" max="2814" width="28.453125" style="5" customWidth="1"/>
    <col min="2815" max="2815" width="39.1796875" style="5" customWidth="1"/>
    <col min="2816" max="2816" width="5.7265625" style="5" customWidth="1"/>
    <col min="2817" max="2817" width="4.7265625" style="5" customWidth="1"/>
    <col min="2818" max="2819" width="5.7265625" style="5" customWidth="1"/>
    <col min="2820" max="2820" width="8.453125" style="5" bestFit="1" customWidth="1"/>
    <col min="2821" max="2821" width="11.1796875" style="5" customWidth="1"/>
    <col min="2822" max="2822" width="19.453125" style="5" customWidth="1"/>
    <col min="2823" max="2823" width="11.1796875" style="5" customWidth="1"/>
    <col min="2824" max="2824" width="12.453125" style="5" customWidth="1"/>
    <col min="2825" max="2825" width="17.453125" style="5" customWidth="1"/>
    <col min="2826" max="2826" width="19.453125" style="5" customWidth="1"/>
    <col min="2827" max="2827" width="21.26953125" style="5" customWidth="1"/>
    <col min="2828" max="3069" width="11.453125" style="5"/>
    <col min="3070" max="3070" width="28.453125" style="5" customWidth="1"/>
    <col min="3071" max="3071" width="39.1796875" style="5" customWidth="1"/>
    <col min="3072" max="3072" width="5.7265625" style="5" customWidth="1"/>
    <col min="3073" max="3073" width="4.7265625" style="5" customWidth="1"/>
    <col min="3074" max="3075" width="5.7265625" style="5" customWidth="1"/>
    <col min="3076" max="3076" width="8.453125" style="5" bestFit="1" customWidth="1"/>
    <col min="3077" max="3077" width="11.1796875" style="5" customWidth="1"/>
    <col min="3078" max="3078" width="19.453125" style="5" customWidth="1"/>
    <col min="3079" max="3079" width="11.1796875" style="5" customWidth="1"/>
    <col min="3080" max="3080" width="12.453125" style="5" customWidth="1"/>
    <col min="3081" max="3081" width="17.453125" style="5" customWidth="1"/>
    <col min="3082" max="3082" width="19.453125" style="5" customWidth="1"/>
    <col min="3083" max="3083" width="21.26953125" style="5" customWidth="1"/>
    <col min="3084" max="3325" width="11.453125" style="5"/>
    <col min="3326" max="3326" width="28.453125" style="5" customWidth="1"/>
    <col min="3327" max="3327" width="39.1796875" style="5" customWidth="1"/>
    <col min="3328" max="3328" width="5.7265625" style="5" customWidth="1"/>
    <col min="3329" max="3329" width="4.7265625" style="5" customWidth="1"/>
    <col min="3330" max="3331" width="5.7265625" style="5" customWidth="1"/>
    <col min="3332" max="3332" width="8.453125" style="5" bestFit="1" customWidth="1"/>
    <col min="3333" max="3333" width="11.1796875" style="5" customWidth="1"/>
    <col min="3334" max="3334" width="19.453125" style="5" customWidth="1"/>
    <col min="3335" max="3335" width="11.1796875" style="5" customWidth="1"/>
    <col min="3336" max="3336" width="12.453125" style="5" customWidth="1"/>
    <col min="3337" max="3337" width="17.453125" style="5" customWidth="1"/>
    <col min="3338" max="3338" width="19.453125" style="5" customWidth="1"/>
    <col min="3339" max="3339" width="21.26953125" style="5" customWidth="1"/>
    <col min="3340" max="3581" width="11.453125" style="5"/>
    <col min="3582" max="3582" width="28.453125" style="5" customWidth="1"/>
    <col min="3583" max="3583" width="39.1796875" style="5" customWidth="1"/>
    <col min="3584" max="3584" width="5.7265625" style="5" customWidth="1"/>
    <col min="3585" max="3585" width="4.7265625" style="5" customWidth="1"/>
    <col min="3586" max="3587" width="5.7265625" style="5" customWidth="1"/>
    <col min="3588" max="3588" width="8.453125" style="5" bestFit="1" customWidth="1"/>
    <col min="3589" max="3589" width="11.1796875" style="5" customWidth="1"/>
    <col min="3590" max="3590" width="19.453125" style="5" customWidth="1"/>
    <col min="3591" max="3591" width="11.1796875" style="5" customWidth="1"/>
    <col min="3592" max="3592" width="12.453125" style="5" customWidth="1"/>
    <col min="3593" max="3593" width="17.453125" style="5" customWidth="1"/>
    <col min="3594" max="3594" width="19.453125" style="5" customWidth="1"/>
    <col min="3595" max="3595" width="21.26953125" style="5" customWidth="1"/>
    <col min="3596" max="3837" width="11.453125" style="5"/>
    <col min="3838" max="3838" width="28.453125" style="5" customWidth="1"/>
    <col min="3839" max="3839" width="39.1796875" style="5" customWidth="1"/>
    <col min="3840" max="3840" width="5.7265625" style="5" customWidth="1"/>
    <col min="3841" max="3841" width="4.7265625" style="5" customWidth="1"/>
    <col min="3842" max="3843" width="5.7265625" style="5" customWidth="1"/>
    <col min="3844" max="3844" width="8.453125" style="5" bestFit="1" customWidth="1"/>
    <col min="3845" max="3845" width="11.1796875" style="5" customWidth="1"/>
    <col min="3846" max="3846" width="19.453125" style="5" customWidth="1"/>
    <col min="3847" max="3847" width="11.1796875" style="5" customWidth="1"/>
    <col min="3848" max="3848" width="12.453125" style="5" customWidth="1"/>
    <col min="3849" max="3849" width="17.453125" style="5" customWidth="1"/>
    <col min="3850" max="3850" width="19.453125" style="5" customWidth="1"/>
    <col min="3851" max="3851" width="21.26953125" style="5" customWidth="1"/>
    <col min="3852" max="4093" width="11.453125" style="5"/>
    <col min="4094" max="4094" width="28.453125" style="5" customWidth="1"/>
    <col min="4095" max="4095" width="39.1796875" style="5" customWidth="1"/>
    <col min="4096" max="4096" width="5.7265625" style="5" customWidth="1"/>
    <col min="4097" max="4097" width="4.7265625" style="5" customWidth="1"/>
    <col min="4098" max="4099" width="5.7265625" style="5" customWidth="1"/>
    <col min="4100" max="4100" width="8.453125" style="5" bestFit="1" customWidth="1"/>
    <col min="4101" max="4101" width="11.1796875" style="5" customWidth="1"/>
    <col min="4102" max="4102" width="19.453125" style="5" customWidth="1"/>
    <col min="4103" max="4103" width="11.1796875" style="5" customWidth="1"/>
    <col min="4104" max="4104" width="12.453125" style="5" customWidth="1"/>
    <col min="4105" max="4105" width="17.453125" style="5" customWidth="1"/>
    <col min="4106" max="4106" width="19.453125" style="5" customWidth="1"/>
    <col min="4107" max="4107" width="21.26953125" style="5" customWidth="1"/>
    <col min="4108" max="4349" width="11.453125" style="5"/>
    <col min="4350" max="4350" width="28.453125" style="5" customWidth="1"/>
    <col min="4351" max="4351" width="39.1796875" style="5" customWidth="1"/>
    <col min="4352" max="4352" width="5.7265625" style="5" customWidth="1"/>
    <col min="4353" max="4353" width="4.7265625" style="5" customWidth="1"/>
    <col min="4354" max="4355" width="5.7265625" style="5" customWidth="1"/>
    <col min="4356" max="4356" width="8.453125" style="5" bestFit="1" customWidth="1"/>
    <col min="4357" max="4357" width="11.1796875" style="5" customWidth="1"/>
    <col min="4358" max="4358" width="19.453125" style="5" customWidth="1"/>
    <col min="4359" max="4359" width="11.1796875" style="5" customWidth="1"/>
    <col min="4360" max="4360" width="12.453125" style="5" customWidth="1"/>
    <col min="4361" max="4361" width="17.453125" style="5" customWidth="1"/>
    <col min="4362" max="4362" width="19.453125" style="5" customWidth="1"/>
    <col min="4363" max="4363" width="21.26953125" style="5" customWidth="1"/>
    <col min="4364" max="4605" width="11.453125" style="5"/>
    <col min="4606" max="4606" width="28.453125" style="5" customWidth="1"/>
    <col min="4607" max="4607" width="39.1796875" style="5" customWidth="1"/>
    <col min="4608" max="4608" width="5.7265625" style="5" customWidth="1"/>
    <col min="4609" max="4609" width="4.7265625" style="5" customWidth="1"/>
    <col min="4610" max="4611" width="5.7265625" style="5" customWidth="1"/>
    <col min="4612" max="4612" width="8.453125" style="5" bestFit="1" customWidth="1"/>
    <col min="4613" max="4613" width="11.1796875" style="5" customWidth="1"/>
    <col min="4614" max="4614" width="19.453125" style="5" customWidth="1"/>
    <col min="4615" max="4615" width="11.1796875" style="5" customWidth="1"/>
    <col min="4616" max="4616" width="12.453125" style="5" customWidth="1"/>
    <col min="4617" max="4617" width="17.453125" style="5" customWidth="1"/>
    <col min="4618" max="4618" width="19.453125" style="5" customWidth="1"/>
    <col min="4619" max="4619" width="21.26953125" style="5" customWidth="1"/>
    <col min="4620" max="4861" width="11.453125" style="5"/>
    <col min="4862" max="4862" width="28.453125" style="5" customWidth="1"/>
    <col min="4863" max="4863" width="39.1796875" style="5" customWidth="1"/>
    <col min="4864" max="4864" width="5.7265625" style="5" customWidth="1"/>
    <col min="4865" max="4865" width="4.7265625" style="5" customWidth="1"/>
    <col min="4866" max="4867" width="5.7265625" style="5" customWidth="1"/>
    <col min="4868" max="4868" width="8.453125" style="5" bestFit="1" customWidth="1"/>
    <col min="4869" max="4869" width="11.1796875" style="5" customWidth="1"/>
    <col min="4870" max="4870" width="19.453125" style="5" customWidth="1"/>
    <col min="4871" max="4871" width="11.1796875" style="5" customWidth="1"/>
    <col min="4872" max="4872" width="12.453125" style="5" customWidth="1"/>
    <col min="4873" max="4873" width="17.453125" style="5" customWidth="1"/>
    <col min="4874" max="4874" width="19.453125" style="5" customWidth="1"/>
    <col min="4875" max="4875" width="21.26953125" style="5" customWidth="1"/>
    <col min="4876" max="5117" width="11.453125" style="5"/>
    <col min="5118" max="5118" width="28.453125" style="5" customWidth="1"/>
    <col min="5119" max="5119" width="39.1796875" style="5" customWidth="1"/>
    <col min="5120" max="5120" width="5.7265625" style="5" customWidth="1"/>
    <col min="5121" max="5121" width="4.7265625" style="5" customWidth="1"/>
    <col min="5122" max="5123" width="5.7265625" style="5" customWidth="1"/>
    <col min="5124" max="5124" width="8.453125" style="5" bestFit="1" customWidth="1"/>
    <col min="5125" max="5125" width="11.1796875" style="5" customWidth="1"/>
    <col min="5126" max="5126" width="19.453125" style="5" customWidth="1"/>
    <col min="5127" max="5127" width="11.1796875" style="5" customWidth="1"/>
    <col min="5128" max="5128" width="12.453125" style="5" customWidth="1"/>
    <col min="5129" max="5129" width="17.453125" style="5" customWidth="1"/>
    <col min="5130" max="5130" width="19.453125" style="5" customWidth="1"/>
    <col min="5131" max="5131" width="21.26953125" style="5" customWidth="1"/>
    <col min="5132" max="5373" width="11.453125" style="5"/>
    <col min="5374" max="5374" width="28.453125" style="5" customWidth="1"/>
    <col min="5375" max="5375" width="39.1796875" style="5" customWidth="1"/>
    <col min="5376" max="5376" width="5.7265625" style="5" customWidth="1"/>
    <col min="5377" max="5377" width="4.7265625" style="5" customWidth="1"/>
    <col min="5378" max="5379" width="5.7265625" style="5" customWidth="1"/>
    <col min="5380" max="5380" width="8.453125" style="5" bestFit="1" customWidth="1"/>
    <col min="5381" max="5381" width="11.1796875" style="5" customWidth="1"/>
    <col min="5382" max="5382" width="19.453125" style="5" customWidth="1"/>
    <col min="5383" max="5383" width="11.1796875" style="5" customWidth="1"/>
    <col min="5384" max="5384" width="12.453125" style="5" customWidth="1"/>
    <col min="5385" max="5385" width="17.453125" style="5" customWidth="1"/>
    <col min="5386" max="5386" width="19.453125" style="5" customWidth="1"/>
    <col min="5387" max="5387" width="21.26953125" style="5" customWidth="1"/>
    <col min="5388" max="5629" width="11.453125" style="5"/>
    <col min="5630" max="5630" width="28.453125" style="5" customWidth="1"/>
    <col min="5631" max="5631" width="39.1796875" style="5" customWidth="1"/>
    <col min="5632" max="5632" width="5.7265625" style="5" customWidth="1"/>
    <col min="5633" max="5633" width="4.7265625" style="5" customWidth="1"/>
    <col min="5634" max="5635" width="5.7265625" style="5" customWidth="1"/>
    <col min="5636" max="5636" width="8.453125" style="5" bestFit="1" customWidth="1"/>
    <col min="5637" max="5637" width="11.1796875" style="5" customWidth="1"/>
    <col min="5638" max="5638" width="19.453125" style="5" customWidth="1"/>
    <col min="5639" max="5639" width="11.1796875" style="5" customWidth="1"/>
    <col min="5640" max="5640" width="12.453125" style="5" customWidth="1"/>
    <col min="5641" max="5641" width="17.453125" style="5" customWidth="1"/>
    <col min="5642" max="5642" width="19.453125" style="5" customWidth="1"/>
    <col min="5643" max="5643" width="21.26953125" style="5" customWidth="1"/>
    <col min="5644" max="5885" width="11.453125" style="5"/>
    <col min="5886" max="5886" width="28.453125" style="5" customWidth="1"/>
    <col min="5887" max="5887" width="39.1796875" style="5" customWidth="1"/>
    <col min="5888" max="5888" width="5.7265625" style="5" customWidth="1"/>
    <col min="5889" max="5889" width="4.7265625" style="5" customWidth="1"/>
    <col min="5890" max="5891" width="5.7265625" style="5" customWidth="1"/>
    <col min="5892" max="5892" width="8.453125" style="5" bestFit="1" customWidth="1"/>
    <col min="5893" max="5893" width="11.1796875" style="5" customWidth="1"/>
    <col min="5894" max="5894" width="19.453125" style="5" customWidth="1"/>
    <col min="5895" max="5895" width="11.1796875" style="5" customWidth="1"/>
    <col min="5896" max="5896" width="12.453125" style="5" customWidth="1"/>
    <col min="5897" max="5897" width="17.453125" style="5" customWidth="1"/>
    <col min="5898" max="5898" width="19.453125" style="5" customWidth="1"/>
    <col min="5899" max="5899" width="21.26953125" style="5" customWidth="1"/>
    <col min="5900" max="6141" width="11.453125" style="5"/>
    <col min="6142" max="6142" width="28.453125" style="5" customWidth="1"/>
    <col min="6143" max="6143" width="39.1796875" style="5" customWidth="1"/>
    <col min="6144" max="6144" width="5.7265625" style="5" customWidth="1"/>
    <col min="6145" max="6145" width="4.7265625" style="5" customWidth="1"/>
    <col min="6146" max="6147" width="5.7265625" style="5" customWidth="1"/>
    <col min="6148" max="6148" width="8.453125" style="5" bestFit="1" customWidth="1"/>
    <col min="6149" max="6149" width="11.1796875" style="5" customWidth="1"/>
    <col min="6150" max="6150" width="19.453125" style="5" customWidth="1"/>
    <col min="6151" max="6151" width="11.1796875" style="5" customWidth="1"/>
    <col min="6152" max="6152" width="12.453125" style="5" customWidth="1"/>
    <col min="6153" max="6153" width="17.453125" style="5" customWidth="1"/>
    <col min="6154" max="6154" width="19.453125" style="5" customWidth="1"/>
    <col min="6155" max="6155" width="21.26953125" style="5" customWidth="1"/>
    <col min="6156" max="6397" width="11.453125" style="5"/>
    <col min="6398" max="6398" width="28.453125" style="5" customWidth="1"/>
    <col min="6399" max="6399" width="39.1796875" style="5" customWidth="1"/>
    <col min="6400" max="6400" width="5.7265625" style="5" customWidth="1"/>
    <col min="6401" max="6401" width="4.7265625" style="5" customWidth="1"/>
    <col min="6402" max="6403" width="5.7265625" style="5" customWidth="1"/>
    <col min="6404" max="6404" width="8.453125" style="5" bestFit="1" customWidth="1"/>
    <col min="6405" max="6405" width="11.1796875" style="5" customWidth="1"/>
    <col min="6406" max="6406" width="19.453125" style="5" customWidth="1"/>
    <col min="6407" max="6407" width="11.1796875" style="5" customWidth="1"/>
    <col min="6408" max="6408" width="12.453125" style="5" customWidth="1"/>
    <col min="6409" max="6409" width="17.453125" style="5" customWidth="1"/>
    <col min="6410" max="6410" width="19.453125" style="5" customWidth="1"/>
    <col min="6411" max="6411" width="21.26953125" style="5" customWidth="1"/>
    <col min="6412" max="6653" width="11.453125" style="5"/>
    <col min="6654" max="6654" width="28.453125" style="5" customWidth="1"/>
    <col min="6655" max="6655" width="39.1796875" style="5" customWidth="1"/>
    <col min="6656" max="6656" width="5.7265625" style="5" customWidth="1"/>
    <col min="6657" max="6657" width="4.7265625" style="5" customWidth="1"/>
    <col min="6658" max="6659" width="5.7265625" style="5" customWidth="1"/>
    <col min="6660" max="6660" width="8.453125" style="5" bestFit="1" customWidth="1"/>
    <col min="6661" max="6661" width="11.1796875" style="5" customWidth="1"/>
    <col min="6662" max="6662" width="19.453125" style="5" customWidth="1"/>
    <col min="6663" max="6663" width="11.1796875" style="5" customWidth="1"/>
    <col min="6664" max="6664" width="12.453125" style="5" customWidth="1"/>
    <col min="6665" max="6665" width="17.453125" style="5" customWidth="1"/>
    <col min="6666" max="6666" width="19.453125" style="5" customWidth="1"/>
    <col min="6667" max="6667" width="21.26953125" style="5" customWidth="1"/>
    <col min="6668" max="6909" width="11.453125" style="5"/>
    <col min="6910" max="6910" width="28.453125" style="5" customWidth="1"/>
    <col min="6911" max="6911" width="39.1796875" style="5" customWidth="1"/>
    <col min="6912" max="6912" width="5.7265625" style="5" customWidth="1"/>
    <col min="6913" max="6913" width="4.7265625" style="5" customWidth="1"/>
    <col min="6914" max="6915" width="5.7265625" style="5" customWidth="1"/>
    <col min="6916" max="6916" width="8.453125" style="5" bestFit="1" customWidth="1"/>
    <col min="6917" max="6917" width="11.1796875" style="5" customWidth="1"/>
    <col min="6918" max="6918" width="19.453125" style="5" customWidth="1"/>
    <col min="6919" max="6919" width="11.1796875" style="5" customWidth="1"/>
    <col min="6920" max="6920" width="12.453125" style="5" customWidth="1"/>
    <col min="6921" max="6921" width="17.453125" style="5" customWidth="1"/>
    <col min="6922" max="6922" width="19.453125" style="5" customWidth="1"/>
    <col min="6923" max="6923" width="21.26953125" style="5" customWidth="1"/>
    <col min="6924" max="7165" width="11.453125" style="5"/>
    <col min="7166" max="7166" width="28.453125" style="5" customWidth="1"/>
    <col min="7167" max="7167" width="39.1796875" style="5" customWidth="1"/>
    <col min="7168" max="7168" width="5.7265625" style="5" customWidth="1"/>
    <col min="7169" max="7169" width="4.7265625" style="5" customWidth="1"/>
    <col min="7170" max="7171" width="5.7265625" style="5" customWidth="1"/>
    <col min="7172" max="7172" width="8.453125" style="5" bestFit="1" customWidth="1"/>
    <col min="7173" max="7173" width="11.1796875" style="5" customWidth="1"/>
    <col min="7174" max="7174" width="19.453125" style="5" customWidth="1"/>
    <col min="7175" max="7175" width="11.1796875" style="5" customWidth="1"/>
    <col min="7176" max="7176" width="12.453125" style="5" customWidth="1"/>
    <col min="7177" max="7177" width="17.453125" style="5" customWidth="1"/>
    <col min="7178" max="7178" width="19.453125" style="5" customWidth="1"/>
    <col min="7179" max="7179" width="21.26953125" style="5" customWidth="1"/>
    <col min="7180" max="7421" width="11.453125" style="5"/>
    <col min="7422" max="7422" width="28.453125" style="5" customWidth="1"/>
    <col min="7423" max="7423" width="39.1796875" style="5" customWidth="1"/>
    <col min="7424" max="7424" width="5.7265625" style="5" customWidth="1"/>
    <col min="7425" max="7425" width="4.7265625" style="5" customWidth="1"/>
    <col min="7426" max="7427" width="5.7265625" style="5" customWidth="1"/>
    <col min="7428" max="7428" width="8.453125" style="5" bestFit="1" customWidth="1"/>
    <col min="7429" max="7429" width="11.1796875" style="5" customWidth="1"/>
    <col min="7430" max="7430" width="19.453125" style="5" customWidth="1"/>
    <col min="7431" max="7431" width="11.1796875" style="5" customWidth="1"/>
    <col min="7432" max="7432" width="12.453125" style="5" customWidth="1"/>
    <col min="7433" max="7433" width="17.453125" style="5" customWidth="1"/>
    <col min="7434" max="7434" width="19.453125" style="5" customWidth="1"/>
    <col min="7435" max="7435" width="21.26953125" style="5" customWidth="1"/>
    <col min="7436" max="7677" width="11.453125" style="5"/>
    <col min="7678" max="7678" width="28.453125" style="5" customWidth="1"/>
    <col min="7679" max="7679" width="39.1796875" style="5" customWidth="1"/>
    <col min="7680" max="7680" width="5.7265625" style="5" customWidth="1"/>
    <col min="7681" max="7681" width="4.7265625" style="5" customWidth="1"/>
    <col min="7682" max="7683" width="5.7265625" style="5" customWidth="1"/>
    <col min="7684" max="7684" width="8.453125" style="5" bestFit="1" customWidth="1"/>
    <col min="7685" max="7685" width="11.1796875" style="5" customWidth="1"/>
    <col min="7686" max="7686" width="19.453125" style="5" customWidth="1"/>
    <col min="7687" max="7687" width="11.1796875" style="5" customWidth="1"/>
    <col min="7688" max="7688" width="12.453125" style="5" customWidth="1"/>
    <col min="7689" max="7689" width="17.453125" style="5" customWidth="1"/>
    <col min="7690" max="7690" width="19.453125" style="5" customWidth="1"/>
    <col min="7691" max="7691" width="21.26953125" style="5" customWidth="1"/>
    <col min="7692" max="7933" width="11.453125" style="5"/>
    <col min="7934" max="7934" width="28.453125" style="5" customWidth="1"/>
    <col min="7935" max="7935" width="39.1796875" style="5" customWidth="1"/>
    <col min="7936" max="7936" width="5.7265625" style="5" customWidth="1"/>
    <col min="7937" max="7937" width="4.7265625" style="5" customWidth="1"/>
    <col min="7938" max="7939" width="5.7265625" style="5" customWidth="1"/>
    <col min="7940" max="7940" width="8.453125" style="5" bestFit="1" customWidth="1"/>
    <col min="7941" max="7941" width="11.1796875" style="5" customWidth="1"/>
    <col min="7942" max="7942" width="19.453125" style="5" customWidth="1"/>
    <col min="7943" max="7943" width="11.1796875" style="5" customWidth="1"/>
    <col min="7944" max="7944" width="12.453125" style="5" customWidth="1"/>
    <col min="7945" max="7945" width="17.453125" style="5" customWidth="1"/>
    <col min="7946" max="7946" width="19.453125" style="5" customWidth="1"/>
    <col min="7947" max="7947" width="21.26953125" style="5" customWidth="1"/>
    <col min="7948" max="8189" width="11.453125" style="5"/>
    <col min="8190" max="8190" width="28.453125" style="5" customWidth="1"/>
    <col min="8191" max="8191" width="39.1796875" style="5" customWidth="1"/>
    <col min="8192" max="8192" width="5.7265625" style="5" customWidth="1"/>
    <col min="8193" max="8193" width="4.7265625" style="5" customWidth="1"/>
    <col min="8194" max="8195" width="5.7265625" style="5" customWidth="1"/>
    <col min="8196" max="8196" width="8.453125" style="5" bestFit="1" customWidth="1"/>
    <col min="8197" max="8197" width="11.1796875" style="5" customWidth="1"/>
    <col min="8198" max="8198" width="19.453125" style="5" customWidth="1"/>
    <col min="8199" max="8199" width="11.1796875" style="5" customWidth="1"/>
    <col min="8200" max="8200" width="12.453125" style="5" customWidth="1"/>
    <col min="8201" max="8201" width="17.453125" style="5" customWidth="1"/>
    <col min="8202" max="8202" width="19.453125" style="5" customWidth="1"/>
    <col min="8203" max="8203" width="21.26953125" style="5" customWidth="1"/>
    <col min="8204" max="8445" width="11.453125" style="5"/>
    <col min="8446" max="8446" width="28.453125" style="5" customWidth="1"/>
    <col min="8447" max="8447" width="39.1796875" style="5" customWidth="1"/>
    <col min="8448" max="8448" width="5.7265625" style="5" customWidth="1"/>
    <col min="8449" max="8449" width="4.7265625" style="5" customWidth="1"/>
    <col min="8450" max="8451" width="5.7265625" style="5" customWidth="1"/>
    <col min="8452" max="8452" width="8.453125" style="5" bestFit="1" customWidth="1"/>
    <col min="8453" max="8453" width="11.1796875" style="5" customWidth="1"/>
    <col min="8454" max="8454" width="19.453125" style="5" customWidth="1"/>
    <col min="8455" max="8455" width="11.1796875" style="5" customWidth="1"/>
    <col min="8456" max="8456" width="12.453125" style="5" customWidth="1"/>
    <col min="8457" max="8457" width="17.453125" style="5" customWidth="1"/>
    <col min="8458" max="8458" width="19.453125" style="5" customWidth="1"/>
    <col min="8459" max="8459" width="21.26953125" style="5" customWidth="1"/>
    <col min="8460" max="8701" width="11.453125" style="5"/>
    <col min="8702" max="8702" width="28.453125" style="5" customWidth="1"/>
    <col min="8703" max="8703" width="39.1796875" style="5" customWidth="1"/>
    <col min="8704" max="8704" width="5.7265625" style="5" customWidth="1"/>
    <col min="8705" max="8705" width="4.7265625" style="5" customWidth="1"/>
    <col min="8706" max="8707" width="5.7265625" style="5" customWidth="1"/>
    <col min="8708" max="8708" width="8.453125" style="5" bestFit="1" customWidth="1"/>
    <col min="8709" max="8709" width="11.1796875" style="5" customWidth="1"/>
    <col min="8710" max="8710" width="19.453125" style="5" customWidth="1"/>
    <col min="8711" max="8711" width="11.1796875" style="5" customWidth="1"/>
    <col min="8712" max="8712" width="12.453125" style="5" customWidth="1"/>
    <col min="8713" max="8713" width="17.453125" style="5" customWidth="1"/>
    <col min="8714" max="8714" width="19.453125" style="5" customWidth="1"/>
    <col min="8715" max="8715" width="21.26953125" style="5" customWidth="1"/>
    <col min="8716" max="8957" width="11.453125" style="5"/>
    <col min="8958" max="8958" width="28.453125" style="5" customWidth="1"/>
    <col min="8959" max="8959" width="39.1796875" style="5" customWidth="1"/>
    <col min="8960" max="8960" width="5.7265625" style="5" customWidth="1"/>
    <col min="8961" max="8961" width="4.7265625" style="5" customWidth="1"/>
    <col min="8962" max="8963" width="5.7265625" style="5" customWidth="1"/>
    <col min="8964" max="8964" width="8.453125" style="5" bestFit="1" customWidth="1"/>
    <col min="8965" max="8965" width="11.1796875" style="5" customWidth="1"/>
    <col min="8966" max="8966" width="19.453125" style="5" customWidth="1"/>
    <col min="8967" max="8967" width="11.1796875" style="5" customWidth="1"/>
    <col min="8968" max="8968" width="12.453125" style="5" customWidth="1"/>
    <col min="8969" max="8969" width="17.453125" style="5" customWidth="1"/>
    <col min="8970" max="8970" width="19.453125" style="5" customWidth="1"/>
    <col min="8971" max="8971" width="21.26953125" style="5" customWidth="1"/>
    <col min="8972" max="9213" width="11.453125" style="5"/>
    <col min="9214" max="9214" width="28.453125" style="5" customWidth="1"/>
    <col min="9215" max="9215" width="39.1796875" style="5" customWidth="1"/>
    <col min="9216" max="9216" width="5.7265625" style="5" customWidth="1"/>
    <col min="9217" max="9217" width="4.7265625" style="5" customWidth="1"/>
    <col min="9218" max="9219" width="5.7265625" style="5" customWidth="1"/>
    <col min="9220" max="9220" width="8.453125" style="5" bestFit="1" customWidth="1"/>
    <col min="9221" max="9221" width="11.1796875" style="5" customWidth="1"/>
    <col min="9222" max="9222" width="19.453125" style="5" customWidth="1"/>
    <col min="9223" max="9223" width="11.1796875" style="5" customWidth="1"/>
    <col min="9224" max="9224" width="12.453125" style="5" customWidth="1"/>
    <col min="9225" max="9225" width="17.453125" style="5" customWidth="1"/>
    <col min="9226" max="9226" width="19.453125" style="5" customWidth="1"/>
    <col min="9227" max="9227" width="21.26953125" style="5" customWidth="1"/>
    <col min="9228" max="9469" width="11.453125" style="5"/>
    <col min="9470" max="9470" width="28.453125" style="5" customWidth="1"/>
    <col min="9471" max="9471" width="39.1796875" style="5" customWidth="1"/>
    <col min="9472" max="9472" width="5.7265625" style="5" customWidth="1"/>
    <col min="9473" max="9473" width="4.7265625" style="5" customWidth="1"/>
    <col min="9474" max="9475" width="5.7265625" style="5" customWidth="1"/>
    <col min="9476" max="9476" width="8.453125" style="5" bestFit="1" customWidth="1"/>
    <col min="9477" max="9477" width="11.1796875" style="5" customWidth="1"/>
    <col min="9478" max="9478" width="19.453125" style="5" customWidth="1"/>
    <col min="9479" max="9479" width="11.1796875" style="5" customWidth="1"/>
    <col min="9480" max="9480" width="12.453125" style="5" customWidth="1"/>
    <col min="9481" max="9481" width="17.453125" style="5" customWidth="1"/>
    <col min="9482" max="9482" width="19.453125" style="5" customWidth="1"/>
    <col min="9483" max="9483" width="21.26953125" style="5" customWidth="1"/>
    <col min="9484" max="9725" width="11.453125" style="5"/>
    <col min="9726" max="9726" width="28.453125" style="5" customWidth="1"/>
    <col min="9727" max="9727" width="39.1796875" style="5" customWidth="1"/>
    <col min="9728" max="9728" width="5.7265625" style="5" customWidth="1"/>
    <col min="9729" max="9729" width="4.7265625" style="5" customWidth="1"/>
    <col min="9730" max="9731" width="5.7265625" style="5" customWidth="1"/>
    <col min="9732" max="9732" width="8.453125" style="5" bestFit="1" customWidth="1"/>
    <col min="9733" max="9733" width="11.1796875" style="5" customWidth="1"/>
    <col min="9734" max="9734" width="19.453125" style="5" customWidth="1"/>
    <col min="9735" max="9735" width="11.1796875" style="5" customWidth="1"/>
    <col min="9736" max="9736" width="12.453125" style="5" customWidth="1"/>
    <col min="9737" max="9737" width="17.453125" style="5" customWidth="1"/>
    <col min="9738" max="9738" width="19.453125" style="5" customWidth="1"/>
    <col min="9739" max="9739" width="21.26953125" style="5" customWidth="1"/>
    <col min="9740" max="9981" width="11.453125" style="5"/>
    <col min="9982" max="9982" width="28.453125" style="5" customWidth="1"/>
    <col min="9983" max="9983" width="39.1796875" style="5" customWidth="1"/>
    <col min="9984" max="9984" width="5.7265625" style="5" customWidth="1"/>
    <col min="9985" max="9985" width="4.7265625" style="5" customWidth="1"/>
    <col min="9986" max="9987" width="5.7265625" style="5" customWidth="1"/>
    <col min="9988" max="9988" width="8.453125" style="5" bestFit="1" customWidth="1"/>
    <col min="9989" max="9989" width="11.1796875" style="5" customWidth="1"/>
    <col min="9990" max="9990" width="19.453125" style="5" customWidth="1"/>
    <col min="9991" max="9991" width="11.1796875" style="5" customWidth="1"/>
    <col min="9992" max="9992" width="12.453125" style="5" customWidth="1"/>
    <col min="9993" max="9993" width="17.453125" style="5" customWidth="1"/>
    <col min="9994" max="9994" width="19.453125" style="5" customWidth="1"/>
    <col min="9995" max="9995" width="21.26953125" style="5" customWidth="1"/>
    <col min="9996" max="10237" width="11.453125" style="5"/>
    <col min="10238" max="10238" width="28.453125" style="5" customWidth="1"/>
    <col min="10239" max="10239" width="39.1796875" style="5" customWidth="1"/>
    <col min="10240" max="10240" width="5.7265625" style="5" customWidth="1"/>
    <col min="10241" max="10241" width="4.7265625" style="5" customWidth="1"/>
    <col min="10242" max="10243" width="5.7265625" style="5" customWidth="1"/>
    <col min="10244" max="10244" width="8.453125" style="5" bestFit="1" customWidth="1"/>
    <col min="10245" max="10245" width="11.1796875" style="5" customWidth="1"/>
    <col min="10246" max="10246" width="19.453125" style="5" customWidth="1"/>
    <col min="10247" max="10247" width="11.1796875" style="5" customWidth="1"/>
    <col min="10248" max="10248" width="12.453125" style="5" customWidth="1"/>
    <col min="10249" max="10249" width="17.453125" style="5" customWidth="1"/>
    <col min="10250" max="10250" width="19.453125" style="5" customWidth="1"/>
    <col min="10251" max="10251" width="21.26953125" style="5" customWidth="1"/>
    <col min="10252" max="10493" width="11.453125" style="5"/>
    <col min="10494" max="10494" width="28.453125" style="5" customWidth="1"/>
    <col min="10495" max="10495" width="39.1796875" style="5" customWidth="1"/>
    <col min="10496" max="10496" width="5.7265625" style="5" customWidth="1"/>
    <col min="10497" max="10497" width="4.7265625" style="5" customWidth="1"/>
    <col min="10498" max="10499" width="5.7265625" style="5" customWidth="1"/>
    <col min="10500" max="10500" width="8.453125" style="5" bestFit="1" customWidth="1"/>
    <col min="10501" max="10501" width="11.1796875" style="5" customWidth="1"/>
    <col min="10502" max="10502" width="19.453125" style="5" customWidth="1"/>
    <col min="10503" max="10503" width="11.1796875" style="5" customWidth="1"/>
    <col min="10504" max="10504" width="12.453125" style="5" customWidth="1"/>
    <col min="10505" max="10505" width="17.453125" style="5" customWidth="1"/>
    <col min="10506" max="10506" width="19.453125" style="5" customWidth="1"/>
    <col min="10507" max="10507" width="21.26953125" style="5" customWidth="1"/>
    <col min="10508" max="10749" width="11.453125" style="5"/>
    <col min="10750" max="10750" width="28.453125" style="5" customWidth="1"/>
    <col min="10751" max="10751" width="39.1796875" style="5" customWidth="1"/>
    <col min="10752" max="10752" width="5.7265625" style="5" customWidth="1"/>
    <col min="10753" max="10753" width="4.7265625" style="5" customWidth="1"/>
    <col min="10754" max="10755" width="5.7265625" style="5" customWidth="1"/>
    <col min="10756" max="10756" width="8.453125" style="5" bestFit="1" customWidth="1"/>
    <col min="10757" max="10757" width="11.1796875" style="5" customWidth="1"/>
    <col min="10758" max="10758" width="19.453125" style="5" customWidth="1"/>
    <col min="10759" max="10759" width="11.1796875" style="5" customWidth="1"/>
    <col min="10760" max="10760" width="12.453125" style="5" customWidth="1"/>
    <col min="10761" max="10761" width="17.453125" style="5" customWidth="1"/>
    <col min="10762" max="10762" width="19.453125" style="5" customWidth="1"/>
    <col min="10763" max="10763" width="21.26953125" style="5" customWidth="1"/>
    <col min="10764" max="11005" width="11.453125" style="5"/>
    <col min="11006" max="11006" width="28.453125" style="5" customWidth="1"/>
    <col min="11007" max="11007" width="39.1796875" style="5" customWidth="1"/>
    <col min="11008" max="11008" width="5.7265625" style="5" customWidth="1"/>
    <col min="11009" max="11009" width="4.7265625" style="5" customWidth="1"/>
    <col min="11010" max="11011" width="5.7265625" style="5" customWidth="1"/>
    <col min="11012" max="11012" width="8.453125" style="5" bestFit="1" customWidth="1"/>
    <col min="11013" max="11013" width="11.1796875" style="5" customWidth="1"/>
    <col min="11014" max="11014" width="19.453125" style="5" customWidth="1"/>
    <col min="11015" max="11015" width="11.1796875" style="5" customWidth="1"/>
    <col min="11016" max="11016" width="12.453125" style="5" customWidth="1"/>
    <col min="11017" max="11017" width="17.453125" style="5" customWidth="1"/>
    <col min="11018" max="11018" width="19.453125" style="5" customWidth="1"/>
    <col min="11019" max="11019" width="21.26953125" style="5" customWidth="1"/>
    <col min="11020" max="11261" width="11.453125" style="5"/>
    <col min="11262" max="11262" width="28.453125" style="5" customWidth="1"/>
    <col min="11263" max="11263" width="39.1796875" style="5" customWidth="1"/>
    <col min="11264" max="11264" width="5.7265625" style="5" customWidth="1"/>
    <col min="11265" max="11265" width="4.7265625" style="5" customWidth="1"/>
    <col min="11266" max="11267" width="5.7265625" style="5" customWidth="1"/>
    <col min="11268" max="11268" width="8.453125" style="5" bestFit="1" customWidth="1"/>
    <col min="11269" max="11269" width="11.1796875" style="5" customWidth="1"/>
    <col min="11270" max="11270" width="19.453125" style="5" customWidth="1"/>
    <col min="11271" max="11271" width="11.1796875" style="5" customWidth="1"/>
    <col min="11272" max="11272" width="12.453125" style="5" customWidth="1"/>
    <col min="11273" max="11273" width="17.453125" style="5" customWidth="1"/>
    <col min="11274" max="11274" width="19.453125" style="5" customWidth="1"/>
    <col min="11275" max="11275" width="21.26953125" style="5" customWidth="1"/>
    <col min="11276" max="11517" width="11.453125" style="5"/>
    <col min="11518" max="11518" width="28.453125" style="5" customWidth="1"/>
    <col min="11519" max="11519" width="39.1796875" style="5" customWidth="1"/>
    <col min="11520" max="11520" width="5.7265625" style="5" customWidth="1"/>
    <col min="11521" max="11521" width="4.7265625" style="5" customWidth="1"/>
    <col min="11522" max="11523" width="5.7265625" style="5" customWidth="1"/>
    <col min="11524" max="11524" width="8.453125" style="5" bestFit="1" customWidth="1"/>
    <col min="11525" max="11525" width="11.1796875" style="5" customWidth="1"/>
    <col min="11526" max="11526" width="19.453125" style="5" customWidth="1"/>
    <col min="11527" max="11527" width="11.1796875" style="5" customWidth="1"/>
    <col min="11528" max="11528" width="12.453125" style="5" customWidth="1"/>
    <col min="11529" max="11529" width="17.453125" style="5" customWidth="1"/>
    <col min="11530" max="11530" width="19.453125" style="5" customWidth="1"/>
    <col min="11531" max="11531" width="21.26953125" style="5" customWidth="1"/>
    <col min="11532" max="11773" width="11.453125" style="5"/>
    <col min="11774" max="11774" width="28.453125" style="5" customWidth="1"/>
    <col min="11775" max="11775" width="39.1796875" style="5" customWidth="1"/>
    <col min="11776" max="11776" width="5.7265625" style="5" customWidth="1"/>
    <col min="11777" max="11777" width="4.7265625" style="5" customWidth="1"/>
    <col min="11778" max="11779" width="5.7265625" style="5" customWidth="1"/>
    <col min="11780" max="11780" width="8.453125" style="5" bestFit="1" customWidth="1"/>
    <col min="11781" max="11781" width="11.1796875" style="5" customWidth="1"/>
    <col min="11782" max="11782" width="19.453125" style="5" customWidth="1"/>
    <col min="11783" max="11783" width="11.1796875" style="5" customWidth="1"/>
    <col min="11784" max="11784" width="12.453125" style="5" customWidth="1"/>
    <col min="11785" max="11785" width="17.453125" style="5" customWidth="1"/>
    <col min="11786" max="11786" width="19.453125" style="5" customWidth="1"/>
    <col min="11787" max="11787" width="21.26953125" style="5" customWidth="1"/>
    <col min="11788" max="12029" width="11.453125" style="5"/>
    <col min="12030" max="12030" width="28.453125" style="5" customWidth="1"/>
    <col min="12031" max="12031" width="39.1796875" style="5" customWidth="1"/>
    <col min="12032" max="12032" width="5.7265625" style="5" customWidth="1"/>
    <col min="12033" max="12033" width="4.7265625" style="5" customWidth="1"/>
    <col min="12034" max="12035" width="5.7265625" style="5" customWidth="1"/>
    <col min="12036" max="12036" width="8.453125" style="5" bestFit="1" customWidth="1"/>
    <col min="12037" max="12037" width="11.1796875" style="5" customWidth="1"/>
    <col min="12038" max="12038" width="19.453125" style="5" customWidth="1"/>
    <col min="12039" max="12039" width="11.1796875" style="5" customWidth="1"/>
    <col min="12040" max="12040" width="12.453125" style="5" customWidth="1"/>
    <col min="12041" max="12041" width="17.453125" style="5" customWidth="1"/>
    <col min="12042" max="12042" width="19.453125" style="5" customWidth="1"/>
    <col min="12043" max="12043" width="21.26953125" style="5" customWidth="1"/>
    <col min="12044" max="12285" width="11.453125" style="5"/>
    <col min="12286" max="12286" width="28.453125" style="5" customWidth="1"/>
    <col min="12287" max="12287" width="39.1796875" style="5" customWidth="1"/>
    <col min="12288" max="12288" width="5.7265625" style="5" customWidth="1"/>
    <col min="12289" max="12289" width="4.7265625" style="5" customWidth="1"/>
    <col min="12290" max="12291" width="5.7265625" style="5" customWidth="1"/>
    <col min="12292" max="12292" width="8.453125" style="5" bestFit="1" customWidth="1"/>
    <col min="12293" max="12293" width="11.1796875" style="5" customWidth="1"/>
    <col min="12294" max="12294" width="19.453125" style="5" customWidth="1"/>
    <col min="12295" max="12295" width="11.1796875" style="5" customWidth="1"/>
    <col min="12296" max="12296" width="12.453125" style="5" customWidth="1"/>
    <col min="12297" max="12297" width="17.453125" style="5" customWidth="1"/>
    <col min="12298" max="12298" width="19.453125" style="5" customWidth="1"/>
    <col min="12299" max="12299" width="21.26953125" style="5" customWidth="1"/>
    <col min="12300" max="12541" width="11.453125" style="5"/>
    <col min="12542" max="12542" width="28.453125" style="5" customWidth="1"/>
    <col min="12543" max="12543" width="39.1796875" style="5" customWidth="1"/>
    <col min="12544" max="12544" width="5.7265625" style="5" customWidth="1"/>
    <col min="12545" max="12545" width="4.7265625" style="5" customWidth="1"/>
    <col min="12546" max="12547" width="5.7265625" style="5" customWidth="1"/>
    <col min="12548" max="12548" width="8.453125" style="5" bestFit="1" customWidth="1"/>
    <col min="12549" max="12549" width="11.1796875" style="5" customWidth="1"/>
    <col min="12550" max="12550" width="19.453125" style="5" customWidth="1"/>
    <col min="12551" max="12551" width="11.1796875" style="5" customWidth="1"/>
    <col min="12552" max="12552" width="12.453125" style="5" customWidth="1"/>
    <col min="12553" max="12553" width="17.453125" style="5" customWidth="1"/>
    <col min="12554" max="12554" width="19.453125" style="5" customWidth="1"/>
    <col min="12555" max="12555" width="21.26953125" style="5" customWidth="1"/>
    <col min="12556" max="12797" width="11.453125" style="5"/>
    <col min="12798" max="12798" width="28.453125" style="5" customWidth="1"/>
    <col min="12799" max="12799" width="39.1796875" style="5" customWidth="1"/>
    <col min="12800" max="12800" width="5.7265625" style="5" customWidth="1"/>
    <col min="12801" max="12801" width="4.7265625" style="5" customWidth="1"/>
    <col min="12802" max="12803" width="5.7265625" style="5" customWidth="1"/>
    <col min="12804" max="12804" width="8.453125" style="5" bestFit="1" customWidth="1"/>
    <col min="12805" max="12805" width="11.1796875" style="5" customWidth="1"/>
    <col min="12806" max="12806" width="19.453125" style="5" customWidth="1"/>
    <col min="12807" max="12807" width="11.1796875" style="5" customWidth="1"/>
    <col min="12808" max="12808" width="12.453125" style="5" customWidth="1"/>
    <col min="12809" max="12809" width="17.453125" style="5" customWidth="1"/>
    <col min="12810" max="12810" width="19.453125" style="5" customWidth="1"/>
    <col min="12811" max="12811" width="21.26953125" style="5" customWidth="1"/>
    <col min="12812" max="13053" width="11.453125" style="5"/>
    <col min="13054" max="13054" width="28.453125" style="5" customWidth="1"/>
    <col min="13055" max="13055" width="39.1796875" style="5" customWidth="1"/>
    <col min="13056" max="13056" width="5.7265625" style="5" customWidth="1"/>
    <col min="13057" max="13057" width="4.7265625" style="5" customWidth="1"/>
    <col min="13058" max="13059" width="5.7265625" style="5" customWidth="1"/>
    <col min="13060" max="13060" width="8.453125" style="5" bestFit="1" customWidth="1"/>
    <col min="13061" max="13061" width="11.1796875" style="5" customWidth="1"/>
    <col min="13062" max="13062" width="19.453125" style="5" customWidth="1"/>
    <col min="13063" max="13063" width="11.1796875" style="5" customWidth="1"/>
    <col min="13064" max="13064" width="12.453125" style="5" customWidth="1"/>
    <col min="13065" max="13065" width="17.453125" style="5" customWidth="1"/>
    <col min="13066" max="13066" width="19.453125" style="5" customWidth="1"/>
    <col min="13067" max="13067" width="21.26953125" style="5" customWidth="1"/>
    <col min="13068" max="13309" width="11.453125" style="5"/>
    <col min="13310" max="13310" width="28.453125" style="5" customWidth="1"/>
    <col min="13311" max="13311" width="39.1796875" style="5" customWidth="1"/>
    <col min="13312" max="13312" width="5.7265625" style="5" customWidth="1"/>
    <col min="13313" max="13313" width="4.7265625" style="5" customWidth="1"/>
    <col min="13314" max="13315" width="5.7265625" style="5" customWidth="1"/>
    <col min="13316" max="13316" width="8.453125" style="5" bestFit="1" customWidth="1"/>
    <col min="13317" max="13317" width="11.1796875" style="5" customWidth="1"/>
    <col min="13318" max="13318" width="19.453125" style="5" customWidth="1"/>
    <col min="13319" max="13319" width="11.1796875" style="5" customWidth="1"/>
    <col min="13320" max="13320" width="12.453125" style="5" customWidth="1"/>
    <col min="13321" max="13321" width="17.453125" style="5" customWidth="1"/>
    <col min="13322" max="13322" width="19.453125" style="5" customWidth="1"/>
    <col min="13323" max="13323" width="21.26953125" style="5" customWidth="1"/>
    <col min="13324" max="13565" width="11.453125" style="5"/>
    <col min="13566" max="13566" width="28.453125" style="5" customWidth="1"/>
    <col min="13567" max="13567" width="39.1796875" style="5" customWidth="1"/>
    <col min="13568" max="13568" width="5.7265625" style="5" customWidth="1"/>
    <col min="13569" max="13569" width="4.7265625" style="5" customWidth="1"/>
    <col min="13570" max="13571" width="5.7265625" style="5" customWidth="1"/>
    <col min="13572" max="13572" width="8.453125" style="5" bestFit="1" customWidth="1"/>
    <col min="13573" max="13573" width="11.1796875" style="5" customWidth="1"/>
    <col min="13574" max="13574" width="19.453125" style="5" customWidth="1"/>
    <col min="13575" max="13575" width="11.1796875" style="5" customWidth="1"/>
    <col min="13576" max="13576" width="12.453125" style="5" customWidth="1"/>
    <col min="13577" max="13577" width="17.453125" style="5" customWidth="1"/>
    <col min="13578" max="13578" width="19.453125" style="5" customWidth="1"/>
    <col min="13579" max="13579" width="21.26953125" style="5" customWidth="1"/>
    <col min="13580" max="13821" width="11.453125" style="5"/>
    <col min="13822" max="13822" width="28.453125" style="5" customWidth="1"/>
    <col min="13823" max="13823" width="39.1796875" style="5" customWidth="1"/>
    <col min="13824" max="13824" width="5.7265625" style="5" customWidth="1"/>
    <col min="13825" max="13825" width="4.7265625" style="5" customWidth="1"/>
    <col min="13826" max="13827" width="5.7265625" style="5" customWidth="1"/>
    <col min="13828" max="13828" width="8.453125" style="5" bestFit="1" customWidth="1"/>
    <col min="13829" max="13829" width="11.1796875" style="5" customWidth="1"/>
    <col min="13830" max="13830" width="19.453125" style="5" customWidth="1"/>
    <col min="13831" max="13831" width="11.1796875" style="5" customWidth="1"/>
    <col min="13832" max="13832" width="12.453125" style="5" customWidth="1"/>
    <col min="13833" max="13833" width="17.453125" style="5" customWidth="1"/>
    <col min="13834" max="13834" width="19.453125" style="5" customWidth="1"/>
    <col min="13835" max="13835" width="21.26953125" style="5" customWidth="1"/>
    <col min="13836" max="14077" width="11.453125" style="5"/>
    <col min="14078" max="14078" width="28.453125" style="5" customWidth="1"/>
    <col min="14079" max="14079" width="39.1796875" style="5" customWidth="1"/>
    <col min="14080" max="14080" width="5.7265625" style="5" customWidth="1"/>
    <col min="14081" max="14081" width="4.7265625" style="5" customWidth="1"/>
    <col min="14082" max="14083" width="5.7265625" style="5" customWidth="1"/>
    <col min="14084" max="14084" width="8.453125" style="5" bestFit="1" customWidth="1"/>
    <col min="14085" max="14085" width="11.1796875" style="5" customWidth="1"/>
    <col min="14086" max="14086" width="19.453125" style="5" customWidth="1"/>
    <col min="14087" max="14087" width="11.1796875" style="5" customWidth="1"/>
    <col min="14088" max="14088" width="12.453125" style="5" customWidth="1"/>
    <col min="14089" max="14089" width="17.453125" style="5" customWidth="1"/>
    <col min="14090" max="14090" width="19.453125" style="5" customWidth="1"/>
    <col min="14091" max="14091" width="21.26953125" style="5" customWidth="1"/>
    <col min="14092" max="14333" width="11.453125" style="5"/>
    <col min="14334" max="14334" width="28.453125" style="5" customWidth="1"/>
    <col min="14335" max="14335" width="39.1796875" style="5" customWidth="1"/>
    <col min="14336" max="14336" width="5.7265625" style="5" customWidth="1"/>
    <col min="14337" max="14337" width="4.7265625" style="5" customWidth="1"/>
    <col min="14338" max="14339" width="5.7265625" style="5" customWidth="1"/>
    <col min="14340" max="14340" width="8.453125" style="5" bestFit="1" customWidth="1"/>
    <col min="14341" max="14341" width="11.1796875" style="5" customWidth="1"/>
    <col min="14342" max="14342" width="19.453125" style="5" customWidth="1"/>
    <col min="14343" max="14343" width="11.1796875" style="5" customWidth="1"/>
    <col min="14344" max="14344" width="12.453125" style="5" customWidth="1"/>
    <col min="14345" max="14345" width="17.453125" style="5" customWidth="1"/>
    <col min="14346" max="14346" width="19.453125" style="5" customWidth="1"/>
    <col min="14347" max="14347" width="21.26953125" style="5" customWidth="1"/>
    <col min="14348" max="14589" width="11.453125" style="5"/>
    <col min="14590" max="14590" width="28.453125" style="5" customWidth="1"/>
    <col min="14591" max="14591" width="39.1796875" style="5" customWidth="1"/>
    <col min="14592" max="14592" width="5.7265625" style="5" customWidth="1"/>
    <col min="14593" max="14593" width="4.7265625" style="5" customWidth="1"/>
    <col min="14594" max="14595" width="5.7265625" style="5" customWidth="1"/>
    <col min="14596" max="14596" width="8.453125" style="5" bestFit="1" customWidth="1"/>
    <col min="14597" max="14597" width="11.1796875" style="5" customWidth="1"/>
    <col min="14598" max="14598" width="19.453125" style="5" customWidth="1"/>
    <col min="14599" max="14599" width="11.1796875" style="5" customWidth="1"/>
    <col min="14600" max="14600" width="12.453125" style="5" customWidth="1"/>
    <col min="14601" max="14601" width="17.453125" style="5" customWidth="1"/>
    <col min="14602" max="14602" width="19.453125" style="5" customWidth="1"/>
    <col min="14603" max="14603" width="21.26953125" style="5" customWidth="1"/>
    <col min="14604" max="14845" width="11.453125" style="5"/>
    <col min="14846" max="14846" width="28.453125" style="5" customWidth="1"/>
    <col min="14847" max="14847" width="39.1796875" style="5" customWidth="1"/>
    <col min="14848" max="14848" width="5.7265625" style="5" customWidth="1"/>
    <col min="14849" max="14849" width="4.7265625" style="5" customWidth="1"/>
    <col min="14850" max="14851" width="5.7265625" style="5" customWidth="1"/>
    <col min="14852" max="14852" width="8.453125" style="5" bestFit="1" customWidth="1"/>
    <col min="14853" max="14853" width="11.1796875" style="5" customWidth="1"/>
    <col min="14854" max="14854" width="19.453125" style="5" customWidth="1"/>
    <col min="14855" max="14855" width="11.1796875" style="5" customWidth="1"/>
    <col min="14856" max="14856" width="12.453125" style="5" customWidth="1"/>
    <col min="14857" max="14857" width="17.453125" style="5" customWidth="1"/>
    <col min="14858" max="14858" width="19.453125" style="5" customWidth="1"/>
    <col min="14859" max="14859" width="21.26953125" style="5" customWidth="1"/>
    <col min="14860" max="15101" width="11.453125" style="5"/>
    <col min="15102" max="15102" width="28.453125" style="5" customWidth="1"/>
    <col min="15103" max="15103" width="39.1796875" style="5" customWidth="1"/>
    <col min="15104" max="15104" width="5.7265625" style="5" customWidth="1"/>
    <col min="15105" max="15105" width="4.7265625" style="5" customWidth="1"/>
    <col min="15106" max="15107" width="5.7265625" style="5" customWidth="1"/>
    <col min="15108" max="15108" width="8.453125" style="5" bestFit="1" customWidth="1"/>
    <col min="15109" max="15109" width="11.1796875" style="5" customWidth="1"/>
    <col min="15110" max="15110" width="19.453125" style="5" customWidth="1"/>
    <col min="15111" max="15111" width="11.1796875" style="5" customWidth="1"/>
    <col min="15112" max="15112" width="12.453125" style="5" customWidth="1"/>
    <col min="15113" max="15113" width="17.453125" style="5" customWidth="1"/>
    <col min="15114" max="15114" width="19.453125" style="5" customWidth="1"/>
    <col min="15115" max="15115" width="21.26953125" style="5" customWidth="1"/>
    <col min="15116" max="15357" width="11.453125" style="5"/>
    <col min="15358" max="15358" width="28.453125" style="5" customWidth="1"/>
    <col min="15359" max="15359" width="39.1796875" style="5" customWidth="1"/>
    <col min="15360" max="15360" width="5.7265625" style="5" customWidth="1"/>
    <col min="15361" max="15361" width="4.7265625" style="5" customWidth="1"/>
    <col min="15362" max="15363" width="5.7265625" style="5" customWidth="1"/>
    <col min="15364" max="15364" width="8.453125" style="5" bestFit="1" customWidth="1"/>
    <col min="15365" max="15365" width="11.1796875" style="5" customWidth="1"/>
    <col min="15366" max="15366" width="19.453125" style="5" customWidth="1"/>
    <col min="15367" max="15367" width="11.1796875" style="5" customWidth="1"/>
    <col min="15368" max="15368" width="12.453125" style="5" customWidth="1"/>
    <col min="15369" max="15369" width="17.453125" style="5" customWidth="1"/>
    <col min="15370" max="15370" width="19.453125" style="5" customWidth="1"/>
    <col min="15371" max="15371" width="21.26953125" style="5" customWidth="1"/>
    <col min="15372" max="15613" width="11.453125" style="5"/>
    <col min="15614" max="15614" width="28.453125" style="5" customWidth="1"/>
    <col min="15615" max="15615" width="39.1796875" style="5" customWidth="1"/>
    <col min="15616" max="15616" width="5.7265625" style="5" customWidth="1"/>
    <col min="15617" max="15617" width="4.7265625" style="5" customWidth="1"/>
    <col min="15618" max="15619" width="5.7265625" style="5" customWidth="1"/>
    <col min="15620" max="15620" width="8.453125" style="5" bestFit="1" customWidth="1"/>
    <col min="15621" max="15621" width="11.1796875" style="5" customWidth="1"/>
    <col min="15622" max="15622" width="19.453125" style="5" customWidth="1"/>
    <col min="15623" max="15623" width="11.1796875" style="5" customWidth="1"/>
    <col min="15624" max="15624" width="12.453125" style="5" customWidth="1"/>
    <col min="15625" max="15625" width="17.453125" style="5" customWidth="1"/>
    <col min="15626" max="15626" width="19.453125" style="5" customWidth="1"/>
    <col min="15627" max="15627" width="21.26953125" style="5" customWidth="1"/>
    <col min="15628" max="15869" width="11.453125" style="5"/>
    <col min="15870" max="15870" width="28.453125" style="5" customWidth="1"/>
    <col min="15871" max="15871" width="39.1796875" style="5" customWidth="1"/>
    <col min="15872" max="15872" width="5.7265625" style="5" customWidth="1"/>
    <col min="15873" max="15873" width="4.7265625" style="5" customWidth="1"/>
    <col min="15874" max="15875" width="5.7265625" style="5" customWidth="1"/>
    <col min="15876" max="15876" width="8.453125" style="5" bestFit="1" customWidth="1"/>
    <col min="15877" max="15877" width="11.1796875" style="5" customWidth="1"/>
    <col min="15878" max="15878" width="19.453125" style="5" customWidth="1"/>
    <col min="15879" max="15879" width="11.1796875" style="5" customWidth="1"/>
    <col min="15880" max="15880" width="12.453125" style="5" customWidth="1"/>
    <col min="15881" max="15881" width="17.453125" style="5" customWidth="1"/>
    <col min="15882" max="15882" width="19.453125" style="5" customWidth="1"/>
    <col min="15883" max="15883" width="21.26953125" style="5" customWidth="1"/>
    <col min="15884" max="16125" width="11.453125" style="5"/>
    <col min="16126" max="16126" width="28.453125" style="5" customWidth="1"/>
    <col min="16127" max="16127" width="39.1796875" style="5" customWidth="1"/>
    <col min="16128" max="16128" width="5.7265625" style="5" customWidth="1"/>
    <col min="16129" max="16129" width="4.7265625" style="5" customWidth="1"/>
    <col min="16130" max="16131" width="5.7265625" style="5" customWidth="1"/>
    <col min="16132" max="16132" width="8.453125" style="5" bestFit="1" customWidth="1"/>
    <col min="16133" max="16133" width="11.1796875" style="5" customWidth="1"/>
    <col min="16134" max="16134" width="19.453125" style="5" customWidth="1"/>
    <col min="16135" max="16135" width="11.1796875" style="5" customWidth="1"/>
    <col min="16136" max="16136" width="12.453125" style="5" customWidth="1"/>
    <col min="16137" max="16137" width="17.453125" style="5" customWidth="1"/>
    <col min="16138" max="16138" width="19.453125" style="5" customWidth="1"/>
    <col min="16139" max="16139" width="21.26953125" style="5" customWidth="1"/>
    <col min="16140" max="16384" width="11.453125" style="5"/>
  </cols>
  <sheetData>
    <row r="1" spans="1:13" ht="20" customHeight="1" x14ac:dyDescent="0.25">
      <c r="A1" s="273" t="s">
        <v>1589</v>
      </c>
      <c r="B1" s="276"/>
      <c r="C1" s="276"/>
      <c r="D1" s="276"/>
      <c r="E1" s="276"/>
      <c r="F1" s="276"/>
      <c r="G1" s="276"/>
      <c r="H1" s="276"/>
      <c r="I1" s="276"/>
      <c r="J1" s="276"/>
      <c r="K1" s="276"/>
      <c r="L1" s="277"/>
    </row>
    <row r="2" spans="1:13" ht="16" customHeight="1" x14ac:dyDescent="0.25">
      <c r="A2" s="278" t="s">
        <v>1818</v>
      </c>
      <c r="B2" s="279"/>
      <c r="C2" s="279"/>
      <c r="D2" s="279"/>
      <c r="E2" s="279"/>
      <c r="F2" s="279"/>
      <c r="G2" s="279"/>
      <c r="H2" s="279"/>
      <c r="I2" s="279"/>
      <c r="J2" s="279"/>
      <c r="K2" s="279"/>
      <c r="L2" s="280"/>
    </row>
    <row r="3" spans="1:13" ht="63" customHeight="1" x14ac:dyDescent="0.25">
      <c r="A3" s="265" t="s">
        <v>98</v>
      </c>
      <c r="B3" s="162" t="str">
        <f>'Оценка (раздел 5)'!P3</f>
        <v>5.12. Содержится ли в составе материалов к проекту закона о бюджете на 2021 год и на плановый период 2022 и 2023 годов заключение органа внешнего государственного финансового контроля?</v>
      </c>
      <c r="C3" s="264" t="s">
        <v>125</v>
      </c>
      <c r="D3" s="264"/>
      <c r="E3" s="264"/>
      <c r="F3" s="265" t="s">
        <v>1790</v>
      </c>
      <c r="G3" s="265" t="s">
        <v>1590</v>
      </c>
      <c r="H3" s="265"/>
      <c r="I3" s="281" t="s">
        <v>169</v>
      </c>
      <c r="J3" s="265" t="s">
        <v>1206</v>
      </c>
      <c r="K3" s="265"/>
      <c r="L3" s="265"/>
    </row>
    <row r="4" spans="1:13" ht="28" customHeight="1" x14ac:dyDescent="0.25">
      <c r="A4" s="265"/>
      <c r="B4" s="169" t="s">
        <v>920</v>
      </c>
      <c r="C4" s="265" t="s">
        <v>96</v>
      </c>
      <c r="D4" s="265" t="s">
        <v>166</v>
      </c>
      <c r="E4" s="270" t="s">
        <v>95</v>
      </c>
      <c r="F4" s="265"/>
      <c r="G4" s="265" t="s">
        <v>1591</v>
      </c>
      <c r="H4" s="265" t="s">
        <v>1703</v>
      </c>
      <c r="I4" s="281"/>
      <c r="J4" s="264" t="s">
        <v>1235</v>
      </c>
      <c r="K4" s="265" t="s">
        <v>1707</v>
      </c>
      <c r="L4" s="264" t="s">
        <v>1237</v>
      </c>
    </row>
    <row r="5" spans="1:13" ht="28" customHeight="1" x14ac:dyDescent="0.25">
      <c r="A5" s="265"/>
      <c r="B5" s="169" t="s">
        <v>124</v>
      </c>
      <c r="C5" s="265"/>
      <c r="D5" s="265"/>
      <c r="E5" s="270"/>
      <c r="F5" s="265"/>
      <c r="G5" s="265"/>
      <c r="H5" s="265"/>
      <c r="I5" s="281"/>
      <c r="J5" s="264"/>
      <c r="K5" s="265"/>
      <c r="L5" s="264"/>
    </row>
    <row r="6" spans="1:13" s="79" customFormat="1" ht="15" customHeight="1" x14ac:dyDescent="0.35">
      <c r="A6" s="170" t="s">
        <v>0</v>
      </c>
      <c r="B6" s="171"/>
      <c r="C6" s="171"/>
      <c r="D6" s="171"/>
      <c r="E6" s="171"/>
      <c r="F6" s="167"/>
      <c r="G6" s="167"/>
      <c r="H6" s="167"/>
      <c r="I6" s="167"/>
      <c r="J6" s="135"/>
      <c r="K6" s="135"/>
      <c r="L6" s="167"/>
      <c r="M6" s="126"/>
    </row>
    <row r="7" spans="1:13" ht="15" customHeight="1" x14ac:dyDescent="0.25">
      <c r="A7" s="89" t="s">
        <v>1</v>
      </c>
      <c r="B7" s="130" t="s">
        <v>920</v>
      </c>
      <c r="C7" s="150">
        <f>IF(B7=$B$4,2,0)</f>
        <v>2</v>
      </c>
      <c r="D7" s="150"/>
      <c r="E7" s="172">
        <f t="shared" ref="E7:E24" si="0">C7*(1-D7)</f>
        <v>2</v>
      </c>
      <c r="F7" s="127" t="s">
        <v>216</v>
      </c>
      <c r="G7" s="94">
        <v>44174</v>
      </c>
      <c r="H7" s="94">
        <f>'5.1 '!J8</f>
        <v>44175</v>
      </c>
      <c r="I7" s="127" t="s">
        <v>218</v>
      </c>
      <c r="J7" s="131" t="s">
        <v>1207</v>
      </c>
      <c r="K7" s="131" t="s">
        <v>318</v>
      </c>
      <c r="L7" s="132" t="s">
        <v>215</v>
      </c>
    </row>
    <row r="8" spans="1:13" ht="15" customHeight="1" x14ac:dyDescent="0.25">
      <c r="A8" s="89" t="s">
        <v>2</v>
      </c>
      <c r="B8" s="130" t="s">
        <v>124</v>
      </c>
      <c r="C8" s="150">
        <f t="shared" ref="C8:C24" si="1">IF(B8=$B$4,2,0)</f>
        <v>0</v>
      </c>
      <c r="D8" s="150"/>
      <c r="E8" s="172">
        <f t="shared" si="0"/>
        <v>0</v>
      </c>
      <c r="F8" s="127" t="s">
        <v>219</v>
      </c>
      <c r="G8" s="94" t="s">
        <v>218</v>
      </c>
      <c r="H8" s="94">
        <f>'5.1 '!J9</f>
        <v>44154</v>
      </c>
      <c r="I8" s="127" t="s">
        <v>1798</v>
      </c>
      <c r="J8" s="131" t="s">
        <v>946</v>
      </c>
      <c r="K8" s="131" t="s">
        <v>1592</v>
      </c>
      <c r="L8" s="137" t="s">
        <v>1714</v>
      </c>
      <c r="M8" s="86" t="s">
        <v>218</v>
      </c>
    </row>
    <row r="9" spans="1:13" ht="15" customHeight="1" x14ac:dyDescent="0.25">
      <c r="A9" s="89" t="s">
        <v>3</v>
      </c>
      <c r="B9" s="130" t="s">
        <v>920</v>
      </c>
      <c r="C9" s="150">
        <f t="shared" si="1"/>
        <v>2</v>
      </c>
      <c r="D9" s="150"/>
      <c r="E9" s="172">
        <f t="shared" si="0"/>
        <v>2</v>
      </c>
      <c r="F9" s="127" t="s">
        <v>216</v>
      </c>
      <c r="G9" s="94">
        <v>44158</v>
      </c>
      <c r="H9" s="94">
        <f>'5.1 '!J10</f>
        <v>44158</v>
      </c>
      <c r="I9" s="127" t="s">
        <v>218</v>
      </c>
      <c r="J9" s="131" t="s">
        <v>1285</v>
      </c>
      <c r="K9" s="131" t="s">
        <v>308</v>
      </c>
      <c r="L9" s="132" t="s">
        <v>215</v>
      </c>
    </row>
    <row r="10" spans="1:13" ht="15" customHeight="1" x14ac:dyDescent="0.25">
      <c r="A10" s="89" t="s">
        <v>4</v>
      </c>
      <c r="B10" s="130" t="s">
        <v>920</v>
      </c>
      <c r="C10" s="150">
        <f t="shared" si="1"/>
        <v>2</v>
      </c>
      <c r="D10" s="150"/>
      <c r="E10" s="172">
        <f t="shared" si="0"/>
        <v>2</v>
      </c>
      <c r="F10" s="127" t="s">
        <v>216</v>
      </c>
      <c r="G10" s="94" t="s">
        <v>217</v>
      </c>
      <c r="H10" s="94">
        <f>'5.1 '!J11</f>
        <v>44182</v>
      </c>
      <c r="I10" s="94" t="s">
        <v>218</v>
      </c>
      <c r="J10" s="131" t="s">
        <v>1060</v>
      </c>
      <c r="K10" s="131" t="s">
        <v>947</v>
      </c>
      <c r="L10" s="132" t="s">
        <v>215</v>
      </c>
    </row>
    <row r="11" spans="1:13" ht="15" customHeight="1" x14ac:dyDescent="0.25">
      <c r="A11" s="89" t="s">
        <v>5</v>
      </c>
      <c r="B11" s="130" t="s">
        <v>920</v>
      </c>
      <c r="C11" s="150">
        <f t="shared" si="1"/>
        <v>2</v>
      </c>
      <c r="D11" s="150"/>
      <c r="E11" s="172">
        <f t="shared" si="0"/>
        <v>2</v>
      </c>
      <c r="F11" s="127" t="s">
        <v>216</v>
      </c>
      <c r="G11" s="94">
        <v>44145</v>
      </c>
      <c r="H11" s="94">
        <f>'5.1 '!J12</f>
        <v>44159</v>
      </c>
      <c r="I11" s="94" t="s">
        <v>218</v>
      </c>
      <c r="J11" s="131" t="s">
        <v>1061</v>
      </c>
      <c r="K11" s="131" t="s">
        <v>395</v>
      </c>
      <c r="L11" s="132" t="s">
        <v>215</v>
      </c>
    </row>
    <row r="12" spans="1:13" ht="15" customHeight="1" x14ac:dyDescent="0.25">
      <c r="A12" s="89" t="s">
        <v>6</v>
      </c>
      <c r="B12" s="130" t="s">
        <v>920</v>
      </c>
      <c r="C12" s="150">
        <f t="shared" si="1"/>
        <v>2</v>
      </c>
      <c r="D12" s="150"/>
      <c r="E12" s="172">
        <f t="shared" si="0"/>
        <v>2</v>
      </c>
      <c r="F12" s="130" t="s">
        <v>216</v>
      </c>
      <c r="G12" s="94" t="s">
        <v>217</v>
      </c>
      <c r="H12" s="94">
        <f>'5.1 '!J13</f>
        <v>44154</v>
      </c>
      <c r="I12" s="94" t="s">
        <v>218</v>
      </c>
      <c r="J12" s="131" t="s">
        <v>1062</v>
      </c>
      <c r="K12" s="131" t="s">
        <v>467</v>
      </c>
      <c r="L12" s="132" t="s">
        <v>215</v>
      </c>
    </row>
    <row r="13" spans="1:13" ht="15" customHeight="1" x14ac:dyDescent="0.25">
      <c r="A13" s="89" t="s">
        <v>7</v>
      </c>
      <c r="B13" s="130" t="s">
        <v>124</v>
      </c>
      <c r="C13" s="150">
        <f t="shared" si="1"/>
        <v>0</v>
      </c>
      <c r="D13" s="150"/>
      <c r="E13" s="172">
        <f t="shared" si="0"/>
        <v>0</v>
      </c>
      <c r="F13" s="130" t="s">
        <v>219</v>
      </c>
      <c r="G13" s="94" t="s">
        <v>218</v>
      </c>
      <c r="H13" s="94">
        <f>'5.1 '!J14</f>
        <v>44161</v>
      </c>
      <c r="I13" s="127" t="s">
        <v>1813</v>
      </c>
      <c r="J13" s="131" t="s">
        <v>1063</v>
      </c>
      <c r="K13" s="131" t="s">
        <v>1064</v>
      </c>
      <c r="L13" s="132" t="s">
        <v>215</v>
      </c>
    </row>
    <row r="14" spans="1:13" ht="15" customHeight="1" x14ac:dyDescent="0.25">
      <c r="A14" s="89" t="s">
        <v>8</v>
      </c>
      <c r="B14" s="130" t="s">
        <v>920</v>
      </c>
      <c r="C14" s="150">
        <f t="shared" si="1"/>
        <v>2</v>
      </c>
      <c r="D14" s="150"/>
      <c r="E14" s="172">
        <f t="shared" si="0"/>
        <v>2</v>
      </c>
      <c r="F14" s="127" t="s">
        <v>216</v>
      </c>
      <c r="G14" s="94" t="s">
        <v>217</v>
      </c>
      <c r="H14" s="94">
        <f>'5.1 '!J15</f>
        <v>44147</v>
      </c>
      <c r="I14" s="94" t="s">
        <v>218</v>
      </c>
      <c r="J14" s="132" t="s">
        <v>1208</v>
      </c>
      <c r="K14" s="131" t="s">
        <v>290</v>
      </c>
      <c r="L14" s="132" t="s">
        <v>215</v>
      </c>
    </row>
    <row r="15" spans="1:13" ht="15" customHeight="1" x14ac:dyDescent="0.25">
      <c r="A15" s="89" t="s">
        <v>9</v>
      </c>
      <c r="B15" s="130" t="s">
        <v>920</v>
      </c>
      <c r="C15" s="150">
        <f t="shared" si="1"/>
        <v>2</v>
      </c>
      <c r="D15" s="150"/>
      <c r="E15" s="172">
        <f t="shared" si="0"/>
        <v>2</v>
      </c>
      <c r="F15" s="130" t="s">
        <v>216</v>
      </c>
      <c r="G15" s="94">
        <v>44153</v>
      </c>
      <c r="H15" s="94">
        <f>'5.1 '!J16</f>
        <v>44182</v>
      </c>
      <c r="I15" s="127" t="s">
        <v>218</v>
      </c>
      <c r="J15" s="132" t="s">
        <v>1829</v>
      </c>
      <c r="K15" s="132" t="s">
        <v>1066</v>
      </c>
      <c r="L15" s="132" t="s">
        <v>215</v>
      </c>
    </row>
    <row r="16" spans="1:13" ht="15" customHeight="1" x14ac:dyDescent="0.25">
      <c r="A16" s="89" t="s">
        <v>10</v>
      </c>
      <c r="B16" s="130" t="s">
        <v>920</v>
      </c>
      <c r="C16" s="150">
        <f t="shared" si="1"/>
        <v>2</v>
      </c>
      <c r="D16" s="150"/>
      <c r="E16" s="172">
        <f t="shared" si="0"/>
        <v>2</v>
      </c>
      <c r="F16" s="127" t="s">
        <v>216</v>
      </c>
      <c r="G16" s="94" t="s">
        <v>217</v>
      </c>
      <c r="H16" s="94">
        <f>'5.1 '!J17</f>
        <v>44147</v>
      </c>
      <c r="I16" s="94" t="s">
        <v>218</v>
      </c>
      <c r="J16" s="131" t="s">
        <v>1403</v>
      </c>
      <c r="K16" s="131" t="s">
        <v>1071</v>
      </c>
      <c r="L16" s="131" t="s">
        <v>949</v>
      </c>
      <c r="M16" s="86" t="s">
        <v>218</v>
      </c>
    </row>
    <row r="17" spans="1:13" ht="15" customHeight="1" x14ac:dyDescent="0.25">
      <c r="A17" s="89" t="s">
        <v>11</v>
      </c>
      <c r="B17" s="130" t="s">
        <v>124</v>
      </c>
      <c r="C17" s="150">
        <f t="shared" si="1"/>
        <v>0</v>
      </c>
      <c r="D17" s="150"/>
      <c r="E17" s="172">
        <f t="shared" si="0"/>
        <v>0</v>
      </c>
      <c r="F17" s="127" t="s">
        <v>1777</v>
      </c>
      <c r="G17" s="94">
        <v>44146</v>
      </c>
      <c r="H17" s="94">
        <f>'5.1 '!J18</f>
        <v>44145</v>
      </c>
      <c r="I17" s="127" t="s">
        <v>1792</v>
      </c>
      <c r="J17" s="131" t="s">
        <v>1072</v>
      </c>
      <c r="K17" s="131" t="s">
        <v>226</v>
      </c>
      <c r="L17" s="131" t="s">
        <v>950</v>
      </c>
      <c r="M17" s="86" t="s">
        <v>218</v>
      </c>
    </row>
    <row r="18" spans="1:13" ht="15" customHeight="1" x14ac:dyDescent="0.25">
      <c r="A18" s="89" t="s">
        <v>12</v>
      </c>
      <c r="B18" s="130" t="s">
        <v>920</v>
      </c>
      <c r="C18" s="150">
        <f t="shared" si="1"/>
        <v>2</v>
      </c>
      <c r="D18" s="150"/>
      <c r="E18" s="172">
        <f t="shared" si="0"/>
        <v>2</v>
      </c>
      <c r="F18" s="127" t="s">
        <v>216</v>
      </c>
      <c r="G18" s="94">
        <v>44134</v>
      </c>
      <c r="H18" s="94">
        <f>'5.1 '!J19</f>
        <v>44158</v>
      </c>
      <c r="I18" s="127" t="s">
        <v>218</v>
      </c>
      <c r="J18" s="131" t="s">
        <v>1074</v>
      </c>
      <c r="K18" s="131" t="s">
        <v>1280</v>
      </c>
      <c r="L18" s="131" t="s">
        <v>1076</v>
      </c>
      <c r="M18" s="86" t="s">
        <v>218</v>
      </c>
    </row>
    <row r="19" spans="1:13" ht="15" customHeight="1" x14ac:dyDescent="0.25">
      <c r="A19" s="89" t="s">
        <v>13</v>
      </c>
      <c r="B19" s="130" t="s">
        <v>124</v>
      </c>
      <c r="C19" s="150">
        <f t="shared" si="1"/>
        <v>0</v>
      </c>
      <c r="D19" s="150"/>
      <c r="E19" s="172">
        <f t="shared" si="0"/>
        <v>0</v>
      </c>
      <c r="F19" s="127" t="s">
        <v>219</v>
      </c>
      <c r="G19" s="94" t="s">
        <v>218</v>
      </c>
      <c r="H19" s="94">
        <f>'5.1 '!J20</f>
        <v>44161</v>
      </c>
      <c r="I19" s="127" t="s">
        <v>1799</v>
      </c>
      <c r="J19" s="131" t="s">
        <v>1209</v>
      </c>
      <c r="K19" s="131" t="s">
        <v>1077</v>
      </c>
      <c r="L19" s="132" t="s">
        <v>215</v>
      </c>
    </row>
    <row r="20" spans="1:13" ht="15" customHeight="1" x14ac:dyDescent="0.25">
      <c r="A20" s="89" t="s">
        <v>14</v>
      </c>
      <c r="B20" s="130" t="s">
        <v>920</v>
      </c>
      <c r="C20" s="150">
        <f t="shared" si="1"/>
        <v>2</v>
      </c>
      <c r="D20" s="150"/>
      <c r="E20" s="172">
        <f t="shared" si="0"/>
        <v>2</v>
      </c>
      <c r="F20" s="127" t="s">
        <v>216</v>
      </c>
      <c r="G20" s="94" t="s">
        <v>217</v>
      </c>
      <c r="H20" s="94">
        <f>'5.1 '!J21</f>
        <v>44181</v>
      </c>
      <c r="I20" s="127" t="s">
        <v>218</v>
      </c>
      <c r="J20" s="131" t="s">
        <v>1078</v>
      </c>
      <c r="K20" s="131" t="s">
        <v>396</v>
      </c>
      <c r="L20" s="132" t="s">
        <v>215</v>
      </c>
    </row>
    <row r="21" spans="1:13" s="28" customFormat="1" ht="15" customHeight="1" x14ac:dyDescent="0.25">
      <c r="A21" s="54" t="s">
        <v>15</v>
      </c>
      <c r="B21" s="173" t="s">
        <v>920</v>
      </c>
      <c r="C21" s="174">
        <f t="shared" si="1"/>
        <v>2</v>
      </c>
      <c r="D21" s="174"/>
      <c r="E21" s="175">
        <f t="shared" si="0"/>
        <v>2</v>
      </c>
      <c r="F21" s="125" t="s">
        <v>216</v>
      </c>
      <c r="G21" s="117">
        <v>44183</v>
      </c>
      <c r="H21" s="117">
        <f>'5.1 '!J22</f>
        <v>44183</v>
      </c>
      <c r="I21" s="125" t="s">
        <v>218</v>
      </c>
      <c r="J21" s="131" t="s">
        <v>1080</v>
      </c>
      <c r="K21" s="131" t="s">
        <v>1081</v>
      </c>
      <c r="L21" s="131" t="s">
        <v>1593</v>
      </c>
      <c r="M21" s="85" t="s">
        <v>218</v>
      </c>
    </row>
    <row r="22" spans="1:13" ht="15" customHeight="1" x14ac:dyDescent="0.25">
      <c r="A22" s="89" t="s">
        <v>16</v>
      </c>
      <c r="B22" s="130" t="s">
        <v>920</v>
      </c>
      <c r="C22" s="150">
        <f t="shared" si="1"/>
        <v>2</v>
      </c>
      <c r="D22" s="150"/>
      <c r="E22" s="172">
        <f t="shared" si="0"/>
        <v>2</v>
      </c>
      <c r="F22" s="127" t="s">
        <v>216</v>
      </c>
      <c r="G22" s="94" t="s">
        <v>217</v>
      </c>
      <c r="H22" s="94">
        <f>'5.1 '!J23</f>
        <v>44161</v>
      </c>
      <c r="I22" s="127" t="s">
        <v>218</v>
      </c>
      <c r="J22" s="131" t="s">
        <v>1298</v>
      </c>
      <c r="K22" s="131" t="s">
        <v>955</v>
      </c>
      <c r="L22" s="131" t="s">
        <v>1594</v>
      </c>
      <c r="M22" s="86" t="s">
        <v>218</v>
      </c>
    </row>
    <row r="23" spans="1:13" ht="15" customHeight="1" x14ac:dyDescent="0.25">
      <c r="A23" s="89" t="s">
        <v>17</v>
      </c>
      <c r="B23" s="130" t="s">
        <v>920</v>
      </c>
      <c r="C23" s="150">
        <f t="shared" si="1"/>
        <v>2</v>
      </c>
      <c r="D23" s="150"/>
      <c r="E23" s="172">
        <f t="shared" si="0"/>
        <v>2</v>
      </c>
      <c r="F23" s="127" t="s">
        <v>216</v>
      </c>
      <c r="G23" s="94">
        <v>44154</v>
      </c>
      <c r="H23" s="94">
        <f>'5.1 '!J24</f>
        <v>44155</v>
      </c>
      <c r="I23" s="127" t="s">
        <v>218</v>
      </c>
      <c r="J23" s="131" t="s">
        <v>1083</v>
      </c>
      <c r="K23" s="132" t="s">
        <v>301</v>
      </c>
      <c r="L23" s="131" t="s">
        <v>957</v>
      </c>
      <c r="M23" s="86" t="s">
        <v>218</v>
      </c>
    </row>
    <row r="24" spans="1:13" ht="15" customHeight="1" x14ac:dyDescent="0.25">
      <c r="A24" s="89" t="s">
        <v>247</v>
      </c>
      <c r="B24" s="130" t="s">
        <v>920</v>
      </c>
      <c r="C24" s="150">
        <f t="shared" si="1"/>
        <v>2</v>
      </c>
      <c r="D24" s="150"/>
      <c r="E24" s="172">
        <f t="shared" si="0"/>
        <v>2</v>
      </c>
      <c r="F24" s="127" t="s">
        <v>216</v>
      </c>
      <c r="G24" s="94" t="s">
        <v>217</v>
      </c>
      <c r="H24" s="94">
        <f>'5.1 '!J25</f>
        <v>44153</v>
      </c>
      <c r="I24" s="94" t="s">
        <v>218</v>
      </c>
      <c r="J24" s="131" t="s">
        <v>1213</v>
      </c>
      <c r="K24" s="132" t="s">
        <v>959</v>
      </c>
      <c r="L24" s="131" t="s">
        <v>329</v>
      </c>
      <c r="M24" s="86" t="s">
        <v>218</v>
      </c>
    </row>
    <row r="25" spans="1:13" s="79" customFormat="1" ht="15" customHeight="1" x14ac:dyDescent="0.35">
      <c r="A25" s="170" t="s">
        <v>18</v>
      </c>
      <c r="B25" s="170"/>
      <c r="C25" s="171"/>
      <c r="D25" s="171"/>
      <c r="E25" s="171"/>
      <c r="F25" s="135"/>
      <c r="G25" s="120"/>
      <c r="H25" s="120"/>
      <c r="I25" s="135"/>
      <c r="J25" s="135"/>
      <c r="K25" s="135"/>
      <c r="L25" s="135"/>
      <c r="M25" s="126"/>
    </row>
    <row r="26" spans="1:13" ht="15" customHeight="1" x14ac:dyDescent="0.25">
      <c r="A26" s="89" t="s">
        <v>19</v>
      </c>
      <c r="B26" s="130" t="s">
        <v>920</v>
      </c>
      <c r="C26" s="150">
        <f t="shared" ref="C26:C68" si="2">IF(B26=$B$4,2,0)</f>
        <v>2</v>
      </c>
      <c r="D26" s="150"/>
      <c r="E26" s="172">
        <f t="shared" ref="E26:E36" si="3">C26*(1-D26)</f>
        <v>2</v>
      </c>
      <c r="F26" s="127" t="s">
        <v>216</v>
      </c>
      <c r="G26" s="94" t="s">
        <v>217</v>
      </c>
      <c r="H26" s="94">
        <f>'5.1 '!J27</f>
        <v>44161</v>
      </c>
      <c r="I26" s="94" t="s">
        <v>218</v>
      </c>
      <c r="J26" s="131" t="s">
        <v>1085</v>
      </c>
      <c r="K26" s="131" t="s">
        <v>327</v>
      </c>
      <c r="L26" s="131" t="s">
        <v>960</v>
      </c>
      <c r="M26" s="86" t="s">
        <v>218</v>
      </c>
    </row>
    <row r="27" spans="1:13" ht="15" customHeight="1" x14ac:dyDescent="0.25">
      <c r="A27" s="89" t="s">
        <v>20</v>
      </c>
      <c r="B27" s="130" t="s">
        <v>920</v>
      </c>
      <c r="C27" s="150">
        <f t="shared" si="2"/>
        <v>2</v>
      </c>
      <c r="D27" s="150"/>
      <c r="E27" s="172">
        <f t="shared" si="3"/>
        <v>2</v>
      </c>
      <c r="F27" s="127" t="s">
        <v>216</v>
      </c>
      <c r="G27" s="94" t="s">
        <v>217</v>
      </c>
      <c r="H27" s="94">
        <f>'5.1 '!J28</f>
        <v>44182</v>
      </c>
      <c r="I27" s="94" t="s">
        <v>218</v>
      </c>
      <c r="J27" s="132" t="s">
        <v>961</v>
      </c>
      <c r="K27" s="131" t="s">
        <v>962</v>
      </c>
      <c r="L27" s="132" t="s">
        <v>215</v>
      </c>
    </row>
    <row r="28" spans="1:13" ht="15" customHeight="1" x14ac:dyDescent="0.25">
      <c r="A28" s="89" t="s">
        <v>21</v>
      </c>
      <c r="B28" s="130" t="s">
        <v>920</v>
      </c>
      <c r="C28" s="150">
        <f t="shared" si="2"/>
        <v>2</v>
      </c>
      <c r="D28" s="150"/>
      <c r="E28" s="172">
        <f t="shared" si="3"/>
        <v>2</v>
      </c>
      <c r="F28" s="127" t="s">
        <v>216</v>
      </c>
      <c r="G28" s="94">
        <v>44141</v>
      </c>
      <c r="H28" s="94">
        <f>'5.1 '!J29</f>
        <v>44153</v>
      </c>
      <c r="I28" s="94" t="s">
        <v>218</v>
      </c>
      <c r="J28" s="132" t="s">
        <v>1086</v>
      </c>
      <c r="K28" s="132" t="s">
        <v>964</v>
      </c>
      <c r="L28" s="132" t="s">
        <v>215</v>
      </c>
    </row>
    <row r="29" spans="1:13" ht="15" customHeight="1" x14ac:dyDescent="0.25">
      <c r="A29" s="89" t="s">
        <v>22</v>
      </c>
      <c r="B29" s="130" t="s">
        <v>920</v>
      </c>
      <c r="C29" s="150">
        <f t="shared" si="2"/>
        <v>2</v>
      </c>
      <c r="D29" s="150"/>
      <c r="E29" s="172">
        <f t="shared" si="3"/>
        <v>2</v>
      </c>
      <c r="F29" s="127" t="s">
        <v>216</v>
      </c>
      <c r="G29" s="94">
        <v>44154</v>
      </c>
      <c r="H29" s="94">
        <f>'5.1 '!J30</f>
        <v>44160</v>
      </c>
      <c r="I29" s="127" t="s">
        <v>218</v>
      </c>
      <c r="J29" s="131" t="s">
        <v>1088</v>
      </c>
      <c r="K29" s="131" t="s">
        <v>336</v>
      </c>
      <c r="L29" s="132" t="s">
        <v>215</v>
      </c>
    </row>
    <row r="30" spans="1:13" ht="15" customHeight="1" x14ac:dyDescent="0.25">
      <c r="A30" s="89" t="s">
        <v>23</v>
      </c>
      <c r="B30" s="130" t="s">
        <v>920</v>
      </c>
      <c r="C30" s="150">
        <f t="shared" si="2"/>
        <v>2</v>
      </c>
      <c r="D30" s="150"/>
      <c r="E30" s="172">
        <f t="shared" si="3"/>
        <v>2</v>
      </c>
      <c r="F30" s="127" t="s">
        <v>216</v>
      </c>
      <c r="G30" s="94">
        <v>44119</v>
      </c>
      <c r="H30" s="94">
        <f>'5.1 '!J31</f>
        <v>44140</v>
      </c>
      <c r="I30" s="127" t="s">
        <v>218</v>
      </c>
      <c r="J30" s="131" t="s">
        <v>1089</v>
      </c>
      <c r="K30" s="132" t="s">
        <v>965</v>
      </c>
      <c r="L30" s="132" t="s">
        <v>215</v>
      </c>
    </row>
    <row r="31" spans="1:13" s="28" customFormat="1" ht="15" customHeight="1" x14ac:dyDescent="0.25">
      <c r="A31" s="54" t="s">
        <v>24</v>
      </c>
      <c r="B31" s="173" t="s">
        <v>124</v>
      </c>
      <c r="C31" s="174">
        <f t="shared" si="2"/>
        <v>0</v>
      </c>
      <c r="D31" s="174"/>
      <c r="E31" s="175">
        <f t="shared" si="3"/>
        <v>0</v>
      </c>
      <c r="F31" s="127" t="s">
        <v>1777</v>
      </c>
      <c r="G31" s="117" t="s">
        <v>1779</v>
      </c>
      <c r="H31" s="117">
        <f>'5.1 '!J32</f>
        <v>44147</v>
      </c>
      <c r="I31" s="127" t="s">
        <v>1793</v>
      </c>
      <c r="J31" s="131" t="s">
        <v>966</v>
      </c>
      <c r="K31" s="131" t="s">
        <v>1090</v>
      </c>
      <c r="L31" s="132" t="s">
        <v>1408</v>
      </c>
      <c r="M31" s="85" t="s">
        <v>218</v>
      </c>
    </row>
    <row r="32" spans="1:13" ht="15" customHeight="1" x14ac:dyDescent="0.25">
      <c r="A32" s="89" t="s">
        <v>25</v>
      </c>
      <c r="B32" s="130" t="s">
        <v>920</v>
      </c>
      <c r="C32" s="150">
        <f t="shared" si="2"/>
        <v>2</v>
      </c>
      <c r="D32" s="150"/>
      <c r="E32" s="172">
        <f t="shared" si="3"/>
        <v>2</v>
      </c>
      <c r="F32" s="127" t="s">
        <v>216</v>
      </c>
      <c r="G32" s="94">
        <v>44166</v>
      </c>
      <c r="H32" s="94">
        <f>'5.1 '!J33</f>
        <v>44173</v>
      </c>
      <c r="I32" s="127" t="s">
        <v>218</v>
      </c>
      <c r="J32" s="131" t="s">
        <v>1092</v>
      </c>
      <c r="K32" s="131" t="s">
        <v>392</v>
      </c>
      <c r="L32" s="132" t="s">
        <v>968</v>
      </c>
      <c r="M32" s="86" t="s">
        <v>218</v>
      </c>
    </row>
    <row r="33" spans="1:13" ht="15" customHeight="1" x14ac:dyDescent="0.25">
      <c r="A33" s="89" t="s">
        <v>26</v>
      </c>
      <c r="B33" s="130" t="s">
        <v>124</v>
      </c>
      <c r="C33" s="150">
        <f t="shared" si="2"/>
        <v>0</v>
      </c>
      <c r="D33" s="150"/>
      <c r="E33" s="172">
        <f t="shared" si="3"/>
        <v>0</v>
      </c>
      <c r="F33" s="127" t="s">
        <v>219</v>
      </c>
      <c r="G33" s="94" t="s">
        <v>218</v>
      </c>
      <c r="H33" s="94">
        <f>'5.1 '!J34</f>
        <v>44160</v>
      </c>
      <c r="I33" s="127" t="s">
        <v>1800</v>
      </c>
      <c r="J33" s="131" t="s">
        <v>1093</v>
      </c>
      <c r="K33" s="131" t="s">
        <v>1094</v>
      </c>
      <c r="L33" s="131" t="s">
        <v>969</v>
      </c>
      <c r="M33" s="86" t="s">
        <v>218</v>
      </c>
    </row>
    <row r="34" spans="1:13" ht="15" customHeight="1" x14ac:dyDescent="0.25">
      <c r="A34" s="89" t="s">
        <v>27</v>
      </c>
      <c r="B34" s="130" t="s">
        <v>920</v>
      </c>
      <c r="C34" s="150">
        <f t="shared" si="2"/>
        <v>2</v>
      </c>
      <c r="D34" s="150"/>
      <c r="E34" s="172">
        <f t="shared" si="3"/>
        <v>2</v>
      </c>
      <c r="F34" s="127" t="s">
        <v>216</v>
      </c>
      <c r="G34" s="94" t="s">
        <v>217</v>
      </c>
      <c r="H34" s="94">
        <f>'5.1 '!J35</f>
        <v>44161</v>
      </c>
      <c r="I34" s="94" t="s">
        <v>218</v>
      </c>
      <c r="J34" s="131" t="s">
        <v>970</v>
      </c>
      <c r="K34" s="131" t="s">
        <v>971</v>
      </c>
      <c r="L34" s="131" t="s">
        <v>972</v>
      </c>
      <c r="M34" s="86" t="s">
        <v>218</v>
      </c>
    </row>
    <row r="35" spans="1:13" s="28" customFormat="1" ht="15" customHeight="1" x14ac:dyDescent="0.25">
      <c r="A35" s="54" t="s">
        <v>249</v>
      </c>
      <c r="B35" s="173" t="s">
        <v>920</v>
      </c>
      <c r="C35" s="174">
        <f t="shared" si="2"/>
        <v>2</v>
      </c>
      <c r="D35" s="174"/>
      <c r="E35" s="175">
        <f t="shared" si="3"/>
        <v>2</v>
      </c>
      <c r="F35" s="125" t="s">
        <v>216</v>
      </c>
      <c r="G35" s="117">
        <v>44116</v>
      </c>
      <c r="H35" s="117">
        <f>'5.1 '!J36</f>
        <v>44132</v>
      </c>
      <c r="I35" s="117" t="s">
        <v>218</v>
      </c>
      <c r="J35" s="131" t="s">
        <v>1097</v>
      </c>
      <c r="K35" s="131" t="s">
        <v>973</v>
      </c>
      <c r="L35" s="132" t="s">
        <v>1098</v>
      </c>
      <c r="M35" s="85" t="s">
        <v>218</v>
      </c>
    </row>
    <row r="36" spans="1:13" ht="15" customHeight="1" x14ac:dyDescent="0.25">
      <c r="A36" s="89" t="s">
        <v>28</v>
      </c>
      <c r="B36" s="130" t="s">
        <v>920</v>
      </c>
      <c r="C36" s="150">
        <f t="shared" si="2"/>
        <v>2</v>
      </c>
      <c r="D36" s="150"/>
      <c r="E36" s="172">
        <f t="shared" si="3"/>
        <v>2</v>
      </c>
      <c r="F36" s="127" t="s">
        <v>216</v>
      </c>
      <c r="G36" s="94" t="s">
        <v>217</v>
      </c>
      <c r="H36" s="94">
        <f>'5.1 '!J37</f>
        <v>44160</v>
      </c>
      <c r="I36" s="94" t="s">
        <v>218</v>
      </c>
      <c r="J36" s="137" t="s">
        <v>1099</v>
      </c>
      <c r="K36" s="137" t="s">
        <v>331</v>
      </c>
      <c r="L36" s="132" t="s">
        <v>215</v>
      </c>
    </row>
    <row r="37" spans="1:13" s="79" customFormat="1" ht="15" customHeight="1" x14ac:dyDescent="0.35">
      <c r="A37" s="170" t="s">
        <v>29</v>
      </c>
      <c r="B37" s="170"/>
      <c r="C37" s="171"/>
      <c r="D37" s="171"/>
      <c r="E37" s="171"/>
      <c r="F37" s="135"/>
      <c r="G37" s="120"/>
      <c r="H37" s="120"/>
      <c r="I37" s="135"/>
      <c r="J37" s="135"/>
      <c r="K37" s="135"/>
      <c r="L37" s="135"/>
      <c r="M37" s="126"/>
    </row>
    <row r="38" spans="1:13" ht="15" customHeight="1" x14ac:dyDescent="0.25">
      <c r="A38" s="89" t="s">
        <v>30</v>
      </c>
      <c r="B38" s="130" t="s">
        <v>920</v>
      </c>
      <c r="C38" s="150">
        <f t="shared" si="2"/>
        <v>2</v>
      </c>
      <c r="D38" s="150"/>
      <c r="E38" s="172">
        <f t="shared" ref="E38:E45" si="4">C38*(1-D38)</f>
        <v>2</v>
      </c>
      <c r="F38" s="127" t="s">
        <v>216</v>
      </c>
      <c r="G38" s="94" t="s">
        <v>217</v>
      </c>
      <c r="H38" s="94">
        <f>'5.1 '!J39</f>
        <v>44172</v>
      </c>
      <c r="I38" s="94" t="s">
        <v>218</v>
      </c>
      <c r="J38" s="131" t="s">
        <v>1101</v>
      </c>
      <c r="K38" s="131" t="s">
        <v>974</v>
      </c>
      <c r="L38" s="132" t="s">
        <v>215</v>
      </c>
    </row>
    <row r="39" spans="1:13" ht="15" customHeight="1" x14ac:dyDescent="0.25">
      <c r="A39" s="89" t="s">
        <v>31</v>
      </c>
      <c r="B39" s="130" t="s">
        <v>124</v>
      </c>
      <c r="C39" s="150">
        <f t="shared" si="2"/>
        <v>0</v>
      </c>
      <c r="D39" s="150"/>
      <c r="E39" s="172">
        <f t="shared" si="4"/>
        <v>0</v>
      </c>
      <c r="F39" s="127" t="s">
        <v>1777</v>
      </c>
      <c r="G39" s="94" t="s">
        <v>1778</v>
      </c>
      <c r="H39" s="94">
        <f>'5.1 '!J40</f>
        <v>44176</v>
      </c>
      <c r="I39" s="127" t="s">
        <v>1794</v>
      </c>
      <c r="J39" s="131" t="s">
        <v>1103</v>
      </c>
      <c r="K39" s="131" t="s">
        <v>975</v>
      </c>
      <c r="L39" s="132" t="s">
        <v>215</v>
      </c>
    </row>
    <row r="40" spans="1:13" ht="15" customHeight="1" x14ac:dyDescent="0.25">
      <c r="A40" s="89" t="s">
        <v>93</v>
      </c>
      <c r="B40" s="130" t="s">
        <v>920</v>
      </c>
      <c r="C40" s="150">
        <f t="shared" si="2"/>
        <v>2</v>
      </c>
      <c r="D40" s="150"/>
      <c r="E40" s="172">
        <f t="shared" si="4"/>
        <v>2</v>
      </c>
      <c r="F40" s="127" t="s">
        <v>216</v>
      </c>
      <c r="G40" s="94" t="s">
        <v>217</v>
      </c>
      <c r="H40" s="94">
        <f>'5.1 '!J41</f>
        <v>44179</v>
      </c>
      <c r="I40" s="94" t="s">
        <v>218</v>
      </c>
      <c r="J40" s="131" t="s">
        <v>1409</v>
      </c>
      <c r="K40" s="131" t="s">
        <v>386</v>
      </c>
      <c r="L40" s="131" t="s">
        <v>976</v>
      </c>
      <c r="M40" s="86" t="s">
        <v>218</v>
      </c>
    </row>
    <row r="41" spans="1:13" ht="15" customHeight="1" x14ac:dyDescent="0.25">
      <c r="A41" s="89" t="s">
        <v>32</v>
      </c>
      <c r="B41" s="130" t="s">
        <v>920</v>
      </c>
      <c r="C41" s="150">
        <f t="shared" si="2"/>
        <v>2</v>
      </c>
      <c r="D41" s="150"/>
      <c r="E41" s="172">
        <f t="shared" si="4"/>
        <v>2</v>
      </c>
      <c r="F41" s="127" t="s">
        <v>216</v>
      </c>
      <c r="G41" s="94">
        <v>44145</v>
      </c>
      <c r="H41" s="94">
        <f>'5.1 '!J42</f>
        <v>44160</v>
      </c>
      <c r="I41" s="130" t="s">
        <v>218</v>
      </c>
      <c r="J41" s="137" t="s">
        <v>1971</v>
      </c>
      <c r="K41" s="131" t="s">
        <v>1107</v>
      </c>
      <c r="L41" s="137" t="s">
        <v>1108</v>
      </c>
      <c r="M41" s="86" t="s">
        <v>218</v>
      </c>
    </row>
    <row r="42" spans="1:13" ht="15" customHeight="1" x14ac:dyDescent="0.25">
      <c r="A42" s="89" t="s">
        <v>33</v>
      </c>
      <c r="B42" s="130" t="s">
        <v>124</v>
      </c>
      <c r="C42" s="150">
        <f t="shared" si="2"/>
        <v>0</v>
      </c>
      <c r="D42" s="150"/>
      <c r="E42" s="172">
        <f t="shared" si="4"/>
        <v>0</v>
      </c>
      <c r="F42" s="127" t="s">
        <v>219</v>
      </c>
      <c r="G42" s="94" t="s">
        <v>218</v>
      </c>
      <c r="H42" s="94">
        <f>'5.1 '!J43</f>
        <v>44159</v>
      </c>
      <c r="I42" s="127" t="s">
        <v>1801</v>
      </c>
      <c r="J42" s="131" t="s">
        <v>1216</v>
      </c>
      <c r="K42" s="131" t="s">
        <v>978</v>
      </c>
      <c r="L42" s="132" t="s">
        <v>215</v>
      </c>
    </row>
    <row r="43" spans="1:13" ht="15" customHeight="1" x14ac:dyDescent="0.25">
      <c r="A43" s="89" t="s">
        <v>34</v>
      </c>
      <c r="B43" s="130" t="s">
        <v>124</v>
      </c>
      <c r="C43" s="150">
        <f t="shared" si="2"/>
        <v>0</v>
      </c>
      <c r="D43" s="150"/>
      <c r="E43" s="172">
        <f t="shared" si="4"/>
        <v>0</v>
      </c>
      <c r="F43" s="127" t="s">
        <v>219</v>
      </c>
      <c r="G43" s="94" t="s">
        <v>218</v>
      </c>
      <c r="H43" s="94">
        <f>'5.1 '!J44</f>
        <v>44161</v>
      </c>
      <c r="I43" s="127" t="s">
        <v>1802</v>
      </c>
      <c r="J43" s="131" t="s">
        <v>1217</v>
      </c>
      <c r="K43" s="131" t="s">
        <v>1458</v>
      </c>
      <c r="L43" s="131" t="s">
        <v>979</v>
      </c>
      <c r="M43" s="86" t="s">
        <v>218</v>
      </c>
    </row>
    <row r="44" spans="1:13" s="28" customFormat="1" ht="15" customHeight="1" x14ac:dyDescent="0.25">
      <c r="A44" s="54" t="s">
        <v>35</v>
      </c>
      <c r="B44" s="173" t="s">
        <v>124</v>
      </c>
      <c r="C44" s="174">
        <f t="shared" si="2"/>
        <v>0</v>
      </c>
      <c r="D44" s="174"/>
      <c r="E44" s="175">
        <f t="shared" si="4"/>
        <v>0</v>
      </c>
      <c r="F44" s="127" t="s">
        <v>1777</v>
      </c>
      <c r="G44" s="117" t="s">
        <v>1781</v>
      </c>
      <c r="H44" s="117">
        <f>'5.1 '!J45</f>
        <v>44161</v>
      </c>
      <c r="I44" s="127" t="s">
        <v>1809</v>
      </c>
      <c r="J44" s="131" t="s">
        <v>1110</v>
      </c>
      <c r="K44" s="131" t="s">
        <v>980</v>
      </c>
      <c r="L44" s="132" t="s">
        <v>981</v>
      </c>
      <c r="M44" s="85" t="s">
        <v>218</v>
      </c>
    </row>
    <row r="45" spans="1:13" ht="15" customHeight="1" x14ac:dyDescent="0.25">
      <c r="A45" s="89" t="s">
        <v>170</v>
      </c>
      <c r="B45" s="130" t="s">
        <v>920</v>
      </c>
      <c r="C45" s="150">
        <f t="shared" si="2"/>
        <v>2</v>
      </c>
      <c r="D45" s="150"/>
      <c r="E45" s="172">
        <f t="shared" si="4"/>
        <v>2</v>
      </c>
      <c r="F45" s="127" t="s">
        <v>216</v>
      </c>
      <c r="G45" s="94">
        <v>44176</v>
      </c>
      <c r="H45" s="94">
        <f>'5.1 '!J46</f>
        <v>44182</v>
      </c>
      <c r="I45" s="127" t="s">
        <v>218</v>
      </c>
      <c r="J45" s="131" t="s">
        <v>1364</v>
      </c>
      <c r="K45" s="131" t="s">
        <v>982</v>
      </c>
      <c r="L45" s="131" t="s">
        <v>1595</v>
      </c>
      <c r="M45" s="86" t="s">
        <v>218</v>
      </c>
    </row>
    <row r="46" spans="1:13" s="79" customFormat="1" ht="15" customHeight="1" x14ac:dyDescent="0.35">
      <c r="A46" s="170" t="s">
        <v>36</v>
      </c>
      <c r="B46" s="170"/>
      <c r="C46" s="171"/>
      <c r="D46" s="171"/>
      <c r="E46" s="171"/>
      <c r="F46" s="135"/>
      <c r="G46" s="120"/>
      <c r="H46" s="120"/>
      <c r="I46" s="135"/>
      <c r="J46" s="135"/>
      <c r="K46" s="135"/>
      <c r="L46" s="135"/>
      <c r="M46" s="126"/>
    </row>
    <row r="47" spans="1:13" ht="15" customHeight="1" x14ac:dyDescent="0.25">
      <c r="A47" s="89" t="s">
        <v>37</v>
      </c>
      <c r="B47" s="130" t="s">
        <v>124</v>
      </c>
      <c r="C47" s="150">
        <f>IF(B47=$B$4,2,0)</f>
        <v>0</v>
      </c>
      <c r="D47" s="150"/>
      <c r="E47" s="172">
        <f t="shared" ref="E47:E53" si="5">C47*(1-D47)</f>
        <v>0</v>
      </c>
      <c r="F47" s="127" t="s">
        <v>219</v>
      </c>
      <c r="G47" s="94" t="s">
        <v>218</v>
      </c>
      <c r="H47" s="94">
        <f>'5.1 '!J48</f>
        <v>44161</v>
      </c>
      <c r="I47" s="127" t="s">
        <v>1802</v>
      </c>
      <c r="J47" s="131" t="s">
        <v>1112</v>
      </c>
      <c r="K47" s="131" t="s">
        <v>983</v>
      </c>
      <c r="L47" s="131" t="s">
        <v>984</v>
      </c>
      <c r="M47" s="86" t="s">
        <v>218</v>
      </c>
    </row>
    <row r="48" spans="1:13" ht="15" customHeight="1" x14ac:dyDescent="0.25">
      <c r="A48" s="89" t="s">
        <v>38</v>
      </c>
      <c r="B48" s="130" t="s">
        <v>920</v>
      </c>
      <c r="C48" s="150">
        <f>IF(B48=$B$4,2,0)</f>
        <v>2</v>
      </c>
      <c r="D48" s="150"/>
      <c r="E48" s="172">
        <f t="shared" si="5"/>
        <v>2</v>
      </c>
      <c r="F48" s="127" t="s">
        <v>216</v>
      </c>
      <c r="G48" s="94" t="s">
        <v>217</v>
      </c>
      <c r="H48" s="94">
        <f>'5.1 '!J49</f>
        <v>44180</v>
      </c>
      <c r="I48" s="94" t="s">
        <v>218</v>
      </c>
      <c r="J48" s="131" t="s">
        <v>985</v>
      </c>
      <c r="K48" s="131" t="s">
        <v>986</v>
      </c>
      <c r="L48" s="132" t="s">
        <v>215</v>
      </c>
    </row>
    <row r="49" spans="1:13" ht="15" customHeight="1" x14ac:dyDescent="0.25">
      <c r="A49" s="89" t="s">
        <v>39</v>
      </c>
      <c r="B49" s="130" t="s">
        <v>920</v>
      </c>
      <c r="C49" s="150">
        <f>IF(B49=$B$4,2,0)</f>
        <v>2</v>
      </c>
      <c r="D49" s="150"/>
      <c r="E49" s="172">
        <f t="shared" si="5"/>
        <v>2</v>
      </c>
      <c r="F49" s="127" t="s">
        <v>216</v>
      </c>
      <c r="G49" s="94" t="s">
        <v>217</v>
      </c>
      <c r="H49" s="94">
        <f>'5.1 '!J50</f>
        <v>44165</v>
      </c>
      <c r="I49" s="127" t="s">
        <v>218</v>
      </c>
      <c r="J49" s="131" t="s">
        <v>1218</v>
      </c>
      <c r="K49" s="131" t="s">
        <v>656</v>
      </c>
      <c r="L49" s="132" t="s">
        <v>215</v>
      </c>
    </row>
    <row r="50" spans="1:13" ht="15" customHeight="1" x14ac:dyDescent="0.25">
      <c r="A50" s="89" t="s">
        <v>40</v>
      </c>
      <c r="B50" s="130" t="s">
        <v>920</v>
      </c>
      <c r="C50" s="150">
        <f t="shared" si="2"/>
        <v>2</v>
      </c>
      <c r="D50" s="150"/>
      <c r="E50" s="172">
        <f t="shared" si="5"/>
        <v>2</v>
      </c>
      <c r="F50" s="127" t="s">
        <v>216</v>
      </c>
      <c r="G50" s="94" t="s">
        <v>217</v>
      </c>
      <c r="H50" s="94">
        <f>'5.1 '!J51</f>
        <v>44175</v>
      </c>
      <c r="I50" s="127" t="s">
        <v>218</v>
      </c>
      <c r="J50" s="131" t="s">
        <v>1114</v>
      </c>
      <c r="K50" s="131" t="s">
        <v>1596</v>
      </c>
      <c r="L50" s="132" t="s">
        <v>215</v>
      </c>
    </row>
    <row r="51" spans="1:13" ht="15" customHeight="1" x14ac:dyDescent="0.25">
      <c r="A51" s="89" t="s">
        <v>89</v>
      </c>
      <c r="B51" s="130" t="s">
        <v>124</v>
      </c>
      <c r="C51" s="150">
        <f t="shared" si="2"/>
        <v>0</v>
      </c>
      <c r="D51" s="150"/>
      <c r="E51" s="172">
        <f t="shared" si="5"/>
        <v>0</v>
      </c>
      <c r="F51" s="127" t="s">
        <v>219</v>
      </c>
      <c r="G51" s="94" t="s">
        <v>218</v>
      </c>
      <c r="H51" s="94">
        <f>'5.1 '!J52</f>
        <v>44161</v>
      </c>
      <c r="I51" s="127" t="s">
        <v>1798</v>
      </c>
      <c r="J51" s="131" t="s">
        <v>1252</v>
      </c>
      <c r="K51" s="131" t="s">
        <v>1116</v>
      </c>
      <c r="L51" s="132" t="s">
        <v>215</v>
      </c>
    </row>
    <row r="52" spans="1:13" ht="15" customHeight="1" x14ac:dyDescent="0.25">
      <c r="A52" s="89" t="s">
        <v>41</v>
      </c>
      <c r="B52" s="130" t="s">
        <v>124</v>
      </c>
      <c r="C52" s="150">
        <f t="shared" si="2"/>
        <v>0</v>
      </c>
      <c r="D52" s="150"/>
      <c r="E52" s="172">
        <f t="shared" si="5"/>
        <v>0</v>
      </c>
      <c r="F52" s="127" t="s">
        <v>219</v>
      </c>
      <c r="G52" s="94" t="s">
        <v>218</v>
      </c>
      <c r="H52" s="94">
        <f>'5.1 '!J53</f>
        <v>44182</v>
      </c>
      <c r="I52" s="127" t="s">
        <v>1803</v>
      </c>
      <c r="J52" s="131" t="s">
        <v>1117</v>
      </c>
      <c r="K52" s="131" t="s">
        <v>1118</v>
      </c>
      <c r="L52" s="131" t="s">
        <v>990</v>
      </c>
      <c r="M52" s="86" t="s">
        <v>218</v>
      </c>
    </row>
    <row r="53" spans="1:13" ht="15" customHeight="1" x14ac:dyDescent="0.25">
      <c r="A53" s="89" t="s">
        <v>42</v>
      </c>
      <c r="B53" s="130" t="s">
        <v>124</v>
      </c>
      <c r="C53" s="150">
        <f t="shared" si="2"/>
        <v>0</v>
      </c>
      <c r="D53" s="150"/>
      <c r="E53" s="172">
        <f t="shared" si="5"/>
        <v>0</v>
      </c>
      <c r="F53" s="127" t="s">
        <v>1777</v>
      </c>
      <c r="G53" s="94" t="s">
        <v>1782</v>
      </c>
      <c r="H53" s="94">
        <f>'5.1 '!J54</f>
        <v>44161</v>
      </c>
      <c r="I53" s="127" t="s">
        <v>1795</v>
      </c>
      <c r="J53" s="131" t="s">
        <v>238</v>
      </c>
      <c r="K53" s="131" t="s">
        <v>991</v>
      </c>
      <c r="L53" s="131" t="s">
        <v>237</v>
      </c>
      <c r="M53" s="86" t="s">
        <v>218</v>
      </c>
    </row>
    <row r="54" spans="1:13" s="79" customFormat="1" ht="15" customHeight="1" x14ac:dyDescent="0.35">
      <c r="A54" s="170" t="s">
        <v>43</v>
      </c>
      <c r="B54" s="170"/>
      <c r="C54" s="171"/>
      <c r="D54" s="171"/>
      <c r="E54" s="171"/>
      <c r="F54" s="135"/>
      <c r="G54" s="120"/>
      <c r="H54" s="120"/>
      <c r="I54" s="135"/>
      <c r="J54" s="135"/>
      <c r="K54" s="135"/>
      <c r="L54" s="135"/>
      <c r="M54" s="126"/>
    </row>
    <row r="55" spans="1:13" ht="15" customHeight="1" x14ac:dyDescent="0.25">
      <c r="A55" s="89" t="s">
        <v>44</v>
      </c>
      <c r="B55" s="130" t="s">
        <v>920</v>
      </c>
      <c r="C55" s="150">
        <f t="shared" si="2"/>
        <v>2</v>
      </c>
      <c r="D55" s="150"/>
      <c r="E55" s="172">
        <f t="shared" ref="E55:E68" si="6">C55*(1-D55)</f>
        <v>2</v>
      </c>
      <c r="F55" s="127" t="s">
        <v>216</v>
      </c>
      <c r="G55" s="94">
        <v>44146</v>
      </c>
      <c r="H55" s="94">
        <f>'5.1 '!J56</f>
        <v>44162</v>
      </c>
      <c r="I55" s="127" t="s">
        <v>218</v>
      </c>
      <c r="J55" s="131" t="s">
        <v>1119</v>
      </c>
      <c r="K55" s="132" t="s">
        <v>260</v>
      </c>
      <c r="L55" s="132" t="s">
        <v>215</v>
      </c>
    </row>
    <row r="56" spans="1:13" ht="15" customHeight="1" x14ac:dyDescent="0.25">
      <c r="A56" s="89" t="s">
        <v>45</v>
      </c>
      <c r="B56" s="130" t="s">
        <v>920</v>
      </c>
      <c r="C56" s="150">
        <f t="shared" si="2"/>
        <v>2</v>
      </c>
      <c r="D56" s="150"/>
      <c r="E56" s="172">
        <f t="shared" si="6"/>
        <v>2</v>
      </c>
      <c r="F56" s="127" t="s">
        <v>216</v>
      </c>
      <c r="G56" s="94">
        <v>44172</v>
      </c>
      <c r="H56" s="94">
        <f>'5.1 '!J57</f>
        <v>44175</v>
      </c>
      <c r="I56" s="127" t="s">
        <v>218</v>
      </c>
      <c r="J56" s="131" t="s">
        <v>1221</v>
      </c>
      <c r="K56" s="131" t="s">
        <v>992</v>
      </c>
      <c r="L56" s="132" t="s">
        <v>215</v>
      </c>
    </row>
    <row r="57" spans="1:13" s="28" customFormat="1" ht="15" customHeight="1" x14ac:dyDescent="0.25">
      <c r="A57" s="54" t="s">
        <v>46</v>
      </c>
      <c r="B57" s="173" t="s">
        <v>124</v>
      </c>
      <c r="C57" s="174">
        <f t="shared" si="2"/>
        <v>0</v>
      </c>
      <c r="D57" s="174"/>
      <c r="E57" s="175">
        <f t="shared" si="6"/>
        <v>0</v>
      </c>
      <c r="F57" s="127" t="s">
        <v>1777</v>
      </c>
      <c r="G57" s="117" t="s">
        <v>1783</v>
      </c>
      <c r="H57" s="117">
        <f>'5.1 '!J58</f>
        <v>44190</v>
      </c>
      <c r="I57" s="125" t="s">
        <v>1796</v>
      </c>
      <c r="J57" s="131" t="s">
        <v>1784</v>
      </c>
      <c r="K57" s="131" t="s">
        <v>1123</v>
      </c>
      <c r="L57" s="132" t="s">
        <v>215</v>
      </c>
      <c r="M57" s="85"/>
    </row>
    <row r="58" spans="1:13" ht="15" customHeight="1" x14ac:dyDescent="0.25">
      <c r="A58" s="89" t="s">
        <v>47</v>
      </c>
      <c r="B58" s="130" t="s">
        <v>124</v>
      </c>
      <c r="C58" s="150">
        <f t="shared" si="2"/>
        <v>0</v>
      </c>
      <c r="D58" s="150"/>
      <c r="E58" s="172">
        <f t="shared" si="6"/>
        <v>0</v>
      </c>
      <c r="F58" s="127" t="s">
        <v>219</v>
      </c>
      <c r="G58" s="94" t="s">
        <v>218</v>
      </c>
      <c r="H58" s="94">
        <f>'5.1 '!J59</f>
        <v>44133</v>
      </c>
      <c r="I58" s="127" t="s">
        <v>1804</v>
      </c>
      <c r="J58" s="131" t="s">
        <v>1124</v>
      </c>
      <c r="K58" s="131" t="s">
        <v>1125</v>
      </c>
      <c r="L58" s="132" t="s">
        <v>215</v>
      </c>
    </row>
    <row r="59" spans="1:13" ht="15" customHeight="1" x14ac:dyDescent="0.25">
      <c r="A59" s="89" t="s">
        <v>48</v>
      </c>
      <c r="B59" s="130" t="s">
        <v>920</v>
      </c>
      <c r="C59" s="150">
        <f t="shared" si="2"/>
        <v>2</v>
      </c>
      <c r="D59" s="150"/>
      <c r="E59" s="172">
        <f t="shared" si="6"/>
        <v>2</v>
      </c>
      <c r="F59" s="127" t="s">
        <v>216</v>
      </c>
      <c r="G59" s="94" t="s">
        <v>217</v>
      </c>
      <c r="H59" s="94">
        <f>'5.1 '!J60</f>
        <v>44159</v>
      </c>
      <c r="I59" s="94" t="s">
        <v>218</v>
      </c>
      <c r="J59" s="131" t="s">
        <v>1126</v>
      </c>
      <c r="K59" s="131" t="s">
        <v>379</v>
      </c>
      <c r="L59" s="132" t="s">
        <v>215</v>
      </c>
    </row>
    <row r="60" spans="1:13" s="28" customFormat="1" ht="15" customHeight="1" x14ac:dyDescent="0.25">
      <c r="A60" s="54" t="s">
        <v>49</v>
      </c>
      <c r="B60" s="173" t="s">
        <v>920</v>
      </c>
      <c r="C60" s="174">
        <f t="shared" si="2"/>
        <v>2</v>
      </c>
      <c r="D60" s="174"/>
      <c r="E60" s="175">
        <f t="shared" si="6"/>
        <v>2</v>
      </c>
      <c r="F60" s="125" t="s">
        <v>216</v>
      </c>
      <c r="G60" s="117" t="s">
        <v>217</v>
      </c>
      <c r="H60" s="117">
        <f>'5.1 '!J61</f>
        <v>44161</v>
      </c>
      <c r="I60" s="125" t="s">
        <v>1785</v>
      </c>
      <c r="J60" s="131" t="s">
        <v>1663</v>
      </c>
      <c r="K60" s="131" t="s">
        <v>995</v>
      </c>
      <c r="L60" s="131" t="s">
        <v>375</v>
      </c>
      <c r="M60" s="85" t="s">
        <v>218</v>
      </c>
    </row>
    <row r="61" spans="1:13" ht="15" customHeight="1" x14ac:dyDescent="0.25">
      <c r="A61" s="89" t="s">
        <v>50</v>
      </c>
      <c r="B61" s="130" t="s">
        <v>920</v>
      </c>
      <c r="C61" s="150">
        <f t="shared" si="2"/>
        <v>2</v>
      </c>
      <c r="D61" s="150">
        <v>0.5</v>
      </c>
      <c r="E61" s="172">
        <f t="shared" si="6"/>
        <v>1</v>
      </c>
      <c r="F61" s="127" t="s">
        <v>216</v>
      </c>
      <c r="G61" s="94">
        <v>44123</v>
      </c>
      <c r="H61" s="94">
        <f>'5.1 '!J62</f>
        <v>44126</v>
      </c>
      <c r="I61" s="94" t="s">
        <v>1791</v>
      </c>
      <c r="J61" s="131" t="s">
        <v>1597</v>
      </c>
      <c r="K61" s="131" t="s">
        <v>1127</v>
      </c>
      <c r="L61" s="132" t="s">
        <v>981</v>
      </c>
      <c r="M61" s="86" t="s">
        <v>218</v>
      </c>
    </row>
    <row r="62" spans="1:13" ht="15" customHeight="1" x14ac:dyDescent="0.25">
      <c r="A62" s="89" t="s">
        <v>51</v>
      </c>
      <c r="B62" s="130" t="s">
        <v>124</v>
      </c>
      <c r="C62" s="150">
        <f t="shared" si="2"/>
        <v>0</v>
      </c>
      <c r="D62" s="150"/>
      <c r="E62" s="172">
        <f t="shared" si="6"/>
        <v>0</v>
      </c>
      <c r="F62" s="127" t="s">
        <v>1777</v>
      </c>
      <c r="G62" s="94">
        <v>44160</v>
      </c>
      <c r="H62" s="94">
        <f>'5.1 '!J63</f>
        <v>44154</v>
      </c>
      <c r="I62" s="127" t="s">
        <v>1797</v>
      </c>
      <c r="J62" s="131" t="s">
        <v>1222</v>
      </c>
      <c r="K62" s="131" t="s">
        <v>716</v>
      </c>
      <c r="L62" s="132" t="s">
        <v>215</v>
      </c>
    </row>
    <row r="63" spans="1:13" s="28" customFormat="1" ht="15" customHeight="1" x14ac:dyDescent="0.25">
      <c r="A63" s="54" t="s">
        <v>52</v>
      </c>
      <c r="B63" s="173" t="s">
        <v>124</v>
      </c>
      <c r="C63" s="174">
        <f t="shared" si="2"/>
        <v>0</v>
      </c>
      <c r="D63" s="174"/>
      <c r="E63" s="175">
        <f t="shared" si="6"/>
        <v>0</v>
      </c>
      <c r="F63" s="127" t="s">
        <v>1777</v>
      </c>
      <c r="G63" s="117" t="s">
        <v>1781</v>
      </c>
      <c r="H63" s="117">
        <f>'5.1 '!J64</f>
        <v>44161</v>
      </c>
      <c r="I63" s="127" t="s">
        <v>1809</v>
      </c>
      <c r="J63" s="131" t="s">
        <v>1805</v>
      </c>
      <c r="K63" s="131" t="s">
        <v>1598</v>
      </c>
      <c r="L63" s="132" t="s">
        <v>1130</v>
      </c>
      <c r="M63" s="85" t="s">
        <v>218</v>
      </c>
    </row>
    <row r="64" spans="1:13" ht="15" customHeight="1" x14ac:dyDescent="0.25">
      <c r="A64" s="54" t="s">
        <v>53</v>
      </c>
      <c r="B64" s="130" t="s">
        <v>124</v>
      </c>
      <c r="C64" s="150">
        <f t="shared" si="2"/>
        <v>0</v>
      </c>
      <c r="D64" s="150"/>
      <c r="E64" s="172">
        <f t="shared" si="6"/>
        <v>0</v>
      </c>
      <c r="F64" s="127" t="s">
        <v>1777</v>
      </c>
      <c r="G64" s="117" t="s">
        <v>1781</v>
      </c>
      <c r="H64" s="94">
        <f>'5.1 '!J65</f>
        <v>44161</v>
      </c>
      <c r="I64" s="127" t="s">
        <v>1809</v>
      </c>
      <c r="J64" s="131" t="s">
        <v>1131</v>
      </c>
      <c r="K64" s="131" t="s">
        <v>1599</v>
      </c>
      <c r="L64" s="132" t="s">
        <v>999</v>
      </c>
      <c r="M64" s="86" t="s">
        <v>218</v>
      </c>
    </row>
    <row r="65" spans="1:13" ht="15" customHeight="1" x14ac:dyDescent="0.25">
      <c r="A65" s="89" t="s">
        <v>54</v>
      </c>
      <c r="B65" s="130" t="s">
        <v>920</v>
      </c>
      <c r="C65" s="150">
        <f t="shared" si="2"/>
        <v>2</v>
      </c>
      <c r="D65" s="150"/>
      <c r="E65" s="172">
        <f t="shared" si="6"/>
        <v>2</v>
      </c>
      <c r="F65" s="127" t="s">
        <v>216</v>
      </c>
      <c r="G65" s="94" t="s">
        <v>217</v>
      </c>
      <c r="H65" s="94">
        <f>'5.1 '!J66</f>
        <v>44155</v>
      </c>
      <c r="I65" s="94" t="s">
        <v>218</v>
      </c>
      <c r="J65" s="131" t="s">
        <v>300</v>
      </c>
      <c r="K65" s="131" t="s">
        <v>1133</v>
      </c>
      <c r="L65" s="132" t="s">
        <v>215</v>
      </c>
    </row>
    <row r="66" spans="1:13" ht="15" customHeight="1" x14ac:dyDescent="0.25">
      <c r="A66" s="89" t="s">
        <v>55</v>
      </c>
      <c r="B66" s="130" t="s">
        <v>920</v>
      </c>
      <c r="C66" s="150">
        <f t="shared" si="2"/>
        <v>2</v>
      </c>
      <c r="D66" s="150"/>
      <c r="E66" s="172">
        <f t="shared" si="6"/>
        <v>2</v>
      </c>
      <c r="F66" s="127" t="s">
        <v>216</v>
      </c>
      <c r="G66" s="94" t="s">
        <v>217</v>
      </c>
      <c r="H66" s="94">
        <f>'5.1 '!J67</f>
        <v>44159</v>
      </c>
      <c r="I66" s="94" t="s">
        <v>1810</v>
      </c>
      <c r="J66" s="131" t="s">
        <v>380</v>
      </c>
      <c r="K66" s="131" t="s">
        <v>1135</v>
      </c>
      <c r="L66" s="132" t="s">
        <v>1000</v>
      </c>
      <c r="M66" s="86" t="s">
        <v>218</v>
      </c>
    </row>
    <row r="67" spans="1:13" ht="15" customHeight="1" x14ac:dyDescent="0.25">
      <c r="A67" s="89" t="s">
        <v>56</v>
      </c>
      <c r="B67" s="130" t="s">
        <v>920</v>
      </c>
      <c r="C67" s="150">
        <f t="shared" si="2"/>
        <v>2</v>
      </c>
      <c r="D67" s="150"/>
      <c r="E67" s="172">
        <f t="shared" si="6"/>
        <v>2</v>
      </c>
      <c r="F67" s="127" t="s">
        <v>216</v>
      </c>
      <c r="G67" s="94">
        <v>44137</v>
      </c>
      <c r="H67" s="94">
        <f>'5.1 '!J68</f>
        <v>44160</v>
      </c>
      <c r="I67" s="94" t="s">
        <v>218</v>
      </c>
      <c r="J67" s="137" t="s">
        <v>1136</v>
      </c>
      <c r="K67" s="137" t="s">
        <v>1137</v>
      </c>
      <c r="L67" s="137" t="s">
        <v>242</v>
      </c>
      <c r="M67" s="86" t="s">
        <v>218</v>
      </c>
    </row>
    <row r="68" spans="1:13" ht="15" customHeight="1" x14ac:dyDescent="0.25">
      <c r="A68" s="89" t="s">
        <v>57</v>
      </c>
      <c r="B68" s="130" t="s">
        <v>920</v>
      </c>
      <c r="C68" s="150">
        <f t="shared" si="2"/>
        <v>2</v>
      </c>
      <c r="D68" s="150"/>
      <c r="E68" s="172">
        <f t="shared" si="6"/>
        <v>2</v>
      </c>
      <c r="F68" s="127" t="s">
        <v>216</v>
      </c>
      <c r="G68" s="94" t="s">
        <v>217</v>
      </c>
      <c r="H68" s="94">
        <f>'5.1 '!J69</f>
        <v>44132</v>
      </c>
      <c r="I68" s="94" t="s">
        <v>218</v>
      </c>
      <c r="J68" s="137" t="s">
        <v>1223</v>
      </c>
      <c r="K68" s="137" t="s">
        <v>1002</v>
      </c>
      <c r="L68" s="137" t="s">
        <v>1003</v>
      </c>
      <c r="M68" s="86" t="s">
        <v>218</v>
      </c>
    </row>
    <row r="69" spans="1:13" s="79" customFormat="1" ht="15" customHeight="1" x14ac:dyDescent="0.35">
      <c r="A69" s="170" t="s">
        <v>58</v>
      </c>
      <c r="B69" s="170"/>
      <c r="C69" s="171"/>
      <c r="D69" s="171"/>
      <c r="E69" s="171"/>
      <c r="F69" s="135"/>
      <c r="G69" s="120"/>
      <c r="H69" s="120"/>
      <c r="I69" s="135"/>
      <c r="J69" s="135"/>
      <c r="K69" s="135"/>
      <c r="L69" s="135"/>
      <c r="M69" s="126"/>
    </row>
    <row r="70" spans="1:13" ht="15" customHeight="1" x14ac:dyDescent="0.25">
      <c r="A70" s="89" t="s">
        <v>59</v>
      </c>
      <c r="B70" s="130" t="s">
        <v>124</v>
      </c>
      <c r="C70" s="150">
        <f t="shared" ref="C70:C93" si="7">IF(B70=$B$4,2,0)</f>
        <v>0</v>
      </c>
      <c r="D70" s="178"/>
      <c r="E70" s="172">
        <f t="shared" ref="E70:E75" si="8">C70*(1-D70)</f>
        <v>0</v>
      </c>
      <c r="F70" s="127" t="s">
        <v>219</v>
      </c>
      <c r="G70" s="94" t="s">
        <v>218</v>
      </c>
      <c r="H70" s="94">
        <f>'5.1 '!J71</f>
        <v>44159</v>
      </c>
      <c r="I70" s="127" t="s">
        <v>1811</v>
      </c>
      <c r="J70" s="131" t="s">
        <v>1004</v>
      </c>
      <c r="K70" s="131" t="s">
        <v>1138</v>
      </c>
      <c r="L70" s="132" t="s">
        <v>215</v>
      </c>
    </row>
    <row r="71" spans="1:13" ht="15" customHeight="1" x14ac:dyDescent="0.25">
      <c r="A71" s="89" t="s">
        <v>60</v>
      </c>
      <c r="B71" s="158" t="s">
        <v>124</v>
      </c>
      <c r="C71" s="150">
        <f t="shared" si="7"/>
        <v>0</v>
      </c>
      <c r="D71" s="178"/>
      <c r="E71" s="172">
        <f t="shared" si="8"/>
        <v>0</v>
      </c>
      <c r="F71" s="127" t="s">
        <v>1777</v>
      </c>
      <c r="G71" s="94">
        <v>44155</v>
      </c>
      <c r="H71" s="94">
        <f>'5.1 '!J72</f>
        <v>44152</v>
      </c>
      <c r="I71" s="127" t="s">
        <v>1812</v>
      </c>
      <c r="J71" s="131" t="s">
        <v>1139</v>
      </c>
      <c r="K71" s="131" t="s">
        <v>1256</v>
      </c>
      <c r="L71" s="132" t="s">
        <v>1006</v>
      </c>
      <c r="M71" s="86" t="s">
        <v>218</v>
      </c>
    </row>
    <row r="72" spans="1:13" ht="15" customHeight="1" x14ac:dyDescent="0.25">
      <c r="A72" s="89" t="s">
        <v>61</v>
      </c>
      <c r="B72" s="158" t="s">
        <v>920</v>
      </c>
      <c r="C72" s="150">
        <f t="shared" si="7"/>
        <v>2</v>
      </c>
      <c r="D72" s="178"/>
      <c r="E72" s="172">
        <f t="shared" si="8"/>
        <v>2</v>
      </c>
      <c r="F72" s="127" t="s">
        <v>216</v>
      </c>
      <c r="G72" s="94">
        <v>44144</v>
      </c>
      <c r="H72" s="94">
        <f>'5.1 '!J73</f>
        <v>44161</v>
      </c>
      <c r="I72" s="127" t="s">
        <v>218</v>
      </c>
      <c r="J72" s="137" t="s">
        <v>1142</v>
      </c>
      <c r="K72" s="137" t="s">
        <v>268</v>
      </c>
      <c r="L72" s="132" t="s">
        <v>215</v>
      </c>
    </row>
    <row r="73" spans="1:13" ht="15" customHeight="1" x14ac:dyDescent="0.25">
      <c r="A73" s="89" t="s">
        <v>62</v>
      </c>
      <c r="B73" s="130" t="s">
        <v>920</v>
      </c>
      <c r="C73" s="150">
        <f t="shared" si="7"/>
        <v>2</v>
      </c>
      <c r="D73" s="178"/>
      <c r="E73" s="172">
        <f t="shared" si="8"/>
        <v>2</v>
      </c>
      <c r="F73" s="127" t="s">
        <v>216</v>
      </c>
      <c r="G73" s="94" t="s">
        <v>217</v>
      </c>
      <c r="H73" s="94">
        <f>'5.1 '!J74</f>
        <v>44180</v>
      </c>
      <c r="I73" s="127" t="s">
        <v>218</v>
      </c>
      <c r="J73" s="131" t="s">
        <v>1007</v>
      </c>
      <c r="K73" s="131" t="s">
        <v>1008</v>
      </c>
      <c r="L73" s="131" t="s">
        <v>1009</v>
      </c>
      <c r="M73" s="86" t="s">
        <v>218</v>
      </c>
    </row>
    <row r="74" spans="1:13" ht="15" customHeight="1" x14ac:dyDescent="0.25">
      <c r="A74" s="89" t="s">
        <v>63</v>
      </c>
      <c r="B74" s="130" t="s">
        <v>920</v>
      </c>
      <c r="C74" s="150">
        <f t="shared" si="7"/>
        <v>2</v>
      </c>
      <c r="D74" s="178"/>
      <c r="E74" s="172">
        <f t="shared" si="8"/>
        <v>2</v>
      </c>
      <c r="F74" s="127" t="s">
        <v>216</v>
      </c>
      <c r="G74" s="94" t="s">
        <v>217</v>
      </c>
      <c r="H74" s="94">
        <f>'5.1 '!J75</f>
        <v>44161</v>
      </c>
      <c r="I74" s="127" t="s">
        <v>218</v>
      </c>
      <c r="J74" s="137" t="s">
        <v>1143</v>
      </c>
      <c r="K74" s="137" t="s">
        <v>1010</v>
      </c>
      <c r="L74" s="132" t="s">
        <v>215</v>
      </c>
    </row>
    <row r="75" spans="1:13" ht="15" customHeight="1" x14ac:dyDescent="0.25">
      <c r="A75" s="89" t="s">
        <v>64</v>
      </c>
      <c r="B75" s="158" t="s">
        <v>920</v>
      </c>
      <c r="C75" s="150">
        <f t="shared" si="7"/>
        <v>2</v>
      </c>
      <c r="D75" s="178"/>
      <c r="E75" s="172">
        <f t="shared" si="8"/>
        <v>2</v>
      </c>
      <c r="F75" s="127" t="s">
        <v>216</v>
      </c>
      <c r="G75" s="94">
        <v>44134</v>
      </c>
      <c r="H75" s="94">
        <f>'5.1 '!J76</f>
        <v>44161</v>
      </c>
      <c r="I75" s="127" t="s">
        <v>218</v>
      </c>
      <c r="J75" s="131" t="s">
        <v>1011</v>
      </c>
      <c r="K75" s="131" t="s">
        <v>1012</v>
      </c>
      <c r="L75" s="131" t="s">
        <v>1013</v>
      </c>
      <c r="M75" s="86" t="s">
        <v>218</v>
      </c>
    </row>
    <row r="76" spans="1:13" ht="15" customHeight="1" x14ac:dyDescent="0.25">
      <c r="A76" s="181" t="s">
        <v>65</v>
      </c>
      <c r="B76" s="182"/>
      <c r="C76" s="167"/>
      <c r="D76" s="167"/>
      <c r="E76" s="171"/>
      <c r="F76" s="135"/>
      <c r="G76" s="120"/>
      <c r="H76" s="120"/>
      <c r="I76" s="135"/>
      <c r="J76" s="135"/>
      <c r="K76" s="135"/>
      <c r="L76" s="135"/>
    </row>
    <row r="77" spans="1:13" ht="15" customHeight="1" x14ac:dyDescent="0.25">
      <c r="A77" s="89" t="s">
        <v>66</v>
      </c>
      <c r="B77" s="130" t="s">
        <v>920</v>
      </c>
      <c r="C77" s="150">
        <f t="shared" si="7"/>
        <v>2</v>
      </c>
      <c r="D77" s="150"/>
      <c r="E77" s="172">
        <f t="shared" ref="E77:E86" si="9">C77*(1-D77)</f>
        <v>2</v>
      </c>
      <c r="F77" s="127" t="s">
        <v>216</v>
      </c>
      <c r="G77" s="94" t="s">
        <v>217</v>
      </c>
      <c r="H77" s="94">
        <f>'5.1 '!J78</f>
        <v>44152</v>
      </c>
      <c r="I77" s="94" t="s">
        <v>218</v>
      </c>
      <c r="J77" s="131" t="s">
        <v>1014</v>
      </c>
      <c r="K77" s="131" t="s">
        <v>291</v>
      </c>
      <c r="L77" s="132" t="s">
        <v>1015</v>
      </c>
      <c r="M77" s="86" t="s">
        <v>218</v>
      </c>
    </row>
    <row r="78" spans="1:13" ht="15" customHeight="1" x14ac:dyDescent="0.25">
      <c r="A78" s="89" t="s">
        <v>68</v>
      </c>
      <c r="B78" s="130" t="s">
        <v>124</v>
      </c>
      <c r="C78" s="150">
        <f t="shared" si="7"/>
        <v>0</v>
      </c>
      <c r="D78" s="150"/>
      <c r="E78" s="172">
        <f t="shared" si="9"/>
        <v>0</v>
      </c>
      <c r="F78" s="127" t="s">
        <v>219</v>
      </c>
      <c r="G78" s="94" t="s">
        <v>218</v>
      </c>
      <c r="H78" s="94">
        <f>'5.1 '!J79</f>
        <v>44167</v>
      </c>
      <c r="I78" s="127" t="s">
        <v>1801</v>
      </c>
      <c r="J78" s="131" t="s">
        <v>1016</v>
      </c>
      <c r="K78" s="131" t="s">
        <v>1145</v>
      </c>
      <c r="L78" s="131" t="s">
        <v>1018</v>
      </c>
      <c r="M78" s="86" t="s">
        <v>218</v>
      </c>
    </row>
    <row r="79" spans="1:13" ht="15" customHeight="1" x14ac:dyDescent="0.25">
      <c r="A79" s="89" t="s">
        <v>69</v>
      </c>
      <c r="B79" s="130" t="s">
        <v>124</v>
      </c>
      <c r="C79" s="150">
        <f t="shared" si="7"/>
        <v>0</v>
      </c>
      <c r="D79" s="150"/>
      <c r="E79" s="172">
        <f t="shared" si="9"/>
        <v>0</v>
      </c>
      <c r="F79" s="127" t="s">
        <v>219</v>
      </c>
      <c r="G79" s="94" t="s">
        <v>218</v>
      </c>
      <c r="H79" s="94">
        <f>'5.1 '!J80</f>
        <v>44160</v>
      </c>
      <c r="I79" s="127" t="s">
        <v>1814</v>
      </c>
      <c r="J79" s="131" t="s">
        <v>1146</v>
      </c>
      <c r="K79" s="131" t="s">
        <v>1147</v>
      </c>
      <c r="L79" s="132" t="s">
        <v>215</v>
      </c>
    </row>
    <row r="80" spans="1:13" ht="15" customHeight="1" x14ac:dyDescent="0.25">
      <c r="A80" s="89" t="s">
        <v>70</v>
      </c>
      <c r="B80" s="130" t="s">
        <v>920</v>
      </c>
      <c r="C80" s="150">
        <f t="shared" si="7"/>
        <v>2</v>
      </c>
      <c r="D80" s="150"/>
      <c r="E80" s="172">
        <f t="shared" si="9"/>
        <v>2</v>
      </c>
      <c r="F80" s="127" t="s">
        <v>216</v>
      </c>
      <c r="G80" s="94" t="s">
        <v>217</v>
      </c>
      <c r="H80" s="94">
        <f>'5.1 '!J81</f>
        <v>44133</v>
      </c>
      <c r="I80" s="94" t="s">
        <v>218</v>
      </c>
      <c r="J80" s="137" t="s">
        <v>1148</v>
      </c>
      <c r="K80" s="137" t="s">
        <v>243</v>
      </c>
      <c r="L80" s="132" t="s">
        <v>215</v>
      </c>
    </row>
    <row r="81" spans="1:13" ht="15" customHeight="1" x14ac:dyDescent="0.25">
      <c r="A81" s="89" t="s">
        <v>72</v>
      </c>
      <c r="B81" s="130" t="s">
        <v>920</v>
      </c>
      <c r="C81" s="150">
        <f t="shared" si="7"/>
        <v>2</v>
      </c>
      <c r="D81" s="150"/>
      <c r="E81" s="172">
        <f t="shared" si="9"/>
        <v>2</v>
      </c>
      <c r="F81" s="127" t="s">
        <v>216</v>
      </c>
      <c r="G81" s="94" t="s">
        <v>217</v>
      </c>
      <c r="H81" s="94">
        <f>'5.1 '!J82</f>
        <v>44154</v>
      </c>
      <c r="I81" s="127" t="s">
        <v>218</v>
      </c>
      <c r="J81" s="131" t="s">
        <v>1149</v>
      </c>
      <c r="K81" s="131" t="s">
        <v>414</v>
      </c>
      <c r="L81" s="132" t="s">
        <v>215</v>
      </c>
    </row>
    <row r="82" spans="1:13" ht="15" customHeight="1" x14ac:dyDescent="0.25">
      <c r="A82" s="89" t="s">
        <v>73</v>
      </c>
      <c r="B82" s="130" t="s">
        <v>920</v>
      </c>
      <c r="C82" s="150">
        <f t="shared" si="7"/>
        <v>2</v>
      </c>
      <c r="D82" s="150"/>
      <c r="E82" s="172">
        <f t="shared" si="9"/>
        <v>2</v>
      </c>
      <c r="F82" s="127" t="s">
        <v>216</v>
      </c>
      <c r="G82" s="94" t="s">
        <v>217</v>
      </c>
      <c r="H82" s="94">
        <f>'5.1 '!J83</f>
        <v>44146</v>
      </c>
      <c r="I82" s="127" t="s">
        <v>218</v>
      </c>
      <c r="J82" s="137" t="s">
        <v>1020</v>
      </c>
      <c r="K82" s="137" t="s">
        <v>271</v>
      </c>
      <c r="L82" s="132" t="s">
        <v>1021</v>
      </c>
      <c r="M82" s="86" t="s">
        <v>218</v>
      </c>
    </row>
    <row r="83" spans="1:13" ht="15" customHeight="1" x14ac:dyDescent="0.25">
      <c r="A83" s="89" t="s">
        <v>1152</v>
      </c>
      <c r="B83" s="130" t="s">
        <v>124</v>
      </c>
      <c r="C83" s="150">
        <f t="shared" si="7"/>
        <v>0</v>
      </c>
      <c r="D83" s="150"/>
      <c r="E83" s="172">
        <f t="shared" si="9"/>
        <v>0</v>
      </c>
      <c r="F83" s="127" t="s">
        <v>219</v>
      </c>
      <c r="G83" s="94" t="s">
        <v>218</v>
      </c>
      <c r="H83" s="94">
        <f>'5.1 '!J84</f>
        <v>44168</v>
      </c>
      <c r="I83" s="127" t="s">
        <v>1813</v>
      </c>
      <c r="J83" s="131" t="s">
        <v>1153</v>
      </c>
      <c r="K83" s="131" t="s">
        <v>1154</v>
      </c>
      <c r="L83" s="132" t="s">
        <v>215</v>
      </c>
    </row>
    <row r="84" spans="1:13" ht="15" customHeight="1" x14ac:dyDescent="0.25">
      <c r="A84" s="89" t="s">
        <v>74</v>
      </c>
      <c r="B84" s="130" t="s">
        <v>920</v>
      </c>
      <c r="C84" s="150">
        <f t="shared" si="7"/>
        <v>2</v>
      </c>
      <c r="D84" s="150"/>
      <c r="E84" s="172">
        <f t="shared" si="9"/>
        <v>2</v>
      </c>
      <c r="F84" s="127" t="s">
        <v>216</v>
      </c>
      <c r="G84" s="94" t="s">
        <v>217</v>
      </c>
      <c r="H84" s="94">
        <f>'5.1 '!J85</f>
        <v>44161</v>
      </c>
      <c r="I84" s="127" t="s">
        <v>218</v>
      </c>
      <c r="J84" s="131" t="s">
        <v>1155</v>
      </c>
      <c r="K84" s="131" t="s">
        <v>283</v>
      </c>
      <c r="L84" s="132" t="s">
        <v>1600</v>
      </c>
      <c r="M84" s="86" t="s">
        <v>218</v>
      </c>
    </row>
    <row r="85" spans="1:13" ht="15" customHeight="1" x14ac:dyDescent="0.25">
      <c r="A85" s="89" t="s">
        <v>75</v>
      </c>
      <c r="B85" s="130" t="s">
        <v>920</v>
      </c>
      <c r="C85" s="150">
        <f t="shared" si="7"/>
        <v>2</v>
      </c>
      <c r="D85" s="150"/>
      <c r="E85" s="172">
        <f t="shared" si="9"/>
        <v>2</v>
      </c>
      <c r="F85" s="127" t="s">
        <v>216</v>
      </c>
      <c r="G85" s="94">
        <v>44154</v>
      </c>
      <c r="H85" s="94">
        <f>'5.1 '!J86</f>
        <v>44161</v>
      </c>
      <c r="I85" s="127" t="s">
        <v>218</v>
      </c>
      <c r="J85" s="137" t="s">
        <v>1156</v>
      </c>
      <c r="K85" s="137" t="s">
        <v>295</v>
      </c>
      <c r="L85" s="132" t="s">
        <v>1023</v>
      </c>
      <c r="M85" s="86" t="s">
        <v>218</v>
      </c>
    </row>
    <row r="86" spans="1:13" ht="15" customHeight="1" x14ac:dyDescent="0.25">
      <c r="A86" s="89" t="s">
        <v>76</v>
      </c>
      <c r="B86" s="130" t="s">
        <v>124</v>
      </c>
      <c r="C86" s="150">
        <f t="shared" si="7"/>
        <v>0</v>
      </c>
      <c r="D86" s="150"/>
      <c r="E86" s="172">
        <f t="shared" si="9"/>
        <v>0</v>
      </c>
      <c r="F86" s="127" t="s">
        <v>1777</v>
      </c>
      <c r="G86" s="94" t="s">
        <v>218</v>
      </c>
      <c r="H86" s="94">
        <f>'5.1 '!J87</f>
        <v>44133</v>
      </c>
      <c r="I86" s="127" t="s">
        <v>1815</v>
      </c>
      <c r="J86" s="131" t="s">
        <v>1352</v>
      </c>
      <c r="K86" s="131" t="s">
        <v>1157</v>
      </c>
      <c r="L86" s="131" t="s">
        <v>1024</v>
      </c>
      <c r="M86" s="86" t="s">
        <v>218</v>
      </c>
    </row>
    <row r="87" spans="1:13" ht="15" customHeight="1" x14ac:dyDescent="0.25">
      <c r="A87" s="181" t="s">
        <v>77</v>
      </c>
      <c r="B87" s="182"/>
      <c r="C87" s="167"/>
      <c r="D87" s="167"/>
      <c r="E87" s="171"/>
      <c r="F87" s="135"/>
      <c r="G87" s="120"/>
      <c r="H87" s="120"/>
      <c r="I87" s="135"/>
      <c r="J87" s="135"/>
      <c r="K87" s="135"/>
      <c r="L87" s="135"/>
    </row>
    <row r="88" spans="1:13" ht="15" customHeight="1" x14ac:dyDescent="0.25">
      <c r="A88" s="89" t="s">
        <v>67</v>
      </c>
      <c r="B88" s="130" t="s">
        <v>124</v>
      </c>
      <c r="C88" s="150">
        <f t="shared" si="7"/>
        <v>0</v>
      </c>
      <c r="D88" s="150"/>
      <c r="E88" s="172">
        <f t="shared" ref="E88:E98" si="10">C88*(1-D88)</f>
        <v>0</v>
      </c>
      <c r="F88" s="127" t="s">
        <v>219</v>
      </c>
      <c r="G88" s="94" t="s">
        <v>218</v>
      </c>
      <c r="H88" s="94">
        <f>'5.1 '!J89</f>
        <v>44161</v>
      </c>
      <c r="I88" s="127" t="s">
        <v>1799</v>
      </c>
      <c r="J88" s="131" t="s">
        <v>1158</v>
      </c>
      <c r="K88" s="131" t="s">
        <v>1159</v>
      </c>
      <c r="L88" s="131" t="s">
        <v>1025</v>
      </c>
      <c r="M88" s="86" t="s">
        <v>218</v>
      </c>
    </row>
    <row r="89" spans="1:13" ht="15" customHeight="1" x14ac:dyDescent="0.25">
      <c r="A89" s="89" t="s">
        <v>78</v>
      </c>
      <c r="B89" s="158" t="s">
        <v>920</v>
      </c>
      <c r="C89" s="150">
        <f t="shared" si="7"/>
        <v>2</v>
      </c>
      <c r="D89" s="178"/>
      <c r="E89" s="172">
        <f t="shared" si="10"/>
        <v>2</v>
      </c>
      <c r="F89" s="127" t="s">
        <v>216</v>
      </c>
      <c r="G89" s="94" t="s">
        <v>217</v>
      </c>
      <c r="H89" s="94">
        <f>'5.1 '!J90</f>
        <v>44140</v>
      </c>
      <c r="I89" s="94" t="s">
        <v>218</v>
      </c>
      <c r="J89" s="137" t="s">
        <v>1026</v>
      </c>
      <c r="K89" s="137" t="s">
        <v>1027</v>
      </c>
      <c r="L89" s="137" t="s">
        <v>1028</v>
      </c>
      <c r="M89" s="86" t="s">
        <v>218</v>
      </c>
    </row>
    <row r="90" spans="1:13" ht="15" customHeight="1" x14ac:dyDescent="0.25">
      <c r="A90" s="89" t="s">
        <v>71</v>
      </c>
      <c r="B90" s="130" t="s">
        <v>920</v>
      </c>
      <c r="C90" s="150">
        <f t="shared" si="7"/>
        <v>2</v>
      </c>
      <c r="D90" s="150"/>
      <c r="E90" s="172">
        <f t="shared" si="10"/>
        <v>2</v>
      </c>
      <c r="F90" s="127" t="s">
        <v>216</v>
      </c>
      <c r="G90" s="94" t="s">
        <v>217</v>
      </c>
      <c r="H90" s="94">
        <f>'5.1 '!J91</f>
        <v>44188</v>
      </c>
      <c r="I90" s="94" t="s">
        <v>1816</v>
      </c>
      <c r="J90" s="131" t="s">
        <v>1160</v>
      </c>
      <c r="K90" s="131" t="s">
        <v>409</v>
      </c>
      <c r="L90" s="131" t="s">
        <v>1191</v>
      </c>
      <c r="M90" s="86" t="s">
        <v>218</v>
      </c>
    </row>
    <row r="91" spans="1:13" ht="15" customHeight="1" x14ac:dyDescent="0.25">
      <c r="A91" s="89" t="s">
        <v>79</v>
      </c>
      <c r="B91" s="130" t="s">
        <v>920</v>
      </c>
      <c r="C91" s="150">
        <f t="shared" si="7"/>
        <v>2</v>
      </c>
      <c r="D91" s="178"/>
      <c r="E91" s="172">
        <f t="shared" si="10"/>
        <v>2</v>
      </c>
      <c r="F91" s="127" t="s">
        <v>216</v>
      </c>
      <c r="G91" s="94">
        <v>44160</v>
      </c>
      <c r="H91" s="94">
        <f>'5.1 '!J92</f>
        <v>44159</v>
      </c>
      <c r="I91" s="127" t="s">
        <v>218</v>
      </c>
      <c r="J91" s="137" t="s">
        <v>1226</v>
      </c>
      <c r="K91" s="137" t="s">
        <v>407</v>
      </c>
      <c r="L91" s="137" t="s">
        <v>1029</v>
      </c>
      <c r="M91" s="86" t="s">
        <v>218</v>
      </c>
    </row>
    <row r="92" spans="1:13" ht="15" customHeight="1" x14ac:dyDescent="0.25">
      <c r="A92" s="89" t="s">
        <v>80</v>
      </c>
      <c r="B92" s="130" t="s">
        <v>920</v>
      </c>
      <c r="C92" s="150">
        <f t="shared" si="7"/>
        <v>2</v>
      </c>
      <c r="D92" s="150"/>
      <c r="E92" s="172">
        <f t="shared" si="10"/>
        <v>2</v>
      </c>
      <c r="F92" s="127" t="s">
        <v>216</v>
      </c>
      <c r="G92" s="94" t="s">
        <v>217</v>
      </c>
      <c r="H92" s="94">
        <f>'5.1 '!J93</f>
        <v>44179</v>
      </c>
      <c r="I92" s="127" t="s">
        <v>218</v>
      </c>
      <c r="J92" s="131" t="s">
        <v>1227</v>
      </c>
      <c r="K92" s="131" t="s">
        <v>1166</v>
      </c>
      <c r="L92" s="132" t="s">
        <v>1030</v>
      </c>
      <c r="M92" s="86" t="s">
        <v>218</v>
      </c>
    </row>
    <row r="93" spans="1:13" ht="15" customHeight="1" x14ac:dyDescent="0.25">
      <c r="A93" s="89" t="s">
        <v>81</v>
      </c>
      <c r="B93" s="158" t="s">
        <v>920</v>
      </c>
      <c r="C93" s="150">
        <f t="shared" si="7"/>
        <v>2</v>
      </c>
      <c r="D93" s="178"/>
      <c r="E93" s="172">
        <f t="shared" si="10"/>
        <v>2</v>
      </c>
      <c r="F93" s="127" t="s">
        <v>216</v>
      </c>
      <c r="G93" s="94">
        <v>44125</v>
      </c>
      <c r="H93" s="94">
        <f>'5.1 '!J94</f>
        <v>44132</v>
      </c>
      <c r="I93" s="127" t="s">
        <v>218</v>
      </c>
      <c r="J93" s="131" t="s">
        <v>1228</v>
      </c>
      <c r="K93" s="131" t="s">
        <v>1032</v>
      </c>
      <c r="L93" s="132" t="s">
        <v>215</v>
      </c>
    </row>
    <row r="94" spans="1:13" ht="15" customHeight="1" x14ac:dyDescent="0.25">
      <c r="A94" s="89" t="s">
        <v>82</v>
      </c>
      <c r="B94" s="158" t="s">
        <v>920</v>
      </c>
      <c r="C94" s="150">
        <f>IF(B94=$B$4,2,0)</f>
        <v>2</v>
      </c>
      <c r="D94" s="178"/>
      <c r="E94" s="172">
        <f t="shared" si="10"/>
        <v>2</v>
      </c>
      <c r="F94" s="127" t="s">
        <v>216</v>
      </c>
      <c r="G94" s="94">
        <v>44147</v>
      </c>
      <c r="H94" s="94">
        <f>'5.1 '!J95</f>
        <v>44153</v>
      </c>
      <c r="I94" s="94" t="s">
        <v>218</v>
      </c>
      <c r="J94" s="137" t="s">
        <v>1170</v>
      </c>
      <c r="K94" s="137" t="s">
        <v>1033</v>
      </c>
      <c r="L94" s="137" t="s">
        <v>1034</v>
      </c>
      <c r="M94" s="86" t="s">
        <v>218</v>
      </c>
    </row>
    <row r="95" spans="1:13" ht="15" customHeight="1" x14ac:dyDescent="0.25">
      <c r="A95" s="89" t="s">
        <v>83</v>
      </c>
      <c r="B95" s="130" t="s">
        <v>124</v>
      </c>
      <c r="C95" s="150">
        <f>IF(B95=$B$4,2,0)</f>
        <v>0</v>
      </c>
      <c r="D95" s="178"/>
      <c r="E95" s="172">
        <f t="shared" si="10"/>
        <v>0</v>
      </c>
      <c r="F95" s="127" t="s">
        <v>219</v>
      </c>
      <c r="G95" s="94" t="s">
        <v>218</v>
      </c>
      <c r="H95" s="94">
        <f>'5.1 '!J96</f>
        <v>44155</v>
      </c>
      <c r="I95" s="127" t="s">
        <v>1822</v>
      </c>
      <c r="J95" s="131" t="s">
        <v>1035</v>
      </c>
      <c r="K95" s="131" t="s">
        <v>1036</v>
      </c>
      <c r="L95" s="131" t="s">
        <v>1171</v>
      </c>
      <c r="M95" s="86" t="s">
        <v>218</v>
      </c>
    </row>
    <row r="96" spans="1:13" ht="15" customHeight="1" x14ac:dyDescent="0.25">
      <c r="A96" s="89" t="s">
        <v>84</v>
      </c>
      <c r="B96" s="158" t="s">
        <v>920</v>
      </c>
      <c r="C96" s="150">
        <f>IF(B96=$B$4,2,0)</f>
        <v>2</v>
      </c>
      <c r="D96" s="178"/>
      <c r="E96" s="172">
        <f t="shared" si="10"/>
        <v>2</v>
      </c>
      <c r="F96" s="127" t="s">
        <v>216</v>
      </c>
      <c r="G96" s="94">
        <v>44151</v>
      </c>
      <c r="H96" s="94">
        <f>'5.1 '!J97</f>
        <v>44175</v>
      </c>
      <c r="I96" s="127" t="s">
        <v>218</v>
      </c>
      <c r="J96" s="137" t="s">
        <v>1037</v>
      </c>
      <c r="K96" s="137" t="s">
        <v>1038</v>
      </c>
      <c r="L96" s="137" t="s">
        <v>273</v>
      </c>
      <c r="M96" s="86" t="s">
        <v>218</v>
      </c>
    </row>
    <row r="97" spans="1:12" ht="15" customHeight="1" x14ac:dyDescent="0.25">
      <c r="A97" s="89" t="s">
        <v>85</v>
      </c>
      <c r="B97" s="130" t="s">
        <v>124</v>
      </c>
      <c r="C97" s="150">
        <f>IF(B97=$B$4,2,0)</f>
        <v>0</v>
      </c>
      <c r="D97" s="150"/>
      <c r="E97" s="172">
        <f t="shared" si="10"/>
        <v>0</v>
      </c>
      <c r="F97" s="127" t="s">
        <v>219</v>
      </c>
      <c r="G97" s="94" t="s">
        <v>218</v>
      </c>
      <c r="H97" s="94">
        <f>'5.1 '!J98</f>
        <v>44169</v>
      </c>
      <c r="I97" s="127" t="s">
        <v>1817</v>
      </c>
      <c r="J97" s="131" t="s">
        <v>1229</v>
      </c>
      <c r="K97" s="131" t="s">
        <v>1039</v>
      </c>
      <c r="L97" s="132" t="s">
        <v>215</v>
      </c>
    </row>
    <row r="98" spans="1:12" ht="15" customHeight="1" x14ac:dyDescent="0.25">
      <c r="A98" s="89" t="s">
        <v>86</v>
      </c>
      <c r="B98" s="158" t="s">
        <v>124</v>
      </c>
      <c r="C98" s="150">
        <f>IF(B98=$B$4,2,0)</f>
        <v>0</v>
      </c>
      <c r="D98" s="178"/>
      <c r="E98" s="172">
        <f t="shared" si="10"/>
        <v>0</v>
      </c>
      <c r="F98" s="127" t="s">
        <v>219</v>
      </c>
      <c r="G98" s="94" t="s">
        <v>218</v>
      </c>
      <c r="H98" s="94" t="str">
        <f>'5.1 '!J99</f>
        <v>нет данных (15.12.2020 принят)</v>
      </c>
      <c r="I98" s="127" t="s">
        <v>1776</v>
      </c>
      <c r="J98" s="137" t="s">
        <v>1040</v>
      </c>
      <c r="K98" s="137" t="s">
        <v>1041</v>
      </c>
      <c r="L98" s="132" t="s">
        <v>215</v>
      </c>
    </row>
    <row r="99" spans="1:12" x14ac:dyDescent="0.25">
      <c r="C99" s="11"/>
      <c r="D99" s="11"/>
      <c r="E99" s="11"/>
      <c r="F99" s="11"/>
      <c r="G99" s="11"/>
      <c r="H99" s="29"/>
      <c r="I99" s="11"/>
      <c r="K99" s="8"/>
    </row>
    <row r="100" spans="1:12" x14ac:dyDescent="0.25">
      <c r="C100" s="11"/>
      <c r="D100" s="11"/>
      <c r="E100" s="11"/>
      <c r="F100" s="11"/>
      <c r="G100" s="11"/>
      <c r="H100" s="29"/>
      <c r="I100" s="11"/>
      <c r="K100" s="8"/>
    </row>
    <row r="101" spans="1:12" x14ac:dyDescent="0.25">
      <c r="C101" s="11"/>
      <c r="D101" s="11"/>
      <c r="E101" s="11"/>
      <c r="F101" s="11"/>
      <c r="G101" s="11"/>
      <c r="H101" s="29"/>
      <c r="I101" s="11"/>
      <c r="K101" s="8"/>
    </row>
    <row r="102" spans="1:12" x14ac:dyDescent="0.25">
      <c r="C102" s="11"/>
      <c r="D102" s="11"/>
      <c r="E102" s="11"/>
      <c r="F102" s="11"/>
      <c r="G102" s="11"/>
      <c r="H102" s="29"/>
      <c r="I102" s="11"/>
      <c r="K102" s="8"/>
    </row>
    <row r="103" spans="1:12" x14ac:dyDescent="0.25">
      <c r="C103" s="11"/>
      <c r="D103" s="11"/>
      <c r="E103" s="11"/>
      <c r="F103" s="11"/>
      <c r="G103" s="11"/>
      <c r="H103" s="29"/>
      <c r="I103" s="11"/>
      <c r="K103" s="8"/>
    </row>
    <row r="104" spans="1:12" x14ac:dyDescent="0.25">
      <c r="C104" s="11"/>
      <c r="D104" s="11"/>
      <c r="E104" s="11"/>
      <c r="F104" s="11"/>
      <c r="G104" s="11"/>
      <c r="H104" s="29"/>
      <c r="I104" s="11"/>
      <c r="K104" s="8"/>
    </row>
    <row r="105" spans="1:12" x14ac:dyDescent="0.25">
      <c r="C105" s="11"/>
      <c r="D105" s="11"/>
      <c r="E105" s="11"/>
      <c r="F105" s="11"/>
      <c r="G105" s="11"/>
      <c r="H105" s="29"/>
      <c r="I105" s="11"/>
      <c r="K105" s="8"/>
    </row>
    <row r="106" spans="1:12" x14ac:dyDescent="0.25">
      <c r="C106" s="11"/>
      <c r="D106" s="11"/>
      <c r="E106" s="11"/>
      <c r="F106" s="11"/>
      <c r="G106" s="11"/>
      <c r="H106" s="29"/>
      <c r="I106" s="11"/>
      <c r="K106" s="8"/>
    </row>
    <row r="107" spans="1:12" x14ac:dyDescent="0.25">
      <c r="A107" s="6"/>
      <c r="B107" s="10"/>
      <c r="C107" s="10"/>
      <c r="D107" s="10"/>
      <c r="E107" s="10"/>
      <c r="F107" s="10"/>
      <c r="G107" s="10"/>
      <c r="H107" s="29"/>
      <c r="I107" s="10"/>
      <c r="J107" s="7"/>
      <c r="K107" s="8"/>
    </row>
    <row r="108" spans="1:12" x14ac:dyDescent="0.25">
      <c r="C108" s="11"/>
      <c r="D108" s="11"/>
      <c r="E108" s="11"/>
      <c r="F108" s="11"/>
      <c r="G108" s="11"/>
      <c r="H108" s="29"/>
      <c r="I108" s="11"/>
      <c r="K108" s="8"/>
    </row>
    <row r="109" spans="1:12" x14ac:dyDescent="0.25">
      <c r="C109" s="11"/>
      <c r="D109" s="11"/>
      <c r="E109" s="11"/>
      <c r="F109" s="11"/>
      <c r="G109" s="11"/>
      <c r="I109" s="11"/>
      <c r="K109" s="8"/>
    </row>
    <row r="110" spans="1:12" x14ac:dyDescent="0.25">
      <c r="C110" s="11"/>
      <c r="D110" s="11"/>
      <c r="E110" s="11"/>
      <c r="F110" s="11"/>
      <c r="G110" s="11"/>
      <c r="I110" s="11"/>
      <c r="K110" s="8"/>
    </row>
    <row r="111" spans="1:12" x14ac:dyDescent="0.25">
      <c r="A111" s="6"/>
      <c r="B111" s="10"/>
      <c r="C111" s="6"/>
      <c r="D111" s="6"/>
      <c r="E111" s="6"/>
      <c r="F111" s="6"/>
      <c r="G111" s="6"/>
      <c r="H111" s="10"/>
      <c r="I111" s="6"/>
      <c r="J111" s="7"/>
    </row>
    <row r="114" spans="1:10" x14ac:dyDescent="0.25">
      <c r="A114" s="6"/>
      <c r="B114" s="10"/>
      <c r="C114" s="6"/>
      <c r="D114" s="6"/>
      <c r="E114" s="6"/>
      <c r="F114" s="6"/>
      <c r="G114" s="6"/>
      <c r="H114" s="10"/>
      <c r="I114" s="6"/>
      <c r="J114" s="7"/>
    </row>
    <row r="118" spans="1:10" x14ac:dyDescent="0.25">
      <c r="A118" s="6"/>
      <c r="B118" s="10"/>
      <c r="C118" s="6"/>
      <c r="D118" s="6"/>
      <c r="E118" s="6"/>
      <c r="F118" s="6"/>
      <c r="G118" s="6"/>
      <c r="H118" s="10"/>
      <c r="I118" s="6"/>
      <c r="J118" s="7"/>
    </row>
  </sheetData>
  <autoFilter ref="A6:L98" xr:uid="{7672F5FD-E76E-4A39-8CD2-058C26077639}"/>
  <mergeCells count="16">
    <mergeCell ref="G4:G5"/>
    <mergeCell ref="G3:H3"/>
    <mergeCell ref="J4:J5"/>
    <mergeCell ref="K4:K5"/>
    <mergeCell ref="A1:L1"/>
    <mergeCell ref="A2:L2"/>
    <mergeCell ref="A3:A5"/>
    <mergeCell ref="C3:E3"/>
    <mergeCell ref="F3:F5"/>
    <mergeCell ref="I3:I5"/>
    <mergeCell ref="J3:L3"/>
    <mergeCell ref="C4:C5"/>
    <mergeCell ref="L4:L5"/>
    <mergeCell ref="D4:D5"/>
    <mergeCell ref="E4:E5"/>
    <mergeCell ref="H4:H5"/>
  </mergeCells>
  <dataValidations count="1">
    <dataValidation type="list" allowBlank="1" showInputMessage="1" showErrorMessage="1" sqref="C54 IV54 SR54 ACN54 AMJ54 AWF54 BGB54 BPX54 BZT54 CJP54 CTL54 DDH54 DND54 DWZ54 EGV54 EQR54 FAN54 FKJ54 FUF54 GEB54 GNX54 GXT54 HHP54 HRL54 IBH54 ILD54 IUZ54 JEV54 JOR54 JYN54 KIJ54 KSF54 LCB54 LLX54 LVT54 MFP54 MPL54 MZH54 NJD54 NSZ54 OCV54 OMR54 OWN54 PGJ54 PQF54 QAB54 QJX54 QTT54 RDP54 RNL54 RXH54 SHD54 SQZ54 TAV54 TKR54 TUN54 UEJ54 UOF54 UYB54 VHX54 VRT54 WBP54 WLL54 WVH54 C65590 IV65590 SR65590 ACN65590 AMJ65590 AWF65590 BGB65590 BPX65590 BZT65590 CJP65590 CTL65590 DDH65590 DND65590 DWZ65590 EGV65590 EQR65590 FAN65590 FKJ65590 FUF65590 GEB65590 GNX65590 GXT65590 HHP65590 HRL65590 IBH65590 ILD65590 IUZ65590 JEV65590 JOR65590 JYN65590 KIJ65590 KSF65590 LCB65590 LLX65590 LVT65590 MFP65590 MPL65590 MZH65590 NJD65590 NSZ65590 OCV65590 OMR65590 OWN65590 PGJ65590 PQF65590 QAB65590 QJX65590 QTT65590 RDP65590 RNL65590 RXH65590 SHD65590 SQZ65590 TAV65590 TKR65590 TUN65590 UEJ65590 UOF65590 UYB65590 VHX65590 VRT65590 WBP65590 WLL65590 WVH65590 C131126 IV131126 SR131126 ACN131126 AMJ131126 AWF131126 BGB131126 BPX131126 BZT131126 CJP131126 CTL131126 DDH131126 DND131126 DWZ131126 EGV131126 EQR131126 FAN131126 FKJ131126 FUF131126 GEB131126 GNX131126 GXT131126 HHP131126 HRL131126 IBH131126 ILD131126 IUZ131126 JEV131126 JOR131126 JYN131126 KIJ131126 KSF131126 LCB131126 LLX131126 LVT131126 MFP131126 MPL131126 MZH131126 NJD131126 NSZ131126 OCV131126 OMR131126 OWN131126 PGJ131126 PQF131126 QAB131126 QJX131126 QTT131126 RDP131126 RNL131126 RXH131126 SHD131126 SQZ131126 TAV131126 TKR131126 TUN131126 UEJ131126 UOF131126 UYB131126 VHX131126 VRT131126 WBP131126 WLL131126 WVH131126 C196662 IV196662 SR196662 ACN196662 AMJ196662 AWF196662 BGB196662 BPX196662 BZT196662 CJP196662 CTL196662 DDH196662 DND196662 DWZ196662 EGV196662 EQR196662 FAN196662 FKJ196662 FUF196662 GEB196662 GNX196662 GXT196662 HHP196662 HRL196662 IBH196662 ILD196662 IUZ196662 JEV196662 JOR196662 JYN196662 KIJ196662 KSF196662 LCB196662 LLX196662 LVT196662 MFP196662 MPL196662 MZH196662 NJD196662 NSZ196662 OCV196662 OMR196662 OWN196662 PGJ196662 PQF196662 QAB196662 QJX196662 QTT196662 RDP196662 RNL196662 RXH196662 SHD196662 SQZ196662 TAV196662 TKR196662 TUN196662 UEJ196662 UOF196662 UYB196662 VHX196662 VRT196662 WBP196662 WLL196662 WVH196662 C262198 IV262198 SR262198 ACN262198 AMJ262198 AWF262198 BGB262198 BPX262198 BZT262198 CJP262198 CTL262198 DDH262198 DND262198 DWZ262198 EGV262198 EQR262198 FAN262198 FKJ262198 FUF262198 GEB262198 GNX262198 GXT262198 HHP262198 HRL262198 IBH262198 ILD262198 IUZ262198 JEV262198 JOR262198 JYN262198 KIJ262198 KSF262198 LCB262198 LLX262198 LVT262198 MFP262198 MPL262198 MZH262198 NJD262198 NSZ262198 OCV262198 OMR262198 OWN262198 PGJ262198 PQF262198 QAB262198 QJX262198 QTT262198 RDP262198 RNL262198 RXH262198 SHD262198 SQZ262198 TAV262198 TKR262198 TUN262198 UEJ262198 UOF262198 UYB262198 VHX262198 VRT262198 WBP262198 WLL262198 WVH262198 C327734 IV327734 SR327734 ACN327734 AMJ327734 AWF327734 BGB327734 BPX327734 BZT327734 CJP327734 CTL327734 DDH327734 DND327734 DWZ327734 EGV327734 EQR327734 FAN327734 FKJ327734 FUF327734 GEB327734 GNX327734 GXT327734 HHP327734 HRL327734 IBH327734 ILD327734 IUZ327734 JEV327734 JOR327734 JYN327734 KIJ327734 KSF327734 LCB327734 LLX327734 LVT327734 MFP327734 MPL327734 MZH327734 NJD327734 NSZ327734 OCV327734 OMR327734 OWN327734 PGJ327734 PQF327734 QAB327734 QJX327734 QTT327734 RDP327734 RNL327734 RXH327734 SHD327734 SQZ327734 TAV327734 TKR327734 TUN327734 UEJ327734 UOF327734 UYB327734 VHX327734 VRT327734 WBP327734 WLL327734 WVH327734 C393270 IV393270 SR393270 ACN393270 AMJ393270 AWF393270 BGB393270 BPX393270 BZT393270 CJP393270 CTL393270 DDH393270 DND393270 DWZ393270 EGV393270 EQR393270 FAN393270 FKJ393270 FUF393270 GEB393270 GNX393270 GXT393270 HHP393270 HRL393270 IBH393270 ILD393270 IUZ393270 JEV393270 JOR393270 JYN393270 KIJ393270 KSF393270 LCB393270 LLX393270 LVT393270 MFP393270 MPL393270 MZH393270 NJD393270 NSZ393270 OCV393270 OMR393270 OWN393270 PGJ393270 PQF393270 QAB393270 QJX393270 QTT393270 RDP393270 RNL393270 RXH393270 SHD393270 SQZ393270 TAV393270 TKR393270 TUN393270 UEJ393270 UOF393270 UYB393270 VHX393270 VRT393270 WBP393270 WLL393270 WVH393270 C458806 IV458806 SR458806 ACN458806 AMJ458806 AWF458806 BGB458806 BPX458806 BZT458806 CJP458806 CTL458806 DDH458806 DND458806 DWZ458806 EGV458806 EQR458806 FAN458806 FKJ458806 FUF458806 GEB458806 GNX458806 GXT458806 HHP458806 HRL458806 IBH458806 ILD458806 IUZ458806 JEV458806 JOR458806 JYN458806 KIJ458806 KSF458806 LCB458806 LLX458806 LVT458806 MFP458806 MPL458806 MZH458806 NJD458806 NSZ458806 OCV458806 OMR458806 OWN458806 PGJ458806 PQF458806 QAB458806 QJX458806 QTT458806 RDP458806 RNL458806 RXH458806 SHD458806 SQZ458806 TAV458806 TKR458806 TUN458806 UEJ458806 UOF458806 UYB458806 VHX458806 VRT458806 WBP458806 WLL458806 WVH458806 C524342 IV524342 SR524342 ACN524342 AMJ524342 AWF524342 BGB524342 BPX524342 BZT524342 CJP524342 CTL524342 DDH524342 DND524342 DWZ524342 EGV524342 EQR524342 FAN524342 FKJ524342 FUF524342 GEB524342 GNX524342 GXT524342 HHP524342 HRL524342 IBH524342 ILD524342 IUZ524342 JEV524342 JOR524342 JYN524342 KIJ524342 KSF524342 LCB524342 LLX524342 LVT524342 MFP524342 MPL524342 MZH524342 NJD524342 NSZ524342 OCV524342 OMR524342 OWN524342 PGJ524342 PQF524342 QAB524342 QJX524342 QTT524342 RDP524342 RNL524342 RXH524342 SHD524342 SQZ524342 TAV524342 TKR524342 TUN524342 UEJ524342 UOF524342 UYB524342 VHX524342 VRT524342 WBP524342 WLL524342 WVH524342 C589878 IV589878 SR589878 ACN589878 AMJ589878 AWF589878 BGB589878 BPX589878 BZT589878 CJP589878 CTL589878 DDH589878 DND589878 DWZ589878 EGV589878 EQR589878 FAN589878 FKJ589878 FUF589878 GEB589878 GNX589878 GXT589878 HHP589878 HRL589878 IBH589878 ILD589878 IUZ589878 JEV589878 JOR589878 JYN589878 KIJ589878 KSF589878 LCB589878 LLX589878 LVT589878 MFP589878 MPL589878 MZH589878 NJD589878 NSZ589878 OCV589878 OMR589878 OWN589878 PGJ589878 PQF589878 QAB589878 QJX589878 QTT589878 RDP589878 RNL589878 RXH589878 SHD589878 SQZ589878 TAV589878 TKR589878 TUN589878 UEJ589878 UOF589878 UYB589878 VHX589878 VRT589878 WBP589878 WLL589878 WVH589878 C655414 IV655414 SR655414 ACN655414 AMJ655414 AWF655414 BGB655414 BPX655414 BZT655414 CJP655414 CTL655414 DDH655414 DND655414 DWZ655414 EGV655414 EQR655414 FAN655414 FKJ655414 FUF655414 GEB655414 GNX655414 GXT655414 HHP655414 HRL655414 IBH655414 ILD655414 IUZ655414 JEV655414 JOR655414 JYN655414 KIJ655414 KSF655414 LCB655414 LLX655414 LVT655414 MFP655414 MPL655414 MZH655414 NJD655414 NSZ655414 OCV655414 OMR655414 OWN655414 PGJ655414 PQF655414 QAB655414 QJX655414 QTT655414 RDP655414 RNL655414 RXH655414 SHD655414 SQZ655414 TAV655414 TKR655414 TUN655414 UEJ655414 UOF655414 UYB655414 VHX655414 VRT655414 WBP655414 WLL655414 WVH655414 C720950 IV720950 SR720950 ACN720950 AMJ720950 AWF720950 BGB720950 BPX720950 BZT720950 CJP720950 CTL720950 DDH720950 DND720950 DWZ720950 EGV720950 EQR720950 FAN720950 FKJ720950 FUF720950 GEB720950 GNX720950 GXT720950 HHP720950 HRL720950 IBH720950 ILD720950 IUZ720950 JEV720950 JOR720950 JYN720950 KIJ720950 KSF720950 LCB720950 LLX720950 LVT720950 MFP720950 MPL720950 MZH720950 NJD720950 NSZ720950 OCV720950 OMR720950 OWN720950 PGJ720950 PQF720950 QAB720950 QJX720950 QTT720950 RDP720950 RNL720950 RXH720950 SHD720950 SQZ720950 TAV720950 TKR720950 TUN720950 UEJ720950 UOF720950 UYB720950 VHX720950 VRT720950 WBP720950 WLL720950 WVH720950 C786486 IV786486 SR786486 ACN786486 AMJ786486 AWF786486 BGB786486 BPX786486 BZT786486 CJP786486 CTL786486 DDH786486 DND786486 DWZ786486 EGV786486 EQR786486 FAN786486 FKJ786486 FUF786486 GEB786486 GNX786486 GXT786486 HHP786486 HRL786486 IBH786486 ILD786486 IUZ786486 JEV786486 JOR786486 JYN786486 KIJ786486 KSF786486 LCB786486 LLX786486 LVT786486 MFP786486 MPL786486 MZH786486 NJD786486 NSZ786486 OCV786486 OMR786486 OWN786486 PGJ786486 PQF786486 QAB786486 QJX786486 QTT786486 RDP786486 RNL786486 RXH786486 SHD786486 SQZ786486 TAV786486 TKR786486 TUN786486 UEJ786486 UOF786486 UYB786486 VHX786486 VRT786486 WBP786486 WLL786486 WVH786486 C852022 IV852022 SR852022 ACN852022 AMJ852022 AWF852022 BGB852022 BPX852022 BZT852022 CJP852022 CTL852022 DDH852022 DND852022 DWZ852022 EGV852022 EQR852022 FAN852022 FKJ852022 FUF852022 GEB852022 GNX852022 GXT852022 HHP852022 HRL852022 IBH852022 ILD852022 IUZ852022 JEV852022 JOR852022 JYN852022 KIJ852022 KSF852022 LCB852022 LLX852022 LVT852022 MFP852022 MPL852022 MZH852022 NJD852022 NSZ852022 OCV852022 OMR852022 OWN852022 PGJ852022 PQF852022 QAB852022 QJX852022 QTT852022 RDP852022 RNL852022 RXH852022 SHD852022 SQZ852022 TAV852022 TKR852022 TUN852022 UEJ852022 UOF852022 UYB852022 VHX852022 VRT852022 WBP852022 WLL852022 WVH852022 C917558 IV917558 SR917558 ACN917558 AMJ917558 AWF917558 BGB917558 BPX917558 BZT917558 CJP917558 CTL917558 DDH917558 DND917558 DWZ917558 EGV917558 EQR917558 FAN917558 FKJ917558 FUF917558 GEB917558 GNX917558 GXT917558 HHP917558 HRL917558 IBH917558 ILD917558 IUZ917558 JEV917558 JOR917558 JYN917558 KIJ917558 KSF917558 LCB917558 LLX917558 LVT917558 MFP917558 MPL917558 MZH917558 NJD917558 NSZ917558 OCV917558 OMR917558 OWN917558 PGJ917558 PQF917558 QAB917558 QJX917558 QTT917558 RDP917558 RNL917558 RXH917558 SHD917558 SQZ917558 TAV917558 TKR917558 TUN917558 UEJ917558 UOF917558 UYB917558 VHX917558 VRT917558 WBP917558 WLL917558 WVH917558 C983094 IV983094 SR983094 ACN983094 AMJ983094 AWF983094 BGB983094 BPX983094 BZT983094 CJP983094 CTL983094 DDH983094 DND983094 DWZ983094 EGV983094 EQR983094 FAN983094 FKJ983094 FUF983094 GEB983094 GNX983094 GXT983094 HHP983094 HRL983094 IBH983094 ILD983094 IUZ983094 JEV983094 JOR983094 JYN983094 KIJ983094 KSF983094 LCB983094 LLX983094 LVT983094 MFP983094 MPL983094 MZH983094 NJD983094 NSZ983094 OCV983094 OMR983094 OWN983094 PGJ983094 PQF983094 QAB983094 QJX983094 QTT983094 RDP983094 RNL983094 RXH983094 SHD983094 SQZ983094 TAV983094 TKR983094 TUN983094 UEJ983094 UOF983094 UYB983094 VHX983094 VRT983094 WBP983094 WLL983094 WVH983094 C37 IV37 SR37 ACN37 AMJ37 AWF37 BGB37 BPX37 BZT37 CJP37 CTL37 DDH37 DND37 DWZ37 EGV37 EQR37 FAN37 FKJ37 FUF37 GEB37 GNX37 GXT37 HHP37 HRL37 IBH37 ILD37 IUZ37 JEV37 JOR37 JYN37 KIJ37 KSF37 LCB37 LLX37 LVT37 MFP37 MPL37 MZH37 NJD37 NSZ37 OCV37 OMR37 OWN37 PGJ37 PQF37 QAB37 QJX37 QTT37 RDP37 RNL37 RXH37 SHD37 SQZ37 TAV37 TKR37 TUN37 UEJ37 UOF37 UYB37 VHX37 VRT37 WBP37 WLL37 WVH37 C65573 IV65573 SR65573 ACN65573 AMJ65573 AWF65573 BGB65573 BPX65573 BZT65573 CJP65573 CTL65573 DDH65573 DND65573 DWZ65573 EGV65573 EQR65573 FAN65573 FKJ65573 FUF65573 GEB65573 GNX65573 GXT65573 HHP65573 HRL65573 IBH65573 ILD65573 IUZ65573 JEV65573 JOR65573 JYN65573 KIJ65573 KSF65573 LCB65573 LLX65573 LVT65573 MFP65573 MPL65573 MZH65573 NJD65573 NSZ65573 OCV65573 OMR65573 OWN65573 PGJ65573 PQF65573 QAB65573 QJX65573 QTT65573 RDP65573 RNL65573 RXH65573 SHD65573 SQZ65573 TAV65573 TKR65573 TUN65573 UEJ65573 UOF65573 UYB65573 VHX65573 VRT65573 WBP65573 WLL65573 WVH65573 C131109 IV131109 SR131109 ACN131109 AMJ131109 AWF131109 BGB131109 BPX131109 BZT131109 CJP131109 CTL131109 DDH131109 DND131109 DWZ131109 EGV131109 EQR131109 FAN131109 FKJ131109 FUF131109 GEB131109 GNX131109 GXT131109 HHP131109 HRL131109 IBH131109 ILD131109 IUZ131109 JEV131109 JOR131109 JYN131109 KIJ131109 KSF131109 LCB131109 LLX131109 LVT131109 MFP131109 MPL131109 MZH131109 NJD131109 NSZ131109 OCV131109 OMR131109 OWN131109 PGJ131109 PQF131109 QAB131109 QJX131109 QTT131109 RDP131109 RNL131109 RXH131109 SHD131109 SQZ131109 TAV131109 TKR131109 TUN131109 UEJ131109 UOF131109 UYB131109 VHX131109 VRT131109 WBP131109 WLL131109 WVH131109 C196645 IV196645 SR196645 ACN196645 AMJ196645 AWF196645 BGB196645 BPX196645 BZT196645 CJP196645 CTL196645 DDH196645 DND196645 DWZ196645 EGV196645 EQR196645 FAN196645 FKJ196645 FUF196645 GEB196645 GNX196645 GXT196645 HHP196645 HRL196645 IBH196645 ILD196645 IUZ196645 JEV196645 JOR196645 JYN196645 KIJ196645 KSF196645 LCB196645 LLX196645 LVT196645 MFP196645 MPL196645 MZH196645 NJD196645 NSZ196645 OCV196645 OMR196645 OWN196645 PGJ196645 PQF196645 QAB196645 QJX196645 QTT196645 RDP196645 RNL196645 RXH196645 SHD196645 SQZ196645 TAV196645 TKR196645 TUN196645 UEJ196645 UOF196645 UYB196645 VHX196645 VRT196645 WBP196645 WLL196645 WVH196645 C262181 IV262181 SR262181 ACN262181 AMJ262181 AWF262181 BGB262181 BPX262181 BZT262181 CJP262181 CTL262181 DDH262181 DND262181 DWZ262181 EGV262181 EQR262181 FAN262181 FKJ262181 FUF262181 GEB262181 GNX262181 GXT262181 HHP262181 HRL262181 IBH262181 ILD262181 IUZ262181 JEV262181 JOR262181 JYN262181 KIJ262181 KSF262181 LCB262181 LLX262181 LVT262181 MFP262181 MPL262181 MZH262181 NJD262181 NSZ262181 OCV262181 OMR262181 OWN262181 PGJ262181 PQF262181 QAB262181 QJX262181 QTT262181 RDP262181 RNL262181 RXH262181 SHD262181 SQZ262181 TAV262181 TKR262181 TUN262181 UEJ262181 UOF262181 UYB262181 VHX262181 VRT262181 WBP262181 WLL262181 WVH262181 C327717 IV327717 SR327717 ACN327717 AMJ327717 AWF327717 BGB327717 BPX327717 BZT327717 CJP327717 CTL327717 DDH327717 DND327717 DWZ327717 EGV327717 EQR327717 FAN327717 FKJ327717 FUF327717 GEB327717 GNX327717 GXT327717 HHP327717 HRL327717 IBH327717 ILD327717 IUZ327717 JEV327717 JOR327717 JYN327717 KIJ327717 KSF327717 LCB327717 LLX327717 LVT327717 MFP327717 MPL327717 MZH327717 NJD327717 NSZ327717 OCV327717 OMR327717 OWN327717 PGJ327717 PQF327717 QAB327717 QJX327717 QTT327717 RDP327717 RNL327717 RXH327717 SHD327717 SQZ327717 TAV327717 TKR327717 TUN327717 UEJ327717 UOF327717 UYB327717 VHX327717 VRT327717 WBP327717 WLL327717 WVH327717 C393253 IV393253 SR393253 ACN393253 AMJ393253 AWF393253 BGB393253 BPX393253 BZT393253 CJP393253 CTL393253 DDH393253 DND393253 DWZ393253 EGV393253 EQR393253 FAN393253 FKJ393253 FUF393253 GEB393253 GNX393253 GXT393253 HHP393253 HRL393253 IBH393253 ILD393253 IUZ393253 JEV393253 JOR393253 JYN393253 KIJ393253 KSF393253 LCB393253 LLX393253 LVT393253 MFP393253 MPL393253 MZH393253 NJD393253 NSZ393253 OCV393253 OMR393253 OWN393253 PGJ393253 PQF393253 QAB393253 QJX393253 QTT393253 RDP393253 RNL393253 RXH393253 SHD393253 SQZ393253 TAV393253 TKR393253 TUN393253 UEJ393253 UOF393253 UYB393253 VHX393253 VRT393253 WBP393253 WLL393253 WVH393253 C458789 IV458789 SR458789 ACN458789 AMJ458789 AWF458789 BGB458789 BPX458789 BZT458789 CJP458789 CTL458789 DDH458789 DND458789 DWZ458789 EGV458789 EQR458789 FAN458789 FKJ458789 FUF458789 GEB458789 GNX458789 GXT458789 HHP458789 HRL458789 IBH458789 ILD458789 IUZ458789 JEV458789 JOR458789 JYN458789 KIJ458789 KSF458789 LCB458789 LLX458789 LVT458789 MFP458789 MPL458789 MZH458789 NJD458789 NSZ458789 OCV458789 OMR458789 OWN458789 PGJ458789 PQF458789 QAB458789 QJX458789 QTT458789 RDP458789 RNL458789 RXH458789 SHD458789 SQZ458789 TAV458789 TKR458789 TUN458789 UEJ458789 UOF458789 UYB458789 VHX458789 VRT458789 WBP458789 WLL458789 WVH458789 C524325 IV524325 SR524325 ACN524325 AMJ524325 AWF524325 BGB524325 BPX524325 BZT524325 CJP524325 CTL524325 DDH524325 DND524325 DWZ524325 EGV524325 EQR524325 FAN524325 FKJ524325 FUF524325 GEB524325 GNX524325 GXT524325 HHP524325 HRL524325 IBH524325 ILD524325 IUZ524325 JEV524325 JOR524325 JYN524325 KIJ524325 KSF524325 LCB524325 LLX524325 LVT524325 MFP524325 MPL524325 MZH524325 NJD524325 NSZ524325 OCV524325 OMR524325 OWN524325 PGJ524325 PQF524325 QAB524325 QJX524325 QTT524325 RDP524325 RNL524325 RXH524325 SHD524325 SQZ524325 TAV524325 TKR524325 TUN524325 UEJ524325 UOF524325 UYB524325 VHX524325 VRT524325 WBP524325 WLL524325 WVH524325 C589861 IV589861 SR589861 ACN589861 AMJ589861 AWF589861 BGB589861 BPX589861 BZT589861 CJP589861 CTL589861 DDH589861 DND589861 DWZ589861 EGV589861 EQR589861 FAN589861 FKJ589861 FUF589861 GEB589861 GNX589861 GXT589861 HHP589861 HRL589861 IBH589861 ILD589861 IUZ589861 JEV589861 JOR589861 JYN589861 KIJ589861 KSF589861 LCB589861 LLX589861 LVT589861 MFP589861 MPL589861 MZH589861 NJD589861 NSZ589861 OCV589861 OMR589861 OWN589861 PGJ589861 PQF589861 QAB589861 QJX589861 QTT589861 RDP589861 RNL589861 RXH589861 SHD589861 SQZ589861 TAV589861 TKR589861 TUN589861 UEJ589861 UOF589861 UYB589861 VHX589861 VRT589861 WBP589861 WLL589861 WVH589861 C655397 IV655397 SR655397 ACN655397 AMJ655397 AWF655397 BGB655397 BPX655397 BZT655397 CJP655397 CTL655397 DDH655397 DND655397 DWZ655397 EGV655397 EQR655397 FAN655397 FKJ655397 FUF655397 GEB655397 GNX655397 GXT655397 HHP655397 HRL655397 IBH655397 ILD655397 IUZ655397 JEV655397 JOR655397 JYN655397 KIJ655397 KSF655397 LCB655397 LLX655397 LVT655397 MFP655397 MPL655397 MZH655397 NJD655397 NSZ655397 OCV655397 OMR655397 OWN655397 PGJ655397 PQF655397 QAB655397 QJX655397 QTT655397 RDP655397 RNL655397 RXH655397 SHD655397 SQZ655397 TAV655397 TKR655397 TUN655397 UEJ655397 UOF655397 UYB655397 VHX655397 VRT655397 WBP655397 WLL655397 WVH655397 C720933 IV720933 SR720933 ACN720933 AMJ720933 AWF720933 BGB720933 BPX720933 BZT720933 CJP720933 CTL720933 DDH720933 DND720933 DWZ720933 EGV720933 EQR720933 FAN720933 FKJ720933 FUF720933 GEB720933 GNX720933 GXT720933 HHP720933 HRL720933 IBH720933 ILD720933 IUZ720933 JEV720933 JOR720933 JYN720933 KIJ720933 KSF720933 LCB720933 LLX720933 LVT720933 MFP720933 MPL720933 MZH720933 NJD720933 NSZ720933 OCV720933 OMR720933 OWN720933 PGJ720933 PQF720933 QAB720933 QJX720933 QTT720933 RDP720933 RNL720933 RXH720933 SHD720933 SQZ720933 TAV720933 TKR720933 TUN720933 UEJ720933 UOF720933 UYB720933 VHX720933 VRT720933 WBP720933 WLL720933 WVH720933 C786469 IV786469 SR786469 ACN786469 AMJ786469 AWF786469 BGB786469 BPX786469 BZT786469 CJP786469 CTL786469 DDH786469 DND786469 DWZ786469 EGV786469 EQR786469 FAN786469 FKJ786469 FUF786469 GEB786469 GNX786469 GXT786469 HHP786469 HRL786469 IBH786469 ILD786469 IUZ786469 JEV786469 JOR786469 JYN786469 KIJ786469 KSF786469 LCB786469 LLX786469 LVT786469 MFP786469 MPL786469 MZH786469 NJD786469 NSZ786469 OCV786469 OMR786469 OWN786469 PGJ786469 PQF786469 QAB786469 QJX786469 QTT786469 RDP786469 RNL786469 RXH786469 SHD786469 SQZ786469 TAV786469 TKR786469 TUN786469 UEJ786469 UOF786469 UYB786469 VHX786469 VRT786469 WBP786469 WLL786469 WVH786469 C852005 IV852005 SR852005 ACN852005 AMJ852005 AWF852005 BGB852005 BPX852005 BZT852005 CJP852005 CTL852005 DDH852005 DND852005 DWZ852005 EGV852005 EQR852005 FAN852005 FKJ852005 FUF852005 GEB852005 GNX852005 GXT852005 HHP852005 HRL852005 IBH852005 ILD852005 IUZ852005 JEV852005 JOR852005 JYN852005 KIJ852005 KSF852005 LCB852005 LLX852005 LVT852005 MFP852005 MPL852005 MZH852005 NJD852005 NSZ852005 OCV852005 OMR852005 OWN852005 PGJ852005 PQF852005 QAB852005 QJX852005 QTT852005 RDP852005 RNL852005 RXH852005 SHD852005 SQZ852005 TAV852005 TKR852005 TUN852005 UEJ852005 UOF852005 UYB852005 VHX852005 VRT852005 WBP852005 WLL852005 WVH852005 C917541 IV917541 SR917541 ACN917541 AMJ917541 AWF917541 BGB917541 BPX917541 BZT917541 CJP917541 CTL917541 DDH917541 DND917541 DWZ917541 EGV917541 EQR917541 FAN917541 FKJ917541 FUF917541 GEB917541 GNX917541 GXT917541 HHP917541 HRL917541 IBH917541 ILD917541 IUZ917541 JEV917541 JOR917541 JYN917541 KIJ917541 KSF917541 LCB917541 LLX917541 LVT917541 MFP917541 MPL917541 MZH917541 NJD917541 NSZ917541 OCV917541 OMR917541 OWN917541 PGJ917541 PQF917541 QAB917541 QJX917541 QTT917541 RDP917541 RNL917541 RXH917541 SHD917541 SQZ917541 TAV917541 TKR917541 TUN917541 UEJ917541 UOF917541 UYB917541 VHX917541 VRT917541 WBP917541 WLL917541 WVH917541 C983077 IV983077 SR983077 ACN983077 AMJ983077 AWF983077 BGB983077 BPX983077 BZT983077 CJP983077 CTL983077 DDH983077 DND983077 DWZ983077 EGV983077 EQR983077 FAN983077 FKJ983077 FUF983077 GEB983077 GNX983077 GXT983077 HHP983077 HRL983077 IBH983077 ILD983077 IUZ983077 JEV983077 JOR983077 JYN983077 KIJ983077 KSF983077 LCB983077 LLX983077 LVT983077 MFP983077 MPL983077 MZH983077 NJD983077 NSZ983077 OCV983077 OMR983077 OWN983077 PGJ983077 PQF983077 QAB983077 QJX983077 QTT983077 RDP983077 RNL983077 RXH983077 SHD983077 SQZ983077 TAV983077 TKR983077 TUN983077 UEJ983077 UOF983077 UYB983077 VHX983077 VRT983077 WBP983077 WLL983077 WVH983077 C69 IV69 SR69 ACN69 AMJ69 AWF69 BGB69 BPX69 BZT69 CJP69 CTL69 DDH69 DND69 DWZ69 EGV69 EQR69 FAN69 FKJ69 FUF69 GEB69 GNX69 GXT69 HHP69 HRL69 IBH69 ILD69 IUZ69 JEV69 JOR69 JYN69 KIJ69 KSF69 LCB69 LLX69 LVT69 MFP69 MPL69 MZH69 NJD69 NSZ69 OCV69 OMR69 OWN69 PGJ69 PQF69 QAB69 QJX69 QTT69 RDP69 RNL69 RXH69 SHD69 SQZ69 TAV69 TKR69 TUN69 UEJ69 UOF69 UYB69 VHX69 VRT69 WBP69 WLL69 WVH69 C65605 IV65605 SR65605 ACN65605 AMJ65605 AWF65605 BGB65605 BPX65605 BZT65605 CJP65605 CTL65605 DDH65605 DND65605 DWZ65605 EGV65605 EQR65605 FAN65605 FKJ65605 FUF65605 GEB65605 GNX65605 GXT65605 HHP65605 HRL65605 IBH65605 ILD65605 IUZ65605 JEV65605 JOR65605 JYN65605 KIJ65605 KSF65605 LCB65605 LLX65605 LVT65605 MFP65605 MPL65605 MZH65605 NJD65605 NSZ65605 OCV65605 OMR65605 OWN65605 PGJ65605 PQF65605 QAB65605 QJX65605 QTT65605 RDP65605 RNL65605 RXH65605 SHD65605 SQZ65605 TAV65605 TKR65605 TUN65605 UEJ65605 UOF65605 UYB65605 VHX65605 VRT65605 WBP65605 WLL65605 WVH65605 C131141 IV131141 SR131141 ACN131141 AMJ131141 AWF131141 BGB131141 BPX131141 BZT131141 CJP131141 CTL131141 DDH131141 DND131141 DWZ131141 EGV131141 EQR131141 FAN131141 FKJ131141 FUF131141 GEB131141 GNX131141 GXT131141 HHP131141 HRL131141 IBH131141 ILD131141 IUZ131141 JEV131141 JOR131141 JYN131141 KIJ131141 KSF131141 LCB131141 LLX131141 LVT131141 MFP131141 MPL131141 MZH131141 NJD131141 NSZ131141 OCV131141 OMR131141 OWN131141 PGJ131141 PQF131141 QAB131141 QJX131141 QTT131141 RDP131141 RNL131141 RXH131141 SHD131141 SQZ131141 TAV131141 TKR131141 TUN131141 UEJ131141 UOF131141 UYB131141 VHX131141 VRT131141 WBP131141 WLL131141 WVH131141 C196677 IV196677 SR196677 ACN196677 AMJ196677 AWF196677 BGB196677 BPX196677 BZT196677 CJP196677 CTL196677 DDH196677 DND196677 DWZ196677 EGV196677 EQR196677 FAN196677 FKJ196677 FUF196677 GEB196677 GNX196677 GXT196677 HHP196677 HRL196677 IBH196677 ILD196677 IUZ196677 JEV196677 JOR196677 JYN196677 KIJ196677 KSF196677 LCB196677 LLX196677 LVT196677 MFP196677 MPL196677 MZH196677 NJD196677 NSZ196677 OCV196677 OMR196677 OWN196677 PGJ196677 PQF196677 QAB196677 QJX196677 QTT196677 RDP196677 RNL196677 RXH196677 SHD196677 SQZ196677 TAV196677 TKR196677 TUN196677 UEJ196677 UOF196677 UYB196677 VHX196677 VRT196677 WBP196677 WLL196677 WVH196677 C262213 IV262213 SR262213 ACN262213 AMJ262213 AWF262213 BGB262213 BPX262213 BZT262213 CJP262213 CTL262213 DDH262213 DND262213 DWZ262213 EGV262213 EQR262213 FAN262213 FKJ262213 FUF262213 GEB262213 GNX262213 GXT262213 HHP262213 HRL262213 IBH262213 ILD262213 IUZ262213 JEV262213 JOR262213 JYN262213 KIJ262213 KSF262213 LCB262213 LLX262213 LVT262213 MFP262213 MPL262213 MZH262213 NJD262213 NSZ262213 OCV262213 OMR262213 OWN262213 PGJ262213 PQF262213 QAB262213 QJX262213 QTT262213 RDP262213 RNL262213 RXH262213 SHD262213 SQZ262213 TAV262213 TKR262213 TUN262213 UEJ262213 UOF262213 UYB262213 VHX262213 VRT262213 WBP262213 WLL262213 WVH262213 C327749 IV327749 SR327749 ACN327749 AMJ327749 AWF327749 BGB327749 BPX327749 BZT327749 CJP327749 CTL327749 DDH327749 DND327749 DWZ327749 EGV327749 EQR327749 FAN327749 FKJ327749 FUF327749 GEB327749 GNX327749 GXT327749 HHP327749 HRL327749 IBH327749 ILD327749 IUZ327749 JEV327749 JOR327749 JYN327749 KIJ327749 KSF327749 LCB327749 LLX327749 LVT327749 MFP327749 MPL327749 MZH327749 NJD327749 NSZ327749 OCV327749 OMR327749 OWN327749 PGJ327749 PQF327749 QAB327749 QJX327749 QTT327749 RDP327749 RNL327749 RXH327749 SHD327749 SQZ327749 TAV327749 TKR327749 TUN327749 UEJ327749 UOF327749 UYB327749 VHX327749 VRT327749 WBP327749 WLL327749 WVH327749 C393285 IV393285 SR393285 ACN393285 AMJ393285 AWF393285 BGB393285 BPX393285 BZT393285 CJP393285 CTL393285 DDH393285 DND393285 DWZ393285 EGV393285 EQR393285 FAN393285 FKJ393285 FUF393285 GEB393285 GNX393285 GXT393285 HHP393285 HRL393285 IBH393285 ILD393285 IUZ393285 JEV393285 JOR393285 JYN393285 KIJ393285 KSF393285 LCB393285 LLX393285 LVT393285 MFP393285 MPL393285 MZH393285 NJD393285 NSZ393285 OCV393285 OMR393285 OWN393285 PGJ393285 PQF393285 QAB393285 QJX393285 QTT393285 RDP393285 RNL393285 RXH393285 SHD393285 SQZ393285 TAV393285 TKR393285 TUN393285 UEJ393285 UOF393285 UYB393285 VHX393285 VRT393285 WBP393285 WLL393285 WVH393285 C458821 IV458821 SR458821 ACN458821 AMJ458821 AWF458821 BGB458821 BPX458821 BZT458821 CJP458821 CTL458821 DDH458821 DND458821 DWZ458821 EGV458821 EQR458821 FAN458821 FKJ458821 FUF458821 GEB458821 GNX458821 GXT458821 HHP458821 HRL458821 IBH458821 ILD458821 IUZ458821 JEV458821 JOR458821 JYN458821 KIJ458821 KSF458821 LCB458821 LLX458821 LVT458821 MFP458821 MPL458821 MZH458821 NJD458821 NSZ458821 OCV458821 OMR458821 OWN458821 PGJ458821 PQF458821 QAB458821 QJX458821 QTT458821 RDP458821 RNL458821 RXH458821 SHD458821 SQZ458821 TAV458821 TKR458821 TUN458821 UEJ458821 UOF458821 UYB458821 VHX458821 VRT458821 WBP458821 WLL458821 WVH458821 C524357 IV524357 SR524357 ACN524357 AMJ524357 AWF524357 BGB524357 BPX524357 BZT524357 CJP524357 CTL524357 DDH524357 DND524357 DWZ524357 EGV524357 EQR524357 FAN524357 FKJ524357 FUF524357 GEB524357 GNX524357 GXT524357 HHP524357 HRL524357 IBH524357 ILD524357 IUZ524357 JEV524357 JOR524357 JYN524357 KIJ524357 KSF524357 LCB524357 LLX524357 LVT524357 MFP524357 MPL524357 MZH524357 NJD524357 NSZ524357 OCV524357 OMR524357 OWN524357 PGJ524357 PQF524357 QAB524357 QJX524357 QTT524357 RDP524357 RNL524357 RXH524357 SHD524357 SQZ524357 TAV524357 TKR524357 TUN524357 UEJ524357 UOF524357 UYB524357 VHX524357 VRT524357 WBP524357 WLL524357 WVH524357 C589893 IV589893 SR589893 ACN589893 AMJ589893 AWF589893 BGB589893 BPX589893 BZT589893 CJP589893 CTL589893 DDH589893 DND589893 DWZ589893 EGV589893 EQR589893 FAN589893 FKJ589893 FUF589893 GEB589893 GNX589893 GXT589893 HHP589893 HRL589893 IBH589893 ILD589893 IUZ589893 JEV589893 JOR589893 JYN589893 KIJ589893 KSF589893 LCB589893 LLX589893 LVT589893 MFP589893 MPL589893 MZH589893 NJD589893 NSZ589893 OCV589893 OMR589893 OWN589893 PGJ589893 PQF589893 QAB589893 QJX589893 QTT589893 RDP589893 RNL589893 RXH589893 SHD589893 SQZ589893 TAV589893 TKR589893 TUN589893 UEJ589893 UOF589893 UYB589893 VHX589893 VRT589893 WBP589893 WLL589893 WVH589893 C655429 IV655429 SR655429 ACN655429 AMJ655429 AWF655429 BGB655429 BPX655429 BZT655429 CJP655429 CTL655429 DDH655429 DND655429 DWZ655429 EGV655429 EQR655429 FAN655429 FKJ655429 FUF655429 GEB655429 GNX655429 GXT655429 HHP655429 HRL655429 IBH655429 ILD655429 IUZ655429 JEV655429 JOR655429 JYN655429 KIJ655429 KSF655429 LCB655429 LLX655429 LVT655429 MFP655429 MPL655429 MZH655429 NJD655429 NSZ655429 OCV655429 OMR655429 OWN655429 PGJ655429 PQF655429 QAB655429 QJX655429 QTT655429 RDP655429 RNL655429 RXH655429 SHD655429 SQZ655429 TAV655429 TKR655429 TUN655429 UEJ655429 UOF655429 UYB655429 VHX655429 VRT655429 WBP655429 WLL655429 WVH655429 C720965 IV720965 SR720965 ACN720965 AMJ720965 AWF720965 BGB720965 BPX720965 BZT720965 CJP720965 CTL720965 DDH720965 DND720965 DWZ720965 EGV720965 EQR720965 FAN720965 FKJ720965 FUF720965 GEB720965 GNX720965 GXT720965 HHP720965 HRL720965 IBH720965 ILD720965 IUZ720965 JEV720965 JOR720965 JYN720965 KIJ720965 KSF720965 LCB720965 LLX720965 LVT720965 MFP720965 MPL720965 MZH720965 NJD720965 NSZ720965 OCV720965 OMR720965 OWN720965 PGJ720965 PQF720965 QAB720965 QJX720965 QTT720965 RDP720965 RNL720965 RXH720965 SHD720965 SQZ720965 TAV720965 TKR720965 TUN720965 UEJ720965 UOF720965 UYB720965 VHX720965 VRT720965 WBP720965 WLL720965 WVH720965 C786501 IV786501 SR786501 ACN786501 AMJ786501 AWF786501 BGB786501 BPX786501 BZT786501 CJP786501 CTL786501 DDH786501 DND786501 DWZ786501 EGV786501 EQR786501 FAN786501 FKJ786501 FUF786501 GEB786501 GNX786501 GXT786501 HHP786501 HRL786501 IBH786501 ILD786501 IUZ786501 JEV786501 JOR786501 JYN786501 KIJ786501 KSF786501 LCB786501 LLX786501 LVT786501 MFP786501 MPL786501 MZH786501 NJD786501 NSZ786501 OCV786501 OMR786501 OWN786501 PGJ786501 PQF786501 QAB786501 QJX786501 QTT786501 RDP786501 RNL786501 RXH786501 SHD786501 SQZ786501 TAV786501 TKR786501 TUN786501 UEJ786501 UOF786501 UYB786501 VHX786501 VRT786501 WBP786501 WLL786501 WVH786501 C852037 IV852037 SR852037 ACN852037 AMJ852037 AWF852037 BGB852037 BPX852037 BZT852037 CJP852037 CTL852037 DDH852037 DND852037 DWZ852037 EGV852037 EQR852037 FAN852037 FKJ852037 FUF852037 GEB852037 GNX852037 GXT852037 HHP852037 HRL852037 IBH852037 ILD852037 IUZ852037 JEV852037 JOR852037 JYN852037 KIJ852037 KSF852037 LCB852037 LLX852037 LVT852037 MFP852037 MPL852037 MZH852037 NJD852037 NSZ852037 OCV852037 OMR852037 OWN852037 PGJ852037 PQF852037 QAB852037 QJX852037 QTT852037 RDP852037 RNL852037 RXH852037 SHD852037 SQZ852037 TAV852037 TKR852037 TUN852037 UEJ852037 UOF852037 UYB852037 VHX852037 VRT852037 WBP852037 WLL852037 WVH852037 C917573 IV917573 SR917573 ACN917573 AMJ917573 AWF917573 BGB917573 BPX917573 BZT917573 CJP917573 CTL917573 DDH917573 DND917573 DWZ917573 EGV917573 EQR917573 FAN917573 FKJ917573 FUF917573 GEB917573 GNX917573 GXT917573 HHP917573 HRL917573 IBH917573 ILD917573 IUZ917573 JEV917573 JOR917573 JYN917573 KIJ917573 KSF917573 LCB917573 LLX917573 LVT917573 MFP917573 MPL917573 MZH917573 NJD917573 NSZ917573 OCV917573 OMR917573 OWN917573 PGJ917573 PQF917573 QAB917573 QJX917573 QTT917573 RDP917573 RNL917573 RXH917573 SHD917573 SQZ917573 TAV917573 TKR917573 TUN917573 UEJ917573 UOF917573 UYB917573 VHX917573 VRT917573 WBP917573 WLL917573 WVH917573 C983109 IV983109 SR983109 ACN983109 AMJ983109 AWF983109 BGB983109 BPX983109 BZT983109 CJP983109 CTL983109 DDH983109 DND983109 DWZ983109 EGV983109 EQR983109 FAN983109 FKJ983109 FUF983109 GEB983109 GNX983109 GXT983109 HHP983109 HRL983109 IBH983109 ILD983109 IUZ983109 JEV983109 JOR983109 JYN983109 KIJ983109 KSF983109 LCB983109 LLX983109 LVT983109 MFP983109 MPL983109 MZH983109 NJD983109 NSZ983109 OCV983109 OMR983109 OWN983109 PGJ983109 PQF983109 QAB983109 QJX983109 QTT983109 RDP983109 RNL983109 RXH983109 SHD983109 SQZ983109 TAV983109 TKR983109 TUN983109 UEJ983109 UOF983109 UYB983109 VHX983109 VRT983109 WBP983109 WLL983109 WVH983109 C25 IV25 SR25 ACN25 AMJ25 AWF25 BGB25 BPX25 BZT25 CJP25 CTL25 DDH25 DND25 DWZ25 EGV25 EQR25 FAN25 FKJ25 FUF25 GEB25 GNX25 GXT25 HHP25 HRL25 IBH25 ILD25 IUZ25 JEV25 JOR25 JYN25 KIJ25 KSF25 LCB25 LLX25 LVT25 MFP25 MPL25 MZH25 NJD25 NSZ25 OCV25 OMR25 OWN25 PGJ25 PQF25 QAB25 QJX25 QTT25 RDP25 RNL25 RXH25 SHD25 SQZ25 TAV25 TKR25 TUN25 UEJ25 UOF25 UYB25 VHX25 VRT25 WBP25 WLL25 WVH25 C65561 IV65561 SR65561 ACN65561 AMJ65561 AWF65561 BGB65561 BPX65561 BZT65561 CJP65561 CTL65561 DDH65561 DND65561 DWZ65561 EGV65561 EQR65561 FAN65561 FKJ65561 FUF65561 GEB65561 GNX65561 GXT65561 HHP65561 HRL65561 IBH65561 ILD65561 IUZ65561 JEV65561 JOR65561 JYN65561 KIJ65561 KSF65561 LCB65561 LLX65561 LVT65561 MFP65561 MPL65561 MZH65561 NJD65561 NSZ65561 OCV65561 OMR65561 OWN65561 PGJ65561 PQF65561 QAB65561 QJX65561 QTT65561 RDP65561 RNL65561 RXH65561 SHD65561 SQZ65561 TAV65561 TKR65561 TUN65561 UEJ65561 UOF65561 UYB65561 VHX65561 VRT65561 WBP65561 WLL65561 WVH65561 C131097 IV131097 SR131097 ACN131097 AMJ131097 AWF131097 BGB131097 BPX131097 BZT131097 CJP131097 CTL131097 DDH131097 DND131097 DWZ131097 EGV131097 EQR131097 FAN131097 FKJ131097 FUF131097 GEB131097 GNX131097 GXT131097 HHP131097 HRL131097 IBH131097 ILD131097 IUZ131097 JEV131097 JOR131097 JYN131097 KIJ131097 KSF131097 LCB131097 LLX131097 LVT131097 MFP131097 MPL131097 MZH131097 NJD131097 NSZ131097 OCV131097 OMR131097 OWN131097 PGJ131097 PQF131097 QAB131097 QJX131097 QTT131097 RDP131097 RNL131097 RXH131097 SHD131097 SQZ131097 TAV131097 TKR131097 TUN131097 UEJ131097 UOF131097 UYB131097 VHX131097 VRT131097 WBP131097 WLL131097 WVH131097 C196633 IV196633 SR196633 ACN196633 AMJ196633 AWF196633 BGB196633 BPX196633 BZT196633 CJP196633 CTL196633 DDH196633 DND196633 DWZ196633 EGV196633 EQR196633 FAN196633 FKJ196633 FUF196633 GEB196633 GNX196633 GXT196633 HHP196633 HRL196633 IBH196633 ILD196633 IUZ196633 JEV196633 JOR196633 JYN196633 KIJ196633 KSF196633 LCB196633 LLX196633 LVT196633 MFP196633 MPL196633 MZH196633 NJD196633 NSZ196633 OCV196633 OMR196633 OWN196633 PGJ196633 PQF196633 QAB196633 QJX196633 QTT196633 RDP196633 RNL196633 RXH196633 SHD196633 SQZ196633 TAV196633 TKR196633 TUN196633 UEJ196633 UOF196633 UYB196633 VHX196633 VRT196633 WBP196633 WLL196633 WVH196633 C262169 IV262169 SR262169 ACN262169 AMJ262169 AWF262169 BGB262169 BPX262169 BZT262169 CJP262169 CTL262169 DDH262169 DND262169 DWZ262169 EGV262169 EQR262169 FAN262169 FKJ262169 FUF262169 GEB262169 GNX262169 GXT262169 HHP262169 HRL262169 IBH262169 ILD262169 IUZ262169 JEV262169 JOR262169 JYN262169 KIJ262169 KSF262169 LCB262169 LLX262169 LVT262169 MFP262169 MPL262169 MZH262169 NJD262169 NSZ262169 OCV262169 OMR262169 OWN262169 PGJ262169 PQF262169 QAB262169 QJX262169 QTT262169 RDP262169 RNL262169 RXH262169 SHD262169 SQZ262169 TAV262169 TKR262169 TUN262169 UEJ262169 UOF262169 UYB262169 VHX262169 VRT262169 WBP262169 WLL262169 WVH262169 C327705 IV327705 SR327705 ACN327705 AMJ327705 AWF327705 BGB327705 BPX327705 BZT327705 CJP327705 CTL327705 DDH327705 DND327705 DWZ327705 EGV327705 EQR327705 FAN327705 FKJ327705 FUF327705 GEB327705 GNX327705 GXT327705 HHP327705 HRL327705 IBH327705 ILD327705 IUZ327705 JEV327705 JOR327705 JYN327705 KIJ327705 KSF327705 LCB327705 LLX327705 LVT327705 MFP327705 MPL327705 MZH327705 NJD327705 NSZ327705 OCV327705 OMR327705 OWN327705 PGJ327705 PQF327705 QAB327705 QJX327705 QTT327705 RDP327705 RNL327705 RXH327705 SHD327705 SQZ327705 TAV327705 TKR327705 TUN327705 UEJ327705 UOF327705 UYB327705 VHX327705 VRT327705 WBP327705 WLL327705 WVH327705 C393241 IV393241 SR393241 ACN393241 AMJ393241 AWF393241 BGB393241 BPX393241 BZT393241 CJP393241 CTL393241 DDH393241 DND393241 DWZ393241 EGV393241 EQR393241 FAN393241 FKJ393241 FUF393241 GEB393241 GNX393241 GXT393241 HHP393241 HRL393241 IBH393241 ILD393241 IUZ393241 JEV393241 JOR393241 JYN393241 KIJ393241 KSF393241 LCB393241 LLX393241 LVT393241 MFP393241 MPL393241 MZH393241 NJD393241 NSZ393241 OCV393241 OMR393241 OWN393241 PGJ393241 PQF393241 QAB393241 QJX393241 QTT393241 RDP393241 RNL393241 RXH393241 SHD393241 SQZ393241 TAV393241 TKR393241 TUN393241 UEJ393241 UOF393241 UYB393241 VHX393241 VRT393241 WBP393241 WLL393241 WVH393241 C458777 IV458777 SR458777 ACN458777 AMJ458777 AWF458777 BGB458777 BPX458777 BZT458777 CJP458777 CTL458777 DDH458777 DND458777 DWZ458777 EGV458777 EQR458777 FAN458777 FKJ458777 FUF458777 GEB458777 GNX458777 GXT458777 HHP458777 HRL458777 IBH458777 ILD458777 IUZ458777 JEV458777 JOR458777 JYN458777 KIJ458777 KSF458777 LCB458777 LLX458777 LVT458777 MFP458777 MPL458777 MZH458777 NJD458777 NSZ458777 OCV458777 OMR458777 OWN458777 PGJ458777 PQF458777 QAB458777 QJX458777 QTT458777 RDP458777 RNL458777 RXH458777 SHD458777 SQZ458777 TAV458777 TKR458777 TUN458777 UEJ458777 UOF458777 UYB458777 VHX458777 VRT458777 WBP458777 WLL458777 WVH458777 C524313 IV524313 SR524313 ACN524313 AMJ524313 AWF524313 BGB524313 BPX524313 BZT524313 CJP524313 CTL524313 DDH524313 DND524313 DWZ524313 EGV524313 EQR524313 FAN524313 FKJ524313 FUF524313 GEB524313 GNX524313 GXT524313 HHP524313 HRL524313 IBH524313 ILD524313 IUZ524313 JEV524313 JOR524313 JYN524313 KIJ524313 KSF524313 LCB524313 LLX524313 LVT524313 MFP524313 MPL524313 MZH524313 NJD524313 NSZ524313 OCV524313 OMR524313 OWN524313 PGJ524313 PQF524313 QAB524313 QJX524313 QTT524313 RDP524313 RNL524313 RXH524313 SHD524313 SQZ524313 TAV524313 TKR524313 TUN524313 UEJ524313 UOF524313 UYB524313 VHX524313 VRT524313 WBP524313 WLL524313 WVH524313 C589849 IV589849 SR589849 ACN589849 AMJ589849 AWF589849 BGB589849 BPX589849 BZT589849 CJP589849 CTL589849 DDH589849 DND589849 DWZ589849 EGV589849 EQR589849 FAN589849 FKJ589849 FUF589849 GEB589849 GNX589849 GXT589849 HHP589849 HRL589849 IBH589849 ILD589849 IUZ589849 JEV589849 JOR589849 JYN589849 KIJ589849 KSF589849 LCB589849 LLX589849 LVT589849 MFP589849 MPL589849 MZH589849 NJD589849 NSZ589849 OCV589849 OMR589849 OWN589849 PGJ589849 PQF589849 QAB589849 QJX589849 QTT589849 RDP589849 RNL589849 RXH589849 SHD589849 SQZ589849 TAV589849 TKR589849 TUN589849 UEJ589849 UOF589849 UYB589849 VHX589849 VRT589849 WBP589849 WLL589849 WVH589849 C655385 IV655385 SR655385 ACN655385 AMJ655385 AWF655385 BGB655385 BPX655385 BZT655385 CJP655385 CTL655385 DDH655385 DND655385 DWZ655385 EGV655385 EQR655385 FAN655385 FKJ655385 FUF655385 GEB655385 GNX655385 GXT655385 HHP655385 HRL655385 IBH655385 ILD655385 IUZ655385 JEV655385 JOR655385 JYN655385 KIJ655385 KSF655385 LCB655385 LLX655385 LVT655385 MFP655385 MPL655385 MZH655385 NJD655385 NSZ655385 OCV655385 OMR655385 OWN655385 PGJ655385 PQF655385 QAB655385 QJX655385 QTT655385 RDP655385 RNL655385 RXH655385 SHD655385 SQZ655385 TAV655385 TKR655385 TUN655385 UEJ655385 UOF655385 UYB655385 VHX655385 VRT655385 WBP655385 WLL655385 WVH655385 C720921 IV720921 SR720921 ACN720921 AMJ720921 AWF720921 BGB720921 BPX720921 BZT720921 CJP720921 CTL720921 DDH720921 DND720921 DWZ720921 EGV720921 EQR720921 FAN720921 FKJ720921 FUF720921 GEB720921 GNX720921 GXT720921 HHP720921 HRL720921 IBH720921 ILD720921 IUZ720921 JEV720921 JOR720921 JYN720921 KIJ720921 KSF720921 LCB720921 LLX720921 LVT720921 MFP720921 MPL720921 MZH720921 NJD720921 NSZ720921 OCV720921 OMR720921 OWN720921 PGJ720921 PQF720921 QAB720921 QJX720921 QTT720921 RDP720921 RNL720921 RXH720921 SHD720921 SQZ720921 TAV720921 TKR720921 TUN720921 UEJ720921 UOF720921 UYB720921 VHX720921 VRT720921 WBP720921 WLL720921 WVH720921 C786457 IV786457 SR786457 ACN786457 AMJ786457 AWF786457 BGB786457 BPX786457 BZT786457 CJP786457 CTL786457 DDH786457 DND786457 DWZ786457 EGV786457 EQR786457 FAN786457 FKJ786457 FUF786457 GEB786457 GNX786457 GXT786457 HHP786457 HRL786457 IBH786457 ILD786457 IUZ786457 JEV786457 JOR786457 JYN786457 KIJ786457 KSF786457 LCB786457 LLX786457 LVT786457 MFP786457 MPL786457 MZH786457 NJD786457 NSZ786457 OCV786457 OMR786457 OWN786457 PGJ786457 PQF786457 QAB786457 QJX786457 QTT786457 RDP786457 RNL786457 RXH786457 SHD786457 SQZ786457 TAV786457 TKR786457 TUN786457 UEJ786457 UOF786457 UYB786457 VHX786457 VRT786457 WBP786457 WLL786457 WVH786457 C851993 IV851993 SR851993 ACN851993 AMJ851993 AWF851993 BGB851993 BPX851993 BZT851993 CJP851993 CTL851993 DDH851993 DND851993 DWZ851993 EGV851993 EQR851993 FAN851993 FKJ851993 FUF851993 GEB851993 GNX851993 GXT851993 HHP851993 HRL851993 IBH851993 ILD851993 IUZ851993 JEV851993 JOR851993 JYN851993 KIJ851993 KSF851993 LCB851993 LLX851993 LVT851993 MFP851993 MPL851993 MZH851993 NJD851993 NSZ851993 OCV851993 OMR851993 OWN851993 PGJ851993 PQF851993 QAB851993 QJX851993 QTT851993 RDP851993 RNL851993 RXH851993 SHD851993 SQZ851993 TAV851993 TKR851993 TUN851993 UEJ851993 UOF851993 UYB851993 VHX851993 VRT851993 WBP851993 WLL851993 WVH851993 C917529 IV917529 SR917529 ACN917529 AMJ917529 AWF917529 BGB917529 BPX917529 BZT917529 CJP917529 CTL917529 DDH917529 DND917529 DWZ917529 EGV917529 EQR917529 FAN917529 FKJ917529 FUF917529 GEB917529 GNX917529 GXT917529 HHP917529 HRL917529 IBH917529 ILD917529 IUZ917529 JEV917529 JOR917529 JYN917529 KIJ917529 KSF917529 LCB917529 LLX917529 LVT917529 MFP917529 MPL917529 MZH917529 NJD917529 NSZ917529 OCV917529 OMR917529 OWN917529 PGJ917529 PQF917529 QAB917529 QJX917529 QTT917529 RDP917529 RNL917529 RXH917529 SHD917529 SQZ917529 TAV917529 TKR917529 TUN917529 UEJ917529 UOF917529 UYB917529 VHX917529 VRT917529 WBP917529 WLL917529 WVH917529 C983065 IV983065 SR983065 ACN983065 AMJ983065 AWF983065 BGB983065 BPX983065 BZT983065 CJP983065 CTL983065 DDH983065 DND983065 DWZ983065 EGV983065 EQR983065 FAN983065 FKJ983065 FUF983065 GEB983065 GNX983065 GXT983065 HHP983065 HRL983065 IBH983065 ILD983065 IUZ983065 JEV983065 JOR983065 JYN983065 KIJ983065 KSF983065 LCB983065 LLX983065 LVT983065 MFP983065 MPL983065 MZH983065 NJD983065 NSZ983065 OCV983065 OMR983065 OWN983065 PGJ983065 PQF983065 QAB983065 QJX983065 QTT983065 RDP983065 RNL983065 RXH983065 SHD983065 SQZ983065 TAV983065 TKR983065 TUN983065 UEJ983065 UOF983065 UYB983065 VHX983065 VRT983065 WBP983065 WLL983065 WVH983065 C46 IV46 SR46 ACN46 AMJ46 AWF46 BGB46 BPX46 BZT46 CJP46 CTL46 DDH46 DND46 DWZ46 EGV46 EQR46 FAN46 FKJ46 FUF46 GEB46 GNX46 GXT46 HHP46 HRL46 IBH46 ILD46 IUZ46 JEV46 JOR46 JYN46 KIJ46 KSF46 LCB46 LLX46 LVT46 MFP46 MPL46 MZH46 NJD46 NSZ46 OCV46 OMR46 OWN46 PGJ46 PQF46 QAB46 QJX46 QTT46 RDP46 RNL46 RXH46 SHD46 SQZ46 TAV46 TKR46 TUN46 UEJ46 UOF46 UYB46 VHX46 VRT46 WBP46 WLL46 WVH46 C65582 IV65582 SR65582 ACN65582 AMJ65582 AWF65582 BGB65582 BPX65582 BZT65582 CJP65582 CTL65582 DDH65582 DND65582 DWZ65582 EGV65582 EQR65582 FAN65582 FKJ65582 FUF65582 GEB65582 GNX65582 GXT65582 HHP65582 HRL65582 IBH65582 ILD65582 IUZ65582 JEV65582 JOR65582 JYN65582 KIJ65582 KSF65582 LCB65582 LLX65582 LVT65582 MFP65582 MPL65582 MZH65582 NJD65582 NSZ65582 OCV65582 OMR65582 OWN65582 PGJ65582 PQF65582 QAB65582 QJX65582 QTT65582 RDP65582 RNL65582 RXH65582 SHD65582 SQZ65582 TAV65582 TKR65582 TUN65582 UEJ65582 UOF65582 UYB65582 VHX65582 VRT65582 WBP65582 WLL65582 WVH65582 C131118 IV131118 SR131118 ACN131118 AMJ131118 AWF131118 BGB131118 BPX131118 BZT131118 CJP131118 CTL131118 DDH131118 DND131118 DWZ131118 EGV131118 EQR131118 FAN131118 FKJ131118 FUF131118 GEB131118 GNX131118 GXT131118 HHP131118 HRL131118 IBH131118 ILD131118 IUZ131118 JEV131118 JOR131118 JYN131118 KIJ131118 KSF131118 LCB131118 LLX131118 LVT131118 MFP131118 MPL131118 MZH131118 NJD131118 NSZ131118 OCV131118 OMR131118 OWN131118 PGJ131118 PQF131118 QAB131118 QJX131118 QTT131118 RDP131118 RNL131118 RXH131118 SHD131118 SQZ131118 TAV131118 TKR131118 TUN131118 UEJ131118 UOF131118 UYB131118 VHX131118 VRT131118 WBP131118 WLL131118 WVH131118 C196654 IV196654 SR196654 ACN196654 AMJ196654 AWF196654 BGB196654 BPX196654 BZT196654 CJP196654 CTL196654 DDH196654 DND196654 DWZ196654 EGV196654 EQR196654 FAN196654 FKJ196654 FUF196654 GEB196654 GNX196654 GXT196654 HHP196654 HRL196654 IBH196654 ILD196654 IUZ196654 JEV196654 JOR196654 JYN196654 KIJ196654 KSF196654 LCB196654 LLX196654 LVT196654 MFP196654 MPL196654 MZH196654 NJD196654 NSZ196654 OCV196654 OMR196654 OWN196654 PGJ196654 PQF196654 QAB196654 QJX196654 QTT196654 RDP196654 RNL196654 RXH196654 SHD196654 SQZ196654 TAV196654 TKR196654 TUN196654 UEJ196654 UOF196654 UYB196654 VHX196654 VRT196654 WBP196654 WLL196654 WVH196654 C262190 IV262190 SR262190 ACN262190 AMJ262190 AWF262190 BGB262190 BPX262190 BZT262190 CJP262190 CTL262190 DDH262190 DND262190 DWZ262190 EGV262190 EQR262190 FAN262190 FKJ262190 FUF262190 GEB262190 GNX262190 GXT262190 HHP262190 HRL262190 IBH262190 ILD262190 IUZ262190 JEV262190 JOR262190 JYN262190 KIJ262190 KSF262190 LCB262190 LLX262190 LVT262190 MFP262190 MPL262190 MZH262190 NJD262190 NSZ262190 OCV262190 OMR262190 OWN262190 PGJ262190 PQF262190 QAB262190 QJX262190 QTT262190 RDP262190 RNL262190 RXH262190 SHD262190 SQZ262190 TAV262190 TKR262190 TUN262190 UEJ262190 UOF262190 UYB262190 VHX262190 VRT262190 WBP262190 WLL262190 WVH262190 C327726 IV327726 SR327726 ACN327726 AMJ327726 AWF327726 BGB327726 BPX327726 BZT327726 CJP327726 CTL327726 DDH327726 DND327726 DWZ327726 EGV327726 EQR327726 FAN327726 FKJ327726 FUF327726 GEB327726 GNX327726 GXT327726 HHP327726 HRL327726 IBH327726 ILD327726 IUZ327726 JEV327726 JOR327726 JYN327726 KIJ327726 KSF327726 LCB327726 LLX327726 LVT327726 MFP327726 MPL327726 MZH327726 NJD327726 NSZ327726 OCV327726 OMR327726 OWN327726 PGJ327726 PQF327726 QAB327726 QJX327726 QTT327726 RDP327726 RNL327726 RXH327726 SHD327726 SQZ327726 TAV327726 TKR327726 TUN327726 UEJ327726 UOF327726 UYB327726 VHX327726 VRT327726 WBP327726 WLL327726 WVH327726 C393262 IV393262 SR393262 ACN393262 AMJ393262 AWF393262 BGB393262 BPX393262 BZT393262 CJP393262 CTL393262 DDH393262 DND393262 DWZ393262 EGV393262 EQR393262 FAN393262 FKJ393262 FUF393262 GEB393262 GNX393262 GXT393262 HHP393262 HRL393262 IBH393262 ILD393262 IUZ393262 JEV393262 JOR393262 JYN393262 KIJ393262 KSF393262 LCB393262 LLX393262 LVT393262 MFP393262 MPL393262 MZH393262 NJD393262 NSZ393262 OCV393262 OMR393262 OWN393262 PGJ393262 PQF393262 QAB393262 QJX393262 QTT393262 RDP393262 RNL393262 RXH393262 SHD393262 SQZ393262 TAV393262 TKR393262 TUN393262 UEJ393262 UOF393262 UYB393262 VHX393262 VRT393262 WBP393262 WLL393262 WVH393262 C458798 IV458798 SR458798 ACN458798 AMJ458798 AWF458798 BGB458798 BPX458798 BZT458798 CJP458798 CTL458798 DDH458798 DND458798 DWZ458798 EGV458798 EQR458798 FAN458798 FKJ458798 FUF458798 GEB458798 GNX458798 GXT458798 HHP458798 HRL458798 IBH458798 ILD458798 IUZ458798 JEV458798 JOR458798 JYN458798 KIJ458798 KSF458798 LCB458798 LLX458798 LVT458798 MFP458798 MPL458798 MZH458798 NJD458798 NSZ458798 OCV458798 OMR458798 OWN458798 PGJ458798 PQF458798 QAB458798 QJX458798 QTT458798 RDP458798 RNL458798 RXH458798 SHD458798 SQZ458798 TAV458798 TKR458798 TUN458798 UEJ458798 UOF458798 UYB458798 VHX458798 VRT458798 WBP458798 WLL458798 WVH458798 C524334 IV524334 SR524334 ACN524334 AMJ524334 AWF524334 BGB524334 BPX524334 BZT524334 CJP524334 CTL524334 DDH524334 DND524334 DWZ524334 EGV524334 EQR524334 FAN524334 FKJ524334 FUF524334 GEB524334 GNX524334 GXT524334 HHP524334 HRL524334 IBH524334 ILD524334 IUZ524334 JEV524334 JOR524334 JYN524334 KIJ524334 KSF524334 LCB524334 LLX524334 LVT524334 MFP524334 MPL524334 MZH524334 NJD524334 NSZ524334 OCV524334 OMR524334 OWN524334 PGJ524334 PQF524334 QAB524334 QJX524334 QTT524334 RDP524334 RNL524334 RXH524334 SHD524334 SQZ524334 TAV524334 TKR524334 TUN524334 UEJ524334 UOF524334 UYB524334 VHX524334 VRT524334 WBP524334 WLL524334 WVH524334 C589870 IV589870 SR589870 ACN589870 AMJ589870 AWF589870 BGB589870 BPX589870 BZT589870 CJP589870 CTL589870 DDH589870 DND589870 DWZ589870 EGV589870 EQR589870 FAN589870 FKJ589870 FUF589870 GEB589870 GNX589870 GXT589870 HHP589870 HRL589870 IBH589870 ILD589870 IUZ589870 JEV589870 JOR589870 JYN589870 KIJ589870 KSF589870 LCB589870 LLX589870 LVT589870 MFP589870 MPL589870 MZH589870 NJD589870 NSZ589870 OCV589870 OMR589870 OWN589870 PGJ589870 PQF589870 QAB589870 QJX589870 QTT589870 RDP589870 RNL589870 RXH589870 SHD589870 SQZ589870 TAV589870 TKR589870 TUN589870 UEJ589870 UOF589870 UYB589870 VHX589870 VRT589870 WBP589870 WLL589870 WVH589870 C655406 IV655406 SR655406 ACN655406 AMJ655406 AWF655406 BGB655406 BPX655406 BZT655406 CJP655406 CTL655406 DDH655406 DND655406 DWZ655406 EGV655406 EQR655406 FAN655406 FKJ655406 FUF655406 GEB655406 GNX655406 GXT655406 HHP655406 HRL655406 IBH655406 ILD655406 IUZ655406 JEV655406 JOR655406 JYN655406 KIJ655406 KSF655406 LCB655406 LLX655406 LVT655406 MFP655406 MPL655406 MZH655406 NJD655406 NSZ655406 OCV655406 OMR655406 OWN655406 PGJ655406 PQF655406 QAB655406 QJX655406 QTT655406 RDP655406 RNL655406 RXH655406 SHD655406 SQZ655406 TAV655406 TKR655406 TUN655406 UEJ655406 UOF655406 UYB655406 VHX655406 VRT655406 WBP655406 WLL655406 WVH655406 C720942 IV720942 SR720942 ACN720942 AMJ720942 AWF720942 BGB720942 BPX720942 BZT720942 CJP720942 CTL720942 DDH720942 DND720942 DWZ720942 EGV720942 EQR720942 FAN720942 FKJ720942 FUF720942 GEB720942 GNX720942 GXT720942 HHP720942 HRL720942 IBH720942 ILD720942 IUZ720942 JEV720942 JOR720942 JYN720942 KIJ720942 KSF720942 LCB720942 LLX720942 LVT720942 MFP720942 MPL720942 MZH720942 NJD720942 NSZ720942 OCV720942 OMR720942 OWN720942 PGJ720942 PQF720942 QAB720942 QJX720942 QTT720942 RDP720942 RNL720942 RXH720942 SHD720942 SQZ720942 TAV720942 TKR720942 TUN720942 UEJ720942 UOF720942 UYB720942 VHX720942 VRT720942 WBP720942 WLL720942 WVH720942 C786478 IV786478 SR786478 ACN786478 AMJ786478 AWF786478 BGB786478 BPX786478 BZT786478 CJP786478 CTL786478 DDH786478 DND786478 DWZ786478 EGV786478 EQR786478 FAN786478 FKJ786478 FUF786478 GEB786478 GNX786478 GXT786478 HHP786478 HRL786478 IBH786478 ILD786478 IUZ786478 JEV786478 JOR786478 JYN786478 KIJ786478 KSF786478 LCB786478 LLX786478 LVT786478 MFP786478 MPL786478 MZH786478 NJD786478 NSZ786478 OCV786478 OMR786478 OWN786478 PGJ786478 PQF786478 QAB786478 QJX786478 QTT786478 RDP786478 RNL786478 RXH786478 SHD786478 SQZ786478 TAV786478 TKR786478 TUN786478 UEJ786478 UOF786478 UYB786478 VHX786478 VRT786478 WBP786478 WLL786478 WVH786478 C852014 IV852014 SR852014 ACN852014 AMJ852014 AWF852014 BGB852014 BPX852014 BZT852014 CJP852014 CTL852014 DDH852014 DND852014 DWZ852014 EGV852014 EQR852014 FAN852014 FKJ852014 FUF852014 GEB852014 GNX852014 GXT852014 HHP852014 HRL852014 IBH852014 ILD852014 IUZ852014 JEV852014 JOR852014 JYN852014 KIJ852014 KSF852014 LCB852014 LLX852014 LVT852014 MFP852014 MPL852014 MZH852014 NJD852014 NSZ852014 OCV852014 OMR852014 OWN852014 PGJ852014 PQF852014 QAB852014 QJX852014 QTT852014 RDP852014 RNL852014 RXH852014 SHD852014 SQZ852014 TAV852014 TKR852014 TUN852014 UEJ852014 UOF852014 UYB852014 VHX852014 VRT852014 WBP852014 WLL852014 WVH852014 C917550 IV917550 SR917550 ACN917550 AMJ917550 AWF917550 BGB917550 BPX917550 BZT917550 CJP917550 CTL917550 DDH917550 DND917550 DWZ917550 EGV917550 EQR917550 FAN917550 FKJ917550 FUF917550 GEB917550 GNX917550 GXT917550 HHP917550 HRL917550 IBH917550 ILD917550 IUZ917550 JEV917550 JOR917550 JYN917550 KIJ917550 KSF917550 LCB917550 LLX917550 LVT917550 MFP917550 MPL917550 MZH917550 NJD917550 NSZ917550 OCV917550 OMR917550 OWN917550 PGJ917550 PQF917550 QAB917550 QJX917550 QTT917550 RDP917550 RNL917550 RXH917550 SHD917550 SQZ917550 TAV917550 TKR917550 TUN917550 UEJ917550 UOF917550 UYB917550 VHX917550 VRT917550 WBP917550 WLL917550 WVH917550 C983086 IV983086 SR983086 ACN983086 AMJ983086 AWF983086 BGB983086 BPX983086 BZT983086 CJP983086 CTL983086 DDH983086 DND983086 DWZ983086 EGV983086 EQR983086 FAN983086 FKJ983086 FUF983086 GEB983086 GNX983086 GXT983086 HHP983086 HRL983086 IBH983086 ILD983086 IUZ983086 JEV983086 JOR983086 JYN983086 KIJ983086 KSF983086 LCB983086 LLX983086 LVT983086 MFP983086 MPL983086 MZH983086 NJD983086 NSZ983086 OCV983086 OMR983086 OWN983086 PGJ983086 PQF983086 QAB983086 QJX983086 QTT983086 RDP983086 RNL983086 RXH983086 SHD983086 SQZ983086 TAV983086 TKR983086 TUN983086 UEJ983086 UOF983086 UYB983086 VHX983086 VRT983086 WBP983086 WLL983086 WVH983086 B6:B98 IU6:IU98 SQ6:SQ98 ACM6:ACM98 AMI6:AMI98 AWE6:AWE98 BGA6:BGA98 BPW6:BPW98 BZS6:BZS98 CJO6:CJO98 CTK6:CTK98 DDG6:DDG98 DNC6:DNC98 DWY6:DWY98 EGU6:EGU98 EQQ6:EQQ98 FAM6:FAM98 FKI6:FKI98 FUE6:FUE98 GEA6:GEA98 GNW6:GNW98 GXS6:GXS98 HHO6:HHO98 HRK6:HRK98 IBG6:IBG98 ILC6:ILC98 IUY6:IUY98 JEU6:JEU98 JOQ6:JOQ98 JYM6:JYM98 KII6:KII98 KSE6:KSE98 LCA6:LCA98 LLW6:LLW98 LVS6:LVS98 MFO6:MFO98 MPK6:MPK98 MZG6:MZG98 NJC6:NJC98 NSY6:NSY98 OCU6:OCU98 OMQ6:OMQ98 OWM6:OWM98 PGI6:PGI98 PQE6:PQE98 QAA6:QAA98 QJW6:QJW98 QTS6:QTS98 RDO6:RDO98 RNK6:RNK98 RXG6:RXG98 SHC6:SHC98 SQY6:SQY98 TAU6:TAU98 TKQ6:TKQ98 TUM6:TUM98 UEI6:UEI98 UOE6:UOE98 UYA6:UYA98 VHW6:VHW98 VRS6:VRS98 WBO6:WBO98 WLK6:WLK98 WVG6:WVG98 B65542:B65634 IU65542:IU65634 SQ65542:SQ65634 ACM65542:ACM65634 AMI65542:AMI65634 AWE65542:AWE65634 BGA65542:BGA65634 BPW65542:BPW65634 BZS65542:BZS65634 CJO65542:CJO65634 CTK65542:CTK65634 DDG65542:DDG65634 DNC65542:DNC65634 DWY65542:DWY65634 EGU65542:EGU65634 EQQ65542:EQQ65634 FAM65542:FAM65634 FKI65542:FKI65634 FUE65542:FUE65634 GEA65542:GEA65634 GNW65542:GNW65634 GXS65542:GXS65634 HHO65542:HHO65634 HRK65542:HRK65634 IBG65542:IBG65634 ILC65542:ILC65634 IUY65542:IUY65634 JEU65542:JEU65634 JOQ65542:JOQ65634 JYM65542:JYM65634 KII65542:KII65634 KSE65542:KSE65634 LCA65542:LCA65634 LLW65542:LLW65634 LVS65542:LVS65634 MFO65542:MFO65634 MPK65542:MPK65634 MZG65542:MZG65634 NJC65542:NJC65634 NSY65542:NSY65634 OCU65542:OCU65634 OMQ65542:OMQ65634 OWM65542:OWM65634 PGI65542:PGI65634 PQE65542:PQE65634 QAA65542:QAA65634 QJW65542:QJW65634 QTS65542:QTS65634 RDO65542:RDO65634 RNK65542:RNK65634 RXG65542:RXG65634 SHC65542:SHC65634 SQY65542:SQY65634 TAU65542:TAU65634 TKQ65542:TKQ65634 TUM65542:TUM65634 UEI65542:UEI65634 UOE65542:UOE65634 UYA65542:UYA65634 VHW65542:VHW65634 VRS65542:VRS65634 WBO65542:WBO65634 WLK65542:WLK65634 WVG65542:WVG65634 B131078:B131170 IU131078:IU131170 SQ131078:SQ131170 ACM131078:ACM131170 AMI131078:AMI131170 AWE131078:AWE131170 BGA131078:BGA131170 BPW131078:BPW131170 BZS131078:BZS131170 CJO131078:CJO131170 CTK131078:CTK131170 DDG131078:DDG131170 DNC131078:DNC131170 DWY131078:DWY131170 EGU131078:EGU131170 EQQ131078:EQQ131170 FAM131078:FAM131170 FKI131078:FKI131170 FUE131078:FUE131170 GEA131078:GEA131170 GNW131078:GNW131170 GXS131078:GXS131170 HHO131078:HHO131170 HRK131078:HRK131170 IBG131078:IBG131170 ILC131078:ILC131170 IUY131078:IUY131170 JEU131078:JEU131170 JOQ131078:JOQ131170 JYM131078:JYM131170 KII131078:KII131170 KSE131078:KSE131170 LCA131078:LCA131170 LLW131078:LLW131170 LVS131078:LVS131170 MFO131078:MFO131170 MPK131078:MPK131170 MZG131078:MZG131170 NJC131078:NJC131170 NSY131078:NSY131170 OCU131078:OCU131170 OMQ131078:OMQ131170 OWM131078:OWM131170 PGI131078:PGI131170 PQE131078:PQE131170 QAA131078:QAA131170 QJW131078:QJW131170 QTS131078:QTS131170 RDO131078:RDO131170 RNK131078:RNK131170 RXG131078:RXG131170 SHC131078:SHC131170 SQY131078:SQY131170 TAU131078:TAU131170 TKQ131078:TKQ131170 TUM131078:TUM131170 UEI131078:UEI131170 UOE131078:UOE131170 UYA131078:UYA131170 VHW131078:VHW131170 VRS131078:VRS131170 WBO131078:WBO131170 WLK131078:WLK131170 WVG131078:WVG131170 B196614:B196706 IU196614:IU196706 SQ196614:SQ196706 ACM196614:ACM196706 AMI196614:AMI196706 AWE196614:AWE196706 BGA196614:BGA196706 BPW196614:BPW196706 BZS196614:BZS196706 CJO196614:CJO196706 CTK196614:CTK196706 DDG196614:DDG196706 DNC196614:DNC196706 DWY196614:DWY196706 EGU196614:EGU196706 EQQ196614:EQQ196706 FAM196614:FAM196706 FKI196614:FKI196706 FUE196614:FUE196706 GEA196614:GEA196706 GNW196614:GNW196706 GXS196614:GXS196706 HHO196614:HHO196706 HRK196614:HRK196706 IBG196614:IBG196706 ILC196614:ILC196706 IUY196614:IUY196706 JEU196614:JEU196706 JOQ196614:JOQ196706 JYM196614:JYM196706 KII196614:KII196706 KSE196614:KSE196706 LCA196614:LCA196706 LLW196614:LLW196706 LVS196614:LVS196706 MFO196614:MFO196706 MPK196614:MPK196706 MZG196614:MZG196706 NJC196614:NJC196706 NSY196614:NSY196706 OCU196614:OCU196706 OMQ196614:OMQ196706 OWM196614:OWM196706 PGI196614:PGI196706 PQE196614:PQE196706 QAA196614:QAA196706 QJW196614:QJW196706 QTS196614:QTS196706 RDO196614:RDO196706 RNK196614:RNK196706 RXG196614:RXG196706 SHC196614:SHC196706 SQY196614:SQY196706 TAU196614:TAU196706 TKQ196614:TKQ196706 TUM196614:TUM196706 UEI196614:UEI196706 UOE196614:UOE196706 UYA196614:UYA196706 VHW196614:VHW196706 VRS196614:VRS196706 WBO196614:WBO196706 WLK196614:WLK196706 WVG196614:WVG196706 B262150:B262242 IU262150:IU262242 SQ262150:SQ262242 ACM262150:ACM262242 AMI262150:AMI262242 AWE262150:AWE262242 BGA262150:BGA262242 BPW262150:BPW262242 BZS262150:BZS262242 CJO262150:CJO262242 CTK262150:CTK262242 DDG262150:DDG262242 DNC262150:DNC262242 DWY262150:DWY262242 EGU262150:EGU262242 EQQ262150:EQQ262242 FAM262150:FAM262242 FKI262150:FKI262242 FUE262150:FUE262242 GEA262150:GEA262242 GNW262150:GNW262242 GXS262150:GXS262242 HHO262150:HHO262242 HRK262150:HRK262242 IBG262150:IBG262242 ILC262150:ILC262242 IUY262150:IUY262242 JEU262150:JEU262242 JOQ262150:JOQ262242 JYM262150:JYM262242 KII262150:KII262242 KSE262150:KSE262242 LCA262150:LCA262242 LLW262150:LLW262242 LVS262150:LVS262242 MFO262150:MFO262242 MPK262150:MPK262242 MZG262150:MZG262242 NJC262150:NJC262242 NSY262150:NSY262242 OCU262150:OCU262242 OMQ262150:OMQ262242 OWM262150:OWM262242 PGI262150:PGI262242 PQE262150:PQE262242 QAA262150:QAA262242 QJW262150:QJW262242 QTS262150:QTS262242 RDO262150:RDO262242 RNK262150:RNK262242 RXG262150:RXG262242 SHC262150:SHC262242 SQY262150:SQY262242 TAU262150:TAU262242 TKQ262150:TKQ262242 TUM262150:TUM262242 UEI262150:UEI262242 UOE262150:UOE262242 UYA262150:UYA262242 VHW262150:VHW262242 VRS262150:VRS262242 WBO262150:WBO262242 WLK262150:WLK262242 WVG262150:WVG262242 B327686:B327778 IU327686:IU327778 SQ327686:SQ327778 ACM327686:ACM327778 AMI327686:AMI327778 AWE327686:AWE327778 BGA327686:BGA327778 BPW327686:BPW327778 BZS327686:BZS327778 CJO327686:CJO327778 CTK327686:CTK327778 DDG327686:DDG327778 DNC327686:DNC327778 DWY327686:DWY327778 EGU327686:EGU327778 EQQ327686:EQQ327778 FAM327686:FAM327778 FKI327686:FKI327778 FUE327686:FUE327778 GEA327686:GEA327778 GNW327686:GNW327778 GXS327686:GXS327778 HHO327686:HHO327778 HRK327686:HRK327778 IBG327686:IBG327778 ILC327686:ILC327778 IUY327686:IUY327778 JEU327686:JEU327778 JOQ327686:JOQ327778 JYM327686:JYM327778 KII327686:KII327778 KSE327686:KSE327778 LCA327686:LCA327778 LLW327686:LLW327778 LVS327686:LVS327778 MFO327686:MFO327778 MPK327686:MPK327778 MZG327686:MZG327778 NJC327686:NJC327778 NSY327686:NSY327778 OCU327686:OCU327778 OMQ327686:OMQ327778 OWM327686:OWM327778 PGI327686:PGI327778 PQE327686:PQE327778 QAA327686:QAA327778 QJW327686:QJW327778 QTS327686:QTS327778 RDO327686:RDO327778 RNK327686:RNK327778 RXG327686:RXG327778 SHC327686:SHC327778 SQY327686:SQY327778 TAU327686:TAU327778 TKQ327686:TKQ327778 TUM327686:TUM327778 UEI327686:UEI327778 UOE327686:UOE327778 UYA327686:UYA327778 VHW327686:VHW327778 VRS327686:VRS327778 WBO327686:WBO327778 WLK327686:WLK327778 WVG327686:WVG327778 B393222:B393314 IU393222:IU393314 SQ393222:SQ393314 ACM393222:ACM393314 AMI393222:AMI393314 AWE393222:AWE393314 BGA393222:BGA393314 BPW393222:BPW393314 BZS393222:BZS393314 CJO393222:CJO393314 CTK393222:CTK393314 DDG393222:DDG393314 DNC393222:DNC393314 DWY393222:DWY393314 EGU393222:EGU393314 EQQ393222:EQQ393314 FAM393222:FAM393314 FKI393222:FKI393314 FUE393222:FUE393314 GEA393222:GEA393314 GNW393222:GNW393314 GXS393222:GXS393314 HHO393222:HHO393314 HRK393222:HRK393314 IBG393222:IBG393314 ILC393222:ILC393314 IUY393222:IUY393314 JEU393222:JEU393314 JOQ393222:JOQ393314 JYM393222:JYM393314 KII393222:KII393314 KSE393222:KSE393314 LCA393222:LCA393314 LLW393222:LLW393314 LVS393222:LVS393314 MFO393222:MFO393314 MPK393222:MPK393314 MZG393222:MZG393314 NJC393222:NJC393314 NSY393222:NSY393314 OCU393222:OCU393314 OMQ393222:OMQ393314 OWM393222:OWM393314 PGI393222:PGI393314 PQE393222:PQE393314 QAA393222:QAA393314 QJW393222:QJW393314 QTS393222:QTS393314 RDO393222:RDO393314 RNK393222:RNK393314 RXG393222:RXG393314 SHC393222:SHC393314 SQY393222:SQY393314 TAU393222:TAU393314 TKQ393222:TKQ393314 TUM393222:TUM393314 UEI393222:UEI393314 UOE393222:UOE393314 UYA393222:UYA393314 VHW393222:VHW393314 VRS393222:VRS393314 WBO393222:WBO393314 WLK393222:WLK393314 WVG393222:WVG393314 B458758:B458850 IU458758:IU458850 SQ458758:SQ458850 ACM458758:ACM458850 AMI458758:AMI458850 AWE458758:AWE458850 BGA458758:BGA458850 BPW458758:BPW458850 BZS458758:BZS458850 CJO458758:CJO458850 CTK458758:CTK458850 DDG458758:DDG458850 DNC458758:DNC458850 DWY458758:DWY458850 EGU458758:EGU458850 EQQ458758:EQQ458850 FAM458758:FAM458850 FKI458758:FKI458850 FUE458758:FUE458850 GEA458758:GEA458850 GNW458758:GNW458850 GXS458758:GXS458850 HHO458758:HHO458850 HRK458758:HRK458850 IBG458758:IBG458850 ILC458758:ILC458850 IUY458758:IUY458850 JEU458758:JEU458850 JOQ458758:JOQ458850 JYM458758:JYM458850 KII458758:KII458850 KSE458758:KSE458850 LCA458758:LCA458850 LLW458758:LLW458850 LVS458758:LVS458850 MFO458758:MFO458850 MPK458758:MPK458850 MZG458758:MZG458850 NJC458758:NJC458850 NSY458758:NSY458850 OCU458758:OCU458850 OMQ458758:OMQ458850 OWM458758:OWM458850 PGI458758:PGI458850 PQE458758:PQE458850 QAA458758:QAA458850 QJW458758:QJW458850 QTS458758:QTS458850 RDO458758:RDO458850 RNK458758:RNK458850 RXG458758:RXG458850 SHC458758:SHC458850 SQY458758:SQY458850 TAU458758:TAU458850 TKQ458758:TKQ458850 TUM458758:TUM458850 UEI458758:UEI458850 UOE458758:UOE458850 UYA458758:UYA458850 VHW458758:VHW458850 VRS458758:VRS458850 WBO458758:WBO458850 WLK458758:WLK458850 WVG458758:WVG458850 B524294:B524386 IU524294:IU524386 SQ524294:SQ524386 ACM524294:ACM524386 AMI524294:AMI524386 AWE524294:AWE524386 BGA524294:BGA524386 BPW524294:BPW524386 BZS524294:BZS524386 CJO524294:CJO524386 CTK524294:CTK524386 DDG524294:DDG524386 DNC524294:DNC524386 DWY524294:DWY524386 EGU524294:EGU524386 EQQ524294:EQQ524386 FAM524294:FAM524386 FKI524294:FKI524386 FUE524294:FUE524386 GEA524294:GEA524386 GNW524294:GNW524386 GXS524294:GXS524386 HHO524294:HHO524386 HRK524294:HRK524386 IBG524294:IBG524386 ILC524294:ILC524386 IUY524294:IUY524386 JEU524294:JEU524386 JOQ524294:JOQ524386 JYM524294:JYM524386 KII524294:KII524386 KSE524294:KSE524386 LCA524294:LCA524386 LLW524294:LLW524386 LVS524294:LVS524386 MFO524294:MFO524386 MPK524294:MPK524386 MZG524294:MZG524386 NJC524294:NJC524386 NSY524294:NSY524386 OCU524294:OCU524386 OMQ524294:OMQ524386 OWM524294:OWM524386 PGI524294:PGI524386 PQE524294:PQE524386 QAA524294:QAA524386 QJW524294:QJW524386 QTS524294:QTS524386 RDO524294:RDO524386 RNK524294:RNK524386 RXG524294:RXG524386 SHC524294:SHC524386 SQY524294:SQY524386 TAU524294:TAU524386 TKQ524294:TKQ524386 TUM524294:TUM524386 UEI524294:UEI524386 UOE524294:UOE524386 UYA524294:UYA524386 VHW524294:VHW524386 VRS524294:VRS524386 WBO524294:WBO524386 WLK524294:WLK524386 WVG524294:WVG524386 B589830:B589922 IU589830:IU589922 SQ589830:SQ589922 ACM589830:ACM589922 AMI589830:AMI589922 AWE589830:AWE589922 BGA589830:BGA589922 BPW589830:BPW589922 BZS589830:BZS589922 CJO589830:CJO589922 CTK589830:CTK589922 DDG589830:DDG589922 DNC589830:DNC589922 DWY589830:DWY589922 EGU589830:EGU589922 EQQ589830:EQQ589922 FAM589830:FAM589922 FKI589830:FKI589922 FUE589830:FUE589922 GEA589830:GEA589922 GNW589830:GNW589922 GXS589830:GXS589922 HHO589830:HHO589922 HRK589830:HRK589922 IBG589830:IBG589922 ILC589830:ILC589922 IUY589830:IUY589922 JEU589830:JEU589922 JOQ589830:JOQ589922 JYM589830:JYM589922 KII589830:KII589922 KSE589830:KSE589922 LCA589830:LCA589922 LLW589830:LLW589922 LVS589830:LVS589922 MFO589830:MFO589922 MPK589830:MPK589922 MZG589830:MZG589922 NJC589830:NJC589922 NSY589830:NSY589922 OCU589830:OCU589922 OMQ589830:OMQ589922 OWM589830:OWM589922 PGI589830:PGI589922 PQE589830:PQE589922 QAA589830:QAA589922 QJW589830:QJW589922 QTS589830:QTS589922 RDO589830:RDO589922 RNK589830:RNK589922 RXG589830:RXG589922 SHC589830:SHC589922 SQY589830:SQY589922 TAU589830:TAU589922 TKQ589830:TKQ589922 TUM589830:TUM589922 UEI589830:UEI589922 UOE589830:UOE589922 UYA589830:UYA589922 VHW589830:VHW589922 VRS589830:VRS589922 WBO589830:WBO589922 WLK589830:WLK589922 WVG589830:WVG589922 B655366:B655458 IU655366:IU655458 SQ655366:SQ655458 ACM655366:ACM655458 AMI655366:AMI655458 AWE655366:AWE655458 BGA655366:BGA655458 BPW655366:BPW655458 BZS655366:BZS655458 CJO655366:CJO655458 CTK655366:CTK655458 DDG655366:DDG655458 DNC655366:DNC655458 DWY655366:DWY655458 EGU655366:EGU655458 EQQ655366:EQQ655458 FAM655366:FAM655458 FKI655366:FKI655458 FUE655366:FUE655458 GEA655366:GEA655458 GNW655366:GNW655458 GXS655366:GXS655458 HHO655366:HHO655458 HRK655366:HRK655458 IBG655366:IBG655458 ILC655366:ILC655458 IUY655366:IUY655458 JEU655366:JEU655458 JOQ655366:JOQ655458 JYM655366:JYM655458 KII655366:KII655458 KSE655366:KSE655458 LCA655366:LCA655458 LLW655366:LLW655458 LVS655366:LVS655458 MFO655366:MFO655458 MPK655366:MPK655458 MZG655366:MZG655458 NJC655366:NJC655458 NSY655366:NSY655458 OCU655366:OCU655458 OMQ655366:OMQ655458 OWM655366:OWM655458 PGI655366:PGI655458 PQE655366:PQE655458 QAA655366:QAA655458 QJW655366:QJW655458 QTS655366:QTS655458 RDO655366:RDO655458 RNK655366:RNK655458 RXG655366:RXG655458 SHC655366:SHC655458 SQY655366:SQY655458 TAU655366:TAU655458 TKQ655366:TKQ655458 TUM655366:TUM655458 UEI655366:UEI655458 UOE655366:UOE655458 UYA655366:UYA655458 VHW655366:VHW655458 VRS655366:VRS655458 WBO655366:WBO655458 WLK655366:WLK655458 WVG655366:WVG655458 B720902:B720994 IU720902:IU720994 SQ720902:SQ720994 ACM720902:ACM720994 AMI720902:AMI720994 AWE720902:AWE720994 BGA720902:BGA720994 BPW720902:BPW720994 BZS720902:BZS720994 CJO720902:CJO720994 CTK720902:CTK720994 DDG720902:DDG720994 DNC720902:DNC720994 DWY720902:DWY720994 EGU720902:EGU720994 EQQ720902:EQQ720994 FAM720902:FAM720994 FKI720902:FKI720994 FUE720902:FUE720994 GEA720902:GEA720994 GNW720902:GNW720994 GXS720902:GXS720994 HHO720902:HHO720994 HRK720902:HRK720994 IBG720902:IBG720994 ILC720902:ILC720994 IUY720902:IUY720994 JEU720902:JEU720994 JOQ720902:JOQ720994 JYM720902:JYM720994 KII720902:KII720994 KSE720902:KSE720994 LCA720902:LCA720994 LLW720902:LLW720994 LVS720902:LVS720994 MFO720902:MFO720994 MPK720902:MPK720994 MZG720902:MZG720994 NJC720902:NJC720994 NSY720902:NSY720994 OCU720902:OCU720994 OMQ720902:OMQ720994 OWM720902:OWM720994 PGI720902:PGI720994 PQE720902:PQE720994 QAA720902:QAA720994 QJW720902:QJW720994 QTS720902:QTS720994 RDO720902:RDO720994 RNK720902:RNK720994 RXG720902:RXG720994 SHC720902:SHC720994 SQY720902:SQY720994 TAU720902:TAU720994 TKQ720902:TKQ720994 TUM720902:TUM720994 UEI720902:UEI720994 UOE720902:UOE720994 UYA720902:UYA720994 VHW720902:VHW720994 VRS720902:VRS720994 WBO720902:WBO720994 WLK720902:WLK720994 WVG720902:WVG720994 B786438:B786530 IU786438:IU786530 SQ786438:SQ786530 ACM786438:ACM786530 AMI786438:AMI786530 AWE786438:AWE786530 BGA786438:BGA786530 BPW786438:BPW786530 BZS786438:BZS786530 CJO786438:CJO786530 CTK786438:CTK786530 DDG786438:DDG786530 DNC786438:DNC786530 DWY786438:DWY786530 EGU786438:EGU786530 EQQ786438:EQQ786530 FAM786438:FAM786530 FKI786438:FKI786530 FUE786438:FUE786530 GEA786438:GEA786530 GNW786438:GNW786530 GXS786438:GXS786530 HHO786438:HHO786530 HRK786438:HRK786530 IBG786438:IBG786530 ILC786438:ILC786530 IUY786438:IUY786530 JEU786438:JEU786530 JOQ786438:JOQ786530 JYM786438:JYM786530 KII786438:KII786530 KSE786438:KSE786530 LCA786438:LCA786530 LLW786438:LLW786530 LVS786438:LVS786530 MFO786438:MFO786530 MPK786438:MPK786530 MZG786438:MZG786530 NJC786438:NJC786530 NSY786438:NSY786530 OCU786438:OCU786530 OMQ786438:OMQ786530 OWM786438:OWM786530 PGI786438:PGI786530 PQE786438:PQE786530 QAA786438:QAA786530 QJW786438:QJW786530 QTS786438:QTS786530 RDO786438:RDO786530 RNK786438:RNK786530 RXG786438:RXG786530 SHC786438:SHC786530 SQY786438:SQY786530 TAU786438:TAU786530 TKQ786438:TKQ786530 TUM786438:TUM786530 UEI786438:UEI786530 UOE786438:UOE786530 UYA786438:UYA786530 VHW786438:VHW786530 VRS786438:VRS786530 WBO786438:WBO786530 WLK786438:WLK786530 WVG786438:WVG786530 B851974:B852066 IU851974:IU852066 SQ851974:SQ852066 ACM851974:ACM852066 AMI851974:AMI852066 AWE851974:AWE852066 BGA851974:BGA852066 BPW851974:BPW852066 BZS851974:BZS852066 CJO851974:CJO852066 CTK851974:CTK852066 DDG851974:DDG852066 DNC851974:DNC852066 DWY851974:DWY852066 EGU851974:EGU852066 EQQ851974:EQQ852066 FAM851974:FAM852066 FKI851974:FKI852066 FUE851974:FUE852066 GEA851974:GEA852066 GNW851974:GNW852066 GXS851974:GXS852066 HHO851974:HHO852066 HRK851974:HRK852066 IBG851974:IBG852066 ILC851974:ILC852066 IUY851974:IUY852066 JEU851974:JEU852066 JOQ851974:JOQ852066 JYM851974:JYM852066 KII851974:KII852066 KSE851974:KSE852066 LCA851974:LCA852066 LLW851974:LLW852066 LVS851974:LVS852066 MFO851974:MFO852066 MPK851974:MPK852066 MZG851974:MZG852066 NJC851974:NJC852066 NSY851974:NSY852066 OCU851974:OCU852066 OMQ851974:OMQ852066 OWM851974:OWM852066 PGI851974:PGI852066 PQE851974:PQE852066 QAA851974:QAA852066 QJW851974:QJW852066 QTS851974:QTS852066 RDO851974:RDO852066 RNK851974:RNK852066 RXG851974:RXG852066 SHC851974:SHC852066 SQY851974:SQY852066 TAU851974:TAU852066 TKQ851974:TKQ852066 TUM851974:TUM852066 UEI851974:UEI852066 UOE851974:UOE852066 UYA851974:UYA852066 VHW851974:VHW852066 VRS851974:VRS852066 WBO851974:WBO852066 WLK851974:WLK852066 WVG851974:WVG852066 B917510:B917602 IU917510:IU917602 SQ917510:SQ917602 ACM917510:ACM917602 AMI917510:AMI917602 AWE917510:AWE917602 BGA917510:BGA917602 BPW917510:BPW917602 BZS917510:BZS917602 CJO917510:CJO917602 CTK917510:CTK917602 DDG917510:DDG917602 DNC917510:DNC917602 DWY917510:DWY917602 EGU917510:EGU917602 EQQ917510:EQQ917602 FAM917510:FAM917602 FKI917510:FKI917602 FUE917510:FUE917602 GEA917510:GEA917602 GNW917510:GNW917602 GXS917510:GXS917602 HHO917510:HHO917602 HRK917510:HRK917602 IBG917510:IBG917602 ILC917510:ILC917602 IUY917510:IUY917602 JEU917510:JEU917602 JOQ917510:JOQ917602 JYM917510:JYM917602 KII917510:KII917602 KSE917510:KSE917602 LCA917510:LCA917602 LLW917510:LLW917602 LVS917510:LVS917602 MFO917510:MFO917602 MPK917510:MPK917602 MZG917510:MZG917602 NJC917510:NJC917602 NSY917510:NSY917602 OCU917510:OCU917602 OMQ917510:OMQ917602 OWM917510:OWM917602 PGI917510:PGI917602 PQE917510:PQE917602 QAA917510:QAA917602 QJW917510:QJW917602 QTS917510:QTS917602 RDO917510:RDO917602 RNK917510:RNK917602 RXG917510:RXG917602 SHC917510:SHC917602 SQY917510:SQY917602 TAU917510:TAU917602 TKQ917510:TKQ917602 TUM917510:TUM917602 UEI917510:UEI917602 UOE917510:UOE917602 UYA917510:UYA917602 VHW917510:VHW917602 VRS917510:VRS917602 WBO917510:WBO917602 WLK917510:WLK917602 WVG917510:WVG917602 B983046:B983138 IU983046:IU983138 SQ983046:SQ983138 ACM983046:ACM983138 AMI983046:AMI983138 AWE983046:AWE983138 BGA983046:BGA983138 BPW983046:BPW983138 BZS983046:BZS983138 CJO983046:CJO983138 CTK983046:CTK983138 DDG983046:DDG983138 DNC983046:DNC983138 DWY983046:DWY983138 EGU983046:EGU983138 EQQ983046:EQQ983138 FAM983046:FAM983138 FKI983046:FKI983138 FUE983046:FUE983138 GEA983046:GEA983138 GNW983046:GNW983138 GXS983046:GXS983138 HHO983046:HHO983138 HRK983046:HRK983138 IBG983046:IBG983138 ILC983046:ILC983138 IUY983046:IUY983138 JEU983046:JEU983138 JOQ983046:JOQ983138 JYM983046:JYM983138 KII983046:KII983138 KSE983046:KSE983138 LCA983046:LCA983138 LLW983046:LLW983138 LVS983046:LVS983138 MFO983046:MFO983138 MPK983046:MPK983138 MZG983046:MZG983138 NJC983046:NJC983138 NSY983046:NSY983138 OCU983046:OCU983138 OMQ983046:OMQ983138 OWM983046:OWM983138 PGI983046:PGI983138 PQE983046:PQE983138 QAA983046:QAA983138 QJW983046:QJW983138 QTS983046:QTS983138 RDO983046:RDO983138 RNK983046:RNK983138 RXG983046:RXG983138 SHC983046:SHC983138 SQY983046:SQY983138 TAU983046:TAU983138 TKQ983046:TKQ983138 TUM983046:TUM983138 UEI983046:UEI983138 UOE983046:UOE983138 UYA983046:UYA983138 VHW983046:VHW983138 VRS983046:VRS983138 WBO983046:WBO983138 WLK983046:WLK983138 WVG983046:WVG983138" xr:uid="{B9A4BDF3-6787-410D-BAB4-FA0B49DA81FA}">
      <formula1>$B$4:$B$5</formula1>
    </dataValidation>
  </dataValidations>
  <hyperlinks>
    <hyperlink ref="J9" r:id="rId1" display="https://www.zsvo.ru/documents/36/" xr:uid="{8873F34B-3800-43B7-AB35-89B0FFBFB136}"/>
    <hyperlink ref="K9" r:id="rId2" xr:uid="{4447422F-A93E-4065-B765-D8182003B230}"/>
    <hyperlink ref="J14" r:id="rId3" display="http://kurskduma.ru/proekts/index.php" xr:uid="{660AEB96-B891-47D0-93EA-EFEAFE7912D4}"/>
    <hyperlink ref="K14" r:id="rId4" xr:uid="{D3AD615C-C448-4C75-BAAB-E4198ABA4CAC}"/>
    <hyperlink ref="J16" r:id="rId5" display="https://www.mosoblduma.ru/Zakoni/Zakonoprecti_Moskovskoj_oblasti/item/328417/" xr:uid="{DA7959C8-92FF-4370-BB1F-CE2104CBC8A9}"/>
    <hyperlink ref="K16" r:id="rId6" display="https://mef.mosreg.ru/dokumenty/antikorrupcionnaya-ekspertiza/26-10-2020-12-58-48-proekt-rasporyazheniya-pravitelstva-moskovskoy-obl" xr:uid="{A7D03447-23F8-46F0-9FAB-5EFA1F2673BA}"/>
    <hyperlink ref="L16" r:id="rId7" location="tab-id-7" xr:uid="{0F2CFAD4-7E4F-4610-815C-72862636D3E1}"/>
    <hyperlink ref="J28" r:id="rId8" display="http://www.aosd.ru/?dir=budget&amp;act=budget " xr:uid="{79CFC0FD-9714-4F6E-953C-AAA0E1C17BA4}"/>
    <hyperlink ref="K28" r:id="rId9" xr:uid="{824D48E8-9BAA-4CB9-9474-D9A4FC2473C7}"/>
    <hyperlink ref="J30" r:id="rId10" display="http://duma39.ru/activity/zakon/draft/ " xr:uid="{F7E55766-2C8B-4806-995C-5C1B2683D8B9}"/>
    <hyperlink ref="K30" r:id="rId11" xr:uid="{EB1DC272-DD46-43A2-8F22-2C03846BF52F}"/>
    <hyperlink ref="K63" r:id="rId12" display="http://mf.nnov.ru/index.php?option=com_k2&amp;view=item&amp;id=1880:normativnye-pravovye-akty-i-drugie-materialy-po-razrabotke-proekta-oblastnogo-byudzheta-na-2021-2023-gody&amp;Itemid=553" xr:uid="{8DDC0356-CAE1-4C2C-9332-4A67485F41AC}"/>
    <hyperlink ref="L63" r:id="rId13" display="http://mf.nnov.ru:8025/primi-uchastie/predlozheniya-po-byudzhetu" xr:uid="{84082236-3F7B-46D6-97C0-524E7C47A37B}"/>
    <hyperlink ref="L77" r:id="rId14" display="http://www.open.minfin-altai.ru/" xr:uid="{CCB7583C-4E0C-4235-94BD-195829B5765B}"/>
    <hyperlink ref="J77" r:id="rId15" display="http://elkurultay.ru/deyatelnost/zakonotvorchestvo" xr:uid="{A01526B7-EE95-4109-ADEF-92F412CCE3D4}"/>
    <hyperlink ref="K77" r:id="rId16" xr:uid="{F9E8CB4F-1908-43CE-B134-EEC80CEB1C73}"/>
    <hyperlink ref="K81" r:id="rId17" xr:uid="{D094C623-4548-4AAD-AF8A-523D8460CCC2}"/>
    <hyperlink ref="J81" r:id="rId18" display="https://www.sobranie.info/lawsinfo.php?UID=17422" xr:uid="{E87C70A1-6686-42F2-AF46-D68E72AC4179}"/>
    <hyperlink ref="J84" r:id="rId19" display="http://zsnso.ru/579" xr:uid="{5CAC25F7-8C36-429F-AB4E-E7603383CDD2}"/>
    <hyperlink ref="K84" r:id="rId20" xr:uid="{B6FA98B3-36DC-4125-9291-34E24118C39E}"/>
    <hyperlink ref="L84" r:id="rId21" display="https://openbudget.mfnso.ru/formirovanie-budgeta/zakon-o-byudzhete-i-proekt-zakona-o-byudzhete/2021-zakonbudget/proekt-zakona-ob-oblastnom-byudzhete-2021-god" xr:uid="{CB0D258A-A29B-48A1-9ADB-352917E06CA9}"/>
    <hyperlink ref="L86" r:id="rId22" display="http://open.findep.org/" xr:uid="{C106A977-3A17-480D-B30A-59C5C14C56D4}"/>
    <hyperlink ref="J86" r:id="rId23" display="https://duma.tomsk.ru/content/oblastnoi_bjudzhet_na_2021_2023_g" xr:uid="{D7B5B744-6105-4219-AA2D-C991C4364D9A}"/>
    <hyperlink ref="K86" r:id="rId24" display="https://depfin.tomsk.gov.ru/proekt-oblastnogo-bjudzheta-" xr:uid="{8173C409-91D6-4929-B1A3-E4602D0085F4}"/>
    <hyperlink ref="L89" r:id="rId25" display="http://budget.sakha.gov.ru/ebudget/Menu/Page/215" xr:uid="{FCBA0BCE-8B3B-4E7A-BA58-E2CA4E2C4E35}"/>
    <hyperlink ref="K89" r:id="rId26" xr:uid="{CD6A34B2-AE52-4635-BC23-BF5839200BE2}"/>
    <hyperlink ref="J93" r:id="rId27" display="http://www.duma.khv.ru/Monitoring5/%D0%9F%D1%80%D0%BE%D0%B5%D0%BA%D1%82%20%D0%B7%D0%B0%D0%BA%D0%BE%D0%BD%D0%B0/2376585" xr:uid="{01CA7131-6B3B-4B6F-B7B8-5FCCD527E82D}"/>
    <hyperlink ref="K93" r:id="rId28" xr:uid="{61FF204B-67F7-4221-97AC-D05825717EEE}"/>
    <hyperlink ref="J24" r:id="rId29" display="https://duma.mos.ru/ru/40/regulation_projects/corebofs002080000nb3mf7d2btjvc48" xr:uid="{2886ACEF-2A62-4443-B526-47B027964242}"/>
    <hyperlink ref="K24" r:id="rId30" display="https://www.mos.ru/findep/" xr:uid="{224991B3-7309-4DE2-A439-94E91866493A}"/>
    <hyperlink ref="L24" r:id="rId31" xr:uid="{35BA5C39-6F75-4AA1-B311-E2ACF2BBD707}"/>
    <hyperlink ref="J8" r:id="rId32" display="https://duma32.ru/komitet-po-byudzhetu-nalogam-i-ekonomicheskoy-politike/" xr:uid="{770C2A28-7FC3-413D-91A9-E6282437822C}"/>
    <hyperlink ref="K8" r:id="rId33" display="https://bryanskoblfin.ru/Show/Content/2577?ParentItemId=4" xr:uid="{85978F03-6D57-4D3F-B46D-DDFACAD1F41C}"/>
    <hyperlink ref="J18" r:id="rId34" display="http://www.rznoblduma.ru/index.php?option=com_content&amp;view=article&amp;id=177&amp;Itemid=125" xr:uid="{AC5D0407-1D95-408D-A6D5-C6DD6A5A939F}"/>
    <hyperlink ref="L18" r:id="rId35" display="https://minfin-rzn.ru/portal/Show/Category/6?ItemId=17" xr:uid="{C64811EF-1513-403E-8A59-CF4E77C8F2D6}"/>
    <hyperlink ref="J12" r:id="rId36" display="http://www.zskaluga.ru/bills/wide/18324/ob_oblastnom_bjudzhete_na_2021_god_i_na_planovyj_period__2022_i_2023_godov_.html" xr:uid="{F51F3467-FDA2-452F-85CE-68E88DB06F85}"/>
    <hyperlink ref="K12" r:id="rId37" xr:uid="{97760BDE-EB05-450B-8803-77BC73C4A475}"/>
    <hyperlink ref="J13" r:id="rId38" display="http://kosoblduma.ru/laws/pzko/" xr:uid="{603EABE6-8057-43B2-8975-967AC86BFD8F}"/>
    <hyperlink ref="K13" r:id="rId39" display="http://depfin.adm44.ru/info/law/proetjzko/" xr:uid="{CE2BF340-E2C1-4CE4-B142-66A04FB056B4}"/>
    <hyperlink ref="K22" r:id="rId40" display="https://minfin.tularegion.ru/activities/" xr:uid="{6D3D9843-1C3A-4BC8-84FC-D109F8231F18}"/>
    <hyperlink ref="J22" r:id="rId41" xr:uid="{50102F9B-6608-4C3F-A9D8-D28E9C40E1D4}"/>
    <hyperlink ref="L22" r:id="rId42" display="https://dfto.ru/index.php/razdel/razdely/proekt-zakona-o-byudzhete" xr:uid="{F80D45D0-4235-4A6E-89DA-CD722B94AD70}"/>
    <hyperlink ref="K23" r:id="rId43" xr:uid="{ECF09C5F-98D1-42E3-82B0-388255F713E4}"/>
    <hyperlink ref="L23" r:id="rId44" display="http://budget76.ru/" xr:uid="{53E37B56-FF9E-476D-B4DC-92DFF922DEEC}"/>
    <hyperlink ref="J23" r:id="rId45" display="http://duma.yar.ru/service/projects/zp202672.html" xr:uid="{4E3E9396-C8C4-4059-BDB2-D677849DE479}"/>
    <hyperlink ref="K17" r:id="rId46" xr:uid="{F601FC4B-9749-4F51-934A-0F47A6186174}"/>
    <hyperlink ref="L17" r:id="rId47" display="http://depfin.orel-region.ru:8096/ebudget/Menu/Page/7" xr:uid="{AB80A470-4045-4481-B0EF-17B7C4D50B77}"/>
    <hyperlink ref="J17" r:id="rId48" display="http://oreloblsovet.ru/legislation/proektyi-zakonov/53-zasedanie.html" xr:uid="{42AFB611-24C7-49C6-95D8-EDBC617C78A0}"/>
    <hyperlink ref="L26" r:id="rId49" display="http://budget.karelia.ru/byudzhet/dokumenty/2020-god" xr:uid="{17AB6044-213D-440B-B5A9-3CB676E2EC4E}"/>
    <hyperlink ref="J26" r:id="rId50" display="http://www.karelia-zs.ru/zakonodatelstvo_rk/proekty/502vi/" xr:uid="{7E6A83DD-7B1F-4A44-BB5C-53FD59F2AAF3}"/>
    <hyperlink ref="K26" r:id="rId51" xr:uid="{E6C589B5-E1FB-43A8-9000-0337CF36BAC7}"/>
    <hyperlink ref="K29" r:id="rId52" xr:uid="{7271B28B-259D-40D0-82D9-A2A0E3FCD173}"/>
    <hyperlink ref="J29" r:id="rId53" display="https://www.vologdazso.ru/actions/legislative_activity/draft-laws/index.php?docid=TXpRNE1ESXhNa0UwVFc=" xr:uid="{8B2C5235-8264-4091-BD4C-59C2DED5E2EE}"/>
    <hyperlink ref="L31" r:id="rId54" display="http://budget.lenobl.ru/documents/?page=0&amp;sortOrder=&amp;type=regionBudget&amp;sortName=&amp;sortDate= " xr:uid="{1DA25F67-A883-4D2E-AB9C-FAA705A72DDB}"/>
    <hyperlink ref="J31" r:id="rId55" display="http://www.lenoblzaks.ru/static/single/-rus-common-zakact-/loprojects" xr:uid="{67DC4F99-3E10-42A4-B0DC-A4B769232866}"/>
    <hyperlink ref="K31" r:id="rId56" display="https://finance.lenobl.ru/ru/pravovaya-baza/oblastnoe-zakondatelstvo/byudzhet-lo/oblastnoj-byudzhet-leningradskoj-oblasti-na-2021-god-i-na-planovyj-per/" xr:uid="{E94CC286-AA92-43B1-8F49-802066AF08C3}"/>
    <hyperlink ref="L32" r:id="rId57" display="https://b4u.gov-murman.ru/" xr:uid="{69D3CCD3-63EB-441D-9F14-981D79581954}"/>
    <hyperlink ref="J32" r:id="rId58" display="https://duma-murman.ru/deyatelnost/zakonodatelnaya-deyatelnost/proekty-zakonov-murmanskoy-oblasti/proekty-2020/" xr:uid="{7394F55C-27E4-4E64-AFDC-263CBF914AFA}"/>
    <hyperlink ref="K32" r:id="rId59" xr:uid="{5A2A5E79-BCD2-4D2E-92A9-46D925E53A42}"/>
    <hyperlink ref="K33" r:id="rId60" display="https://minfin.novreg.ru/2021-god.html" xr:uid="{7A605AE1-44FA-4667-B95A-84CB30CC0DBB}"/>
    <hyperlink ref="J33" r:id="rId61" display="http://duma.novreg.ru/action/projects/" xr:uid="{165CA0DA-DBDD-4986-B00E-0596097D1924}"/>
    <hyperlink ref="L33" r:id="rId62" display="http://portal.novkfo.ru/Menu/Page/85" xr:uid="{8CFCB486-46F0-4EE8-BA64-CAD2BB6A748C}"/>
    <hyperlink ref="J34" r:id="rId63" location="annex" display="annex" xr:uid="{F3FAC779-9572-438C-9CFB-71CE0463DCBC}"/>
    <hyperlink ref="K34" r:id="rId64" display="http://finance.pskov.ru/proekty" xr:uid="{A0C76928-93BE-4C67-AC04-4E084F8820A6}"/>
    <hyperlink ref="L34" r:id="rId65" display="http://bks.pskov.ru/ebudget/Show/Category/10?ItemId=257" xr:uid="{0F49E533-0AF1-4B41-B931-57E48CFCBE71}"/>
    <hyperlink ref="J35" r:id="rId66" display="http://www.assembly.spb.ru/ndoc/doc/0/777341674" xr:uid="{BD5EE30C-9892-4FE2-BE6F-D4CCD86A054E}"/>
    <hyperlink ref="K35" r:id="rId67" xr:uid="{4560A0B9-97C9-409B-94C5-BDB955C3BA8F}"/>
    <hyperlink ref="L35" r:id="rId68" display="https://budget.gov.spb.ru/steps" xr:uid="{9C94327A-6921-46FE-8C0C-1D3EFF8D32A4}"/>
    <hyperlink ref="J36" r:id="rId69" display="http://www.sdnao.ru/documents/bills/detail.php?ID=32023" xr:uid="{989994F5-FC28-4C7C-B527-57AFD9E002AF}"/>
    <hyperlink ref="K36" r:id="rId70" xr:uid="{684553BF-CC55-4E41-AB56-597DE143DC49}"/>
    <hyperlink ref="J41" r:id="rId71" display="http://www.kubzsk.ru/pravo/" xr:uid="{CEB722C4-423E-464D-8CB2-84809DBAD1B4}"/>
    <hyperlink ref="L41" r:id="rId72" display="https://openbudget23region.ru/o-byudzhete/dokumenty/ministerstvo-finansov-krasnodarskogo-kraya" xr:uid="{2833BE77-9E53-439C-AD70-59CEC9A0C836}"/>
    <hyperlink ref="J42" r:id="rId73" display="https://astroblduma.ru/vm/zakonodat_deyat/ProjectZakonAO/11203" xr:uid="{A0B58FE0-3721-4EA4-9D25-95CF2CA8780E}"/>
    <hyperlink ref="K42" r:id="rId74" display="https://minfin.astrobl.ru/site-page/materialy-proekta" xr:uid="{97354CBC-A308-495F-B9D3-D2C99CDE3812}"/>
    <hyperlink ref="J43" r:id="rId75" display="http://asozd.volgoduma.ru/index.php?option=com_asozd&amp;view=draftlaw&amp;id=686" xr:uid="{CE8E1286-B804-4FF2-9B58-E7B4815953CE}"/>
    <hyperlink ref="K43" r:id="rId76" display="http://volgafin.volgograd.ru/norms/acts/17251/" xr:uid="{4A850E39-1449-4B12-A07E-F59B3610985A}"/>
    <hyperlink ref="L43" r:id="rId77" display="http://portal-ob.volgafin.ru/dokumenty/zakon_o_byudzhete/2020" xr:uid="{6FFE3CC4-C08E-4607-BA9C-E66B90EE8CF1}"/>
    <hyperlink ref="J44" r:id="rId78" display="http://zsro.ru/lawmaking/project/" xr:uid="{1F9A0131-4DC5-4C0D-B329-6709645F8008}"/>
    <hyperlink ref="L44" r:id="rId79" display="http://budget.permkrai.ru/" xr:uid="{49D655ED-3F07-4519-8F6F-CCF7C3EF2BD3}"/>
    <hyperlink ref="K44" r:id="rId80" xr:uid="{2422544B-822D-42B8-A619-9762FDD763CD}"/>
    <hyperlink ref="K47" r:id="rId81" display="http://minfinrd.ru/deyatelnost/statistika-i-otchety/byudzhet" xr:uid="{2211D456-0064-40C9-874B-A660CB304A27}"/>
    <hyperlink ref="L47" r:id="rId82" display="http://open.minfinrd.ru/" xr:uid="{59B3651B-DF23-491A-B9C2-70E7EC59AEF2}"/>
    <hyperlink ref="J47" r:id="rId83" display="http://nsrd.ru/dokumenty/proekti_normativno_pravovih_aktov" xr:uid="{248E258A-1314-4CF6-9293-FC703C62EE64}"/>
    <hyperlink ref="K48" r:id="rId84" xr:uid="{57B88C72-FAC6-4CA1-86FB-B742100255B2}"/>
    <hyperlink ref="J48" r:id="rId85" display="http://www.parlamentri.ru/index.php/zakonodatelnaya-deyatelnost/zakonoproekty-vnesennye-v-parlament" xr:uid="{B1A51AF7-22C0-41F0-B4D8-09E7B0CDE5D9}"/>
    <hyperlink ref="J49" r:id="rId86" display="http://parlament.kbr.ru/zakonodatelnaya-deyatelnost/zakonoproekty-na-stadii-rassmotreniya/index.php?ELEMENT_ID=17741" xr:uid="{52EC0500-0BC3-4331-87CD-8D8360E34DA4}"/>
    <hyperlink ref="K49" r:id="rId87" xr:uid="{BA163CE7-44CC-4362-84AD-43FF5B8EF60E}"/>
    <hyperlink ref="J53" r:id="rId88" xr:uid="{54B0A63A-5903-4387-80AE-8E09685A0BD6}"/>
    <hyperlink ref="K53" r:id="rId89" display="http://www.mfsk.ru/law/proekty-zakonovsk" xr:uid="{1629A92B-BA51-4088-8DAF-D0E157EA33DD}"/>
    <hyperlink ref="L53" r:id="rId90" xr:uid="{AB2E57AE-7078-421F-9428-4C82C21A45F1}"/>
    <hyperlink ref="K55" r:id="rId91" xr:uid="{53F26EB6-6FC7-4DB8-8F5F-FC8A40452542}"/>
    <hyperlink ref="J55" r:id="rId92" display="http://gsrb.ru/ru/lawmaking/budget-2021/" xr:uid="{299BF43E-E036-40F8-A0BB-CE78546E7268}"/>
    <hyperlink ref="K58" r:id="rId93" display="http://minfin.tatarstan.ru/rus/proekt-byudzheta-i-materiali-k-nemu-845677.htm" xr:uid="{D0A902DF-FE76-4DC2-B693-E48C17D81EA7}"/>
    <hyperlink ref="J58" r:id="rId94" display="https://gossov.tatarstan.ru/activity/lawmaking/zakon_project?bill_id=175" xr:uid="{51F3358B-1633-497A-BA36-C5FC4EBF6C67}"/>
    <hyperlink ref="J59" r:id="rId95" display="http://www.udmgossovet.ru/doc/6sozyvsess/29ses/index.htm" xr:uid="{DCED6D09-66C8-4D2D-A7AF-4AF833840462}"/>
    <hyperlink ref="K59" r:id="rId96" xr:uid="{DDC41481-91FE-42E7-80D3-8891785A0101}"/>
    <hyperlink ref="K60" r:id="rId97" display="https://nk.cap.ru/projects?tab=all" xr:uid="{6B35F4EF-AD24-42A1-8DF8-797D0D783311}"/>
    <hyperlink ref="L60" r:id="rId98" xr:uid="{A475C9D4-EF96-417C-BDCE-C87FDA42645A}"/>
    <hyperlink ref="K61" r:id="rId99" xr:uid="{019BFED9-D02D-4E18-8F0D-1255D4DADEB1}"/>
    <hyperlink ref="J61" r:id="rId100" display="http://zakon.zsperm.ru/?q=%E1%FE%E4%E6%E5%F2&amp;how=d" xr:uid="{21B4F55F-3937-4450-BCDA-5271BDC1386C}"/>
    <hyperlink ref="L61" r:id="rId101" display="http://budget.permkrai.ru/" xr:uid="{C37B5A8C-92E4-4FC3-8BE5-ADA85B2FBB81}"/>
    <hyperlink ref="J62" r:id="rId102" display="http://www.zsko.ru/documents/lawmaking/" xr:uid="{343BC5ED-53D0-4C70-9B05-3228BEF496AF}"/>
    <hyperlink ref="K64" r:id="rId103" display="http://minfin.orb.ru/закон-об-областном-бюджете/" xr:uid="{93700C9B-0A57-438C-840F-B1005F1D0073}"/>
    <hyperlink ref="L64" r:id="rId104" display="http://budget.orb.ru/ " xr:uid="{CE466631-EB2D-4E3E-B7B3-1F56CEB4E531}"/>
    <hyperlink ref="J64" r:id="rId105" display="http://zaksob.ru/activity/zakonotvorcheskaya-deyatelnost/proekty-oblastnykh-zakonov-i-postanovleniy/" xr:uid="{BE9FB9DE-6170-46EF-BB8F-25C017B72FC1}"/>
    <hyperlink ref="K65" r:id="rId106" display="http://finance.pnzreg.ru/docs/np/?ELEMENT_ID=1966" xr:uid="{36C01A42-8C74-4C04-BBB0-3D528947B1C0}"/>
    <hyperlink ref="J65" r:id="rId107" xr:uid="{CC3E1863-D647-4A63-A99C-E766FCB8096B}"/>
    <hyperlink ref="K66" r:id="rId108" xr:uid="{CFA91EF0-3BC1-49FA-A9D9-F8F9179B4D32}"/>
    <hyperlink ref="L66" r:id="rId109" display="https://budget.minfin-samara.ru/dokumenty/proekt-zakona-o-byudzhete-samarskoj-oblasti/2016-2/" xr:uid="{32180239-59FE-4D5C-BCB6-3E31823A6180}"/>
    <hyperlink ref="L67" r:id="rId110" xr:uid="{F649757C-463D-4F5B-8321-B0F2268AD9D4}"/>
    <hyperlink ref="K67" r:id="rId111" display="https://minfin.saratov.gov.ru/docs" xr:uid="{B70F9DF0-25FD-48F8-804C-32B403467AB7}"/>
    <hyperlink ref="J67" r:id="rId112" display="https://srd.ru/index.php/component/docs/?view=pr_zak&amp;id=1506&amp;menu=508&amp;selmenu=512" xr:uid="{FB1C6DDB-A15D-4B3C-BDF5-6A63E1AECF4B}"/>
    <hyperlink ref="K68" r:id="rId113" display="http://ufo.ulntc.ru/index.php?mgf=budget/open_budget&amp;slep=net" xr:uid="{D1424522-F1BD-444D-A640-234101225A49}"/>
    <hyperlink ref="L68" r:id="rId114" xr:uid="{DEDE2A88-7EE7-4AC1-81C4-E000739926C6}"/>
    <hyperlink ref="J68" r:id="rId115" display="http://www.zsuo.ru/zakony/proekty/43-zakonotvorchestvo/zakony/proekty/15754-79292020.html" xr:uid="{7AA0FF0E-039D-4C02-9A99-CB6A5913FEBD}"/>
    <hyperlink ref="L71" r:id="rId116" display="http://info.mfural.ru/ebudget/Menu/Page/1 " xr:uid="{386A9C55-4929-45CE-94C8-B1E9A52EE602}"/>
    <hyperlink ref="J71" r:id="rId117" display="http://zsso.ru/legislative/lawprojects/item/55682/" xr:uid="{83319665-BC54-4543-B6D2-B836D8D4CBD8}"/>
    <hyperlink ref="K71" r:id="rId118" location="document_list" xr:uid="{903C9214-C86B-40B2-BC9A-39A34CF06D57}"/>
    <hyperlink ref="J72" r:id="rId119" display="http://public.duma72.ru/Public/BillDossier/3033" xr:uid="{C82E90B5-0C9D-4BA9-A5F6-A9654250B3A9}"/>
    <hyperlink ref="K72" r:id="rId120" xr:uid="{0ABCB6C5-F9D9-4ACF-BA0B-D34F0FFB7109}"/>
    <hyperlink ref="K74" r:id="rId121" xr:uid="{236887D4-CFCA-4194-B8D0-BE0EC531E2E7}"/>
    <hyperlink ref="J74" r:id="rId122" display="https://www.dumahmao.ru/budget2021-2023/lawsprojects/" xr:uid="{51ED5EB0-E853-4527-8B16-2B01C913ABBF}"/>
    <hyperlink ref="L78" r:id="rId123" display="http://budget17.ru/" xr:uid="{F52F8B96-0AF4-43A7-B1A3-1DE7A02B0644}"/>
    <hyperlink ref="K78" r:id="rId124" display="https://minfin.rtyva.ru/node/14457/" xr:uid="{4AC410AB-6012-4B72-8EBF-426CEE0A0341}"/>
    <hyperlink ref="J79" r:id="rId125" display="http://www.vskhakasia.ru/lawmaking/projects/1539" xr:uid="{09A51B27-8944-455F-87B2-56A98EC5CD8F}"/>
    <hyperlink ref="K79" r:id="rId126" display="https://r-19.ru/authorities/ministry-of-finance-of-the-republic-of-khakassia/docs/7701/108060.html" xr:uid="{D1A620FE-8CA9-4DBD-BB28-AD7DE11220E2}"/>
    <hyperlink ref="K80" r:id="rId127" xr:uid="{73E45D22-2E8A-4502-9407-DF4A9D2A20B2}"/>
    <hyperlink ref="J80" r:id="rId128" display="http://www.akzs.ru/sessions/148/3147/" xr:uid="{FBEC56C5-54CE-4FE9-89C8-BA565A3C85ED}"/>
    <hyperlink ref="J82" r:id="rId129" xr:uid="{C5AE6602-03EA-431D-8D3F-4C439DE42F1B}"/>
    <hyperlink ref="K82" r:id="rId130" xr:uid="{89086A0C-17B2-4789-B4A8-3D81AD46E5DD}"/>
    <hyperlink ref="L82" r:id="rId131" xr:uid="{3BEBF9D7-CF0B-4564-8300-D14FAFE5DD38}"/>
    <hyperlink ref="J85" r:id="rId132" display="http://www.omsk-parlament.ru/?sid=2940" xr:uid="{161798AA-D450-4AC2-AEDF-90FA7A556583}"/>
    <hyperlink ref="L85" r:id="rId133" display="http://budget.omsk.ifinmon.ru/ " xr:uid="{CBA820B9-59F3-43E0-9E34-2E7012C84816}"/>
    <hyperlink ref="K85" r:id="rId134" xr:uid="{8EC5184F-48CA-4878-825F-15F610B4F0EA}"/>
    <hyperlink ref="J78" r:id="rId135" display="http://www.khural.org/info/finansy/108/" xr:uid="{5D61AA1D-F8B8-400A-8A22-7ABC3134A9C4}"/>
    <hyperlink ref="K88" r:id="rId136" display="http://egov-buryatia.ru/minfin/activities/documents/proekty-zakonov-i-inykh-npa/index.php?bitrix_include_areas=N&amp;clear_cache=Y" xr:uid="{B2224E7C-C9C1-4EBE-BF01-065EF32B23A9}"/>
    <hyperlink ref="L88" r:id="rId137" display="http://budget.govrb.ru/ebudget/Menu/Page/179" xr:uid="{3B6562C5-0856-4BB2-ADC5-871BDB33EA48}"/>
    <hyperlink ref="J88" r:id="rId138" display="http://hural-rb.ru/bankz/" xr:uid="{7C16FF82-047F-4FE8-A651-1736A9CD1E2B}"/>
    <hyperlink ref="L91" r:id="rId139" location="/main" display="http://openbudget.kamgov.ru/Dashboard - /main" xr:uid="{8221E9C6-893B-4421-B7D5-0ED6CD082CF0}"/>
    <hyperlink ref="K91" r:id="rId140" xr:uid="{7E3BE9EF-CD6D-442D-8A79-0DE83FECB5B1}"/>
    <hyperlink ref="J91" r:id="rId141" display="http://www.zaksobr.kamchatka.ru/events/Zakony/Proekty-Zakonov-Kamchatskogo-kraya/" xr:uid="{A0D47049-33D0-4067-8254-583385D11831}"/>
    <hyperlink ref="J94" r:id="rId142" display="http://www.zsamur.ru/section/list/10948/31" xr:uid="{61003E92-109B-468C-8030-E6B5C746579D}"/>
    <hyperlink ref="L94" r:id="rId143" xr:uid="{EDE9A53C-1528-4328-B2E6-C4C74EB64336}"/>
    <hyperlink ref="K94" r:id="rId144" xr:uid="{DE27616F-C342-4955-96B1-B548BBA73917}"/>
    <hyperlink ref="K96" r:id="rId145" display="http://sakhminfin.ru/" xr:uid="{733E5104-E5D3-43F5-9EE7-84321B0F6A4F}"/>
    <hyperlink ref="J96" r:id="rId146" display="http://www.dumasakhalin.ru/activity/sessions" xr:uid="{9E439525-038C-417A-97CD-84A996AA7323}"/>
    <hyperlink ref="L96" r:id="rId147" xr:uid="{784BBE4A-EB44-4CE7-A73D-062EEA2FE8ED}"/>
    <hyperlink ref="K11" r:id="rId148" xr:uid="{E58F2C4F-C8C7-40A1-B443-946F04A2F7CF}"/>
    <hyperlink ref="J11" r:id="rId149" display="https://www.ivoblduma.ru/zakony/proekty-zakonov/35140/" xr:uid="{165234F1-7F2D-4757-9A63-EEE088D12E67}"/>
    <hyperlink ref="K15" r:id="rId150" display="https://ufin48.ru/Show/Category/?ItemId=16&amp;headingId=4" xr:uid="{A3CFB2A6-CE55-4516-A898-81E2290A5C1D}"/>
    <hyperlink ref="K19" r:id="rId151" display="http://www.finsmol.ru/pbudget/nJkSD8Sj" xr:uid="{36F5DFA7-A723-4F52-9BEE-D5A4E8689F78}"/>
    <hyperlink ref="K27" r:id="rId152" xr:uid="{FF462882-71CA-45DE-B18B-8B2DB8769992}"/>
    <hyperlink ref="J27" r:id="rId153" display="http://gsrk1.rkomi.ru/Sessions/Default.aspx" xr:uid="{7F86D328-4FB5-46CC-BB76-C245A9169837}"/>
    <hyperlink ref="J50" r:id="rId154" display="https://parlament09.ru/antikorrup/expertiza/" xr:uid="{28F832FE-6BED-4E53-A3F1-7D2C33F518EB}"/>
    <hyperlink ref="J51" r:id="rId155" display="https://parliament-osetia.ru/index.php/main/bills/art/795" xr:uid="{C18336D4-C3A7-4E72-9F84-1DFDAE515F32}"/>
    <hyperlink ref="K51" r:id="rId156" display="http://minfin.alania.gov.ru/index.php/documents/651" xr:uid="{DEFA4AD3-E00A-4A86-8676-976D2871D6A3}"/>
    <hyperlink ref="J52" r:id="rId157" display="http://www.parlamentchr.ru/deyatelnost/zakonoproekty-nakhodyashchiesya-na-rassmotrenii" xr:uid="{0201D777-36C7-4F26-8B59-B4031EF73C52}"/>
    <hyperlink ref="L52" r:id="rId158" display="http://forcitizens.ru/ob/dokumenty/proekt-byudzheta-i-materialy-k-nemu/2021-god" xr:uid="{7D5E1B4D-ACE9-4444-BE97-B5D2F84FC186}"/>
    <hyperlink ref="K52" r:id="rId159" display="http://www.minfinchr.ru/respublikanskij-byudzhet/proekt-zakona-chechenskoj-respubliki-o-respublikanskom-byudzhete-na-ocherednoj-finansovyj-god-i-planovyj-period-s-prilozheniyami" xr:uid="{AE323912-08FC-4421-B6C8-61C9131D9A21}"/>
    <hyperlink ref="L75" r:id="rId160" display="http://monitoring.yanao.ru/yamal/index.php" xr:uid="{CD90C594-2755-492B-9273-33264A70D331}"/>
    <hyperlink ref="K75" r:id="rId161" xr:uid="{F4123A1A-C91F-4EBA-9873-3F5A209D1D39}"/>
    <hyperlink ref="J75" r:id="rId162" display="https://zs.yanao.ru/activity/10637/?nav-documents=page-1" xr:uid="{77E9900C-4790-4ED2-AF7A-766672FB6F90}"/>
    <hyperlink ref="J83" r:id="rId163" display="https://www.zskuzbass.ru/zakonotvorchestvo/proektyi-normativnyix-pravovyix-aktov-kemerovskoj-oblasti" xr:uid="{CB5980AF-921B-4F6B-860D-943A81A0A966}"/>
    <hyperlink ref="K83" r:id="rId164" display="https://www.ofukem.ru/budget/projects2021-2023/" xr:uid="{9D0D65E6-39FF-416E-BCA9-03C8DBE5168B}"/>
    <hyperlink ref="J56" r:id="rId165" display="http://www.gsmari.ru/itog/pnpa.html" xr:uid="{2AFD2E3D-6E04-4644-9AC2-8326D9F292EB}"/>
    <hyperlink ref="K56" r:id="rId166" xr:uid="{73F98F9A-1C04-4329-96D5-20DA8AEEA606}"/>
    <hyperlink ref="J19" r:id="rId167" xr:uid="{793FDFBF-93F1-4444-AE2B-8C141AE27CF0}"/>
    <hyperlink ref="K62" r:id="rId168" xr:uid="{6BD5AD6A-1A39-4CFC-A8EE-27EBE0BD1CF3}"/>
    <hyperlink ref="J66" r:id="rId169" xr:uid="{427D0236-8688-4F7B-9157-F4FF5B063749}"/>
    <hyperlink ref="K38" r:id="rId170" xr:uid="{8F31A735-67DE-4A43-9B8A-D967C6778F80}"/>
    <hyperlink ref="J38" r:id="rId171" display="https://www.gshra.ru/zak-deyat/proekty/proekty_1353.html" xr:uid="{7863676A-CB69-47D1-ADE6-EFA0C937CE20}"/>
    <hyperlink ref="K39" r:id="rId172" xr:uid="{7CF11796-6382-4624-82E7-FDF84078B273}"/>
    <hyperlink ref="J39" r:id="rId173" display="http://www.huralrk.ru/deyatelnost/zakonodatelnaya-deyatelnost/zakonoproekty/item/2015-0157-6-o-respublikanskom-byudzhete-na-2021-god-i-na-planovyj-period-2022-i-2023-godov.html" xr:uid="{5287B82D-ED71-4D1D-8DA1-681D73A087EB}"/>
    <hyperlink ref="K97" r:id="rId174" display="http://www.eao.ru/isp-vlast/finansovoe-upravlenie-pravitelstva/byudzhet/" xr:uid="{EB8CA176-8CF4-4070-958A-2993DDF18A3A}"/>
    <hyperlink ref="J97" r:id="rId175" display="http://zseao.ru/search-zakonoproekt/" xr:uid="{A859D30C-DA24-401A-B1C4-181F2088AD2B}"/>
    <hyperlink ref="K7" r:id="rId176" xr:uid="{3EE0E176-5E46-4969-9BC4-470A1267C4EB}"/>
    <hyperlink ref="J7" r:id="rId177" display="http://www.belduma.ru/document/draft/draft_detail.php?fold=020&amp;fn=4371-20" xr:uid="{468B6CB2-BB25-4882-B33C-D5CB7AD94F77}"/>
    <hyperlink ref="J20" r:id="rId178" display="https://tambovoblduma.ru/zakonoproekty/zakonoproekty-vnesennye-v-oblastnuyu-dumu/noyabr/" xr:uid="{66328974-14A2-483A-BCF3-F89548D80DBF}"/>
    <hyperlink ref="K20" r:id="rId179" xr:uid="{23A97881-6336-4940-BF5C-6B24BF918BDE}"/>
    <hyperlink ref="K10" r:id="rId180" xr:uid="{5A172666-0431-4A47-9E8A-D8EA1EE7331F}"/>
    <hyperlink ref="J10" r:id="rId181" display="http://www.vrnoblduma.ru/dokumenty/proekty/pro.php?lid=2119" xr:uid="{A5899F62-E84D-446E-83D0-F842BE755164}"/>
    <hyperlink ref="J40" r:id="rId182" display="http://www.crimea.gov.ru/law-draft-card/6721" xr:uid="{FF033E4D-8BD2-44F3-B89E-F661B027762A}"/>
    <hyperlink ref="L40" r:id="rId183" display="http://budget.rk.ifinmon.ru/dokumenty/proekt-zakona-o-byudzhete" xr:uid="{90A7E737-ADBC-4F38-8136-6A7CC84E9988}"/>
    <hyperlink ref="K40" r:id="rId184" xr:uid="{30FAF2B7-8D8A-4B06-8889-967812B62EEE}"/>
    <hyperlink ref="K57" r:id="rId185" display="https://www.minfinrm.ru/norm-akty-new/" xr:uid="{C669EF39-B43C-442B-8272-D282AE519752}"/>
    <hyperlink ref="J92" r:id="rId186" display="http://monitoring.zspk.gov.ru/%D0%9F%D1%80%D0%BE%D0%B5%D0%BA%D1%82%20%D0%B7%D0%B0%D0%BA%D0%BE%D0%BD%D0%B0/2398534" xr:uid="{C1A6A3FF-65BB-4A03-A816-93B1BDA9646D}"/>
    <hyperlink ref="K92" r:id="rId187" display="https://primorsky.ru/authorities/executive-agencies/departments/finance/laws.php" xr:uid="{AABF3227-8E00-4708-8D73-FED5D68F2760}"/>
    <hyperlink ref="L92" r:id="rId188" xr:uid="{59735A31-2412-491B-A9A1-199782103A6B}"/>
    <hyperlink ref="K90" r:id="rId189" xr:uid="{EC4196BF-4E5B-42C4-B3B5-4D31B3A1C3E9}"/>
    <hyperlink ref="L90" r:id="rId190" xr:uid="{53F31DE1-3913-4554-A5AD-CEE8A742BDEA}"/>
    <hyperlink ref="J90" r:id="rId191" display="http://www.zaksobr-chita.ru/documents/proektyi_zakonov/2020_god/dekabr_2020_goda" xr:uid="{3794F3D6-D130-4C62-BC01-DB08CEE1CB86}"/>
    <hyperlink ref="J21" r:id="rId192" display="http://www.zsto.ru/index.php/739a50c4-47c1-81fa-060e-2232105925f8/5f51608f-f613-3c85-ce9f-e9a9410d8fa4" xr:uid="{35E71149-2B48-4A47-8F73-9FCD007E330D}"/>
    <hyperlink ref="K21" r:id="rId193" display="https://www.tverfin.ru/np-baza/proekty-npa/" xr:uid="{A803CA15-937F-423F-A0E5-7D9976958076}"/>
    <hyperlink ref="J45" r:id="rId194" xr:uid="{025470E2-B2CF-4CD7-AD69-5BABD79B967E}"/>
    <hyperlink ref="K45" r:id="rId195" display="https://fin.sev.gov.ru/deytelnost/" xr:uid="{BDBF37E4-8C28-4BC1-9A9F-D9F7BB8556FC}"/>
    <hyperlink ref="L45" r:id="rId196" display="https://ob.sev.gov.ru/dokumenty/project-zakona-o-budgete" xr:uid="{E9DEE0D8-9AF8-403B-A229-85363F23F9EC}"/>
    <hyperlink ref="K70" r:id="rId197" display="http://www.finupr.kurganobl.ru/index.php?test=praktdum" xr:uid="{97D0BD89-F4F3-40B9-AC15-BA1DA15A815A}"/>
    <hyperlink ref="J70" r:id="rId198" display="http://www.kurganoblduma.ru/about/activity/doc/proekty/" xr:uid="{7BCFA4CA-E120-42F2-9BE9-ADC1EBD436CD}"/>
    <hyperlink ref="J73" r:id="rId199" display="https://www.zs74.ru/npa-base" xr:uid="{C8468EE8-E9C2-43FB-9D55-489A2BF57CEE}"/>
    <hyperlink ref="K73" r:id="rId200" xr:uid="{1EEFB69A-6D72-4B30-A253-873C93E00A22}"/>
    <hyperlink ref="L73" r:id="rId201" xr:uid="{E6556D75-1D58-4F2E-ADC5-20A31AD47B8B}"/>
    <hyperlink ref="L95" r:id="rId202" display="http://iis.minfin.49gov.ru/ebudget/Menu/Page/88" xr:uid="{05DBA860-C495-487F-A353-86F17BD6AE68}"/>
    <hyperlink ref="J95" r:id="rId203" display="https://www.magoblduma.ru/documents/" xr:uid="{B2213458-9DCB-456B-AD34-8C3D64B1439F}"/>
    <hyperlink ref="K95" r:id="rId204" display="https://minfin.49gov.ru/documents/?doc_type=1" xr:uid="{53463A8D-6864-4896-86F8-FE7AB6C90D64}"/>
    <hyperlink ref="K41" r:id="rId205" xr:uid="{2EB3003C-11EE-49B5-8080-40FAC4572D33}"/>
    <hyperlink ref="K50" r:id="rId206" xr:uid="{9B60801A-ABE7-469F-97D3-2E21723F21F4}"/>
    <hyperlink ref="K98" r:id="rId207" display="http://chaogov.ru/otkrytyy-byudzhet/zakon-o-byudzhete.php" xr:uid="{1FC02E86-1729-40F6-8818-E12BE0238616}"/>
    <hyperlink ref="J98" r:id="rId208" display="http://xn--80ahnhajq6aec7b.xn--p1ai/" xr:uid="{DEC39E62-CC21-43FC-AC8E-0A73E3959F5B}"/>
    <hyperlink ref="L21" r:id="rId209" xr:uid="{96A4CBF9-DF0C-412E-86BD-AA8A1DFA05D8}"/>
    <hyperlink ref="L8" r:id="rId210" display="https://bryanskoblfin.ru/open/Menu/Page/93" xr:uid="{DCE0E6A2-558B-43A3-AD9A-BE5E86F51FAC}"/>
    <hyperlink ref="K18" r:id="rId211" xr:uid="{2A28D9AF-8563-49FB-AF08-C9326E98C48B}"/>
    <hyperlink ref="J63" r:id="rId212" xr:uid="{388E9B89-F8E7-42A8-9378-095C3EA59D64}"/>
  </hyperlinks>
  <pageMargins left="0.70866141732283472" right="0.70866141732283472" top="0.74803149606299213" bottom="0.74803149606299213" header="0.31496062992125984" footer="0.31496062992125984"/>
  <pageSetup paperSize="9" scale="72" fitToHeight="3" orientation="landscape" r:id="rId213"/>
  <headerFooter>
    <oddFooter>&amp;C&amp;"Times New Roman,обычный"&amp;8&amp;A&amp;R&amp;9&amp;P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E2E2E2"/>
    <pageSetUpPr fitToPage="1"/>
  </sheetPr>
  <dimension ref="A1:AD100"/>
  <sheetViews>
    <sheetView topLeftCell="A40" zoomScaleNormal="100" workbookViewId="0">
      <selection activeCell="B55" sqref="B55"/>
    </sheetView>
  </sheetViews>
  <sheetFormatPr defaultRowHeight="14.5" x14ac:dyDescent="0.35"/>
  <cols>
    <col min="1" max="1" width="24.6328125" customWidth="1"/>
    <col min="2" max="2" width="56.90625" customWidth="1"/>
    <col min="3" max="3" width="5.6328125" customWidth="1"/>
    <col min="4" max="4" width="4.6328125" customWidth="1"/>
    <col min="5" max="5" width="5.6328125" customWidth="1"/>
    <col min="6" max="6" width="12.6328125" customWidth="1"/>
    <col min="7" max="7" width="11.81640625" customWidth="1"/>
    <col min="8" max="8" width="10.6328125" customWidth="1"/>
    <col min="9" max="9" width="8.54296875" customWidth="1"/>
    <col min="10" max="10" width="10.1796875" style="159" customWidth="1"/>
    <col min="11" max="11" width="9.90625" customWidth="1"/>
    <col min="12" max="12" width="8.90625" customWidth="1"/>
    <col min="13" max="20" width="10.6328125" customWidth="1"/>
    <col min="21" max="21" width="10.6328125" style="1" customWidth="1"/>
    <col min="22" max="28" width="10.6328125" customWidth="1"/>
    <col min="29" max="29" width="15.6328125" style="249" customWidth="1"/>
    <col min="30" max="30" width="8.7265625" style="86"/>
  </cols>
  <sheetData>
    <row r="1" spans="1:30" ht="20" customHeight="1" x14ac:dyDescent="0.35">
      <c r="A1" s="51" t="s">
        <v>1901</v>
      </c>
      <c r="B1" s="2"/>
      <c r="C1" s="2"/>
      <c r="D1" s="2"/>
      <c r="E1" s="2"/>
      <c r="F1" s="2"/>
      <c r="G1" s="2"/>
      <c r="H1" s="2"/>
      <c r="I1" s="2"/>
      <c r="K1" s="2"/>
      <c r="L1" s="2"/>
      <c r="M1" s="2"/>
      <c r="N1" s="2"/>
      <c r="O1" s="2"/>
      <c r="P1" s="2"/>
      <c r="Q1" s="2"/>
      <c r="R1" s="2"/>
      <c r="S1" s="2"/>
      <c r="T1" s="2"/>
      <c r="U1" s="2"/>
      <c r="V1" s="2"/>
      <c r="W1" s="2"/>
      <c r="X1" s="2"/>
      <c r="Y1" s="2"/>
      <c r="Z1" s="2"/>
      <c r="AA1" s="2"/>
      <c r="AB1" s="2"/>
      <c r="AC1" s="247"/>
    </row>
    <row r="2" spans="1:30" ht="16" customHeight="1" x14ac:dyDescent="0.35">
      <c r="A2" s="42" t="s">
        <v>1819</v>
      </c>
      <c r="B2" s="12"/>
      <c r="C2" s="12"/>
      <c r="D2" s="12"/>
      <c r="E2" s="12"/>
      <c r="F2" s="12"/>
      <c r="G2" s="12"/>
      <c r="H2" s="12"/>
      <c r="I2" s="12"/>
      <c r="J2" s="34"/>
      <c r="K2" s="12"/>
      <c r="L2" s="12"/>
      <c r="M2" s="12"/>
      <c r="N2" s="12"/>
      <c r="O2" s="12"/>
      <c r="P2" s="12"/>
      <c r="Q2" s="12"/>
      <c r="R2" s="12"/>
      <c r="S2" s="12"/>
      <c r="T2" s="12"/>
      <c r="U2" s="12"/>
      <c r="V2" s="12"/>
      <c r="W2" s="12"/>
      <c r="X2" s="12"/>
      <c r="Y2" s="12"/>
      <c r="Z2" s="12"/>
      <c r="AA2" s="12"/>
      <c r="AB2" s="12"/>
      <c r="AC2" s="248"/>
    </row>
    <row r="3" spans="1:30" s="1" customFormat="1" ht="16" customHeight="1" x14ac:dyDescent="0.35">
      <c r="A3" s="42" t="s">
        <v>1902</v>
      </c>
      <c r="B3" s="12"/>
      <c r="C3" s="12"/>
      <c r="D3" s="12"/>
      <c r="E3" s="12"/>
      <c r="F3" s="12"/>
      <c r="G3" s="12"/>
      <c r="H3" s="12"/>
      <c r="I3" s="12"/>
      <c r="J3" s="34"/>
      <c r="K3" s="12"/>
      <c r="L3" s="12"/>
      <c r="M3" s="12"/>
      <c r="N3" s="12"/>
      <c r="O3" s="12"/>
      <c r="P3" s="12"/>
      <c r="Q3" s="12"/>
      <c r="R3" s="12"/>
      <c r="S3" s="12"/>
      <c r="T3" s="12"/>
      <c r="U3" s="12"/>
      <c r="V3" s="12"/>
      <c r="W3" s="12"/>
      <c r="X3" s="12"/>
      <c r="Y3" s="12"/>
      <c r="Z3" s="12"/>
      <c r="AA3" s="12"/>
      <c r="AB3" s="12"/>
      <c r="AC3" s="248"/>
      <c r="AD3" s="86"/>
    </row>
    <row r="4" spans="1:30" ht="59" customHeight="1" x14ac:dyDescent="0.35">
      <c r="A4" s="281" t="s">
        <v>98</v>
      </c>
      <c r="B4" s="146" t="s">
        <v>942</v>
      </c>
      <c r="C4" s="262" t="s">
        <v>213</v>
      </c>
      <c r="D4" s="265"/>
      <c r="E4" s="265"/>
      <c r="F4" s="281" t="s">
        <v>147</v>
      </c>
      <c r="G4" s="282" t="s">
        <v>416</v>
      </c>
      <c r="H4" s="281" t="s">
        <v>148</v>
      </c>
      <c r="I4" s="281" t="s">
        <v>149</v>
      </c>
      <c r="J4" s="281"/>
      <c r="K4" s="281"/>
      <c r="L4" s="281"/>
      <c r="M4" s="265" t="s">
        <v>1903</v>
      </c>
      <c r="N4" s="265"/>
      <c r="O4" s="265"/>
      <c r="P4" s="265" t="s">
        <v>1895</v>
      </c>
      <c r="Q4" s="265" t="s">
        <v>168</v>
      </c>
      <c r="R4" s="281" t="s">
        <v>150</v>
      </c>
      <c r="S4" s="281"/>
      <c r="T4" s="281"/>
      <c r="U4" s="281"/>
      <c r="V4" s="281"/>
      <c r="W4" s="281"/>
      <c r="X4" s="281" t="s">
        <v>1899</v>
      </c>
      <c r="Y4" s="281" t="s">
        <v>417</v>
      </c>
      <c r="Z4" s="281" t="s">
        <v>1900</v>
      </c>
      <c r="AA4" s="281"/>
      <c r="AB4" s="281"/>
      <c r="AC4" s="283" t="s">
        <v>169</v>
      </c>
    </row>
    <row r="5" spans="1:30" ht="46" customHeight="1" x14ac:dyDescent="0.35">
      <c r="A5" s="265"/>
      <c r="B5" s="147" t="str">
        <f>'Методика (раздел 5)'!B102</f>
        <v xml:space="preserve">Да, публичные слушания проведены в соответствии с федеральным законодательством и в составе материалов к проекту закона о бюджете на 2021 год и на плановый период 2022 и 2023 годов содержится итоговый документ (протокол), который включает в себя все рекомендованные сведения </v>
      </c>
      <c r="C5" s="281" t="s">
        <v>96</v>
      </c>
      <c r="D5" s="281" t="s">
        <v>166</v>
      </c>
      <c r="E5" s="286" t="s">
        <v>95</v>
      </c>
      <c r="F5" s="281"/>
      <c r="G5" s="282"/>
      <c r="H5" s="281"/>
      <c r="I5" s="281" t="s">
        <v>151</v>
      </c>
      <c r="J5" s="265" t="s">
        <v>152</v>
      </c>
      <c r="K5" s="265" t="s">
        <v>153</v>
      </c>
      <c r="L5" s="281" t="s">
        <v>154</v>
      </c>
      <c r="M5" s="265" t="s">
        <v>418</v>
      </c>
      <c r="N5" s="265" t="s">
        <v>1887</v>
      </c>
      <c r="O5" s="265" t="s">
        <v>155</v>
      </c>
      <c r="P5" s="265"/>
      <c r="Q5" s="265"/>
      <c r="R5" s="281" t="s">
        <v>1896</v>
      </c>
      <c r="S5" s="281" t="s">
        <v>1897</v>
      </c>
      <c r="T5" s="281" t="s">
        <v>1898</v>
      </c>
      <c r="U5" s="161" t="s">
        <v>1837</v>
      </c>
      <c r="V5" s="281" t="s">
        <v>1839</v>
      </c>
      <c r="W5" s="281" t="s">
        <v>156</v>
      </c>
      <c r="X5" s="265"/>
      <c r="Y5" s="265"/>
      <c r="Z5" s="265" t="s">
        <v>419</v>
      </c>
      <c r="AA5" s="265" t="s">
        <v>157</v>
      </c>
      <c r="AB5" s="265" t="s">
        <v>420</v>
      </c>
      <c r="AC5" s="284"/>
    </row>
    <row r="6" spans="1:30" ht="58" customHeight="1" x14ac:dyDescent="0.35">
      <c r="A6" s="265"/>
      <c r="B6" s="147" t="str">
        <f>'Методика (раздел 5)'!B103</f>
        <v>Да, публичные слушания проведены в соответствии с федеральным законодательством и в составе материалов к проекту закона о бюджете на 2021 год и на плановый период 2022 и 2023 годов содержится итоговый документ (протокол), который включает в себя только часть рекомендованных сведений</v>
      </c>
      <c r="C6" s="281"/>
      <c r="D6" s="281"/>
      <c r="E6" s="286"/>
      <c r="F6" s="281"/>
      <c r="G6" s="282"/>
      <c r="H6" s="281"/>
      <c r="I6" s="281"/>
      <c r="J6" s="265"/>
      <c r="K6" s="265"/>
      <c r="L6" s="281"/>
      <c r="M6" s="265"/>
      <c r="N6" s="265"/>
      <c r="O6" s="265"/>
      <c r="P6" s="265"/>
      <c r="Q6" s="265"/>
      <c r="R6" s="281"/>
      <c r="S6" s="281"/>
      <c r="T6" s="281"/>
      <c r="U6" s="281" t="s">
        <v>1838</v>
      </c>
      <c r="V6" s="281"/>
      <c r="W6" s="281"/>
      <c r="X6" s="265"/>
      <c r="Y6" s="265"/>
      <c r="Z6" s="265"/>
      <c r="AA6" s="265"/>
      <c r="AB6" s="265"/>
      <c r="AC6" s="284"/>
    </row>
    <row r="7" spans="1:30" ht="57" customHeight="1" x14ac:dyDescent="0.35">
      <c r="A7" s="265"/>
      <c r="B7" s="147" t="str">
        <f>'Методика (раздел 5)'!B104</f>
        <v>Нет, публичные слушания не проведены, или не отвечают требованиям федерального законодательства, или итоговый документ (протокол), принятый по результатам публичных слушаний, в установленные сроки отсутствует в составе материалов к проекту закона о бюджете на 2021 год и на плановый период 2022 и 2023 годов</v>
      </c>
      <c r="C7" s="265"/>
      <c r="D7" s="265"/>
      <c r="E7" s="287"/>
      <c r="F7" s="281"/>
      <c r="G7" s="282"/>
      <c r="H7" s="281"/>
      <c r="I7" s="281"/>
      <c r="J7" s="265"/>
      <c r="K7" s="265"/>
      <c r="L7" s="265"/>
      <c r="M7" s="265"/>
      <c r="N7" s="265"/>
      <c r="O7" s="265"/>
      <c r="P7" s="265"/>
      <c r="Q7" s="265"/>
      <c r="R7" s="265"/>
      <c r="S7" s="265"/>
      <c r="T7" s="265"/>
      <c r="U7" s="265"/>
      <c r="V7" s="265"/>
      <c r="W7" s="265"/>
      <c r="X7" s="265"/>
      <c r="Y7" s="265"/>
      <c r="Z7" s="265"/>
      <c r="AA7" s="265"/>
      <c r="AB7" s="265"/>
      <c r="AC7" s="285"/>
    </row>
    <row r="8" spans="1:30" x14ac:dyDescent="0.35">
      <c r="A8" s="104" t="s">
        <v>0</v>
      </c>
      <c r="B8" s="107"/>
      <c r="C8" s="107"/>
      <c r="D8" s="107"/>
      <c r="E8" s="148"/>
      <c r="F8" s="109"/>
      <c r="G8" s="109"/>
      <c r="H8" s="149"/>
      <c r="I8" s="149"/>
      <c r="J8" s="149"/>
      <c r="K8" s="149"/>
      <c r="L8" s="149"/>
      <c r="M8" s="108"/>
      <c r="N8" s="108"/>
      <c r="O8" s="108"/>
      <c r="P8" s="108"/>
      <c r="Q8" s="108"/>
      <c r="R8" s="108"/>
      <c r="S8" s="108"/>
      <c r="T8" s="108"/>
      <c r="U8" s="108"/>
      <c r="V8" s="108"/>
      <c r="W8" s="108"/>
      <c r="X8" s="108"/>
      <c r="Y8" s="108"/>
      <c r="Z8" s="108"/>
      <c r="AA8" s="108"/>
      <c r="AB8" s="108"/>
      <c r="AC8" s="108"/>
    </row>
    <row r="9" spans="1:30" x14ac:dyDescent="0.35">
      <c r="A9" s="89" t="s">
        <v>1</v>
      </c>
      <c r="B9" s="130" t="s">
        <v>198</v>
      </c>
      <c r="C9" s="150">
        <f>IF(B9=$B$5,2,IF(B9=$B$6,1,0))</f>
        <v>2</v>
      </c>
      <c r="D9" s="90"/>
      <c r="E9" s="91">
        <f>C9*(1-D9)</f>
        <v>2</v>
      </c>
      <c r="F9" s="92" t="s">
        <v>421</v>
      </c>
      <c r="G9" s="151" t="s">
        <v>422</v>
      </c>
      <c r="H9" s="94">
        <v>44166</v>
      </c>
      <c r="I9" s="94" t="s">
        <v>216</v>
      </c>
      <c r="J9" s="137" t="s">
        <v>423</v>
      </c>
      <c r="K9" s="94">
        <v>44161</v>
      </c>
      <c r="L9" s="94" t="s">
        <v>216</v>
      </c>
      <c r="M9" s="130" t="s">
        <v>424</v>
      </c>
      <c r="N9" s="130" t="s">
        <v>425</v>
      </c>
      <c r="O9" s="130" t="s">
        <v>216</v>
      </c>
      <c r="P9" s="130" t="s">
        <v>216</v>
      </c>
      <c r="Q9" s="130" t="s">
        <v>426</v>
      </c>
      <c r="R9" s="130" t="s">
        <v>216</v>
      </c>
      <c r="S9" s="130" t="s">
        <v>427</v>
      </c>
      <c r="T9" s="130" t="s">
        <v>428</v>
      </c>
      <c r="U9" s="130" t="s">
        <v>216</v>
      </c>
      <c r="V9" s="130" t="s">
        <v>216</v>
      </c>
      <c r="W9" s="130" t="s">
        <v>216</v>
      </c>
      <c r="X9" s="137" t="s">
        <v>429</v>
      </c>
      <c r="Y9" s="131" t="s">
        <v>430</v>
      </c>
      <c r="Z9" s="102" t="s">
        <v>431</v>
      </c>
      <c r="AA9" s="94">
        <v>44167</v>
      </c>
      <c r="AB9" s="94" t="s">
        <v>216</v>
      </c>
      <c r="AC9" s="94" t="s">
        <v>218</v>
      </c>
    </row>
    <row r="10" spans="1:30" x14ac:dyDescent="0.35">
      <c r="A10" s="89" t="s">
        <v>2</v>
      </c>
      <c r="B10" s="130" t="s">
        <v>198</v>
      </c>
      <c r="C10" s="150">
        <f>IF(B10=$B$5,2,IF(B10=$B$6,1,0))</f>
        <v>2</v>
      </c>
      <c r="D10" s="90"/>
      <c r="E10" s="91">
        <f t="shared" ref="E10:E73" si="0">C10*(1-D10)</f>
        <v>2</v>
      </c>
      <c r="F10" s="92" t="s">
        <v>421</v>
      </c>
      <c r="G10" s="151" t="s">
        <v>432</v>
      </c>
      <c r="H10" s="94">
        <v>44154</v>
      </c>
      <c r="I10" s="94" t="s">
        <v>216</v>
      </c>
      <c r="J10" s="137" t="s">
        <v>433</v>
      </c>
      <c r="K10" s="94">
        <v>44144</v>
      </c>
      <c r="L10" s="94" t="s">
        <v>216</v>
      </c>
      <c r="M10" s="130" t="s">
        <v>434</v>
      </c>
      <c r="N10" s="130" t="s">
        <v>1835</v>
      </c>
      <c r="O10" s="130" t="s">
        <v>217</v>
      </c>
      <c r="P10" s="130" t="s">
        <v>216</v>
      </c>
      <c r="Q10" s="130" t="s">
        <v>435</v>
      </c>
      <c r="R10" s="130" t="s">
        <v>216</v>
      </c>
      <c r="S10" s="130" t="s">
        <v>216</v>
      </c>
      <c r="T10" s="130" t="s">
        <v>216</v>
      </c>
      <c r="U10" s="130" t="s">
        <v>216</v>
      </c>
      <c r="V10" s="130" t="s">
        <v>216</v>
      </c>
      <c r="W10" s="130" t="s">
        <v>216</v>
      </c>
      <c r="X10" s="131" t="s">
        <v>436</v>
      </c>
      <c r="Y10" s="131" t="s">
        <v>437</v>
      </c>
      <c r="Z10" s="94" t="s">
        <v>438</v>
      </c>
      <c r="AA10" s="94" t="s">
        <v>217</v>
      </c>
      <c r="AB10" s="94" t="s">
        <v>217</v>
      </c>
      <c r="AC10" s="94" t="s">
        <v>218</v>
      </c>
    </row>
    <row r="11" spans="1:30" x14ac:dyDescent="0.35">
      <c r="A11" s="89" t="s">
        <v>3</v>
      </c>
      <c r="B11" s="130" t="s">
        <v>198</v>
      </c>
      <c r="C11" s="150">
        <f t="shared" ref="C11:C74" si="1">IF(B11=$B$5,2,IF(B11=$B$6,1,0))</f>
        <v>2</v>
      </c>
      <c r="D11" s="90"/>
      <c r="E11" s="91">
        <f t="shared" si="0"/>
        <v>2</v>
      </c>
      <c r="F11" s="92" t="s">
        <v>439</v>
      </c>
      <c r="G11" s="151" t="s">
        <v>432</v>
      </c>
      <c r="H11" s="94">
        <v>44154</v>
      </c>
      <c r="I11" s="94" t="s">
        <v>216</v>
      </c>
      <c r="J11" s="130" t="s">
        <v>440</v>
      </c>
      <c r="K11" s="94">
        <v>44146</v>
      </c>
      <c r="L11" s="94" t="s">
        <v>216</v>
      </c>
      <c r="M11" s="94" t="s">
        <v>441</v>
      </c>
      <c r="N11" s="94" t="s">
        <v>1891</v>
      </c>
      <c r="O11" s="94" t="s">
        <v>216</v>
      </c>
      <c r="P11" s="130" t="s">
        <v>216</v>
      </c>
      <c r="Q11" s="94" t="s">
        <v>442</v>
      </c>
      <c r="R11" s="94" t="s">
        <v>216</v>
      </c>
      <c r="S11" s="130" t="s">
        <v>443</v>
      </c>
      <c r="T11" s="130" t="s">
        <v>216</v>
      </c>
      <c r="U11" s="130" t="s">
        <v>216</v>
      </c>
      <c r="V11" s="130" t="s">
        <v>216</v>
      </c>
      <c r="W11" s="130" t="s">
        <v>216</v>
      </c>
      <c r="X11" s="131" t="s">
        <v>444</v>
      </c>
      <c r="Y11" s="131" t="s">
        <v>445</v>
      </c>
      <c r="Z11" s="94" t="s">
        <v>446</v>
      </c>
      <c r="AA11" s="94" t="s">
        <v>447</v>
      </c>
      <c r="AB11" s="94" t="s">
        <v>448</v>
      </c>
      <c r="AC11" s="130" t="s">
        <v>1836</v>
      </c>
      <c r="AD11" s="202" t="s">
        <v>218</v>
      </c>
    </row>
    <row r="12" spans="1:30" x14ac:dyDescent="0.35">
      <c r="A12" s="89" t="s">
        <v>4</v>
      </c>
      <c r="B12" s="130" t="s">
        <v>200</v>
      </c>
      <c r="C12" s="150">
        <f t="shared" si="1"/>
        <v>0</v>
      </c>
      <c r="D12" s="90"/>
      <c r="E12" s="91">
        <f t="shared" si="0"/>
        <v>0</v>
      </c>
      <c r="F12" s="92" t="s">
        <v>421</v>
      </c>
      <c r="G12" s="151" t="s">
        <v>432</v>
      </c>
      <c r="H12" s="94">
        <v>44162</v>
      </c>
      <c r="I12" s="94" t="s">
        <v>216</v>
      </c>
      <c r="J12" s="152" t="s">
        <v>449</v>
      </c>
      <c r="K12" s="94" t="s">
        <v>450</v>
      </c>
      <c r="L12" s="94" t="s">
        <v>216</v>
      </c>
      <c r="M12" s="130" t="s">
        <v>424</v>
      </c>
      <c r="N12" s="94" t="s">
        <v>451</v>
      </c>
      <c r="O12" s="94" t="s">
        <v>216</v>
      </c>
      <c r="P12" s="130" t="s">
        <v>216</v>
      </c>
      <c r="Q12" s="94" t="s">
        <v>452</v>
      </c>
      <c r="R12" s="130" t="s">
        <v>216</v>
      </c>
      <c r="S12" s="130" t="s">
        <v>427</v>
      </c>
      <c r="T12" s="130" t="s">
        <v>428</v>
      </c>
      <c r="U12" s="130" t="s">
        <v>219</v>
      </c>
      <c r="V12" s="130" t="s">
        <v>1840</v>
      </c>
      <c r="W12" s="130" t="s">
        <v>216</v>
      </c>
      <c r="X12" s="131" t="s">
        <v>453</v>
      </c>
      <c r="Y12" s="153" t="s">
        <v>217</v>
      </c>
      <c r="Z12" s="102" t="s">
        <v>454</v>
      </c>
      <c r="AA12" s="94" t="s">
        <v>217</v>
      </c>
      <c r="AB12" s="94" t="s">
        <v>217</v>
      </c>
      <c r="AC12" s="130" t="s">
        <v>455</v>
      </c>
      <c r="AD12" s="86" t="s">
        <v>218</v>
      </c>
    </row>
    <row r="13" spans="1:30" x14ac:dyDescent="0.35">
      <c r="A13" s="89" t="s">
        <v>5</v>
      </c>
      <c r="B13" s="130" t="s">
        <v>198</v>
      </c>
      <c r="C13" s="150">
        <f t="shared" si="1"/>
        <v>2</v>
      </c>
      <c r="D13" s="90"/>
      <c r="E13" s="91">
        <f t="shared" si="0"/>
        <v>2</v>
      </c>
      <c r="F13" s="92" t="s">
        <v>456</v>
      </c>
      <c r="G13" s="151" t="s">
        <v>432</v>
      </c>
      <c r="H13" s="94">
        <v>44152</v>
      </c>
      <c r="I13" s="94" t="s">
        <v>216</v>
      </c>
      <c r="J13" s="130" t="s">
        <v>457</v>
      </c>
      <c r="K13" s="94">
        <v>44140</v>
      </c>
      <c r="L13" s="94" t="s">
        <v>216</v>
      </c>
      <c r="M13" s="94" t="s">
        <v>458</v>
      </c>
      <c r="N13" s="94" t="s">
        <v>459</v>
      </c>
      <c r="O13" s="94" t="s">
        <v>216</v>
      </c>
      <c r="P13" s="130" t="s">
        <v>216</v>
      </c>
      <c r="Q13" s="94" t="s">
        <v>460</v>
      </c>
      <c r="R13" s="130" t="s">
        <v>216</v>
      </c>
      <c r="S13" s="130" t="s">
        <v>461</v>
      </c>
      <c r="T13" s="130" t="s">
        <v>216</v>
      </c>
      <c r="U13" s="130" t="s">
        <v>216</v>
      </c>
      <c r="V13" s="130" t="s">
        <v>216</v>
      </c>
      <c r="W13" s="130" t="s">
        <v>216</v>
      </c>
      <c r="X13" s="130" t="s">
        <v>462</v>
      </c>
      <c r="Y13" s="131" t="s">
        <v>463</v>
      </c>
      <c r="Z13" s="94" t="s">
        <v>464</v>
      </c>
      <c r="AA13" s="94">
        <v>44160</v>
      </c>
      <c r="AB13" s="94" t="s">
        <v>216</v>
      </c>
      <c r="AC13" s="94" t="s">
        <v>218</v>
      </c>
    </row>
    <row r="14" spans="1:30" x14ac:dyDescent="0.35">
      <c r="A14" s="89" t="s">
        <v>6</v>
      </c>
      <c r="B14" s="130" t="s">
        <v>198</v>
      </c>
      <c r="C14" s="150">
        <f t="shared" si="1"/>
        <v>2</v>
      </c>
      <c r="D14" s="90"/>
      <c r="E14" s="91">
        <f t="shared" si="0"/>
        <v>2</v>
      </c>
      <c r="F14" s="92" t="s">
        <v>439</v>
      </c>
      <c r="G14" s="151" t="s">
        <v>432</v>
      </c>
      <c r="H14" s="94">
        <v>44147</v>
      </c>
      <c r="I14" s="94" t="s">
        <v>216</v>
      </c>
      <c r="J14" s="137" t="s">
        <v>465</v>
      </c>
      <c r="K14" s="94">
        <v>44137</v>
      </c>
      <c r="L14" s="94" t="s">
        <v>216</v>
      </c>
      <c r="M14" s="94" t="s">
        <v>1949</v>
      </c>
      <c r="N14" s="130" t="s">
        <v>1835</v>
      </c>
      <c r="O14" s="94" t="s">
        <v>217</v>
      </c>
      <c r="P14" s="130" t="s">
        <v>216</v>
      </c>
      <c r="Q14" s="94" t="s">
        <v>442</v>
      </c>
      <c r="R14" s="130" t="s">
        <v>216</v>
      </c>
      <c r="S14" s="130" t="s">
        <v>466</v>
      </c>
      <c r="T14" s="130" t="s">
        <v>216</v>
      </c>
      <c r="U14" s="130" t="s">
        <v>216</v>
      </c>
      <c r="V14" s="130" t="s">
        <v>216</v>
      </c>
      <c r="W14" s="130" t="s">
        <v>216</v>
      </c>
      <c r="X14" s="131" t="s">
        <v>467</v>
      </c>
      <c r="Y14" s="131" t="s">
        <v>445</v>
      </c>
      <c r="Z14" s="94" t="s">
        <v>468</v>
      </c>
      <c r="AA14" s="94" t="s">
        <v>217</v>
      </c>
      <c r="AB14" s="94" t="s">
        <v>217</v>
      </c>
      <c r="AC14" s="94" t="s">
        <v>218</v>
      </c>
    </row>
    <row r="15" spans="1:30" x14ac:dyDescent="0.35">
      <c r="A15" s="89" t="s">
        <v>7</v>
      </c>
      <c r="B15" s="130" t="s">
        <v>200</v>
      </c>
      <c r="C15" s="150">
        <f t="shared" si="1"/>
        <v>0</v>
      </c>
      <c r="D15" s="90"/>
      <c r="E15" s="91">
        <f t="shared" si="0"/>
        <v>0</v>
      </c>
      <c r="F15" s="92" t="s">
        <v>439</v>
      </c>
      <c r="G15" s="151" t="s">
        <v>432</v>
      </c>
      <c r="H15" s="94">
        <v>44159</v>
      </c>
      <c r="I15" s="94" t="s">
        <v>216</v>
      </c>
      <c r="J15" s="137" t="s">
        <v>469</v>
      </c>
      <c r="K15" s="94">
        <v>44140</v>
      </c>
      <c r="L15" s="94" t="s">
        <v>216</v>
      </c>
      <c r="M15" s="94" t="s">
        <v>470</v>
      </c>
      <c r="N15" s="94" t="s">
        <v>1892</v>
      </c>
      <c r="O15" s="94" t="s">
        <v>217</v>
      </c>
      <c r="P15" s="130" t="s">
        <v>219</v>
      </c>
      <c r="Q15" s="130" t="s">
        <v>218</v>
      </c>
      <c r="R15" s="130" t="s">
        <v>218</v>
      </c>
      <c r="S15" s="130" t="s">
        <v>218</v>
      </c>
      <c r="T15" s="130" t="s">
        <v>218</v>
      </c>
      <c r="U15" s="130"/>
      <c r="V15" s="130" t="s">
        <v>218</v>
      </c>
      <c r="W15" s="130" t="s">
        <v>218</v>
      </c>
      <c r="X15" s="130" t="s">
        <v>218</v>
      </c>
      <c r="Y15" s="131" t="s">
        <v>445</v>
      </c>
      <c r="Z15" s="94" t="s">
        <v>471</v>
      </c>
      <c r="AA15" s="94" t="s">
        <v>218</v>
      </c>
      <c r="AB15" s="94" t="s">
        <v>218</v>
      </c>
      <c r="AC15" s="154" t="s">
        <v>472</v>
      </c>
      <c r="AD15" s="86" t="s">
        <v>218</v>
      </c>
    </row>
    <row r="16" spans="1:30" x14ac:dyDescent="0.35">
      <c r="A16" s="89" t="s">
        <v>8</v>
      </c>
      <c r="B16" s="130" t="s">
        <v>198</v>
      </c>
      <c r="C16" s="150">
        <f t="shared" si="1"/>
        <v>2</v>
      </c>
      <c r="D16" s="90"/>
      <c r="E16" s="91">
        <f t="shared" si="0"/>
        <v>2</v>
      </c>
      <c r="F16" s="92" t="s">
        <v>439</v>
      </c>
      <c r="G16" s="151" t="s">
        <v>432</v>
      </c>
      <c r="H16" s="94">
        <v>44145</v>
      </c>
      <c r="I16" s="94" t="s">
        <v>216</v>
      </c>
      <c r="J16" s="130" t="s">
        <v>473</v>
      </c>
      <c r="K16" s="94">
        <v>44137</v>
      </c>
      <c r="L16" s="94" t="s">
        <v>216</v>
      </c>
      <c r="M16" s="94" t="s">
        <v>474</v>
      </c>
      <c r="N16" s="94" t="s">
        <v>475</v>
      </c>
      <c r="O16" s="94" t="s">
        <v>217</v>
      </c>
      <c r="P16" s="130" t="s">
        <v>216</v>
      </c>
      <c r="Q16" s="94" t="s">
        <v>442</v>
      </c>
      <c r="R16" s="130" t="s">
        <v>216</v>
      </c>
      <c r="S16" s="130" t="s">
        <v>476</v>
      </c>
      <c r="T16" s="130" t="s">
        <v>216</v>
      </c>
      <c r="U16" s="130" t="s">
        <v>490</v>
      </c>
      <c r="V16" s="130" t="s">
        <v>216</v>
      </c>
      <c r="W16" s="130" t="s">
        <v>216</v>
      </c>
      <c r="X16" s="130" t="s">
        <v>477</v>
      </c>
      <c r="Y16" s="131" t="s">
        <v>445</v>
      </c>
      <c r="Z16" s="94" t="s">
        <v>478</v>
      </c>
      <c r="AA16" s="94" t="s">
        <v>217</v>
      </c>
      <c r="AB16" s="94" t="s">
        <v>217</v>
      </c>
      <c r="AC16" s="94" t="s">
        <v>1850</v>
      </c>
      <c r="AD16" s="86" t="s">
        <v>218</v>
      </c>
    </row>
    <row r="17" spans="1:30" x14ac:dyDescent="0.35">
      <c r="A17" s="89" t="s">
        <v>9</v>
      </c>
      <c r="B17" s="130" t="s">
        <v>199</v>
      </c>
      <c r="C17" s="150">
        <f t="shared" si="1"/>
        <v>1</v>
      </c>
      <c r="D17" s="90"/>
      <c r="E17" s="91">
        <f t="shared" si="0"/>
        <v>1</v>
      </c>
      <c r="F17" s="92" t="s">
        <v>439</v>
      </c>
      <c r="G17" s="151" t="s">
        <v>432</v>
      </c>
      <c r="H17" s="94">
        <v>44168</v>
      </c>
      <c r="I17" s="94" t="s">
        <v>216</v>
      </c>
      <c r="J17" s="94" t="s">
        <v>479</v>
      </c>
      <c r="K17" s="94">
        <v>44161</v>
      </c>
      <c r="L17" s="94" t="s">
        <v>216</v>
      </c>
      <c r="M17" s="94" t="s">
        <v>470</v>
      </c>
      <c r="N17" s="94" t="s">
        <v>480</v>
      </c>
      <c r="O17" s="94" t="s">
        <v>217</v>
      </c>
      <c r="P17" s="130" t="s">
        <v>216</v>
      </c>
      <c r="Q17" s="94" t="s">
        <v>481</v>
      </c>
      <c r="R17" s="130" t="s">
        <v>216</v>
      </c>
      <c r="S17" s="130" t="s">
        <v>482</v>
      </c>
      <c r="T17" s="130" t="s">
        <v>428</v>
      </c>
      <c r="U17" s="130" t="s">
        <v>219</v>
      </c>
      <c r="V17" s="130" t="s">
        <v>216</v>
      </c>
      <c r="W17" s="130" t="s">
        <v>216</v>
      </c>
      <c r="X17" s="137" t="s">
        <v>483</v>
      </c>
      <c r="Y17" s="131" t="s">
        <v>445</v>
      </c>
      <c r="Z17" s="94" t="s">
        <v>484</v>
      </c>
      <c r="AA17" s="94" t="s">
        <v>485</v>
      </c>
      <c r="AB17" s="94" t="s">
        <v>216</v>
      </c>
      <c r="AC17" s="130" t="s">
        <v>1841</v>
      </c>
      <c r="AD17" s="86" t="s">
        <v>218</v>
      </c>
    </row>
    <row r="18" spans="1:30" x14ac:dyDescent="0.35">
      <c r="A18" s="89" t="s">
        <v>10</v>
      </c>
      <c r="B18" s="130" t="s">
        <v>198</v>
      </c>
      <c r="C18" s="150">
        <f t="shared" si="1"/>
        <v>2</v>
      </c>
      <c r="D18" s="90"/>
      <c r="E18" s="91">
        <f t="shared" si="0"/>
        <v>2</v>
      </c>
      <c r="F18" s="92" t="s">
        <v>439</v>
      </c>
      <c r="G18" s="151" t="s">
        <v>432</v>
      </c>
      <c r="H18" s="94">
        <v>44146</v>
      </c>
      <c r="I18" s="94" t="s">
        <v>216</v>
      </c>
      <c r="J18" s="130" t="s">
        <v>486</v>
      </c>
      <c r="K18" s="94">
        <v>44133</v>
      </c>
      <c r="L18" s="94" t="s">
        <v>216</v>
      </c>
      <c r="M18" s="94" t="s">
        <v>487</v>
      </c>
      <c r="N18" s="94" t="s">
        <v>488</v>
      </c>
      <c r="O18" s="130" t="s">
        <v>216</v>
      </c>
      <c r="P18" s="130" t="s">
        <v>216</v>
      </c>
      <c r="Q18" s="130" t="s">
        <v>489</v>
      </c>
      <c r="R18" s="130" t="s">
        <v>216</v>
      </c>
      <c r="S18" s="130" t="s">
        <v>536</v>
      </c>
      <c r="T18" s="130" t="s">
        <v>216</v>
      </c>
      <c r="U18" s="130" t="s">
        <v>216</v>
      </c>
      <c r="V18" s="130" t="s">
        <v>216</v>
      </c>
      <c r="W18" s="130" t="s">
        <v>490</v>
      </c>
      <c r="X18" s="131" t="s">
        <v>491</v>
      </c>
      <c r="Y18" s="131" t="s">
        <v>445</v>
      </c>
      <c r="Z18" s="94" t="s">
        <v>492</v>
      </c>
      <c r="AA18" s="94">
        <v>44155</v>
      </c>
      <c r="AB18" s="94" t="s">
        <v>219</v>
      </c>
      <c r="AC18" s="94" t="s">
        <v>1851</v>
      </c>
      <c r="AD18" s="86" t="s">
        <v>218</v>
      </c>
    </row>
    <row r="19" spans="1:30" x14ac:dyDescent="0.35">
      <c r="A19" s="89" t="s">
        <v>11</v>
      </c>
      <c r="B19" s="130" t="s">
        <v>199</v>
      </c>
      <c r="C19" s="150">
        <f t="shared" si="1"/>
        <v>1</v>
      </c>
      <c r="D19" s="90"/>
      <c r="E19" s="91">
        <f t="shared" si="0"/>
        <v>1</v>
      </c>
      <c r="F19" s="92" t="s">
        <v>439</v>
      </c>
      <c r="G19" s="151" t="s">
        <v>432</v>
      </c>
      <c r="H19" s="94">
        <v>44132</v>
      </c>
      <c r="I19" s="94" t="s">
        <v>216</v>
      </c>
      <c r="J19" s="130" t="s">
        <v>493</v>
      </c>
      <c r="K19" s="94">
        <v>44117</v>
      </c>
      <c r="L19" s="94" t="s">
        <v>216</v>
      </c>
      <c r="M19" s="94" t="s">
        <v>803</v>
      </c>
      <c r="N19" s="130" t="s">
        <v>1835</v>
      </c>
      <c r="O19" s="94" t="s">
        <v>217</v>
      </c>
      <c r="P19" s="130" t="s">
        <v>216</v>
      </c>
      <c r="Q19" s="94" t="s">
        <v>495</v>
      </c>
      <c r="R19" s="130" t="s">
        <v>216</v>
      </c>
      <c r="S19" s="130" t="s">
        <v>443</v>
      </c>
      <c r="T19" s="130" t="s">
        <v>428</v>
      </c>
      <c r="U19" s="130" t="s">
        <v>219</v>
      </c>
      <c r="V19" s="130" t="s">
        <v>216</v>
      </c>
      <c r="W19" s="130" t="s">
        <v>496</v>
      </c>
      <c r="X19" s="137" t="s">
        <v>1842</v>
      </c>
      <c r="Y19" s="131" t="s">
        <v>445</v>
      </c>
      <c r="Z19" s="94" t="s">
        <v>497</v>
      </c>
      <c r="AA19" s="94">
        <v>44161</v>
      </c>
      <c r="AB19" s="94" t="s">
        <v>216</v>
      </c>
      <c r="AC19" s="154" t="s">
        <v>218</v>
      </c>
      <c r="AD19" s="86" t="s">
        <v>218</v>
      </c>
    </row>
    <row r="20" spans="1:30" x14ac:dyDescent="0.35">
      <c r="A20" s="89" t="s">
        <v>12</v>
      </c>
      <c r="B20" s="130" t="s">
        <v>198</v>
      </c>
      <c r="C20" s="150">
        <f t="shared" si="1"/>
        <v>2</v>
      </c>
      <c r="D20" s="90"/>
      <c r="E20" s="91">
        <f t="shared" si="0"/>
        <v>2</v>
      </c>
      <c r="F20" s="92" t="s">
        <v>439</v>
      </c>
      <c r="G20" s="151" t="s">
        <v>432</v>
      </c>
      <c r="H20" s="94">
        <v>44161</v>
      </c>
      <c r="I20" s="94" t="s">
        <v>216</v>
      </c>
      <c r="J20" s="152" t="s">
        <v>498</v>
      </c>
      <c r="K20" s="94">
        <v>44141</v>
      </c>
      <c r="L20" s="94" t="s">
        <v>216</v>
      </c>
      <c r="M20" s="94" t="s">
        <v>434</v>
      </c>
      <c r="N20" s="94" t="s">
        <v>499</v>
      </c>
      <c r="O20" s="94" t="s">
        <v>216</v>
      </c>
      <c r="P20" s="130" t="s">
        <v>216</v>
      </c>
      <c r="Q20" s="94" t="s">
        <v>426</v>
      </c>
      <c r="R20" s="130" t="s">
        <v>216</v>
      </c>
      <c r="S20" s="130" t="s">
        <v>466</v>
      </c>
      <c r="T20" s="130" t="s">
        <v>216</v>
      </c>
      <c r="U20" s="130" t="s">
        <v>216</v>
      </c>
      <c r="V20" s="130" t="s">
        <v>1840</v>
      </c>
      <c r="W20" s="130" t="s">
        <v>216</v>
      </c>
      <c r="X20" s="137" t="s">
        <v>500</v>
      </c>
      <c r="Y20" s="131" t="s">
        <v>445</v>
      </c>
      <c r="Z20" s="94" t="s">
        <v>501</v>
      </c>
      <c r="AA20" s="94">
        <v>44166</v>
      </c>
      <c r="AB20" s="94" t="s">
        <v>216</v>
      </c>
      <c r="AC20" s="94" t="s">
        <v>218</v>
      </c>
      <c r="AD20" s="86" t="s">
        <v>218</v>
      </c>
    </row>
    <row r="21" spans="1:30" x14ac:dyDescent="0.35">
      <c r="A21" s="89" t="s">
        <v>13</v>
      </c>
      <c r="B21" s="130" t="s">
        <v>199</v>
      </c>
      <c r="C21" s="150">
        <f t="shared" si="1"/>
        <v>1</v>
      </c>
      <c r="D21" s="90"/>
      <c r="E21" s="91">
        <f t="shared" si="0"/>
        <v>1</v>
      </c>
      <c r="F21" s="92" t="s">
        <v>439</v>
      </c>
      <c r="G21" s="151" t="s">
        <v>432</v>
      </c>
      <c r="H21" s="94">
        <v>44148</v>
      </c>
      <c r="I21" s="94" t="s">
        <v>216</v>
      </c>
      <c r="J21" s="130" t="s">
        <v>1843</v>
      </c>
      <c r="K21" s="94" t="s">
        <v>217</v>
      </c>
      <c r="L21" s="94" t="s">
        <v>217</v>
      </c>
      <c r="M21" s="94" t="s">
        <v>434</v>
      </c>
      <c r="N21" s="130" t="s">
        <v>1893</v>
      </c>
      <c r="O21" s="130" t="s">
        <v>1894</v>
      </c>
      <c r="P21" s="130" t="s">
        <v>216</v>
      </c>
      <c r="Q21" s="94" t="s">
        <v>502</v>
      </c>
      <c r="R21" s="130" t="s">
        <v>503</v>
      </c>
      <c r="S21" s="130" t="s">
        <v>219</v>
      </c>
      <c r="T21" s="130" t="s">
        <v>219</v>
      </c>
      <c r="U21" s="130" t="s">
        <v>219</v>
      </c>
      <c r="V21" s="130" t="s">
        <v>216</v>
      </c>
      <c r="W21" s="130" t="s">
        <v>504</v>
      </c>
      <c r="X21" s="137" t="s">
        <v>505</v>
      </c>
      <c r="Y21" s="131" t="s">
        <v>445</v>
      </c>
      <c r="Z21" s="94" t="s">
        <v>506</v>
      </c>
      <c r="AA21" s="94" t="s">
        <v>217</v>
      </c>
      <c r="AB21" s="94" t="s">
        <v>217</v>
      </c>
      <c r="AC21" s="130" t="s">
        <v>1886</v>
      </c>
      <c r="AD21" s="86" t="s">
        <v>218</v>
      </c>
    </row>
    <row r="22" spans="1:30" x14ac:dyDescent="0.35">
      <c r="A22" s="89" t="s">
        <v>14</v>
      </c>
      <c r="B22" s="130" t="s">
        <v>198</v>
      </c>
      <c r="C22" s="150">
        <f t="shared" si="1"/>
        <v>2</v>
      </c>
      <c r="D22" s="90"/>
      <c r="E22" s="91">
        <f t="shared" si="0"/>
        <v>2</v>
      </c>
      <c r="F22" s="92" t="s">
        <v>439</v>
      </c>
      <c r="G22" s="151" t="s">
        <v>432</v>
      </c>
      <c r="H22" s="94">
        <v>44183</v>
      </c>
      <c r="I22" s="94" t="s">
        <v>216</v>
      </c>
      <c r="J22" s="130" t="s">
        <v>507</v>
      </c>
      <c r="K22" s="94" t="s">
        <v>217</v>
      </c>
      <c r="L22" s="94" t="s">
        <v>217</v>
      </c>
      <c r="M22" s="130" t="s">
        <v>508</v>
      </c>
      <c r="N22" s="94" t="s">
        <v>509</v>
      </c>
      <c r="O22" s="130" t="s">
        <v>216</v>
      </c>
      <c r="P22" s="130" t="s">
        <v>216</v>
      </c>
      <c r="Q22" s="130" t="s">
        <v>510</v>
      </c>
      <c r="R22" s="130" t="s">
        <v>216</v>
      </c>
      <c r="S22" s="130" t="s">
        <v>461</v>
      </c>
      <c r="T22" s="130" t="s">
        <v>216</v>
      </c>
      <c r="U22" s="130" t="s">
        <v>216</v>
      </c>
      <c r="V22" s="130" t="s">
        <v>216</v>
      </c>
      <c r="W22" s="130" t="s">
        <v>216</v>
      </c>
      <c r="X22" s="137" t="s">
        <v>507</v>
      </c>
      <c r="Y22" s="131" t="s">
        <v>445</v>
      </c>
      <c r="Z22" s="94" t="s">
        <v>511</v>
      </c>
      <c r="AA22" s="94" t="s">
        <v>217</v>
      </c>
      <c r="AB22" s="94" t="s">
        <v>217</v>
      </c>
      <c r="AC22" s="94" t="s">
        <v>1845</v>
      </c>
      <c r="AD22" s="86" t="s">
        <v>218</v>
      </c>
    </row>
    <row r="23" spans="1:30" x14ac:dyDescent="0.35">
      <c r="A23" s="89" t="s">
        <v>15</v>
      </c>
      <c r="B23" s="130" t="s">
        <v>200</v>
      </c>
      <c r="C23" s="150">
        <f t="shared" si="1"/>
        <v>0</v>
      </c>
      <c r="D23" s="90"/>
      <c r="E23" s="91">
        <f t="shared" si="0"/>
        <v>0</v>
      </c>
      <c r="F23" s="92" t="s">
        <v>421</v>
      </c>
      <c r="G23" s="151" t="s">
        <v>432</v>
      </c>
      <c r="H23" s="94">
        <v>44162</v>
      </c>
      <c r="I23" s="94" t="s">
        <v>216</v>
      </c>
      <c r="J23" s="130" t="s">
        <v>512</v>
      </c>
      <c r="K23" s="94">
        <v>44154</v>
      </c>
      <c r="L23" s="94" t="s">
        <v>216</v>
      </c>
      <c r="M23" s="94" t="s">
        <v>1888</v>
      </c>
      <c r="N23" s="94" t="s">
        <v>513</v>
      </c>
      <c r="O23" s="94" t="s">
        <v>216</v>
      </c>
      <c r="P23" s="130" t="s">
        <v>216</v>
      </c>
      <c r="Q23" s="94" t="s">
        <v>514</v>
      </c>
      <c r="R23" s="94" t="s">
        <v>216</v>
      </c>
      <c r="S23" s="130" t="s">
        <v>461</v>
      </c>
      <c r="T23" s="130" t="s">
        <v>761</v>
      </c>
      <c r="U23" s="130" t="s">
        <v>761</v>
      </c>
      <c r="V23" s="130" t="s">
        <v>526</v>
      </c>
      <c r="W23" s="130" t="s">
        <v>216</v>
      </c>
      <c r="X23" s="131" t="s">
        <v>515</v>
      </c>
      <c r="Y23" s="131" t="s">
        <v>217</v>
      </c>
      <c r="Z23" s="131" t="s">
        <v>516</v>
      </c>
      <c r="AA23" s="94">
        <v>44173</v>
      </c>
      <c r="AB23" s="94" t="s">
        <v>216</v>
      </c>
      <c r="AC23" s="130" t="s">
        <v>1844</v>
      </c>
      <c r="AD23" s="86" t="s">
        <v>218</v>
      </c>
    </row>
    <row r="24" spans="1:30" x14ac:dyDescent="0.35">
      <c r="A24" s="89" t="s">
        <v>16</v>
      </c>
      <c r="B24" s="130" t="s">
        <v>198</v>
      </c>
      <c r="C24" s="150">
        <f t="shared" si="1"/>
        <v>2</v>
      </c>
      <c r="D24" s="90"/>
      <c r="E24" s="91">
        <f t="shared" si="0"/>
        <v>2</v>
      </c>
      <c r="F24" s="92" t="s">
        <v>439</v>
      </c>
      <c r="G24" s="151" t="s">
        <v>432</v>
      </c>
      <c r="H24" s="94">
        <v>44152</v>
      </c>
      <c r="I24" s="94" t="s">
        <v>517</v>
      </c>
      <c r="J24" s="130" t="s">
        <v>518</v>
      </c>
      <c r="K24" s="94">
        <v>44151</v>
      </c>
      <c r="L24" s="94" t="s">
        <v>216</v>
      </c>
      <c r="M24" s="94" t="s">
        <v>434</v>
      </c>
      <c r="N24" s="130" t="s">
        <v>1835</v>
      </c>
      <c r="O24" s="94" t="s">
        <v>217</v>
      </c>
      <c r="P24" s="94" t="s">
        <v>216</v>
      </c>
      <c r="Q24" s="130" t="s">
        <v>426</v>
      </c>
      <c r="R24" s="130" t="s">
        <v>216</v>
      </c>
      <c r="S24" s="130" t="s">
        <v>519</v>
      </c>
      <c r="T24" s="130" t="s">
        <v>216</v>
      </c>
      <c r="U24" s="130" t="s">
        <v>216</v>
      </c>
      <c r="V24" s="130" t="s">
        <v>1840</v>
      </c>
      <c r="W24" s="130" t="s">
        <v>216</v>
      </c>
      <c r="X24" s="130" t="s">
        <v>520</v>
      </c>
      <c r="Y24" s="131" t="s">
        <v>445</v>
      </c>
      <c r="Z24" s="94" t="s">
        <v>521</v>
      </c>
      <c r="AA24" s="94" t="s">
        <v>217</v>
      </c>
      <c r="AB24" s="94" t="s">
        <v>217</v>
      </c>
      <c r="AC24" s="94" t="s">
        <v>1850</v>
      </c>
      <c r="AD24" s="86" t="s">
        <v>218</v>
      </c>
    </row>
    <row r="25" spans="1:30" x14ac:dyDescent="0.35">
      <c r="A25" s="89" t="s">
        <v>17</v>
      </c>
      <c r="B25" s="130" t="s">
        <v>199</v>
      </c>
      <c r="C25" s="150">
        <f t="shared" si="1"/>
        <v>1</v>
      </c>
      <c r="D25" s="90"/>
      <c r="E25" s="91">
        <f t="shared" si="0"/>
        <v>1</v>
      </c>
      <c r="F25" s="92" t="s">
        <v>522</v>
      </c>
      <c r="G25" s="151" t="s">
        <v>523</v>
      </c>
      <c r="H25" s="94">
        <v>44148</v>
      </c>
      <c r="I25" s="94" t="s">
        <v>216</v>
      </c>
      <c r="J25" s="130" t="s">
        <v>524</v>
      </c>
      <c r="K25" s="94">
        <v>44140</v>
      </c>
      <c r="L25" s="94" t="s">
        <v>216</v>
      </c>
      <c r="M25" s="94" t="s">
        <v>525</v>
      </c>
      <c r="N25" s="94" t="s">
        <v>1950</v>
      </c>
      <c r="O25" s="130" t="s">
        <v>216</v>
      </c>
      <c r="P25" s="130" t="s">
        <v>216</v>
      </c>
      <c r="Q25" s="130" t="s">
        <v>426</v>
      </c>
      <c r="R25" s="94" t="s">
        <v>216</v>
      </c>
      <c r="S25" s="130" t="s">
        <v>536</v>
      </c>
      <c r="T25" s="130" t="s">
        <v>216</v>
      </c>
      <c r="U25" s="130" t="s">
        <v>219</v>
      </c>
      <c r="V25" s="130" t="s">
        <v>526</v>
      </c>
      <c r="W25" s="130" t="s">
        <v>216</v>
      </c>
      <c r="X25" s="130" t="s">
        <v>527</v>
      </c>
      <c r="Y25" s="131" t="s">
        <v>528</v>
      </c>
      <c r="Z25" s="94" t="s">
        <v>529</v>
      </c>
      <c r="AA25" s="94">
        <v>44153</v>
      </c>
      <c r="AB25" s="94" t="s">
        <v>216</v>
      </c>
      <c r="AC25" s="130" t="s">
        <v>1846</v>
      </c>
      <c r="AD25" s="86" t="s">
        <v>218</v>
      </c>
    </row>
    <row r="26" spans="1:30" x14ac:dyDescent="0.35">
      <c r="A26" s="89" t="s">
        <v>247</v>
      </c>
      <c r="B26" s="130" t="s">
        <v>198</v>
      </c>
      <c r="C26" s="150">
        <f t="shared" si="1"/>
        <v>2</v>
      </c>
      <c r="D26" s="90"/>
      <c r="E26" s="91">
        <f t="shared" si="0"/>
        <v>2</v>
      </c>
      <c r="F26" s="92" t="s">
        <v>522</v>
      </c>
      <c r="G26" s="151" t="s">
        <v>432</v>
      </c>
      <c r="H26" s="94" t="s">
        <v>530</v>
      </c>
      <c r="I26" s="94" t="s">
        <v>216</v>
      </c>
      <c r="J26" s="94" t="s">
        <v>531</v>
      </c>
      <c r="K26" s="94" t="s">
        <v>532</v>
      </c>
      <c r="L26" s="94" t="s">
        <v>216</v>
      </c>
      <c r="M26" s="130" t="s">
        <v>533</v>
      </c>
      <c r="N26" s="130" t="s">
        <v>534</v>
      </c>
      <c r="O26" s="130" t="s">
        <v>216</v>
      </c>
      <c r="P26" s="130" t="s">
        <v>216</v>
      </c>
      <c r="Q26" s="130" t="s">
        <v>535</v>
      </c>
      <c r="R26" s="130" t="s">
        <v>216</v>
      </c>
      <c r="S26" s="130" t="s">
        <v>536</v>
      </c>
      <c r="T26" s="130" t="s">
        <v>216</v>
      </c>
      <c r="U26" s="130" t="s">
        <v>216</v>
      </c>
      <c r="V26" s="130" t="s">
        <v>216</v>
      </c>
      <c r="W26" s="130" t="s">
        <v>216</v>
      </c>
      <c r="X26" s="130" t="s">
        <v>537</v>
      </c>
      <c r="Y26" s="130" t="s">
        <v>538</v>
      </c>
      <c r="Z26" s="94" t="s">
        <v>539</v>
      </c>
      <c r="AA26" s="94" t="s">
        <v>540</v>
      </c>
      <c r="AB26" s="94" t="s">
        <v>216</v>
      </c>
      <c r="AC26" s="94" t="s">
        <v>218</v>
      </c>
    </row>
    <row r="27" spans="1:30" x14ac:dyDescent="0.35">
      <c r="A27" s="104" t="s">
        <v>18</v>
      </c>
      <c r="B27" s="107"/>
      <c r="C27" s="106"/>
      <c r="D27" s="107"/>
      <c r="E27" s="107"/>
      <c r="F27" s="155"/>
      <c r="G27" s="155"/>
      <c r="H27" s="120"/>
      <c r="I27" s="120"/>
      <c r="J27" s="120"/>
      <c r="K27" s="120"/>
      <c r="L27" s="120"/>
      <c r="M27" s="120"/>
      <c r="N27" s="120"/>
      <c r="O27" s="104"/>
      <c r="P27" s="104"/>
      <c r="Q27" s="104"/>
      <c r="R27" s="104"/>
      <c r="S27" s="104"/>
      <c r="T27" s="104"/>
      <c r="U27" s="104"/>
      <c r="V27" s="104"/>
      <c r="W27" s="104"/>
      <c r="X27" s="104"/>
      <c r="Y27" s="104"/>
      <c r="Z27" s="120"/>
      <c r="AA27" s="104"/>
      <c r="AB27" s="104"/>
      <c r="AC27" s="104"/>
    </row>
    <row r="28" spans="1:30" x14ac:dyDescent="0.35">
      <c r="A28" s="89" t="s">
        <v>19</v>
      </c>
      <c r="B28" s="130" t="s">
        <v>199</v>
      </c>
      <c r="C28" s="150">
        <f t="shared" si="1"/>
        <v>1</v>
      </c>
      <c r="D28" s="90"/>
      <c r="E28" s="91">
        <f t="shared" si="0"/>
        <v>1</v>
      </c>
      <c r="F28" s="92" t="s">
        <v>439</v>
      </c>
      <c r="G28" s="151" t="s">
        <v>432</v>
      </c>
      <c r="H28" s="94">
        <v>44160</v>
      </c>
      <c r="I28" s="94" t="s">
        <v>216</v>
      </c>
      <c r="J28" s="130" t="s">
        <v>541</v>
      </c>
      <c r="K28" s="94" t="s">
        <v>542</v>
      </c>
      <c r="L28" s="94" t="s">
        <v>490</v>
      </c>
      <c r="M28" s="94" t="s">
        <v>543</v>
      </c>
      <c r="N28" s="130" t="s">
        <v>544</v>
      </c>
      <c r="O28" s="94" t="s">
        <v>545</v>
      </c>
      <c r="P28" s="130" t="s">
        <v>216</v>
      </c>
      <c r="Q28" s="130" t="s">
        <v>426</v>
      </c>
      <c r="R28" s="94" t="s">
        <v>216</v>
      </c>
      <c r="S28" s="130" t="s">
        <v>1847</v>
      </c>
      <c r="T28" s="130" t="s">
        <v>428</v>
      </c>
      <c r="U28" s="130" t="s">
        <v>219</v>
      </c>
      <c r="V28" s="130" t="s">
        <v>216</v>
      </c>
      <c r="W28" s="130" t="s">
        <v>216</v>
      </c>
      <c r="X28" s="131" t="s">
        <v>327</v>
      </c>
      <c r="Y28" s="131" t="s">
        <v>445</v>
      </c>
      <c r="Z28" s="94" t="s">
        <v>546</v>
      </c>
      <c r="AA28" s="94" t="s">
        <v>217</v>
      </c>
      <c r="AB28" s="94" t="s">
        <v>217</v>
      </c>
      <c r="AC28" s="94" t="s">
        <v>1852</v>
      </c>
      <c r="AD28" s="86" t="s">
        <v>218</v>
      </c>
    </row>
    <row r="29" spans="1:30" x14ac:dyDescent="0.35">
      <c r="A29" s="89" t="s">
        <v>20</v>
      </c>
      <c r="B29" s="130" t="s">
        <v>199</v>
      </c>
      <c r="C29" s="150">
        <f t="shared" si="1"/>
        <v>1</v>
      </c>
      <c r="D29" s="90"/>
      <c r="E29" s="91">
        <f t="shared" si="0"/>
        <v>1</v>
      </c>
      <c r="F29" s="92" t="s">
        <v>456</v>
      </c>
      <c r="G29" s="151" t="s">
        <v>432</v>
      </c>
      <c r="H29" s="94">
        <v>44161</v>
      </c>
      <c r="I29" s="94" t="s">
        <v>216</v>
      </c>
      <c r="J29" s="137" t="s">
        <v>547</v>
      </c>
      <c r="K29" s="94">
        <v>44153</v>
      </c>
      <c r="L29" s="94" t="s">
        <v>216</v>
      </c>
      <c r="M29" s="130" t="s">
        <v>470</v>
      </c>
      <c r="N29" s="130" t="s">
        <v>548</v>
      </c>
      <c r="O29" s="130" t="s">
        <v>216</v>
      </c>
      <c r="P29" s="130" t="s">
        <v>216</v>
      </c>
      <c r="Q29" s="130" t="s">
        <v>426</v>
      </c>
      <c r="R29" s="130" t="s">
        <v>216</v>
      </c>
      <c r="S29" s="130" t="s">
        <v>219</v>
      </c>
      <c r="T29" s="130" t="s">
        <v>216</v>
      </c>
      <c r="U29" s="130" t="s">
        <v>216</v>
      </c>
      <c r="V29" s="130" t="s">
        <v>219</v>
      </c>
      <c r="W29" s="130" t="s">
        <v>216</v>
      </c>
      <c r="X29" s="137" t="s">
        <v>547</v>
      </c>
      <c r="Y29" s="130" t="s">
        <v>463</v>
      </c>
      <c r="Z29" s="94" t="s">
        <v>549</v>
      </c>
      <c r="AA29" s="94" t="s">
        <v>217</v>
      </c>
      <c r="AB29" s="94" t="s">
        <v>217</v>
      </c>
      <c r="AC29" s="94" t="s">
        <v>1849</v>
      </c>
      <c r="AD29" s="86" t="s">
        <v>218</v>
      </c>
    </row>
    <row r="30" spans="1:30" x14ac:dyDescent="0.35">
      <c r="A30" s="89" t="s">
        <v>21</v>
      </c>
      <c r="B30" s="130" t="s">
        <v>199</v>
      </c>
      <c r="C30" s="150">
        <f t="shared" si="1"/>
        <v>1</v>
      </c>
      <c r="D30" s="90"/>
      <c r="E30" s="91">
        <f t="shared" si="0"/>
        <v>1</v>
      </c>
      <c r="F30" s="92" t="s">
        <v>421</v>
      </c>
      <c r="G30" s="151" t="s">
        <v>432</v>
      </c>
      <c r="H30" s="94">
        <v>44147</v>
      </c>
      <c r="I30" s="94" t="s">
        <v>216</v>
      </c>
      <c r="J30" s="130" t="s">
        <v>550</v>
      </c>
      <c r="K30" s="94" t="s">
        <v>551</v>
      </c>
      <c r="L30" s="94" t="s">
        <v>216</v>
      </c>
      <c r="M30" s="94" t="s">
        <v>552</v>
      </c>
      <c r="N30" s="130" t="s">
        <v>553</v>
      </c>
      <c r="O30" s="130" t="s">
        <v>216</v>
      </c>
      <c r="P30" s="130" t="s">
        <v>216</v>
      </c>
      <c r="Q30" s="130" t="s">
        <v>426</v>
      </c>
      <c r="R30" s="130" t="s">
        <v>216</v>
      </c>
      <c r="S30" s="130" t="s">
        <v>428</v>
      </c>
      <c r="T30" s="130" t="s">
        <v>216</v>
      </c>
      <c r="U30" s="130" t="s">
        <v>216</v>
      </c>
      <c r="V30" s="130" t="s">
        <v>219</v>
      </c>
      <c r="W30" s="130" t="s">
        <v>216</v>
      </c>
      <c r="X30" s="130" t="s">
        <v>554</v>
      </c>
      <c r="Y30" s="130" t="s">
        <v>555</v>
      </c>
      <c r="Z30" s="94" t="s">
        <v>556</v>
      </c>
      <c r="AA30" s="94">
        <v>44151</v>
      </c>
      <c r="AB30" s="94" t="s">
        <v>216</v>
      </c>
      <c r="AC30" s="94" t="s">
        <v>1853</v>
      </c>
      <c r="AD30" s="86" t="s">
        <v>218</v>
      </c>
    </row>
    <row r="31" spans="1:30" x14ac:dyDescent="0.35">
      <c r="A31" s="89" t="s">
        <v>22</v>
      </c>
      <c r="B31" s="130" t="s">
        <v>199</v>
      </c>
      <c r="C31" s="150">
        <f t="shared" si="1"/>
        <v>1</v>
      </c>
      <c r="D31" s="90"/>
      <c r="E31" s="91">
        <f t="shared" si="0"/>
        <v>1</v>
      </c>
      <c r="F31" s="92" t="s">
        <v>439</v>
      </c>
      <c r="G31" s="151" t="s">
        <v>432</v>
      </c>
      <c r="H31" s="94">
        <v>44152</v>
      </c>
      <c r="I31" s="94" t="s">
        <v>216</v>
      </c>
      <c r="J31" s="130" t="s">
        <v>557</v>
      </c>
      <c r="K31" s="94">
        <v>44145</v>
      </c>
      <c r="L31" s="94" t="s">
        <v>216</v>
      </c>
      <c r="M31" s="94" t="s">
        <v>558</v>
      </c>
      <c r="N31" s="130" t="s">
        <v>1835</v>
      </c>
      <c r="O31" s="94" t="s">
        <v>217</v>
      </c>
      <c r="P31" s="130" t="s">
        <v>216</v>
      </c>
      <c r="Q31" s="156" t="s">
        <v>559</v>
      </c>
      <c r="R31" s="156" t="s">
        <v>216</v>
      </c>
      <c r="S31" s="156" t="s">
        <v>560</v>
      </c>
      <c r="T31" s="156" t="s">
        <v>428</v>
      </c>
      <c r="U31" s="156" t="s">
        <v>219</v>
      </c>
      <c r="V31" s="156" t="s">
        <v>216</v>
      </c>
      <c r="W31" s="130" t="s">
        <v>216</v>
      </c>
      <c r="X31" s="130" t="s">
        <v>561</v>
      </c>
      <c r="Y31" s="131" t="s">
        <v>445</v>
      </c>
      <c r="Z31" s="94" t="s">
        <v>562</v>
      </c>
      <c r="AA31" s="94" t="s">
        <v>217</v>
      </c>
      <c r="AB31" s="94" t="s">
        <v>217</v>
      </c>
      <c r="AC31" s="94" t="s">
        <v>1848</v>
      </c>
      <c r="AD31" s="86" t="s">
        <v>218</v>
      </c>
    </row>
    <row r="32" spans="1:30" x14ac:dyDescent="0.35">
      <c r="A32" s="89" t="s">
        <v>23</v>
      </c>
      <c r="B32" s="130" t="s">
        <v>198</v>
      </c>
      <c r="C32" s="150">
        <f t="shared" si="1"/>
        <v>2</v>
      </c>
      <c r="D32" s="90"/>
      <c r="E32" s="91">
        <f t="shared" si="0"/>
        <v>2</v>
      </c>
      <c r="F32" s="92" t="s">
        <v>439</v>
      </c>
      <c r="G32" s="151" t="s">
        <v>432</v>
      </c>
      <c r="H32" s="94">
        <v>44138</v>
      </c>
      <c r="I32" s="94" t="s">
        <v>216</v>
      </c>
      <c r="J32" s="130" t="s">
        <v>563</v>
      </c>
      <c r="K32" s="94">
        <v>44133</v>
      </c>
      <c r="L32" s="94" t="s">
        <v>216</v>
      </c>
      <c r="M32" s="94" t="s">
        <v>564</v>
      </c>
      <c r="N32" s="130" t="s">
        <v>565</v>
      </c>
      <c r="O32" s="94" t="s">
        <v>216</v>
      </c>
      <c r="P32" s="130" t="s">
        <v>216</v>
      </c>
      <c r="Q32" s="94" t="s">
        <v>566</v>
      </c>
      <c r="R32" s="130" t="s">
        <v>216</v>
      </c>
      <c r="S32" s="130" t="s">
        <v>567</v>
      </c>
      <c r="T32" s="130" t="s">
        <v>216</v>
      </c>
      <c r="U32" s="130" t="s">
        <v>216</v>
      </c>
      <c r="V32" s="130" t="s">
        <v>216</v>
      </c>
      <c r="W32" s="130" t="s">
        <v>216</v>
      </c>
      <c r="X32" s="130" t="s">
        <v>568</v>
      </c>
      <c r="Y32" s="131" t="s">
        <v>445</v>
      </c>
      <c r="Z32" s="94" t="s">
        <v>569</v>
      </c>
      <c r="AA32" s="94">
        <v>44150</v>
      </c>
      <c r="AB32" s="94" t="s">
        <v>216</v>
      </c>
      <c r="AC32" s="94" t="s">
        <v>218</v>
      </c>
    </row>
    <row r="33" spans="1:30" x14ac:dyDescent="0.35">
      <c r="A33" s="89" t="s">
        <v>24</v>
      </c>
      <c r="B33" s="130" t="s">
        <v>199</v>
      </c>
      <c r="C33" s="150">
        <f t="shared" si="1"/>
        <v>1</v>
      </c>
      <c r="D33" s="90"/>
      <c r="E33" s="91">
        <f t="shared" si="0"/>
        <v>1</v>
      </c>
      <c r="F33" s="92" t="s">
        <v>456</v>
      </c>
      <c r="G33" s="151" t="s">
        <v>570</v>
      </c>
      <c r="H33" s="94">
        <v>44145</v>
      </c>
      <c r="I33" s="94" t="s">
        <v>216</v>
      </c>
      <c r="J33" s="94" t="s">
        <v>571</v>
      </c>
      <c r="K33" s="94">
        <v>44140</v>
      </c>
      <c r="L33" s="94" t="s">
        <v>216</v>
      </c>
      <c r="M33" s="94" t="s">
        <v>572</v>
      </c>
      <c r="N33" s="130" t="s">
        <v>1951</v>
      </c>
      <c r="O33" s="94" t="s">
        <v>216</v>
      </c>
      <c r="P33" s="130" t="s">
        <v>216</v>
      </c>
      <c r="Q33" s="94" t="s">
        <v>573</v>
      </c>
      <c r="R33" s="130" t="s">
        <v>216</v>
      </c>
      <c r="S33" s="130" t="s">
        <v>574</v>
      </c>
      <c r="T33" s="130" t="s">
        <v>428</v>
      </c>
      <c r="U33" s="130" t="s">
        <v>219</v>
      </c>
      <c r="V33" s="130" t="s">
        <v>219</v>
      </c>
      <c r="W33" s="130" t="s">
        <v>216</v>
      </c>
      <c r="X33" s="130" t="s">
        <v>575</v>
      </c>
      <c r="Y33" s="131" t="s">
        <v>528</v>
      </c>
      <c r="Z33" s="94" t="s">
        <v>576</v>
      </c>
      <c r="AA33" s="94">
        <v>44145</v>
      </c>
      <c r="AB33" s="94" t="s">
        <v>216</v>
      </c>
      <c r="AC33" s="94" t="s">
        <v>1854</v>
      </c>
      <c r="AD33" s="86" t="s">
        <v>218</v>
      </c>
    </row>
    <row r="34" spans="1:30" x14ac:dyDescent="0.35">
      <c r="A34" s="89" t="s">
        <v>25</v>
      </c>
      <c r="B34" s="130" t="s">
        <v>199</v>
      </c>
      <c r="C34" s="150">
        <f t="shared" si="1"/>
        <v>1</v>
      </c>
      <c r="D34" s="90"/>
      <c r="E34" s="91">
        <f t="shared" si="0"/>
        <v>1</v>
      </c>
      <c r="F34" s="92" t="s">
        <v>439</v>
      </c>
      <c r="G34" s="151" t="s">
        <v>432</v>
      </c>
      <c r="H34" s="94" t="s">
        <v>577</v>
      </c>
      <c r="I34" s="94" t="s">
        <v>216</v>
      </c>
      <c r="J34" s="130" t="s">
        <v>578</v>
      </c>
      <c r="K34" s="94" t="s">
        <v>217</v>
      </c>
      <c r="L34" s="94" t="s">
        <v>216</v>
      </c>
      <c r="M34" s="94" t="s">
        <v>470</v>
      </c>
      <c r="N34" s="94" t="s">
        <v>579</v>
      </c>
      <c r="O34" s="94" t="s">
        <v>216</v>
      </c>
      <c r="P34" s="130" t="s">
        <v>216</v>
      </c>
      <c r="Q34" s="130" t="s">
        <v>580</v>
      </c>
      <c r="R34" s="130" t="s">
        <v>216</v>
      </c>
      <c r="S34" s="130" t="s">
        <v>219</v>
      </c>
      <c r="T34" s="130" t="s">
        <v>216</v>
      </c>
      <c r="U34" s="130" t="s">
        <v>216</v>
      </c>
      <c r="V34" s="130" t="s">
        <v>219</v>
      </c>
      <c r="W34" s="130" t="s">
        <v>216</v>
      </c>
      <c r="X34" s="130" t="s">
        <v>581</v>
      </c>
      <c r="Y34" s="131" t="s">
        <v>445</v>
      </c>
      <c r="Z34" s="94" t="s">
        <v>582</v>
      </c>
      <c r="AA34" s="94" t="s">
        <v>217</v>
      </c>
      <c r="AB34" s="94" t="s">
        <v>217</v>
      </c>
      <c r="AC34" s="94" t="s">
        <v>1849</v>
      </c>
      <c r="AD34" s="86" t="s">
        <v>218</v>
      </c>
    </row>
    <row r="35" spans="1:30" x14ac:dyDescent="0.35">
      <c r="A35" s="89" t="s">
        <v>26</v>
      </c>
      <c r="B35" s="130" t="s">
        <v>200</v>
      </c>
      <c r="C35" s="150">
        <f t="shared" si="1"/>
        <v>0</v>
      </c>
      <c r="D35" s="90"/>
      <c r="E35" s="91">
        <f t="shared" si="0"/>
        <v>0</v>
      </c>
      <c r="F35" s="92" t="s">
        <v>421</v>
      </c>
      <c r="G35" s="151" t="s">
        <v>432</v>
      </c>
      <c r="H35" s="94">
        <v>44155</v>
      </c>
      <c r="I35" s="94" t="s">
        <v>216</v>
      </c>
      <c r="J35" s="130" t="s">
        <v>583</v>
      </c>
      <c r="K35" s="94">
        <v>44145</v>
      </c>
      <c r="L35" s="94" t="s">
        <v>216</v>
      </c>
      <c r="M35" s="94" t="s">
        <v>470</v>
      </c>
      <c r="N35" s="94" t="s">
        <v>1952</v>
      </c>
      <c r="O35" s="94" t="s">
        <v>216</v>
      </c>
      <c r="P35" s="130" t="s">
        <v>216</v>
      </c>
      <c r="Q35" s="94" t="s">
        <v>584</v>
      </c>
      <c r="R35" s="130" t="s">
        <v>216</v>
      </c>
      <c r="S35" s="130" t="s">
        <v>216</v>
      </c>
      <c r="T35" s="130" t="s">
        <v>761</v>
      </c>
      <c r="U35" s="130" t="s">
        <v>219</v>
      </c>
      <c r="V35" s="130" t="s">
        <v>219</v>
      </c>
      <c r="W35" s="130" t="s">
        <v>216</v>
      </c>
      <c r="X35" s="131" t="s">
        <v>333</v>
      </c>
      <c r="Y35" s="131" t="s">
        <v>217</v>
      </c>
      <c r="Z35" s="94" t="s">
        <v>585</v>
      </c>
      <c r="AA35" s="94" t="s">
        <v>217</v>
      </c>
      <c r="AB35" s="94" t="s">
        <v>217</v>
      </c>
      <c r="AC35" s="130" t="s">
        <v>1855</v>
      </c>
      <c r="AD35" s="86" t="s">
        <v>218</v>
      </c>
    </row>
    <row r="36" spans="1:30" x14ac:dyDescent="0.35">
      <c r="A36" s="89" t="s">
        <v>27</v>
      </c>
      <c r="B36" s="130" t="s">
        <v>200</v>
      </c>
      <c r="C36" s="150">
        <f t="shared" si="1"/>
        <v>0</v>
      </c>
      <c r="D36" s="90"/>
      <c r="E36" s="91">
        <f t="shared" si="0"/>
        <v>0</v>
      </c>
      <c r="F36" s="92" t="s">
        <v>421</v>
      </c>
      <c r="G36" s="151" t="s">
        <v>432</v>
      </c>
      <c r="H36" s="94">
        <v>44155</v>
      </c>
      <c r="I36" s="94" t="s">
        <v>216</v>
      </c>
      <c r="J36" s="94" t="s">
        <v>586</v>
      </c>
      <c r="K36" s="94">
        <v>44152</v>
      </c>
      <c r="L36" s="94" t="s">
        <v>216</v>
      </c>
      <c r="M36" s="94" t="s">
        <v>434</v>
      </c>
      <c r="N36" s="130" t="s">
        <v>1953</v>
      </c>
      <c r="O36" s="94" t="s">
        <v>216</v>
      </c>
      <c r="P36" s="130" t="s">
        <v>216</v>
      </c>
      <c r="Q36" s="130" t="s">
        <v>426</v>
      </c>
      <c r="R36" s="130" t="s">
        <v>587</v>
      </c>
      <c r="S36" s="130" t="s">
        <v>482</v>
      </c>
      <c r="T36" s="130" t="s">
        <v>761</v>
      </c>
      <c r="U36" s="130" t="s">
        <v>219</v>
      </c>
      <c r="V36" s="130" t="s">
        <v>219</v>
      </c>
      <c r="W36" s="130" t="s">
        <v>216</v>
      </c>
      <c r="X36" s="131" t="s">
        <v>588</v>
      </c>
      <c r="Y36" s="131" t="s">
        <v>217</v>
      </c>
      <c r="Z36" s="94" t="s">
        <v>589</v>
      </c>
      <c r="AA36" s="94" t="s">
        <v>217</v>
      </c>
      <c r="AB36" s="94" t="s">
        <v>217</v>
      </c>
      <c r="AC36" s="130" t="s">
        <v>1855</v>
      </c>
      <c r="AD36" s="86" t="s">
        <v>218</v>
      </c>
    </row>
    <row r="37" spans="1:30" x14ac:dyDescent="0.35">
      <c r="A37" s="89" t="s">
        <v>249</v>
      </c>
      <c r="B37" s="130" t="s">
        <v>200</v>
      </c>
      <c r="C37" s="150">
        <f t="shared" si="1"/>
        <v>0</v>
      </c>
      <c r="D37" s="90"/>
      <c r="E37" s="91">
        <f t="shared" si="0"/>
        <v>0</v>
      </c>
      <c r="F37" s="92" t="s">
        <v>439</v>
      </c>
      <c r="G37" s="151" t="s">
        <v>432</v>
      </c>
      <c r="H37" s="94" t="s">
        <v>590</v>
      </c>
      <c r="I37" s="94" t="s">
        <v>216</v>
      </c>
      <c r="J37" s="130" t="s">
        <v>591</v>
      </c>
      <c r="K37" s="94">
        <v>44116</v>
      </c>
      <c r="L37" s="94" t="s">
        <v>216</v>
      </c>
      <c r="M37" s="130" t="s">
        <v>470</v>
      </c>
      <c r="N37" s="130" t="s">
        <v>592</v>
      </c>
      <c r="O37" s="130" t="s">
        <v>216</v>
      </c>
      <c r="P37" s="130" t="s">
        <v>219</v>
      </c>
      <c r="Q37" s="130" t="s">
        <v>218</v>
      </c>
      <c r="R37" s="130" t="s">
        <v>218</v>
      </c>
      <c r="S37" s="130" t="s">
        <v>218</v>
      </c>
      <c r="T37" s="130" t="s">
        <v>218</v>
      </c>
      <c r="U37" s="130"/>
      <c r="V37" s="130" t="s">
        <v>218</v>
      </c>
      <c r="W37" s="130" t="s">
        <v>218</v>
      </c>
      <c r="X37" s="130" t="s">
        <v>1856</v>
      </c>
      <c r="Y37" s="131" t="s">
        <v>445</v>
      </c>
      <c r="Z37" s="94" t="s">
        <v>593</v>
      </c>
      <c r="AA37" s="94" t="s">
        <v>218</v>
      </c>
      <c r="AB37" s="94" t="s">
        <v>218</v>
      </c>
      <c r="AC37" s="130" t="s">
        <v>1954</v>
      </c>
      <c r="AD37" s="86" t="s">
        <v>218</v>
      </c>
    </row>
    <row r="38" spans="1:30" x14ac:dyDescent="0.35">
      <c r="A38" s="89" t="s">
        <v>28</v>
      </c>
      <c r="B38" s="130" t="s">
        <v>198</v>
      </c>
      <c r="C38" s="150">
        <f t="shared" si="1"/>
        <v>2</v>
      </c>
      <c r="D38" s="90"/>
      <c r="E38" s="91">
        <f t="shared" si="0"/>
        <v>2</v>
      </c>
      <c r="F38" s="92" t="s">
        <v>456</v>
      </c>
      <c r="G38" s="151" t="s">
        <v>594</v>
      </c>
      <c r="H38" s="94">
        <v>44155</v>
      </c>
      <c r="I38" s="94" t="s">
        <v>216</v>
      </c>
      <c r="J38" s="137" t="s">
        <v>595</v>
      </c>
      <c r="K38" s="94" t="s">
        <v>596</v>
      </c>
      <c r="L38" s="94" t="s">
        <v>216</v>
      </c>
      <c r="M38" s="94" t="s">
        <v>597</v>
      </c>
      <c r="N38" s="94" t="s">
        <v>598</v>
      </c>
      <c r="O38" s="94" t="s">
        <v>216</v>
      </c>
      <c r="P38" s="130" t="s">
        <v>216</v>
      </c>
      <c r="Q38" s="94" t="s">
        <v>442</v>
      </c>
      <c r="R38" s="94" t="s">
        <v>216</v>
      </c>
      <c r="S38" s="130" t="s">
        <v>567</v>
      </c>
      <c r="T38" s="130" t="s">
        <v>216</v>
      </c>
      <c r="U38" s="130" t="s">
        <v>216</v>
      </c>
      <c r="V38" s="130" t="s">
        <v>216</v>
      </c>
      <c r="W38" s="130" t="s">
        <v>216</v>
      </c>
      <c r="X38" s="130" t="s">
        <v>331</v>
      </c>
      <c r="Y38" s="131" t="s">
        <v>528</v>
      </c>
      <c r="Z38" s="94" t="s">
        <v>599</v>
      </c>
      <c r="AA38" s="94" t="s">
        <v>217</v>
      </c>
      <c r="AB38" s="94" t="s">
        <v>217</v>
      </c>
      <c r="AC38" s="94" t="s">
        <v>218</v>
      </c>
      <c r="AD38" s="86" t="s">
        <v>218</v>
      </c>
    </row>
    <row r="39" spans="1:30" x14ac:dyDescent="0.35">
      <c r="A39" s="104" t="s">
        <v>29</v>
      </c>
      <c r="B39" s="107"/>
      <c r="C39" s="106"/>
      <c r="D39" s="107"/>
      <c r="E39" s="107"/>
      <c r="F39" s="155"/>
      <c r="G39" s="155"/>
      <c r="H39" s="120"/>
      <c r="I39" s="120"/>
      <c r="J39" s="120"/>
      <c r="K39" s="120"/>
      <c r="L39" s="120"/>
      <c r="M39" s="120"/>
      <c r="N39" s="120"/>
      <c r="O39" s="104"/>
      <c r="P39" s="104"/>
      <c r="Q39" s="104"/>
      <c r="R39" s="104"/>
      <c r="S39" s="104"/>
      <c r="T39" s="104"/>
      <c r="U39" s="104"/>
      <c r="V39" s="104"/>
      <c r="W39" s="104"/>
      <c r="X39" s="104"/>
      <c r="Y39" s="104"/>
      <c r="Z39" s="120"/>
      <c r="AA39" s="104"/>
      <c r="AB39" s="104"/>
      <c r="AC39" s="104"/>
    </row>
    <row r="40" spans="1:30" x14ac:dyDescent="0.35">
      <c r="A40" s="89" t="s">
        <v>30</v>
      </c>
      <c r="B40" s="130" t="s">
        <v>199</v>
      </c>
      <c r="C40" s="150">
        <f t="shared" si="1"/>
        <v>1</v>
      </c>
      <c r="D40" s="90"/>
      <c r="E40" s="91">
        <f t="shared" si="0"/>
        <v>1</v>
      </c>
      <c r="F40" s="92" t="s">
        <v>421</v>
      </c>
      <c r="G40" s="151" t="s">
        <v>600</v>
      </c>
      <c r="H40" s="94">
        <v>44155</v>
      </c>
      <c r="I40" s="94" t="s">
        <v>216</v>
      </c>
      <c r="J40" s="130" t="s">
        <v>601</v>
      </c>
      <c r="K40" s="94">
        <v>44148</v>
      </c>
      <c r="L40" s="94" t="s">
        <v>216</v>
      </c>
      <c r="M40" s="130" t="s">
        <v>434</v>
      </c>
      <c r="N40" s="130" t="s">
        <v>602</v>
      </c>
      <c r="O40" s="130" t="s">
        <v>216</v>
      </c>
      <c r="P40" s="130" t="s">
        <v>216</v>
      </c>
      <c r="Q40" s="130" t="s">
        <v>426</v>
      </c>
      <c r="R40" s="130" t="s">
        <v>216</v>
      </c>
      <c r="S40" s="130" t="s">
        <v>603</v>
      </c>
      <c r="T40" s="130" t="s">
        <v>761</v>
      </c>
      <c r="U40" s="130" t="s">
        <v>219</v>
      </c>
      <c r="V40" s="130" t="s">
        <v>216</v>
      </c>
      <c r="W40" s="130" t="s">
        <v>216</v>
      </c>
      <c r="X40" s="130" t="s">
        <v>604</v>
      </c>
      <c r="Y40" s="131" t="s">
        <v>605</v>
      </c>
      <c r="Z40" s="131" t="s">
        <v>606</v>
      </c>
      <c r="AA40" s="94">
        <v>44160</v>
      </c>
      <c r="AB40" s="94" t="s">
        <v>216</v>
      </c>
      <c r="AC40" s="94" t="s">
        <v>1857</v>
      </c>
      <c r="AD40" s="86" t="s">
        <v>218</v>
      </c>
    </row>
    <row r="41" spans="1:30" x14ac:dyDescent="0.35">
      <c r="A41" s="89" t="s">
        <v>31</v>
      </c>
      <c r="B41" s="130" t="s">
        <v>200</v>
      </c>
      <c r="C41" s="150">
        <f t="shared" si="1"/>
        <v>0</v>
      </c>
      <c r="D41" s="90"/>
      <c r="E41" s="91">
        <f t="shared" si="0"/>
        <v>0</v>
      </c>
      <c r="F41" s="92" t="s">
        <v>217</v>
      </c>
      <c r="G41" s="151" t="s">
        <v>432</v>
      </c>
      <c r="H41" s="94" t="s">
        <v>217</v>
      </c>
      <c r="I41" s="94" t="s">
        <v>219</v>
      </c>
      <c r="J41" s="130" t="s">
        <v>218</v>
      </c>
      <c r="K41" s="130" t="s">
        <v>218</v>
      </c>
      <c r="L41" s="130" t="s">
        <v>218</v>
      </c>
      <c r="M41" s="130" t="s">
        <v>218</v>
      </c>
      <c r="N41" s="130" t="s">
        <v>218</v>
      </c>
      <c r="O41" s="130" t="s">
        <v>218</v>
      </c>
      <c r="P41" s="130" t="s">
        <v>219</v>
      </c>
      <c r="Q41" s="130" t="s">
        <v>218</v>
      </c>
      <c r="R41" s="130" t="s">
        <v>218</v>
      </c>
      <c r="S41" s="130" t="s">
        <v>218</v>
      </c>
      <c r="T41" s="130" t="s">
        <v>218</v>
      </c>
      <c r="U41" s="130"/>
      <c r="V41" s="130" t="s">
        <v>218</v>
      </c>
      <c r="W41" s="130" t="s">
        <v>218</v>
      </c>
      <c r="X41" s="130" t="s">
        <v>218</v>
      </c>
      <c r="Y41" s="130" t="s">
        <v>218</v>
      </c>
      <c r="Z41" s="94" t="s">
        <v>607</v>
      </c>
      <c r="AA41" s="94" t="s">
        <v>218</v>
      </c>
      <c r="AB41" s="94" t="s">
        <v>218</v>
      </c>
      <c r="AC41" s="130" t="s">
        <v>608</v>
      </c>
      <c r="AD41" s="86" t="s">
        <v>218</v>
      </c>
    </row>
    <row r="42" spans="1:30" x14ac:dyDescent="0.35">
      <c r="A42" s="89" t="s">
        <v>93</v>
      </c>
      <c r="B42" s="130" t="s">
        <v>199</v>
      </c>
      <c r="C42" s="150">
        <f t="shared" si="1"/>
        <v>1</v>
      </c>
      <c r="D42" s="90"/>
      <c r="E42" s="91">
        <f t="shared" si="0"/>
        <v>1</v>
      </c>
      <c r="F42" s="92" t="s">
        <v>456</v>
      </c>
      <c r="G42" s="151" t="s">
        <v>609</v>
      </c>
      <c r="H42" s="94" t="s">
        <v>610</v>
      </c>
      <c r="I42" s="94" t="s">
        <v>216</v>
      </c>
      <c r="J42" s="94" t="s">
        <v>611</v>
      </c>
      <c r="K42" s="94">
        <v>44166</v>
      </c>
      <c r="L42" s="94" t="s">
        <v>216</v>
      </c>
      <c r="M42" s="130" t="s">
        <v>470</v>
      </c>
      <c r="N42" s="130" t="s">
        <v>612</v>
      </c>
      <c r="O42" s="130" t="s">
        <v>216</v>
      </c>
      <c r="P42" s="130" t="s">
        <v>216</v>
      </c>
      <c r="Q42" s="130" t="s">
        <v>426</v>
      </c>
      <c r="R42" s="130" t="s">
        <v>216</v>
      </c>
      <c r="S42" s="130" t="s">
        <v>613</v>
      </c>
      <c r="T42" s="130" t="s">
        <v>216</v>
      </c>
      <c r="U42" s="130" t="s">
        <v>216</v>
      </c>
      <c r="V42" s="130" t="s">
        <v>219</v>
      </c>
      <c r="W42" s="130" t="s">
        <v>216</v>
      </c>
      <c r="X42" s="131" t="s">
        <v>614</v>
      </c>
      <c r="Y42" s="131" t="s">
        <v>528</v>
      </c>
      <c r="Z42" s="94" t="s">
        <v>615</v>
      </c>
      <c r="AA42" s="130" t="s">
        <v>616</v>
      </c>
      <c r="AB42" s="130" t="s">
        <v>216</v>
      </c>
      <c r="AC42" s="94" t="s">
        <v>1858</v>
      </c>
      <c r="AD42" s="86" t="s">
        <v>218</v>
      </c>
    </row>
    <row r="43" spans="1:30" x14ac:dyDescent="0.35">
      <c r="A43" s="89" t="s">
        <v>32</v>
      </c>
      <c r="B43" s="130" t="s">
        <v>198</v>
      </c>
      <c r="C43" s="150">
        <f t="shared" si="1"/>
        <v>2</v>
      </c>
      <c r="D43" s="90"/>
      <c r="E43" s="91">
        <f t="shared" si="0"/>
        <v>2</v>
      </c>
      <c r="F43" s="92" t="s">
        <v>421</v>
      </c>
      <c r="G43" s="151" t="s">
        <v>617</v>
      </c>
      <c r="H43" s="94">
        <v>44158</v>
      </c>
      <c r="I43" s="94" t="s">
        <v>490</v>
      </c>
      <c r="J43" s="94" t="s">
        <v>618</v>
      </c>
      <c r="K43" s="94">
        <v>44141</v>
      </c>
      <c r="L43" s="94" t="s">
        <v>216</v>
      </c>
      <c r="M43" s="94" t="s">
        <v>434</v>
      </c>
      <c r="N43" s="94" t="s">
        <v>619</v>
      </c>
      <c r="O43" s="94" t="s">
        <v>216</v>
      </c>
      <c r="P43" s="130" t="s">
        <v>216</v>
      </c>
      <c r="Q43" s="130" t="s">
        <v>620</v>
      </c>
      <c r="R43" s="130" t="s">
        <v>216</v>
      </c>
      <c r="S43" s="130" t="s">
        <v>567</v>
      </c>
      <c r="T43" s="130" t="s">
        <v>216</v>
      </c>
      <c r="U43" s="130" t="s">
        <v>216</v>
      </c>
      <c r="V43" s="130" t="s">
        <v>216</v>
      </c>
      <c r="W43" s="130" t="s">
        <v>216</v>
      </c>
      <c r="X43" s="137" t="s">
        <v>621</v>
      </c>
      <c r="Y43" s="131" t="s">
        <v>528</v>
      </c>
      <c r="Z43" s="94" t="s">
        <v>622</v>
      </c>
      <c r="AA43" s="94" t="s">
        <v>623</v>
      </c>
      <c r="AB43" s="94" t="s">
        <v>216</v>
      </c>
      <c r="AC43" s="94" t="s">
        <v>218</v>
      </c>
    </row>
    <row r="44" spans="1:30" x14ac:dyDescent="0.35">
      <c r="A44" s="89" t="s">
        <v>33</v>
      </c>
      <c r="B44" s="130" t="s">
        <v>198</v>
      </c>
      <c r="C44" s="150">
        <f t="shared" si="1"/>
        <v>2</v>
      </c>
      <c r="D44" s="90"/>
      <c r="E44" s="91">
        <f t="shared" si="0"/>
        <v>2</v>
      </c>
      <c r="F44" s="92" t="s">
        <v>439</v>
      </c>
      <c r="G44" s="151" t="s">
        <v>624</v>
      </c>
      <c r="H44" s="157" t="s">
        <v>625</v>
      </c>
      <c r="I44" s="94" t="s">
        <v>216</v>
      </c>
      <c r="J44" s="130" t="s">
        <v>626</v>
      </c>
      <c r="K44" s="94">
        <v>44145</v>
      </c>
      <c r="L44" s="94" t="s">
        <v>216</v>
      </c>
      <c r="M44" s="94" t="s">
        <v>627</v>
      </c>
      <c r="N44" s="94" t="s">
        <v>628</v>
      </c>
      <c r="O44" s="94" t="s">
        <v>216</v>
      </c>
      <c r="P44" s="94" t="s">
        <v>216</v>
      </c>
      <c r="Q44" s="130" t="s">
        <v>629</v>
      </c>
      <c r="R44" s="94" t="s">
        <v>216</v>
      </c>
      <c r="S44" s="130" t="s">
        <v>461</v>
      </c>
      <c r="T44" s="94" t="s">
        <v>216</v>
      </c>
      <c r="U44" s="94" t="s">
        <v>216</v>
      </c>
      <c r="V44" s="94" t="s">
        <v>216</v>
      </c>
      <c r="W44" s="94" t="s">
        <v>216</v>
      </c>
      <c r="X44" s="130" t="s">
        <v>630</v>
      </c>
      <c r="Y44" s="131" t="s">
        <v>445</v>
      </c>
      <c r="Z44" s="94" t="s">
        <v>631</v>
      </c>
      <c r="AA44" s="94">
        <v>44154</v>
      </c>
      <c r="AB44" s="94" t="s">
        <v>216</v>
      </c>
      <c r="AC44" s="94" t="s">
        <v>218</v>
      </c>
    </row>
    <row r="45" spans="1:30" x14ac:dyDescent="0.35">
      <c r="A45" s="89" t="s">
        <v>34</v>
      </c>
      <c r="B45" s="130" t="s">
        <v>199</v>
      </c>
      <c r="C45" s="150">
        <f t="shared" si="1"/>
        <v>1</v>
      </c>
      <c r="D45" s="90"/>
      <c r="E45" s="91">
        <f t="shared" si="0"/>
        <v>1</v>
      </c>
      <c r="F45" s="92" t="s">
        <v>456</v>
      </c>
      <c r="G45" s="151" t="s">
        <v>632</v>
      </c>
      <c r="H45" s="94">
        <v>44140</v>
      </c>
      <c r="I45" s="94" t="s">
        <v>216</v>
      </c>
      <c r="J45" s="130" t="s">
        <v>633</v>
      </c>
      <c r="K45" s="94">
        <v>44134</v>
      </c>
      <c r="L45" s="94" t="s">
        <v>216</v>
      </c>
      <c r="M45" s="94" t="s">
        <v>634</v>
      </c>
      <c r="N45" s="94" t="s">
        <v>1955</v>
      </c>
      <c r="O45" s="94" t="s">
        <v>216</v>
      </c>
      <c r="P45" s="94" t="s">
        <v>216</v>
      </c>
      <c r="Q45" s="130" t="s">
        <v>426</v>
      </c>
      <c r="R45" s="94" t="s">
        <v>216</v>
      </c>
      <c r="S45" s="130" t="s">
        <v>461</v>
      </c>
      <c r="T45" s="130" t="s">
        <v>216</v>
      </c>
      <c r="U45" s="130" t="s">
        <v>216</v>
      </c>
      <c r="V45" s="102" t="s">
        <v>219</v>
      </c>
      <c r="W45" s="94" t="s">
        <v>216</v>
      </c>
      <c r="X45" s="130" t="s">
        <v>635</v>
      </c>
      <c r="Y45" s="131" t="s">
        <v>528</v>
      </c>
      <c r="Z45" s="94" t="s">
        <v>636</v>
      </c>
      <c r="AA45" s="94">
        <v>44146</v>
      </c>
      <c r="AB45" s="94" t="s">
        <v>216</v>
      </c>
      <c r="AC45" s="94" t="s">
        <v>1859</v>
      </c>
      <c r="AD45" s="86" t="s">
        <v>218</v>
      </c>
    </row>
    <row r="46" spans="1:30" x14ac:dyDescent="0.35">
      <c r="A46" s="89" t="s">
        <v>35</v>
      </c>
      <c r="B46" s="130" t="s">
        <v>199</v>
      </c>
      <c r="C46" s="150">
        <f t="shared" si="1"/>
        <v>1</v>
      </c>
      <c r="D46" s="90"/>
      <c r="E46" s="91">
        <f t="shared" si="0"/>
        <v>1</v>
      </c>
      <c r="F46" s="92" t="s">
        <v>439</v>
      </c>
      <c r="G46" s="151" t="s">
        <v>432</v>
      </c>
      <c r="H46" s="94">
        <v>44148</v>
      </c>
      <c r="I46" s="94" t="s">
        <v>216</v>
      </c>
      <c r="J46" s="152" t="s">
        <v>637</v>
      </c>
      <c r="K46" s="94">
        <v>44138</v>
      </c>
      <c r="L46" s="94" t="s">
        <v>216</v>
      </c>
      <c r="M46" s="94" t="s">
        <v>638</v>
      </c>
      <c r="N46" s="94" t="s">
        <v>639</v>
      </c>
      <c r="O46" s="130" t="s">
        <v>216</v>
      </c>
      <c r="P46" s="130" t="s">
        <v>216</v>
      </c>
      <c r="Q46" s="130" t="s">
        <v>573</v>
      </c>
      <c r="R46" s="130" t="s">
        <v>216</v>
      </c>
      <c r="S46" s="130" t="s">
        <v>461</v>
      </c>
      <c r="T46" s="130" t="s">
        <v>428</v>
      </c>
      <c r="U46" s="130" t="s">
        <v>219</v>
      </c>
      <c r="V46" s="130" t="s">
        <v>216</v>
      </c>
      <c r="W46" s="130" t="s">
        <v>490</v>
      </c>
      <c r="X46" s="130" t="s">
        <v>640</v>
      </c>
      <c r="Y46" s="131" t="s">
        <v>445</v>
      </c>
      <c r="Z46" s="94" t="s">
        <v>521</v>
      </c>
      <c r="AA46" s="94">
        <v>44153</v>
      </c>
      <c r="AB46" s="94" t="s">
        <v>216</v>
      </c>
      <c r="AC46" s="94" t="s">
        <v>1852</v>
      </c>
      <c r="AD46" s="86" t="s">
        <v>218</v>
      </c>
    </row>
    <row r="47" spans="1:30" x14ac:dyDescent="0.35">
      <c r="A47" s="89" t="s">
        <v>170</v>
      </c>
      <c r="B47" s="130" t="s">
        <v>200</v>
      </c>
      <c r="C47" s="150">
        <f t="shared" si="1"/>
        <v>0</v>
      </c>
      <c r="D47" s="90"/>
      <c r="E47" s="91">
        <f t="shared" si="0"/>
        <v>0</v>
      </c>
      <c r="F47" s="92" t="s">
        <v>439</v>
      </c>
      <c r="G47" s="151" t="s">
        <v>432</v>
      </c>
      <c r="H47" s="94">
        <v>44176</v>
      </c>
      <c r="I47" s="94" t="s">
        <v>216</v>
      </c>
      <c r="J47" s="130" t="s">
        <v>641</v>
      </c>
      <c r="K47" s="94" t="s">
        <v>642</v>
      </c>
      <c r="L47" s="94" t="s">
        <v>216</v>
      </c>
      <c r="M47" s="94" t="s">
        <v>643</v>
      </c>
      <c r="N47" s="94" t="s">
        <v>644</v>
      </c>
      <c r="O47" s="94" t="s">
        <v>216</v>
      </c>
      <c r="P47" s="130" t="s">
        <v>216</v>
      </c>
      <c r="Q47" s="94" t="s">
        <v>645</v>
      </c>
      <c r="R47" s="130" t="s">
        <v>216</v>
      </c>
      <c r="S47" s="130" t="s">
        <v>219</v>
      </c>
      <c r="T47" s="130" t="s">
        <v>216</v>
      </c>
      <c r="U47" s="130" t="s">
        <v>219</v>
      </c>
      <c r="V47" s="130" t="s">
        <v>1861</v>
      </c>
      <c r="W47" s="130" t="s">
        <v>216</v>
      </c>
      <c r="X47" s="130" t="s">
        <v>646</v>
      </c>
      <c r="Y47" s="131" t="s">
        <v>445</v>
      </c>
      <c r="Z47" s="94" t="s">
        <v>647</v>
      </c>
      <c r="AA47" s="94" t="s">
        <v>648</v>
      </c>
      <c r="AB47" s="94" t="s">
        <v>216</v>
      </c>
      <c r="AC47" s="130" t="s">
        <v>1860</v>
      </c>
      <c r="AD47" s="86" t="s">
        <v>218</v>
      </c>
    </row>
    <row r="48" spans="1:30" x14ac:dyDescent="0.35">
      <c r="A48" s="104" t="s">
        <v>36</v>
      </c>
      <c r="B48" s="107"/>
      <c r="C48" s="106"/>
      <c r="D48" s="107"/>
      <c r="E48" s="107"/>
      <c r="F48" s="155"/>
      <c r="G48" s="155"/>
      <c r="H48" s="120"/>
      <c r="I48" s="120"/>
      <c r="J48" s="120"/>
      <c r="K48" s="120"/>
      <c r="L48" s="120"/>
      <c r="M48" s="120"/>
      <c r="N48" s="120"/>
      <c r="O48" s="104"/>
      <c r="P48" s="104"/>
      <c r="Q48" s="104"/>
      <c r="R48" s="104"/>
      <c r="S48" s="104"/>
      <c r="T48" s="104"/>
      <c r="U48" s="104"/>
      <c r="V48" s="104"/>
      <c r="W48" s="104"/>
      <c r="X48" s="104"/>
      <c r="Y48" s="104"/>
      <c r="Z48" s="120"/>
      <c r="AA48" s="104"/>
      <c r="AB48" s="104"/>
      <c r="AC48" s="104"/>
    </row>
    <row r="49" spans="1:30" x14ac:dyDescent="0.35">
      <c r="A49" s="89" t="s">
        <v>37</v>
      </c>
      <c r="B49" s="130" t="s">
        <v>200</v>
      </c>
      <c r="C49" s="150">
        <f t="shared" si="1"/>
        <v>0</v>
      </c>
      <c r="D49" s="90"/>
      <c r="E49" s="91">
        <f t="shared" si="0"/>
        <v>0</v>
      </c>
      <c r="F49" s="92" t="s">
        <v>439</v>
      </c>
      <c r="G49" s="151" t="s">
        <v>432</v>
      </c>
      <c r="H49" s="94">
        <v>44147</v>
      </c>
      <c r="I49" s="94" t="s">
        <v>216</v>
      </c>
      <c r="J49" s="130" t="s">
        <v>649</v>
      </c>
      <c r="K49" s="94">
        <v>44134</v>
      </c>
      <c r="L49" s="94" t="s">
        <v>216</v>
      </c>
      <c r="M49" s="94" t="s">
        <v>434</v>
      </c>
      <c r="N49" s="94" t="s">
        <v>650</v>
      </c>
      <c r="O49" s="94" t="s">
        <v>216</v>
      </c>
      <c r="P49" s="94" t="s">
        <v>219</v>
      </c>
      <c r="Q49" s="130" t="s">
        <v>218</v>
      </c>
      <c r="R49" s="130" t="s">
        <v>218</v>
      </c>
      <c r="S49" s="130" t="s">
        <v>218</v>
      </c>
      <c r="T49" s="130" t="s">
        <v>218</v>
      </c>
      <c r="U49" s="130"/>
      <c r="V49" s="130" t="s">
        <v>218</v>
      </c>
      <c r="W49" s="130" t="s">
        <v>218</v>
      </c>
      <c r="X49" s="130" t="s">
        <v>218</v>
      </c>
      <c r="Y49" s="131" t="s">
        <v>445</v>
      </c>
      <c r="Z49" s="94" t="s">
        <v>651</v>
      </c>
      <c r="AA49" s="152" t="s">
        <v>218</v>
      </c>
      <c r="AB49" s="152" t="s">
        <v>218</v>
      </c>
      <c r="AC49" s="130" t="s">
        <v>652</v>
      </c>
      <c r="AD49" s="86" t="s">
        <v>218</v>
      </c>
    </row>
    <row r="50" spans="1:30" x14ac:dyDescent="0.35">
      <c r="A50" s="89" t="s">
        <v>38</v>
      </c>
      <c r="B50" s="130" t="s">
        <v>200</v>
      </c>
      <c r="C50" s="150">
        <f t="shared" si="1"/>
        <v>0</v>
      </c>
      <c r="D50" s="90"/>
      <c r="E50" s="91">
        <f t="shared" si="0"/>
        <v>0</v>
      </c>
      <c r="F50" s="92" t="s">
        <v>439</v>
      </c>
      <c r="G50" s="151" t="s">
        <v>432</v>
      </c>
      <c r="H50" s="94">
        <v>44175</v>
      </c>
      <c r="I50" s="94" t="s">
        <v>219</v>
      </c>
      <c r="J50" s="130" t="s">
        <v>218</v>
      </c>
      <c r="K50" s="130" t="s">
        <v>218</v>
      </c>
      <c r="L50" s="130" t="s">
        <v>218</v>
      </c>
      <c r="M50" s="130" t="s">
        <v>218</v>
      </c>
      <c r="N50" s="130" t="s">
        <v>218</v>
      </c>
      <c r="O50" s="152" t="s">
        <v>218</v>
      </c>
      <c r="P50" s="130" t="s">
        <v>219</v>
      </c>
      <c r="Q50" s="130" t="s">
        <v>218</v>
      </c>
      <c r="R50" s="130" t="s">
        <v>218</v>
      </c>
      <c r="S50" s="130" t="s">
        <v>218</v>
      </c>
      <c r="T50" s="130" t="s">
        <v>218</v>
      </c>
      <c r="U50" s="130"/>
      <c r="V50" s="130" t="s">
        <v>218</v>
      </c>
      <c r="W50" s="130" t="s">
        <v>218</v>
      </c>
      <c r="X50" s="130" t="s">
        <v>218</v>
      </c>
      <c r="Y50" s="152" t="s">
        <v>218</v>
      </c>
      <c r="Z50" s="94" t="s">
        <v>1831</v>
      </c>
      <c r="AA50" s="152" t="s">
        <v>218</v>
      </c>
      <c r="AB50" s="152" t="s">
        <v>218</v>
      </c>
      <c r="AC50" s="94" t="s">
        <v>1918</v>
      </c>
      <c r="AD50" s="86" t="s">
        <v>218</v>
      </c>
    </row>
    <row r="51" spans="1:30" x14ac:dyDescent="0.35">
      <c r="A51" s="89" t="s">
        <v>39</v>
      </c>
      <c r="B51" s="130" t="s">
        <v>199</v>
      </c>
      <c r="C51" s="150">
        <f t="shared" si="1"/>
        <v>1</v>
      </c>
      <c r="D51" s="90"/>
      <c r="E51" s="91">
        <f t="shared" si="0"/>
        <v>1</v>
      </c>
      <c r="F51" s="92" t="s">
        <v>439</v>
      </c>
      <c r="G51" s="151" t="s">
        <v>432</v>
      </c>
      <c r="H51" s="94">
        <v>44152</v>
      </c>
      <c r="I51" s="94" t="s">
        <v>216</v>
      </c>
      <c r="J51" s="130" t="s">
        <v>653</v>
      </c>
      <c r="K51" s="94">
        <v>44141</v>
      </c>
      <c r="L51" s="94" t="s">
        <v>216</v>
      </c>
      <c r="M51" s="130" t="s">
        <v>654</v>
      </c>
      <c r="N51" s="94" t="s">
        <v>655</v>
      </c>
      <c r="O51" s="130" t="s">
        <v>217</v>
      </c>
      <c r="P51" s="130" t="s">
        <v>216</v>
      </c>
      <c r="Q51" s="130" t="s">
        <v>452</v>
      </c>
      <c r="R51" s="130" t="s">
        <v>216</v>
      </c>
      <c r="S51" s="130" t="s">
        <v>219</v>
      </c>
      <c r="T51" s="130" t="s">
        <v>428</v>
      </c>
      <c r="U51" s="130" t="s">
        <v>219</v>
      </c>
      <c r="V51" s="130" t="s">
        <v>216</v>
      </c>
      <c r="W51" s="130" t="s">
        <v>216</v>
      </c>
      <c r="X51" s="137" t="s">
        <v>656</v>
      </c>
      <c r="Y51" s="131" t="s">
        <v>445</v>
      </c>
      <c r="Z51" s="94" t="s">
        <v>1232</v>
      </c>
      <c r="AA51" s="94" t="s">
        <v>217</v>
      </c>
      <c r="AB51" s="94" t="s">
        <v>217</v>
      </c>
      <c r="AC51" s="94" t="s">
        <v>1956</v>
      </c>
      <c r="AD51" s="86" t="s">
        <v>218</v>
      </c>
    </row>
    <row r="52" spans="1:30" x14ac:dyDescent="0.35">
      <c r="A52" s="89" t="s">
        <v>40</v>
      </c>
      <c r="B52" s="130" t="s">
        <v>200</v>
      </c>
      <c r="C52" s="150">
        <f t="shared" si="1"/>
        <v>0</v>
      </c>
      <c r="D52" s="90"/>
      <c r="E52" s="91">
        <f t="shared" si="0"/>
        <v>0</v>
      </c>
      <c r="F52" s="92" t="s">
        <v>439</v>
      </c>
      <c r="G52" s="151" t="s">
        <v>432</v>
      </c>
      <c r="H52" s="94" t="s">
        <v>658</v>
      </c>
      <c r="I52" s="94" t="s">
        <v>216</v>
      </c>
      <c r="J52" s="130" t="s">
        <v>659</v>
      </c>
      <c r="K52" s="94">
        <v>44158</v>
      </c>
      <c r="L52" s="94" t="s">
        <v>216</v>
      </c>
      <c r="M52" s="94" t="s">
        <v>660</v>
      </c>
      <c r="N52" s="94" t="s">
        <v>661</v>
      </c>
      <c r="O52" s="94" t="s">
        <v>216</v>
      </c>
      <c r="P52" s="94" t="s">
        <v>219</v>
      </c>
      <c r="Q52" s="152" t="s">
        <v>218</v>
      </c>
      <c r="R52" s="152" t="s">
        <v>218</v>
      </c>
      <c r="S52" s="152" t="s">
        <v>218</v>
      </c>
      <c r="T52" s="152" t="s">
        <v>218</v>
      </c>
      <c r="U52" s="152"/>
      <c r="V52" s="152" t="s">
        <v>218</v>
      </c>
      <c r="W52" s="152" t="s">
        <v>218</v>
      </c>
      <c r="X52" s="130" t="s">
        <v>662</v>
      </c>
      <c r="Y52" s="131" t="s">
        <v>445</v>
      </c>
      <c r="Z52" s="94" t="s">
        <v>663</v>
      </c>
      <c r="AA52" s="152" t="s">
        <v>218</v>
      </c>
      <c r="AB52" s="152" t="s">
        <v>218</v>
      </c>
      <c r="AC52" s="130" t="s">
        <v>664</v>
      </c>
      <c r="AD52" s="86" t="s">
        <v>218</v>
      </c>
    </row>
    <row r="53" spans="1:30" x14ac:dyDescent="0.35">
      <c r="A53" s="89" t="s">
        <v>89</v>
      </c>
      <c r="B53" s="130" t="s">
        <v>200</v>
      </c>
      <c r="C53" s="150">
        <f t="shared" si="1"/>
        <v>0</v>
      </c>
      <c r="D53" s="90"/>
      <c r="E53" s="91">
        <f t="shared" si="0"/>
        <v>0</v>
      </c>
      <c r="F53" s="92" t="s">
        <v>439</v>
      </c>
      <c r="G53" s="151" t="s">
        <v>432</v>
      </c>
      <c r="H53" s="94" t="s">
        <v>665</v>
      </c>
      <c r="I53" s="94" t="s">
        <v>216</v>
      </c>
      <c r="J53" s="152" t="s">
        <v>666</v>
      </c>
      <c r="K53" s="94">
        <v>44151</v>
      </c>
      <c r="L53" s="94" t="s">
        <v>217</v>
      </c>
      <c r="M53" s="130" t="s">
        <v>660</v>
      </c>
      <c r="N53" s="130" t="s">
        <v>667</v>
      </c>
      <c r="O53" s="130" t="s">
        <v>216</v>
      </c>
      <c r="P53" s="94" t="s">
        <v>219</v>
      </c>
      <c r="Q53" s="152" t="s">
        <v>218</v>
      </c>
      <c r="R53" s="152" t="s">
        <v>218</v>
      </c>
      <c r="S53" s="152" t="s">
        <v>218</v>
      </c>
      <c r="T53" s="152" t="s">
        <v>218</v>
      </c>
      <c r="U53" s="152"/>
      <c r="V53" s="152" t="s">
        <v>218</v>
      </c>
      <c r="W53" s="152" t="s">
        <v>218</v>
      </c>
      <c r="X53" s="137" t="s">
        <v>668</v>
      </c>
      <c r="Y53" s="131" t="s">
        <v>445</v>
      </c>
      <c r="Z53" s="131" t="s">
        <v>657</v>
      </c>
      <c r="AA53" s="152" t="s">
        <v>218</v>
      </c>
      <c r="AB53" s="152" t="s">
        <v>218</v>
      </c>
      <c r="AC53" s="130" t="s">
        <v>669</v>
      </c>
      <c r="AD53" s="86" t="s">
        <v>218</v>
      </c>
    </row>
    <row r="54" spans="1:30" x14ac:dyDescent="0.35">
      <c r="A54" s="89" t="s">
        <v>41</v>
      </c>
      <c r="B54" s="130" t="s">
        <v>200</v>
      </c>
      <c r="C54" s="150">
        <f t="shared" si="1"/>
        <v>0</v>
      </c>
      <c r="D54" s="90"/>
      <c r="E54" s="91">
        <f t="shared" si="0"/>
        <v>0</v>
      </c>
      <c r="F54" s="92" t="s">
        <v>456</v>
      </c>
      <c r="G54" s="151" t="s">
        <v>432</v>
      </c>
      <c r="H54" s="94">
        <v>44133</v>
      </c>
      <c r="I54" s="152" t="s">
        <v>216</v>
      </c>
      <c r="J54" s="130" t="s">
        <v>670</v>
      </c>
      <c r="K54" s="94">
        <v>44127</v>
      </c>
      <c r="L54" s="94" t="s">
        <v>216</v>
      </c>
      <c r="M54" s="130" t="s">
        <v>434</v>
      </c>
      <c r="N54" s="130" t="s">
        <v>1835</v>
      </c>
      <c r="O54" s="130" t="s">
        <v>217</v>
      </c>
      <c r="P54" s="130" t="s">
        <v>219</v>
      </c>
      <c r="Q54" s="130" t="s">
        <v>218</v>
      </c>
      <c r="R54" s="130" t="s">
        <v>218</v>
      </c>
      <c r="S54" s="130" t="s">
        <v>218</v>
      </c>
      <c r="T54" s="130" t="s">
        <v>218</v>
      </c>
      <c r="U54" s="130"/>
      <c r="V54" s="130" t="s">
        <v>218</v>
      </c>
      <c r="W54" s="130" t="s">
        <v>218</v>
      </c>
      <c r="X54" s="130" t="s">
        <v>671</v>
      </c>
      <c r="Y54" s="131" t="s">
        <v>217</v>
      </c>
      <c r="Z54" s="131" t="s">
        <v>549</v>
      </c>
      <c r="AA54" s="152" t="s">
        <v>218</v>
      </c>
      <c r="AB54" s="152" t="s">
        <v>218</v>
      </c>
      <c r="AC54" s="130" t="s">
        <v>664</v>
      </c>
      <c r="AD54" s="86" t="s">
        <v>218</v>
      </c>
    </row>
    <row r="55" spans="1:30" x14ac:dyDescent="0.35">
      <c r="A55" s="89" t="s">
        <v>42</v>
      </c>
      <c r="B55" s="130" t="s">
        <v>198</v>
      </c>
      <c r="C55" s="150">
        <f t="shared" si="1"/>
        <v>2</v>
      </c>
      <c r="D55" s="90"/>
      <c r="E55" s="91">
        <f t="shared" si="0"/>
        <v>2</v>
      </c>
      <c r="F55" s="92" t="s">
        <v>439</v>
      </c>
      <c r="G55" s="151" t="s">
        <v>432</v>
      </c>
      <c r="H55" s="94">
        <v>44130</v>
      </c>
      <c r="I55" s="94" t="s">
        <v>216</v>
      </c>
      <c r="J55" s="130" t="s">
        <v>672</v>
      </c>
      <c r="K55" s="94" t="s">
        <v>217</v>
      </c>
      <c r="L55" s="94" t="s">
        <v>217</v>
      </c>
      <c r="M55" s="130" t="s">
        <v>1889</v>
      </c>
      <c r="N55" s="130" t="s">
        <v>673</v>
      </c>
      <c r="O55" s="94" t="s">
        <v>216</v>
      </c>
      <c r="P55" s="94" t="s">
        <v>216</v>
      </c>
      <c r="Q55" s="94" t="s">
        <v>426</v>
      </c>
      <c r="R55" s="130" t="s">
        <v>216</v>
      </c>
      <c r="S55" s="130" t="s">
        <v>461</v>
      </c>
      <c r="T55" s="130" t="s">
        <v>216</v>
      </c>
      <c r="U55" s="130" t="s">
        <v>216</v>
      </c>
      <c r="V55" s="130" t="s">
        <v>216</v>
      </c>
      <c r="W55" s="130" t="s">
        <v>216</v>
      </c>
      <c r="X55" s="130" t="s">
        <v>674</v>
      </c>
      <c r="Y55" s="131" t="s">
        <v>445</v>
      </c>
      <c r="Z55" s="94" t="s">
        <v>675</v>
      </c>
      <c r="AA55" s="94" t="s">
        <v>217</v>
      </c>
      <c r="AB55" s="94" t="s">
        <v>217</v>
      </c>
      <c r="AC55" s="94" t="s">
        <v>218</v>
      </c>
    </row>
    <row r="56" spans="1:30" x14ac:dyDescent="0.35">
      <c r="A56" s="104" t="s">
        <v>43</v>
      </c>
      <c r="B56" s="107"/>
      <c r="C56" s="106"/>
      <c r="D56" s="107"/>
      <c r="E56" s="107"/>
      <c r="F56" s="155"/>
      <c r="G56" s="155"/>
      <c r="H56" s="120"/>
      <c r="I56" s="120"/>
      <c r="J56" s="120"/>
      <c r="K56" s="120"/>
      <c r="L56" s="120"/>
      <c r="M56" s="120"/>
      <c r="N56" s="120"/>
      <c r="O56" s="104"/>
      <c r="P56" s="104"/>
      <c r="Q56" s="104"/>
      <c r="R56" s="104"/>
      <c r="S56" s="104"/>
      <c r="T56" s="104"/>
      <c r="U56" s="104"/>
      <c r="V56" s="104"/>
      <c r="W56" s="104"/>
      <c r="X56" s="104"/>
      <c r="Y56" s="104"/>
      <c r="Z56" s="120"/>
      <c r="AA56" s="104"/>
      <c r="AB56" s="104"/>
      <c r="AC56" s="104"/>
    </row>
    <row r="57" spans="1:30" x14ac:dyDescent="0.35">
      <c r="A57" s="89" t="s">
        <v>44</v>
      </c>
      <c r="B57" s="130" t="s">
        <v>199</v>
      </c>
      <c r="C57" s="150">
        <f t="shared" si="1"/>
        <v>1</v>
      </c>
      <c r="D57" s="90"/>
      <c r="E57" s="91">
        <f t="shared" si="0"/>
        <v>1</v>
      </c>
      <c r="F57" s="92" t="s">
        <v>439</v>
      </c>
      <c r="G57" s="151" t="s">
        <v>432</v>
      </c>
      <c r="H57" s="94" t="s">
        <v>676</v>
      </c>
      <c r="I57" s="94" t="s">
        <v>216</v>
      </c>
      <c r="J57" s="130" t="s">
        <v>1862</v>
      </c>
      <c r="K57" s="94">
        <v>44138</v>
      </c>
      <c r="L57" s="94" t="s">
        <v>216</v>
      </c>
      <c r="M57" s="130" t="s">
        <v>1834</v>
      </c>
      <c r="N57" s="130" t="s">
        <v>677</v>
      </c>
      <c r="O57" s="130" t="s">
        <v>216</v>
      </c>
      <c r="P57" s="130" t="s">
        <v>216</v>
      </c>
      <c r="Q57" s="94" t="s">
        <v>678</v>
      </c>
      <c r="R57" s="130" t="s">
        <v>216</v>
      </c>
      <c r="S57" s="130" t="s">
        <v>461</v>
      </c>
      <c r="T57" s="130" t="s">
        <v>428</v>
      </c>
      <c r="U57" s="130" t="s">
        <v>428</v>
      </c>
      <c r="V57" s="130" t="s">
        <v>216</v>
      </c>
      <c r="W57" s="130" t="s">
        <v>216</v>
      </c>
      <c r="X57" s="131" t="s">
        <v>679</v>
      </c>
      <c r="Y57" s="131" t="s">
        <v>445</v>
      </c>
      <c r="Z57" s="94" t="s">
        <v>680</v>
      </c>
      <c r="AA57" s="94">
        <v>44145</v>
      </c>
      <c r="AB57" s="94" t="s">
        <v>216</v>
      </c>
      <c r="AC57" s="130" t="s">
        <v>1863</v>
      </c>
      <c r="AD57" s="86" t="s">
        <v>218</v>
      </c>
    </row>
    <row r="58" spans="1:30" x14ac:dyDescent="0.35">
      <c r="A58" s="89" t="s">
        <v>45</v>
      </c>
      <c r="B58" s="130" t="s">
        <v>199</v>
      </c>
      <c r="C58" s="150">
        <f t="shared" si="1"/>
        <v>1</v>
      </c>
      <c r="D58" s="90"/>
      <c r="E58" s="91">
        <f t="shared" si="0"/>
        <v>1</v>
      </c>
      <c r="F58" s="92" t="s">
        <v>439</v>
      </c>
      <c r="G58" s="151" t="s">
        <v>432</v>
      </c>
      <c r="H58" s="94" t="s">
        <v>681</v>
      </c>
      <c r="I58" s="94" t="s">
        <v>216</v>
      </c>
      <c r="J58" s="130" t="s">
        <v>682</v>
      </c>
      <c r="K58" s="94">
        <v>44158</v>
      </c>
      <c r="L58" s="94" t="s">
        <v>216</v>
      </c>
      <c r="M58" s="130" t="s">
        <v>470</v>
      </c>
      <c r="N58" s="130" t="s">
        <v>1835</v>
      </c>
      <c r="O58" s="130" t="s">
        <v>217</v>
      </c>
      <c r="P58" s="130" t="s">
        <v>216</v>
      </c>
      <c r="Q58" s="94" t="s">
        <v>683</v>
      </c>
      <c r="R58" s="130" t="s">
        <v>219</v>
      </c>
      <c r="S58" s="130" t="s">
        <v>219</v>
      </c>
      <c r="T58" s="130" t="s">
        <v>216</v>
      </c>
      <c r="U58" s="130" t="s">
        <v>216</v>
      </c>
      <c r="V58" s="130" t="s">
        <v>219</v>
      </c>
      <c r="W58" s="130" t="s">
        <v>219</v>
      </c>
      <c r="X58" s="130" t="s">
        <v>684</v>
      </c>
      <c r="Y58" s="131" t="s">
        <v>445</v>
      </c>
      <c r="Z58" s="94" t="s">
        <v>685</v>
      </c>
      <c r="AA58" s="130" t="s">
        <v>217</v>
      </c>
      <c r="AB58" s="130" t="s">
        <v>217</v>
      </c>
      <c r="AC58" s="130" t="s">
        <v>1957</v>
      </c>
      <c r="AD58" s="86" t="s">
        <v>218</v>
      </c>
    </row>
    <row r="59" spans="1:30" x14ac:dyDescent="0.35">
      <c r="A59" s="89" t="s">
        <v>46</v>
      </c>
      <c r="B59" s="130" t="s">
        <v>198</v>
      </c>
      <c r="C59" s="150">
        <f t="shared" si="1"/>
        <v>2</v>
      </c>
      <c r="D59" s="90"/>
      <c r="E59" s="91">
        <f t="shared" si="0"/>
        <v>2</v>
      </c>
      <c r="F59" s="92" t="s">
        <v>439</v>
      </c>
      <c r="G59" s="151" t="s">
        <v>432</v>
      </c>
      <c r="H59" s="94" t="s">
        <v>686</v>
      </c>
      <c r="I59" s="94" t="s">
        <v>216</v>
      </c>
      <c r="J59" s="152" t="s">
        <v>687</v>
      </c>
      <c r="K59" s="94" t="s">
        <v>217</v>
      </c>
      <c r="L59" s="94" t="s">
        <v>217</v>
      </c>
      <c r="M59" s="130" t="s">
        <v>688</v>
      </c>
      <c r="N59" s="130" t="s">
        <v>689</v>
      </c>
      <c r="O59" s="130" t="s">
        <v>216</v>
      </c>
      <c r="P59" s="130" t="s">
        <v>216</v>
      </c>
      <c r="Q59" s="94" t="s">
        <v>426</v>
      </c>
      <c r="R59" s="130" t="s">
        <v>216</v>
      </c>
      <c r="S59" s="130" t="s">
        <v>461</v>
      </c>
      <c r="T59" s="130" t="s">
        <v>216</v>
      </c>
      <c r="U59" s="130" t="s">
        <v>216</v>
      </c>
      <c r="V59" s="130" t="s">
        <v>216</v>
      </c>
      <c r="W59" s="130" t="s">
        <v>216</v>
      </c>
      <c r="X59" s="130" t="s">
        <v>690</v>
      </c>
      <c r="Y59" s="131" t="s">
        <v>445</v>
      </c>
      <c r="Z59" s="94" t="s">
        <v>691</v>
      </c>
      <c r="AA59" s="94" t="s">
        <v>217</v>
      </c>
      <c r="AB59" s="94" t="s">
        <v>217</v>
      </c>
      <c r="AC59" s="94" t="s">
        <v>218</v>
      </c>
      <c r="AD59" s="86" t="s">
        <v>218</v>
      </c>
    </row>
    <row r="60" spans="1:30" x14ac:dyDescent="0.35">
      <c r="A60" s="89" t="s">
        <v>47</v>
      </c>
      <c r="B60" s="130" t="s">
        <v>200</v>
      </c>
      <c r="C60" s="150">
        <f t="shared" si="1"/>
        <v>0</v>
      </c>
      <c r="D60" s="90"/>
      <c r="E60" s="91">
        <f t="shared" si="0"/>
        <v>0</v>
      </c>
      <c r="F60" s="92" t="s">
        <v>217</v>
      </c>
      <c r="G60" s="151" t="s">
        <v>432</v>
      </c>
      <c r="H60" s="94" t="s">
        <v>217</v>
      </c>
      <c r="I60" s="94" t="s">
        <v>219</v>
      </c>
      <c r="J60" s="130" t="s">
        <v>218</v>
      </c>
      <c r="K60" s="130" t="s">
        <v>218</v>
      </c>
      <c r="L60" s="130" t="s">
        <v>218</v>
      </c>
      <c r="M60" s="130" t="s">
        <v>218</v>
      </c>
      <c r="N60" s="130" t="s">
        <v>218</v>
      </c>
      <c r="O60" s="130" t="s">
        <v>218</v>
      </c>
      <c r="P60" s="130" t="s">
        <v>219</v>
      </c>
      <c r="Q60" s="130" t="s">
        <v>218</v>
      </c>
      <c r="R60" s="130" t="s">
        <v>218</v>
      </c>
      <c r="S60" s="130" t="s">
        <v>218</v>
      </c>
      <c r="T60" s="130" t="s">
        <v>218</v>
      </c>
      <c r="U60" s="130"/>
      <c r="V60" s="130" t="s">
        <v>218</v>
      </c>
      <c r="W60" s="130" t="s">
        <v>218</v>
      </c>
      <c r="X60" s="130" t="s">
        <v>218</v>
      </c>
      <c r="Y60" s="130" t="s">
        <v>218</v>
      </c>
      <c r="Z60" s="94" t="s">
        <v>692</v>
      </c>
      <c r="AA60" s="152" t="s">
        <v>218</v>
      </c>
      <c r="AB60" s="152" t="s">
        <v>218</v>
      </c>
      <c r="AC60" s="130" t="s">
        <v>1864</v>
      </c>
      <c r="AD60" s="86" t="s">
        <v>218</v>
      </c>
    </row>
    <row r="61" spans="1:30" x14ac:dyDescent="0.35">
      <c r="A61" s="89" t="s">
        <v>48</v>
      </c>
      <c r="B61" s="130" t="s">
        <v>199</v>
      </c>
      <c r="C61" s="150">
        <f t="shared" si="1"/>
        <v>1</v>
      </c>
      <c r="D61" s="90"/>
      <c r="E61" s="91">
        <f t="shared" si="0"/>
        <v>1</v>
      </c>
      <c r="F61" s="92" t="s">
        <v>693</v>
      </c>
      <c r="G61" s="151" t="s">
        <v>432</v>
      </c>
      <c r="H61" s="94" t="s">
        <v>694</v>
      </c>
      <c r="I61" s="94" t="s">
        <v>216</v>
      </c>
      <c r="J61" s="131" t="s">
        <v>695</v>
      </c>
      <c r="K61" s="94">
        <v>44137</v>
      </c>
      <c r="L61" s="94" t="s">
        <v>216</v>
      </c>
      <c r="M61" s="130" t="s">
        <v>696</v>
      </c>
      <c r="N61" s="130" t="s">
        <v>697</v>
      </c>
      <c r="O61" s="130" t="s">
        <v>1865</v>
      </c>
      <c r="P61" s="130" t="s">
        <v>216</v>
      </c>
      <c r="Q61" s="130" t="s">
        <v>698</v>
      </c>
      <c r="R61" s="130" t="s">
        <v>216</v>
      </c>
      <c r="S61" s="94" t="s">
        <v>219</v>
      </c>
      <c r="T61" s="130" t="s">
        <v>216</v>
      </c>
      <c r="U61" s="130" t="s">
        <v>216</v>
      </c>
      <c r="V61" s="130" t="s">
        <v>219</v>
      </c>
      <c r="W61" s="130" t="s">
        <v>490</v>
      </c>
      <c r="X61" s="130" t="s">
        <v>699</v>
      </c>
      <c r="Y61" s="131" t="s">
        <v>445</v>
      </c>
      <c r="Z61" s="94" t="s">
        <v>700</v>
      </c>
      <c r="AA61" s="94" t="s">
        <v>217</v>
      </c>
      <c r="AB61" s="94" t="s">
        <v>217</v>
      </c>
      <c r="AC61" s="158" t="s">
        <v>1866</v>
      </c>
      <c r="AD61" s="86" t="s">
        <v>218</v>
      </c>
    </row>
    <row r="62" spans="1:30" x14ac:dyDescent="0.35">
      <c r="A62" s="89" t="s">
        <v>49</v>
      </c>
      <c r="B62" s="130" t="s">
        <v>199</v>
      </c>
      <c r="C62" s="150">
        <f t="shared" si="1"/>
        <v>1</v>
      </c>
      <c r="D62" s="90"/>
      <c r="E62" s="91">
        <f t="shared" si="0"/>
        <v>1</v>
      </c>
      <c r="F62" s="92" t="s">
        <v>439</v>
      </c>
      <c r="G62" s="151" t="s">
        <v>432</v>
      </c>
      <c r="H62" s="94" t="s">
        <v>701</v>
      </c>
      <c r="I62" s="94" t="s">
        <v>216</v>
      </c>
      <c r="J62" s="130" t="s">
        <v>702</v>
      </c>
      <c r="K62" s="94" t="s">
        <v>217</v>
      </c>
      <c r="L62" s="94" t="s">
        <v>217</v>
      </c>
      <c r="M62" s="130" t="s">
        <v>470</v>
      </c>
      <c r="N62" s="130" t="s">
        <v>703</v>
      </c>
      <c r="O62" s="130" t="s">
        <v>216</v>
      </c>
      <c r="P62" s="130" t="s">
        <v>216</v>
      </c>
      <c r="Q62" s="130" t="s">
        <v>704</v>
      </c>
      <c r="R62" s="130" t="s">
        <v>216</v>
      </c>
      <c r="S62" s="130" t="s">
        <v>705</v>
      </c>
      <c r="T62" s="130" t="s">
        <v>216</v>
      </c>
      <c r="U62" s="130" t="s">
        <v>216</v>
      </c>
      <c r="V62" s="130" t="s">
        <v>219</v>
      </c>
      <c r="W62" s="130" t="s">
        <v>490</v>
      </c>
      <c r="X62" s="130" t="s">
        <v>706</v>
      </c>
      <c r="Y62" s="131" t="s">
        <v>445</v>
      </c>
      <c r="Z62" s="94" t="s">
        <v>707</v>
      </c>
      <c r="AA62" s="94" t="s">
        <v>217</v>
      </c>
      <c r="AB62" s="94" t="s">
        <v>217</v>
      </c>
      <c r="AC62" s="94" t="s">
        <v>1859</v>
      </c>
      <c r="AD62" s="86" t="s">
        <v>218</v>
      </c>
    </row>
    <row r="63" spans="1:30" x14ac:dyDescent="0.35">
      <c r="A63" s="89" t="s">
        <v>50</v>
      </c>
      <c r="B63" s="130" t="s">
        <v>200</v>
      </c>
      <c r="C63" s="150">
        <f t="shared" si="1"/>
        <v>0</v>
      </c>
      <c r="D63" s="90"/>
      <c r="E63" s="91">
        <f t="shared" si="0"/>
        <v>0</v>
      </c>
      <c r="F63" s="92" t="s">
        <v>439</v>
      </c>
      <c r="G63" s="151" t="s">
        <v>432</v>
      </c>
      <c r="H63" s="94">
        <v>44119</v>
      </c>
      <c r="I63" s="94" t="s">
        <v>216</v>
      </c>
      <c r="J63" s="130" t="s">
        <v>708</v>
      </c>
      <c r="K63" s="94">
        <v>44111</v>
      </c>
      <c r="L63" s="94" t="s">
        <v>216</v>
      </c>
      <c r="M63" s="130" t="s">
        <v>709</v>
      </c>
      <c r="N63" s="130" t="s">
        <v>1958</v>
      </c>
      <c r="O63" s="130" t="s">
        <v>216</v>
      </c>
      <c r="P63" s="130" t="s">
        <v>219</v>
      </c>
      <c r="Q63" s="94" t="s">
        <v>218</v>
      </c>
      <c r="R63" s="94" t="s">
        <v>218</v>
      </c>
      <c r="S63" s="94" t="s">
        <v>218</v>
      </c>
      <c r="T63" s="94" t="s">
        <v>218</v>
      </c>
      <c r="U63" s="94"/>
      <c r="V63" s="94" t="s">
        <v>218</v>
      </c>
      <c r="W63" s="94" t="s">
        <v>218</v>
      </c>
      <c r="X63" s="130" t="s">
        <v>710</v>
      </c>
      <c r="Y63" s="131" t="s">
        <v>445</v>
      </c>
      <c r="Z63" s="94" t="s">
        <v>711</v>
      </c>
      <c r="AA63" s="94" t="s">
        <v>218</v>
      </c>
      <c r="AB63" s="94" t="s">
        <v>218</v>
      </c>
      <c r="AC63" s="130" t="s">
        <v>1867</v>
      </c>
      <c r="AD63" s="86" t="s">
        <v>218</v>
      </c>
    </row>
    <row r="64" spans="1:30" x14ac:dyDescent="0.35">
      <c r="A64" s="89" t="s">
        <v>51</v>
      </c>
      <c r="B64" s="130" t="s">
        <v>200</v>
      </c>
      <c r="C64" s="150">
        <f t="shared" si="1"/>
        <v>0</v>
      </c>
      <c r="D64" s="90"/>
      <c r="E64" s="91">
        <f t="shared" si="0"/>
        <v>0</v>
      </c>
      <c r="F64" s="92" t="s">
        <v>421</v>
      </c>
      <c r="G64" s="151" t="s">
        <v>432</v>
      </c>
      <c r="H64" s="94">
        <v>44147</v>
      </c>
      <c r="I64" s="94" t="s">
        <v>216</v>
      </c>
      <c r="J64" s="94" t="s">
        <v>712</v>
      </c>
      <c r="K64" s="94">
        <v>44140</v>
      </c>
      <c r="L64" s="94" t="s">
        <v>216</v>
      </c>
      <c r="M64" s="130" t="s">
        <v>713</v>
      </c>
      <c r="N64" s="130" t="s">
        <v>714</v>
      </c>
      <c r="O64" s="130" t="s">
        <v>216</v>
      </c>
      <c r="P64" s="130" t="s">
        <v>216</v>
      </c>
      <c r="Q64" s="94" t="s">
        <v>426</v>
      </c>
      <c r="R64" s="130" t="s">
        <v>216</v>
      </c>
      <c r="S64" s="130" t="s">
        <v>715</v>
      </c>
      <c r="T64" s="130" t="s">
        <v>428</v>
      </c>
      <c r="U64" s="130" t="s">
        <v>219</v>
      </c>
      <c r="V64" s="130" t="s">
        <v>216</v>
      </c>
      <c r="W64" s="130" t="s">
        <v>216</v>
      </c>
      <c r="X64" s="131" t="s">
        <v>716</v>
      </c>
      <c r="Y64" s="131" t="s">
        <v>217</v>
      </c>
      <c r="Z64" s="94" t="s">
        <v>717</v>
      </c>
      <c r="AA64" s="94">
        <v>44147</v>
      </c>
      <c r="AB64" s="94" t="s">
        <v>216</v>
      </c>
      <c r="AC64" s="130" t="s">
        <v>1959</v>
      </c>
      <c r="AD64" s="86" t="s">
        <v>218</v>
      </c>
    </row>
    <row r="65" spans="1:30" x14ac:dyDescent="0.35">
      <c r="A65" s="89" t="s">
        <v>52</v>
      </c>
      <c r="B65" s="130" t="s">
        <v>200</v>
      </c>
      <c r="C65" s="150">
        <f t="shared" si="1"/>
        <v>0</v>
      </c>
      <c r="D65" s="90"/>
      <c r="E65" s="91">
        <f t="shared" si="0"/>
        <v>0</v>
      </c>
      <c r="F65" s="92" t="s">
        <v>456</v>
      </c>
      <c r="G65" s="151" t="s">
        <v>432</v>
      </c>
      <c r="H65" s="94">
        <v>44152</v>
      </c>
      <c r="I65" s="94" t="s">
        <v>216</v>
      </c>
      <c r="J65" s="130" t="s">
        <v>718</v>
      </c>
      <c r="K65" s="94" t="s">
        <v>719</v>
      </c>
      <c r="L65" s="94" t="s">
        <v>216</v>
      </c>
      <c r="M65" s="130" t="s">
        <v>720</v>
      </c>
      <c r="N65" s="130" t="s">
        <v>721</v>
      </c>
      <c r="O65" s="130" t="s">
        <v>216</v>
      </c>
      <c r="P65" s="130" t="s">
        <v>219</v>
      </c>
      <c r="Q65" s="94" t="s">
        <v>218</v>
      </c>
      <c r="R65" s="94" t="s">
        <v>218</v>
      </c>
      <c r="S65" s="94" t="s">
        <v>218</v>
      </c>
      <c r="T65" s="94" t="s">
        <v>218</v>
      </c>
      <c r="U65" s="94"/>
      <c r="V65" s="94" t="s">
        <v>218</v>
      </c>
      <c r="W65" s="94" t="s">
        <v>218</v>
      </c>
      <c r="X65" s="130" t="s">
        <v>1868</v>
      </c>
      <c r="Y65" s="131" t="s">
        <v>217</v>
      </c>
      <c r="Z65" s="94" t="s">
        <v>521</v>
      </c>
      <c r="AA65" s="94" t="s">
        <v>218</v>
      </c>
      <c r="AB65" s="94" t="s">
        <v>218</v>
      </c>
      <c r="AC65" s="130" t="s">
        <v>1960</v>
      </c>
      <c r="AD65" s="86" t="s">
        <v>218</v>
      </c>
    </row>
    <row r="66" spans="1:30" x14ac:dyDescent="0.35">
      <c r="A66" s="89" t="s">
        <v>53</v>
      </c>
      <c r="B66" s="130" t="s">
        <v>198</v>
      </c>
      <c r="C66" s="150">
        <f t="shared" si="1"/>
        <v>2</v>
      </c>
      <c r="D66" s="90"/>
      <c r="E66" s="91">
        <f t="shared" si="0"/>
        <v>2</v>
      </c>
      <c r="F66" s="92" t="s">
        <v>439</v>
      </c>
      <c r="G66" s="151" t="s">
        <v>432</v>
      </c>
      <c r="H66" s="94" t="s">
        <v>722</v>
      </c>
      <c r="I66" s="94" t="s">
        <v>216</v>
      </c>
      <c r="J66" s="152" t="s">
        <v>264</v>
      </c>
      <c r="K66" s="94" t="s">
        <v>217</v>
      </c>
      <c r="L66" s="94" t="s">
        <v>217</v>
      </c>
      <c r="M66" s="130" t="s">
        <v>470</v>
      </c>
      <c r="N66" s="130" t="s">
        <v>723</v>
      </c>
      <c r="O66" s="130" t="s">
        <v>216</v>
      </c>
      <c r="P66" s="130" t="s">
        <v>216</v>
      </c>
      <c r="Q66" s="130" t="s">
        <v>442</v>
      </c>
      <c r="R66" s="130" t="s">
        <v>216</v>
      </c>
      <c r="S66" s="130" t="s">
        <v>482</v>
      </c>
      <c r="T66" s="130" t="s">
        <v>216</v>
      </c>
      <c r="U66" s="130" t="s">
        <v>216</v>
      </c>
      <c r="V66" s="130" t="s">
        <v>216</v>
      </c>
      <c r="W66" s="130" t="s">
        <v>216</v>
      </c>
      <c r="X66" s="130" t="s">
        <v>724</v>
      </c>
      <c r="Y66" s="131" t="s">
        <v>445</v>
      </c>
      <c r="Z66" s="94" t="s">
        <v>521</v>
      </c>
      <c r="AA66" s="94" t="s">
        <v>725</v>
      </c>
      <c r="AB66" s="94" t="s">
        <v>726</v>
      </c>
      <c r="AC66" s="94" t="s">
        <v>218</v>
      </c>
    </row>
    <row r="67" spans="1:30" x14ac:dyDescent="0.35">
      <c r="A67" s="89" t="s">
        <v>54</v>
      </c>
      <c r="B67" s="130" t="s">
        <v>199</v>
      </c>
      <c r="C67" s="150">
        <f t="shared" si="1"/>
        <v>1</v>
      </c>
      <c r="D67" s="90"/>
      <c r="E67" s="91">
        <f t="shared" si="0"/>
        <v>1</v>
      </c>
      <c r="F67" s="92" t="s">
        <v>439</v>
      </c>
      <c r="G67" s="151" t="s">
        <v>432</v>
      </c>
      <c r="H67" s="94">
        <v>44147</v>
      </c>
      <c r="I67" s="94" t="s">
        <v>216</v>
      </c>
      <c r="J67" s="130" t="s">
        <v>727</v>
      </c>
      <c r="K67" s="94" t="s">
        <v>217</v>
      </c>
      <c r="L67" s="94" t="s">
        <v>217</v>
      </c>
      <c r="M67" s="130" t="s">
        <v>494</v>
      </c>
      <c r="N67" s="130" t="s">
        <v>728</v>
      </c>
      <c r="O67" s="130" t="s">
        <v>216</v>
      </c>
      <c r="P67" s="130" t="s">
        <v>216</v>
      </c>
      <c r="Q67" s="130" t="s">
        <v>729</v>
      </c>
      <c r="R67" s="130" t="s">
        <v>490</v>
      </c>
      <c r="S67" s="130" t="s">
        <v>443</v>
      </c>
      <c r="T67" s="130" t="s">
        <v>428</v>
      </c>
      <c r="U67" s="130" t="s">
        <v>219</v>
      </c>
      <c r="V67" s="130" t="s">
        <v>219</v>
      </c>
      <c r="W67" s="130" t="s">
        <v>216</v>
      </c>
      <c r="X67" s="130" t="s">
        <v>730</v>
      </c>
      <c r="Y67" s="131" t="s">
        <v>445</v>
      </c>
      <c r="Z67" s="94" t="s">
        <v>731</v>
      </c>
      <c r="AA67" s="94" t="s">
        <v>217</v>
      </c>
      <c r="AB67" s="94" t="s">
        <v>217</v>
      </c>
      <c r="AC67" s="94" t="s">
        <v>1869</v>
      </c>
      <c r="AD67" s="86" t="s">
        <v>218</v>
      </c>
    </row>
    <row r="68" spans="1:30" x14ac:dyDescent="0.35">
      <c r="A68" s="89" t="s">
        <v>55</v>
      </c>
      <c r="B68" s="130" t="s">
        <v>200</v>
      </c>
      <c r="C68" s="150">
        <f t="shared" si="1"/>
        <v>0</v>
      </c>
      <c r="D68" s="90"/>
      <c r="E68" s="91">
        <f t="shared" si="0"/>
        <v>0</v>
      </c>
      <c r="F68" s="92" t="s">
        <v>456</v>
      </c>
      <c r="G68" s="151" t="s">
        <v>432</v>
      </c>
      <c r="H68" s="94">
        <v>44190</v>
      </c>
      <c r="I68" s="94" t="s">
        <v>216</v>
      </c>
      <c r="J68" s="130" t="s">
        <v>732</v>
      </c>
      <c r="K68" s="94">
        <v>44186</v>
      </c>
      <c r="L68" s="94" t="s">
        <v>216</v>
      </c>
      <c r="M68" s="130" t="s">
        <v>434</v>
      </c>
      <c r="N68" s="130" t="s">
        <v>733</v>
      </c>
      <c r="O68" s="130" t="s">
        <v>216</v>
      </c>
      <c r="P68" s="130" t="s">
        <v>216</v>
      </c>
      <c r="Q68" s="94" t="s">
        <v>734</v>
      </c>
      <c r="R68" s="130" t="s">
        <v>216</v>
      </c>
      <c r="S68" s="130" t="s">
        <v>735</v>
      </c>
      <c r="T68" s="130" t="s">
        <v>219</v>
      </c>
      <c r="U68" s="130" t="s">
        <v>219</v>
      </c>
      <c r="V68" s="130" t="s">
        <v>216</v>
      </c>
      <c r="W68" s="130" t="s">
        <v>216</v>
      </c>
      <c r="X68" s="130" t="s">
        <v>736</v>
      </c>
      <c r="Y68" s="130" t="s">
        <v>217</v>
      </c>
      <c r="Z68" s="94" t="s">
        <v>737</v>
      </c>
      <c r="AA68" s="94" t="s">
        <v>217</v>
      </c>
      <c r="AB68" s="94" t="s">
        <v>217</v>
      </c>
      <c r="AC68" s="130" t="s">
        <v>1919</v>
      </c>
      <c r="AD68" s="86" t="s">
        <v>218</v>
      </c>
    </row>
    <row r="69" spans="1:30" x14ac:dyDescent="0.35">
      <c r="A69" s="89" t="s">
        <v>56</v>
      </c>
      <c r="B69" s="130" t="s">
        <v>199</v>
      </c>
      <c r="C69" s="150">
        <f t="shared" si="1"/>
        <v>1</v>
      </c>
      <c r="D69" s="90"/>
      <c r="E69" s="91">
        <f t="shared" si="0"/>
        <v>1</v>
      </c>
      <c r="F69" s="92" t="s">
        <v>421</v>
      </c>
      <c r="G69" s="151" t="s">
        <v>738</v>
      </c>
      <c r="H69" s="94">
        <v>44120</v>
      </c>
      <c r="I69" s="94" t="s">
        <v>216</v>
      </c>
      <c r="J69" s="130" t="s">
        <v>739</v>
      </c>
      <c r="K69" s="94">
        <v>44116</v>
      </c>
      <c r="L69" s="94" t="s">
        <v>216</v>
      </c>
      <c r="M69" s="130" t="s">
        <v>709</v>
      </c>
      <c r="N69" s="130" t="s">
        <v>740</v>
      </c>
      <c r="O69" s="130" t="s">
        <v>216</v>
      </c>
      <c r="P69" s="130" t="s">
        <v>216</v>
      </c>
      <c r="Q69" s="130" t="s">
        <v>426</v>
      </c>
      <c r="R69" s="130" t="s">
        <v>216</v>
      </c>
      <c r="S69" s="130" t="s">
        <v>735</v>
      </c>
      <c r="T69" s="94" t="s">
        <v>761</v>
      </c>
      <c r="U69" s="94" t="s">
        <v>219</v>
      </c>
      <c r="V69" s="94" t="s">
        <v>216</v>
      </c>
      <c r="W69" s="130" t="s">
        <v>216</v>
      </c>
      <c r="X69" s="130" t="s">
        <v>741</v>
      </c>
      <c r="Y69" s="131" t="s">
        <v>742</v>
      </c>
      <c r="Z69" s="94" t="s">
        <v>743</v>
      </c>
      <c r="AA69" s="94">
        <v>44120</v>
      </c>
      <c r="AB69" s="94" t="s">
        <v>216</v>
      </c>
      <c r="AC69" s="94" t="s">
        <v>1870</v>
      </c>
      <c r="AD69" s="86" t="s">
        <v>218</v>
      </c>
    </row>
    <row r="70" spans="1:30" x14ac:dyDescent="0.35">
      <c r="A70" s="89" t="s">
        <v>57</v>
      </c>
      <c r="B70" s="130" t="s">
        <v>199</v>
      </c>
      <c r="C70" s="150">
        <f t="shared" si="1"/>
        <v>1</v>
      </c>
      <c r="D70" s="90">
        <v>0.5</v>
      </c>
      <c r="E70" s="91">
        <f t="shared" si="0"/>
        <v>0.5</v>
      </c>
      <c r="F70" s="92" t="s">
        <v>439</v>
      </c>
      <c r="G70" s="151" t="s">
        <v>432</v>
      </c>
      <c r="H70" s="94">
        <v>44131</v>
      </c>
      <c r="I70" s="94" t="s">
        <v>216</v>
      </c>
      <c r="J70" s="130" t="s">
        <v>744</v>
      </c>
      <c r="K70" s="94">
        <v>44127</v>
      </c>
      <c r="L70" s="94" t="s">
        <v>216</v>
      </c>
      <c r="M70" s="130" t="s">
        <v>745</v>
      </c>
      <c r="N70" s="130" t="s">
        <v>746</v>
      </c>
      <c r="O70" s="130" t="s">
        <v>217</v>
      </c>
      <c r="P70" s="130" t="s">
        <v>216</v>
      </c>
      <c r="Q70" s="130" t="s">
        <v>426</v>
      </c>
      <c r="R70" s="130" t="s">
        <v>216</v>
      </c>
      <c r="S70" s="130" t="s">
        <v>735</v>
      </c>
      <c r="T70" s="130" t="s">
        <v>216</v>
      </c>
      <c r="U70" s="130" t="s">
        <v>216</v>
      </c>
      <c r="V70" s="130" t="s">
        <v>219</v>
      </c>
      <c r="W70" s="130" t="s">
        <v>747</v>
      </c>
      <c r="X70" s="137" t="s">
        <v>748</v>
      </c>
      <c r="Y70" s="131" t="s">
        <v>445</v>
      </c>
      <c r="Z70" s="94" t="s">
        <v>749</v>
      </c>
      <c r="AA70" s="94">
        <v>44141</v>
      </c>
      <c r="AB70" s="94" t="s">
        <v>216</v>
      </c>
      <c r="AC70" s="130" t="s">
        <v>1961</v>
      </c>
      <c r="AD70" s="86" t="s">
        <v>218</v>
      </c>
    </row>
    <row r="71" spans="1:30" x14ac:dyDescent="0.35">
      <c r="A71" s="104" t="s">
        <v>58</v>
      </c>
      <c r="B71" s="107"/>
      <c r="C71" s="106"/>
      <c r="D71" s="107"/>
      <c r="E71" s="107"/>
      <c r="F71" s="155"/>
      <c r="G71" s="155"/>
      <c r="H71" s="120"/>
      <c r="I71" s="120"/>
      <c r="J71" s="120"/>
      <c r="K71" s="120"/>
      <c r="L71" s="120"/>
      <c r="M71" s="120"/>
      <c r="N71" s="120"/>
      <c r="O71" s="104"/>
      <c r="P71" s="104"/>
      <c r="Q71" s="104"/>
      <c r="R71" s="104"/>
      <c r="S71" s="104"/>
      <c r="T71" s="104"/>
      <c r="U71" s="104"/>
      <c r="V71" s="104"/>
      <c r="W71" s="104"/>
      <c r="X71" s="104"/>
      <c r="Y71" s="104"/>
      <c r="Z71" s="120"/>
      <c r="AA71" s="104"/>
      <c r="AB71" s="104"/>
      <c r="AC71" s="104"/>
    </row>
    <row r="72" spans="1:30" x14ac:dyDescent="0.35">
      <c r="A72" s="89" t="s">
        <v>59</v>
      </c>
      <c r="B72" s="130" t="s">
        <v>200</v>
      </c>
      <c r="C72" s="150">
        <f t="shared" si="1"/>
        <v>0</v>
      </c>
      <c r="D72" s="90"/>
      <c r="E72" s="91">
        <f t="shared" si="0"/>
        <v>0</v>
      </c>
      <c r="F72" s="92" t="s">
        <v>439</v>
      </c>
      <c r="G72" s="151" t="s">
        <v>432</v>
      </c>
      <c r="H72" s="94">
        <v>44158</v>
      </c>
      <c r="I72" s="94" t="s">
        <v>216</v>
      </c>
      <c r="J72" s="130" t="s">
        <v>750</v>
      </c>
      <c r="K72" s="94" t="s">
        <v>217</v>
      </c>
      <c r="L72" s="94" t="s">
        <v>217</v>
      </c>
      <c r="M72" s="130" t="s">
        <v>434</v>
      </c>
      <c r="N72" s="130" t="s">
        <v>751</v>
      </c>
      <c r="O72" s="130" t="s">
        <v>216</v>
      </c>
      <c r="P72" s="130" t="s">
        <v>219</v>
      </c>
      <c r="Q72" s="94" t="s">
        <v>218</v>
      </c>
      <c r="R72" s="94" t="s">
        <v>218</v>
      </c>
      <c r="S72" s="94" t="s">
        <v>218</v>
      </c>
      <c r="T72" s="94" t="s">
        <v>218</v>
      </c>
      <c r="U72" s="94"/>
      <c r="V72" s="94" t="s">
        <v>218</v>
      </c>
      <c r="W72" s="94" t="s">
        <v>218</v>
      </c>
      <c r="X72" s="130" t="s">
        <v>752</v>
      </c>
      <c r="Y72" s="131" t="s">
        <v>445</v>
      </c>
      <c r="Z72" s="94" t="s">
        <v>753</v>
      </c>
      <c r="AA72" s="94" t="s">
        <v>218</v>
      </c>
      <c r="AB72" s="94" t="s">
        <v>218</v>
      </c>
      <c r="AC72" s="130" t="s">
        <v>754</v>
      </c>
      <c r="AD72" s="86" t="s">
        <v>218</v>
      </c>
    </row>
    <row r="73" spans="1:30" x14ac:dyDescent="0.35">
      <c r="A73" s="89" t="s">
        <v>60</v>
      </c>
      <c r="B73" s="130" t="s">
        <v>200</v>
      </c>
      <c r="C73" s="150">
        <f t="shared" si="1"/>
        <v>0</v>
      </c>
      <c r="D73" s="90"/>
      <c r="E73" s="91">
        <f t="shared" si="0"/>
        <v>0</v>
      </c>
      <c r="F73" s="92" t="s">
        <v>217</v>
      </c>
      <c r="G73" s="151" t="s">
        <v>432</v>
      </c>
      <c r="H73" s="94" t="s">
        <v>217</v>
      </c>
      <c r="I73" s="94" t="s">
        <v>219</v>
      </c>
      <c r="J73" s="94" t="s">
        <v>218</v>
      </c>
      <c r="K73" s="94" t="s">
        <v>218</v>
      </c>
      <c r="L73" s="94" t="s">
        <v>218</v>
      </c>
      <c r="M73" s="94" t="s">
        <v>218</v>
      </c>
      <c r="N73" s="94" t="s">
        <v>218</v>
      </c>
      <c r="O73" s="94" t="s">
        <v>218</v>
      </c>
      <c r="P73" s="130" t="s">
        <v>219</v>
      </c>
      <c r="Q73" s="94" t="s">
        <v>218</v>
      </c>
      <c r="R73" s="94" t="s">
        <v>218</v>
      </c>
      <c r="S73" s="94" t="s">
        <v>218</v>
      </c>
      <c r="T73" s="94" t="s">
        <v>218</v>
      </c>
      <c r="U73" s="94"/>
      <c r="V73" s="94" t="s">
        <v>218</v>
      </c>
      <c r="W73" s="94" t="s">
        <v>218</v>
      </c>
      <c r="X73" s="94" t="s">
        <v>218</v>
      </c>
      <c r="Y73" s="94" t="s">
        <v>218</v>
      </c>
      <c r="Z73" s="94" t="s">
        <v>755</v>
      </c>
      <c r="AA73" s="94" t="s">
        <v>218</v>
      </c>
      <c r="AB73" s="94" t="s">
        <v>218</v>
      </c>
      <c r="AC73" s="94" t="s">
        <v>756</v>
      </c>
      <c r="AD73" s="86" t="s">
        <v>218</v>
      </c>
    </row>
    <row r="74" spans="1:30" x14ac:dyDescent="0.35">
      <c r="A74" s="89" t="s">
        <v>61</v>
      </c>
      <c r="B74" s="130" t="s">
        <v>199</v>
      </c>
      <c r="C74" s="150">
        <f t="shared" si="1"/>
        <v>1</v>
      </c>
      <c r="D74" s="90">
        <v>0.5</v>
      </c>
      <c r="E74" s="91">
        <f t="shared" ref="E74:E100" si="2">C74*(1-D74)</f>
        <v>0.5</v>
      </c>
      <c r="F74" s="92" t="s">
        <v>439</v>
      </c>
      <c r="G74" s="151" t="s">
        <v>432</v>
      </c>
      <c r="H74" s="94" t="s">
        <v>757</v>
      </c>
      <c r="I74" s="94" t="s">
        <v>1871</v>
      </c>
      <c r="J74" s="152" t="s">
        <v>758</v>
      </c>
      <c r="K74" s="94" t="s">
        <v>759</v>
      </c>
      <c r="L74" s="94" t="s">
        <v>216</v>
      </c>
      <c r="M74" s="130" t="s">
        <v>470</v>
      </c>
      <c r="N74" s="130" t="s">
        <v>760</v>
      </c>
      <c r="O74" s="130" t="s">
        <v>216</v>
      </c>
      <c r="P74" s="130" t="s">
        <v>216</v>
      </c>
      <c r="Q74" s="130" t="s">
        <v>426</v>
      </c>
      <c r="R74" s="130" t="s">
        <v>216</v>
      </c>
      <c r="S74" s="130" t="s">
        <v>219</v>
      </c>
      <c r="T74" s="130" t="s">
        <v>428</v>
      </c>
      <c r="U74" s="130" t="s">
        <v>219</v>
      </c>
      <c r="V74" s="130" t="s">
        <v>219</v>
      </c>
      <c r="W74" s="130" t="s">
        <v>216</v>
      </c>
      <c r="X74" s="130" t="s">
        <v>762</v>
      </c>
      <c r="Y74" s="131" t="s">
        <v>445</v>
      </c>
      <c r="Z74" s="94" t="s">
        <v>763</v>
      </c>
      <c r="AA74" s="94" t="s">
        <v>217</v>
      </c>
      <c r="AB74" s="94" t="s">
        <v>217</v>
      </c>
      <c r="AC74" s="130" t="s">
        <v>1872</v>
      </c>
      <c r="AD74" s="86" t="s">
        <v>218</v>
      </c>
    </row>
    <row r="75" spans="1:30" x14ac:dyDescent="0.35">
      <c r="A75" s="89" t="s">
        <v>62</v>
      </c>
      <c r="B75" s="130" t="s">
        <v>198</v>
      </c>
      <c r="C75" s="150">
        <f t="shared" ref="C75:C100" si="3">IF(B75=$B$5,2,IF(B75=$B$6,1,0))</f>
        <v>2</v>
      </c>
      <c r="D75" s="90"/>
      <c r="E75" s="91">
        <f t="shared" si="2"/>
        <v>2</v>
      </c>
      <c r="F75" s="92" t="s">
        <v>439</v>
      </c>
      <c r="G75" s="151" t="s">
        <v>432</v>
      </c>
      <c r="H75" s="94">
        <v>44173</v>
      </c>
      <c r="I75" s="94" t="s">
        <v>216</v>
      </c>
      <c r="J75" s="130" t="s">
        <v>764</v>
      </c>
      <c r="K75" s="94">
        <v>44169</v>
      </c>
      <c r="L75" s="94" t="s">
        <v>216</v>
      </c>
      <c r="M75" s="130" t="s">
        <v>765</v>
      </c>
      <c r="N75" s="130" t="s">
        <v>766</v>
      </c>
      <c r="O75" s="130" t="s">
        <v>216</v>
      </c>
      <c r="P75" s="130" t="s">
        <v>216</v>
      </c>
      <c r="Q75" s="130" t="s">
        <v>426</v>
      </c>
      <c r="R75" s="130" t="s">
        <v>216</v>
      </c>
      <c r="S75" s="130" t="s">
        <v>705</v>
      </c>
      <c r="T75" s="130" t="s">
        <v>216</v>
      </c>
      <c r="U75" s="130" t="s">
        <v>216</v>
      </c>
      <c r="V75" s="130" t="s">
        <v>216</v>
      </c>
      <c r="W75" s="130" t="s">
        <v>216</v>
      </c>
      <c r="X75" s="130" t="s">
        <v>767</v>
      </c>
      <c r="Y75" s="131" t="s">
        <v>445</v>
      </c>
      <c r="Z75" s="94" t="s">
        <v>768</v>
      </c>
      <c r="AA75" s="94" t="s">
        <v>217</v>
      </c>
      <c r="AB75" s="94" t="s">
        <v>217</v>
      </c>
      <c r="AC75" s="130" t="s">
        <v>769</v>
      </c>
      <c r="AD75" s="86" t="s">
        <v>218</v>
      </c>
    </row>
    <row r="76" spans="1:30" x14ac:dyDescent="0.35">
      <c r="A76" s="89" t="s">
        <v>63</v>
      </c>
      <c r="B76" s="130" t="s">
        <v>198</v>
      </c>
      <c r="C76" s="150">
        <f t="shared" si="3"/>
        <v>2</v>
      </c>
      <c r="D76" s="90"/>
      <c r="E76" s="91">
        <f t="shared" si="2"/>
        <v>2</v>
      </c>
      <c r="F76" s="92" t="s">
        <v>456</v>
      </c>
      <c r="G76" s="151" t="s">
        <v>432</v>
      </c>
      <c r="H76" s="94">
        <v>44133</v>
      </c>
      <c r="I76" s="94" t="s">
        <v>216</v>
      </c>
      <c r="J76" s="130" t="s">
        <v>770</v>
      </c>
      <c r="K76" s="94">
        <v>44131</v>
      </c>
      <c r="L76" s="94" t="s">
        <v>216</v>
      </c>
      <c r="M76" s="130" t="s">
        <v>434</v>
      </c>
      <c r="N76" s="130" t="s">
        <v>771</v>
      </c>
      <c r="O76" s="130" t="s">
        <v>216</v>
      </c>
      <c r="P76" s="130" t="s">
        <v>216</v>
      </c>
      <c r="Q76" s="130" t="s">
        <v>426</v>
      </c>
      <c r="R76" s="130" t="s">
        <v>216</v>
      </c>
      <c r="S76" s="130" t="s">
        <v>735</v>
      </c>
      <c r="T76" s="130" t="s">
        <v>216</v>
      </c>
      <c r="U76" s="130" t="s">
        <v>1840</v>
      </c>
      <c r="V76" s="130" t="s">
        <v>216</v>
      </c>
      <c r="W76" s="130" t="s">
        <v>216</v>
      </c>
      <c r="X76" s="130" t="s">
        <v>772</v>
      </c>
      <c r="Y76" s="131" t="s">
        <v>437</v>
      </c>
      <c r="Z76" s="94" t="s">
        <v>773</v>
      </c>
      <c r="AA76" s="94">
        <v>44135</v>
      </c>
      <c r="AB76" s="94" t="s">
        <v>216</v>
      </c>
      <c r="AC76" s="94" t="s">
        <v>218</v>
      </c>
    </row>
    <row r="77" spans="1:30" x14ac:dyDescent="0.35">
      <c r="A77" s="89" t="s">
        <v>64</v>
      </c>
      <c r="B77" s="130" t="s">
        <v>200</v>
      </c>
      <c r="C77" s="150">
        <f t="shared" si="3"/>
        <v>0</v>
      </c>
      <c r="D77" s="90"/>
      <c r="E77" s="91">
        <f t="shared" si="2"/>
        <v>0</v>
      </c>
      <c r="F77" s="92" t="s">
        <v>217</v>
      </c>
      <c r="G77" s="151" t="s">
        <v>432</v>
      </c>
      <c r="H77" s="94" t="s">
        <v>217</v>
      </c>
      <c r="I77" s="94" t="s">
        <v>219</v>
      </c>
      <c r="J77" s="94" t="s">
        <v>218</v>
      </c>
      <c r="K77" s="94" t="s">
        <v>218</v>
      </c>
      <c r="L77" s="94" t="s">
        <v>218</v>
      </c>
      <c r="M77" s="94" t="s">
        <v>218</v>
      </c>
      <c r="N77" s="94" t="s">
        <v>218</v>
      </c>
      <c r="O77" s="94" t="s">
        <v>218</v>
      </c>
      <c r="P77" s="130" t="s">
        <v>219</v>
      </c>
      <c r="Q77" s="94" t="s">
        <v>218</v>
      </c>
      <c r="R77" s="94" t="s">
        <v>218</v>
      </c>
      <c r="S77" s="94" t="s">
        <v>218</v>
      </c>
      <c r="T77" s="94" t="s">
        <v>218</v>
      </c>
      <c r="U77" s="94"/>
      <c r="V77" s="94" t="s">
        <v>218</v>
      </c>
      <c r="W77" s="94" t="s">
        <v>218</v>
      </c>
      <c r="X77" s="94" t="s">
        <v>218</v>
      </c>
      <c r="Y77" s="94" t="s">
        <v>218</v>
      </c>
      <c r="Z77" s="94" t="s">
        <v>774</v>
      </c>
      <c r="AA77" s="94" t="s">
        <v>218</v>
      </c>
      <c r="AB77" s="94" t="s">
        <v>218</v>
      </c>
      <c r="AC77" s="130" t="s">
        <v>775</v>
      </c>
      <c r="AD77" s="86" t="s">
        <v>218</v>
      </c>
    </row>
    <row r="78" spans="1:30" x14ac:dyDescent="0.35">
      <c r="A78" s="104" t="s">
        <v>65</v>
      </c>
      <c r="B78" s="107"/>
      <c r="C78" s="106"/>
      <c r="D78" s="107"/>
      <c r="E78" s="107"/>
      <c r="F78" s="155"/>
      <c r="G78" s="155"/>
      <c r="H78" s="120"/>
      <c r="I78" s="120"/>
      <c r="J78" s="120"/>
      <c r="K78" s="120"/>
      <c r="L78" s="120"/>
      <c r="M78" s="120"/>
      <c r="N78" s="120"/>
      <c r="O78" s="104"/>
      <c r="P78" s="104"/>
      <c r="Q78" s="104"/>
      <c r="R78" s="104"/>
      <c r="S78" s="104"/>
      <c r="T78" s="104"/>
      <c r="U78" s="104"/>
      <c r="V78" s="104"/>
      <c r="W78" s="104"/>
      <c r="X78" s="104"/>
      <c r="Y78" s="104"/>
      <c r="Z78" s="120"/>
      <c r="AA78" s="104"/>
      <c r="AB78" s="104"/>
      <c r="AC78" s="104"/>
    </row>
    <row r="79" spans="1:30" x14ac:dyDescent="0.35">
      <c r="A79" s="89" t="s">
        <v>66</v>
      </c>
      <c r="B79" s="130" t="s">
        <v>198</v>
      </c>
      <c r="C79" s="150">
        <f t="shared" si="3"/>
        <v>2</v>
      </c>
      <c r="D79" s="90"/>
      <c r="E79" s="91">
        <f t="shared" si="2"/>
        <v>2</v>
      </c>
      <c r="F79" s="92" t="s">
        <v>439</v>
      </c>
      <c r="G79" s="151" t="s">
        <v>776</v>
      </c>
      <c r="H79" s="94">
        <v>44145</v>
      </c>
      <c r="I79" s="94" t="s">
        <v>216</v>
      </c>
      <c r="J79" s="137" t="s">
        <v>777</v>
      </c>
      <c r="K79" s="94" t="s">
        <v>778</v>
      </c>
      <c r="L79" s="94" t="s">
        <v>216</v>
      </c>
      <c r="M79" s="130" t="s">
        <v>1890</v>
      </c>
      <c r="N79" s="130" t="s">
        <v>779</v>
      </c>
      <c r="O79" s="130" t="s">
        <v>216</v>
      </c>
      <c r="P79" s="130" t="s">
        <v>216</v>
      </c>
      <c r="Q79" s="130" t="s">
        <v>442</v>
      </c>
      <c r="R79" s="130" t="s">
        <v>216</v>
      </c>
      <c r="S79" s="130" t="s">
        <v>461</v>
      </c>
      <c r="T79" s="130" t="s">
        <v>216</v>
      </c>
      <c r="U79" s="130" t="s">
        <v>216</v>
      </c>
      <c r="V79" s="130" t="s">
        <v>216</v>
      </c>
      <c r="W79" s="130" t="s">
        <v>216</v>
      </c>
      <c r="X79" s="130" t="s">
        <v>780</v>
      </c>
      <c r="Y79" s="131" t="s">
        <v>445</v>
      </c>
      <c r="Z79" s="94" t="s">
        <v>781</v>
      </c>
      <c r="AA79" s="94">
        <v>44145</v>
      </c>
      <c r="AB79" s="94" t="s">
        <v>216</v>
      </c>
      <c r="AC79" s="94" t="s">
        <v>218</v>
      </c>
    </row>
    <row r="80" spans="1:30" x14ac:dyDescent="0.35">
      <c r="A80" s="89" t="s">
        <v>68</v>
      </c>
      <c r="B80" s="130" t="s">
        <v>199</v>
      </c>
      <c r="C80" s="150">
        <f t="shared" si="3"/>
        <v>1</v>
      </c>
      <c r="D80" s="90">
        <v>0.5</v>
      </c>
      <c r="E80" s="91">
        <f t="shared" si="2"/>
        <v>0.5</v>
      </c>
      <c r="F80" s="92" t="s">
        <v>439</v>
      </c>
      <c r="G80" s="151" t="s">
        <v>432</v>
      </c>
      <c r="H80" s="94">
        <v>44167</v>
      </c>
      <c r="I80" s="94" t="s">
        <v>216</v>
      </c>
      <c r="J80" s="94" t="s">
        <v>782</v>
      </c>
      <c r="K80" s="94">
        <v>44166</v>
      </c>
      <c r="L80" s="94" t="s">
        <v>216</v>
      </c>
      <c r="M80" s="130" t="s">
        <v>783</v>
      </c>
      <c r="N80" s="130" t="s">
        <v>1835</v>
      </c>
      <c r="O80" s="130" t="s">
        <v>217</v>
      </c>
      <c r="P80" s="130" t="s">
        <v>216</v>
      </c>
      <c r="Q80" s="130" t="s">
        <v>502</v>
      </c>
      <c r="R80" s="130" t="s">
        <v>219</v>
      </c>
      <c r="S80" s="130" t="s">
        <v>219</v>
      </c>
      <c r="T80" s="130" t="s">
        <v>219</v>
      </c>
      <c r="U80" s="130" t="s">
        <v>219</v>
      </c>
      <c r="V80" s="130" t="s">
        <v>216</v>
      </c>
      <c r="W80" s="130" t="s">
        <v>216</v>
      </c>
      <c r="X80" s="137" t="s">
        <v>784</v>
      </c>
      <c r="Y80" s="131" t="s">
        <v>445</v>
      </c>
      <c r="Z80" s="94" t="s">
        <v>785</v>
      </c>
      <c r="AA80" s="94">
        <v>44167</v>
      </c>
      <c r="AB80" s="94" t="s">
        <v>216</v>
      </c>
      <c r="AC80" s="130" t="s">
        <v>1885</v>
      </c>
      <c r="AD80" s="86" t="s">
        <v>218</v>
      </c>
    </row>
    <row r="81" spans="1:30" x14ac:dyDescent="0.35">
      <c r="A81" s="89" t="s">
        <v>69</v>
      </c>
      <c r="B81" s="130" t="s">
        <v>199</v>
      </c>
      <c r="C81" s="150">
        <f t="shared" si="3"/>
        <v>1</v>
      </c>
      <c r="D81" s="90"/>
      <c r="E81" s="91">
        <f t="shared" si="2"/>
        <v>1</v>
      </c>
      <c r="F81" s="92" t="s">
        <v>439</v>
      </c>
      <c r="G81" s="151" t="s">
        <v>594</v>
      </c>
      <c r="H81" s="94">
        <v>44153</v>
      </c>
      <c r="I81" s="94" t="s">
        <v>1879</v>
      </c>
      <c r="J81" s="152" t="s">
        <v>786</v>
      </c>
      <c r="K81" s="94">
        <v>44134</v>
      </c>
      <c r="L81" s="94" t="s">
        <v>216</v>
      </c>
      <c r="M81" s="130" t="s">
        <v>787</v>
      </c>
      <c r="N81" s="130" t="s">
        <v>1835</v>
      </c>
      <c r="O81" s="130" t="s">
        <v>217</v>
      </c>
      <c r="P81" s="130" t="s">
        <v>216</v>
      </c>
      <c r="Q81" s="130" t="s">
        <v>502</v>
      </c>
      <c r="R81" s="130" t="s">
        <v>428</v>
      </c>
      <c r="S81" s="130" t="s">
        <v>219</v>
      </c>
      <c r="T81" s="130" t="s">
        <v>219</v>
      </c>
      <c r="U81" s="130" t="s">
        <v>219</v>
      </c>
      <c r="V81" s="130" t="s">
        <v>216</v>
      </c>
      <c r="W81" s="130" t="s">
        <v>219</v>
      </c>
      <c r="X81" s="130" t="s">
        <v>788</v>
      </c>
      <c r="Y81" s="131" t="s">
        <v>445</v>
      </c>
      <c r="Z81" s="94" t="s">
        <v>789</v>
      </c>
      <c r="AA81" s="130" t="s">
        <v>217</v>
      </c>
      <c r="AB81" s="130" t="s">
        <v>217</v>
      </c>
      <c r="AC81" s="130" t="s">
        <v>1966</v>
      </c>
      <c r="AD81" s="86" t="s">
        <v>218</v>
      </c>
    </row>
    <row r="82" spans="1:30" x14ac:dyDescent="0.35">
      <c r="A82" s="89" t="s">
        <v>70</v>
      </c>
      <c r="B82" s="130" t="s">
        <v>198</v>
      </c>
      <c r="C82" s="150">
        <f t="shared" si="3"/>
        <v>2</v>
      </c>
      <c r="D82" s="90"/>
      <c r="E82" s="91">
        <f t="shared" si="2"/>
        <v>2</v>
      </c>
      <c r="F82" s="92" t="s">
        <v>439</v>
      </c>
      <c r="G82" s="151" t="s">
        <v>790</v>
      </c>
      <c r="H82" s="94">
        <v>44126</v>
      </c>
      <c r="I82" s="94" t="s">
        <v>216</v>
      </c>
      <c r="J82" s="94" t="s">
        <v>791</v>
      </c>
      <c r="K82" s="94">
        <v>44125</v>
      </c>
      <c r="L82" s="94" t="s">
        <v>216</v>
      </c>
      <c r="M82" s="130" t="s">
        <v>792</v>
      </c>
      <c r="N82" s="130" t="s">
        <v>1835</v>
      </c>
      <c r="O82" s="130" t="s">
        <v>1873</v>
      </c>
      <c r="P82" s="130" t="s">
        <v>216</v>
      </c>
      <c r="Q82" s="130" t="s">
        <v>426</v>
      </c>
      <c r="R82" s="130" t="s">
        <v>216</v>
      </c>
      <c r="S82" s="130" t="s">
        <v>793</v>
      </c>
      <c r="T82" s="130" t="s">
        <v>216</v>
      </c>
      <c r="U82" s="130" t="s">
        <v>216</v>
      </c>
      <c r="V82" s="94" t="s">
        <v>216</v>
      </c>
      <c r="W82" s="130" t="s">
        <v>216</v>
      </c>
      <c r="X82" s="137" t="s">
        <v>794</v>
      </c>
      <c r="Y82" s="131" t="s">
        <v>445</v>
      </c>
      <c r="Z82" s="94" t="s">
        <v>795</v>
      </c>
      <c r="AA82" s="94" t="s">
        <v>217</v>
      </c>
      <c r="AB82" s="94" t="s">
        <v>217</v>
      </c>
      <c r="AC82" s="94" t="s">
        <v>1874</v>
      </c>
      <c r="AD82" s="86" t="s">
        <v>218</v>
      </c>
    </row>
    <row r="83" spans="1:30" ht="14" customHeight="1" x14ac:dyDescent="0.35">
      <c r="A83" s="89" t="s">
        <v>72</v>
      </c>
      <c r="B83" s="130" t="s">
        <v>198</v>
      </c>
      <c r="C83" s="150">
        <f t="shared" si="3"/>
        <v>2</v>
      </c>
      <c r="D83" s="90"/>
      <c r="E83" s="91">
        <f t="shared" si="2"/>
        <v>2</v>
      </c>
      <c r="F83" s="92" t="s">
        <v>439</v>
      </c>
      <c r="G83" s="151" t="s">
        <v>432</v>
      </c>
      <c r="H83" s="94">
        <v>44161</v>
      </c>
      <c r="I83" s="94" t="s">
        <v>216</v>
      </c>
      <c r="J83" s="94" t="s">
        <v>796</v>
      </c>
      <c r="K83" s="94" t="s">
        <v>217</v>
      </c>
      <c r="L83" s="94" t="s">
        <v>217</v>
      </c>
      <c r="M83" s="130" t="s">
        <v>434</v>
      </c>
      <c r="N83" s="130" t="s">
        <v>1835</v>
      </c>
      <c r="O83" s="130" t="s">
        <v>217</v>
      </c>
      <c r="P83" s="130" t="s">
        <v>216</v>
      </c>
      <c r="Q83" s="130" t="s">
        <v>797</v>
      </c>
      <c r="R83" s="130" t="s">
        <v>216</v>
      </c>
      <c r="S83" s="130" t="s">
        <v>798</v>
      </c>
      <c r="T83" s="130" t="s">
        <v>216</v>
      </c>
      <c r="U83" s="130" t="s">
        <v>216</v>
      </c>
      <c r="V83" s="130" t="s">
        <v>799</v>
      </c>
      <c r="W83" s="130" t="s">
        <v>747</v>
      </c>
      <c r="X83" s="130" t="s">
        <v>800</v>
      </c>
      <c r="Y83" s="131" t="s">
        <v>445</v>
      </c>
      <c r="Z83" s="94" t="s">
        <v>801</v>
      </c>
      <c r="AA83" s="94" t="s">
        <v>217</v>
      </c>
      <c r="AB83" s="94" t="s">
        <v>217</v>
      </c>
      <c r="AC83" s="94" t="s">
        <v>1875</v>
      </c>
      <c r="AD83" s="86" t="s">
        <v>218</v>
      </c>
    </row>
    <row r="84" spans="1:30" ht="14.5" customHeight="1" x14ac:dyDescent="0.35">
      <c r="A84" s="89" t="s">
        <v>73</v>
      </c>
      <c r="B84" s="130" t="s">
        <v>199</v>
      </c>
      <c r="C84" s="150">
        <f t="shared" si="3"/>
        <v>1</v>
      </c>
      <c r="D84" s="90"/>
      <c r="E84" s="91">
        <f t="shared" si="2"/>
        <v>1</v>
      </c>
      <c r="F84" s="92" t="s">
        <v>439</v>
      </c>
      <c r="G84" s="151" t="s">
        <v>432</v>
      </c>
      <c r="H84" s="94">
        <v>44138</v>
      </c>
      <c r="I84" s="94" t="s">
        <v>216</v>
      </c>
      <c r="J84" s="130" t="s">
        <v>802</v>
      </c>
      <c r="K84" s="94">
        <v>44134</v>
      </c>
      <c r="L84" s="94" t="s">
        <v>216</v>
      </c>
      <c r="M84" s="130" t="s">
        <v>803</v>
      </c>
      <c r="N84" s="130" t="s">
        <v>1835</v>
      </c>
      <c r="O84" s="130" t="s">
        <v>216</v>
      </c>
      <c r="P84" s="130" t="s">
        <v>216</v>
      </c>
      <c r="Q84" s="130" t="s">
        <v>629</v>
      </c>
      <c r="R84" s="130" t="s">
        <v>216</v>
      </c>
      <c r="S84" s="130" t="s">
        <v>735</v>
      </c>
      <c r="T84" s="130" t="s">
        <v>428</v>
      </c>
      <c r="U84" s="130" t="s">
        <v>219</v>
      </c>
      <c r="V84" s="130" t="s">
        <v>1840</v>
      </c>
      <c r="W84" s="130" t="s">
        <v>216</v>
      </c>
      <c r="X84" s="131" t="s">
        <v>804</v>
      </c>
      <c r="Y84" s="131" t="s">
        <v>445</v>
      </c>
      <c r="Z84" s="94" t="s">
        <v>1234</v>
      </c>
      <c r="AA84" s="94">
        <v>44138</v>
      </c>
      <c r="AB84" s="94" t="s">
        <v>216</v>
      </c>
      <c r="AC84" s="94" t="s">
        <v>1876</v>
      </c>
      <c r="AD84" s="86" t="s">
        <v>218</v>
      </c>
    </row>
    <row r="85" spans="1:30" x14ac:dyDescent="0.35">
      <c r="A85" s="98" t="s">
        <v>246</v>
      </c>
      <c r="B85" s="130" t="s">
        <v>199</v>
      </c>
      <c r="C85" s="150">
        <f t="shared" si="3"/>
        <v>1</v>
      </c>
      <c r="D85" s="90"/>
      <c r="E85" s="91">
        <f t="shared" si="2"/>
        <v>1</v>
      </c>
      <c r="F85" s="92" t="s">
        <v>439</v>
      </c>
      <c r="G85" s="151" t="s">
        <v>432</v>
      </c>
      <c r="H85" s="94">
        <v>44166</v>
      </c>
      <c r="I85" s="94" t="s">
        <v>216</v>
      </c>
      <c r="J85" s="130" t="s">
        <v>805</v>
      </c>
      <c r="K85" s="94">
        <v>44161</v>
      </c>
      <c r="L85" s="94" t="s">
        <v>216</v>
      </c>
      <c r="M85" s="130" t="s">
        <v>806</v>
      </c>
      <c r="N85" s="130" t="s">
        <v>807</v>
      </c>
      <c r="O85" s="130" t="s">
        <v>216</v>
      </c>
      <c r="P85" s="130" t="s">
        <v>216</v>
      </c>
      <c r="Q85" s="130" t="s">
        <v>808</v>
      </c>
      <c r="R85" s="130" t="s">
        <v>216</v>
      </c>
      <c r="S85" s="130" t="s">
        <v>809</v>
      </c>
      <c r="T85" s="130" t="s">
        <v>219</v>
      </c>
      <c r="U85" s="130" t="s">
        <v>219</v>
      </c>
      <c r="V85" s="130" t="s">
        <v>216</v>
      </c>
      <c r="W85" s="130" t="s">
        <v>216</v>
      </c>
      <c r="X85" s="131" t="s">
        <v>810</v>
      </c>
      <c r="Y85" s="131" t="s">
        <v>445</v>
      </c>
      <c r="Z85" s="94" t="s">
        <v>811</v>
      </c>
      <c r="AA85" s="94" t="s">
        <v>217</v>
      </c>
      <c r="AB85" s="94" t="s">
        <v>217</v>
      </c>
      <c r="AC85" s="94" t="s">
        <v>1877</v>
      </c>
      <c r="AD85" s="86" t="s">
        <v>218</v>
      </c>
    </row>
    <row r="86" spans="1:30" x14ac:dyDescent="0.35">
      <c r="A86" s="89" t="s">
        <v>74</v>
      </c>
      <c r="B86" s="130" t="s">
        <v>198</v>
      </c>
      <c r="C86" s="150">
        <f t="shared" si="3"/>
        <v>2</v>
      </c>
      <c r="D86" s="90"/>
      <c r="E86" s="91">
        <f t="shared" si="2"/>
        <v>2</v>
      </c>
      <c r="F86" s="92" t="s">
        <v>439</v>
      </c>
      <c r="G86" s="151" t="s">
        <v>432</v>
      </c>
      <c r="H86" s="94">
        <v>44140</v>
      </c>
      <c r="I86" s="94" t="s">
        <v>517</v>
      </c>
      <c r="J86" s="152" t="s">
        <v>812</v>
      </c>
      <c r="K86" s="94" t="s">
        <v>217</v>
      </c>
      <c r="L86" s="94" t="s">
        <v>217</v>
      </c>
      <c r="M86" s="130" t="s">
        <v>434</v>
      </c>
      <c r="N86" s="130" t="s">
        <v>813</v>
      </c>
      <c r="O86" s="130" t="s">
        <v>216</v>
      </c>
      <c r="P86" s="130" t="s">
        <v>216</v>
      </c>
      <c r="Q86" s="130" t="s">
        <v>442</v>
      </c>
      <c r="R86" s="130" t="s">
        <v>216</v>
      </c>
      <c r="S86" s="130" t="s">
        <v>814</v>
      </c>
      <c r="T86" s="130" t="s">
        <v>216</v>
      </c>
      <c r="U86" s="130" t="s">
        <v>216</v>
      </c>
      <c r="V86" s="130" t="s">
        <v>216</v>
      </c>
      <c r="W86" s="130" t="s">
        <v>747</v>
      </c>
      <c r="X86" s="131" t="s">
        <v>812</v>
      </c>
      <c r="Y86" s="131" t="s">
        <v>445</v>
      </c>
      <c r="Z86" s="94" t="s">
        <v>521</v>
      </c>
      <c r="AA86" s="94" t="s">
        <v>217</v>
      </c>
      <c r="AB86" s="94" t="s">
        <v>217</v>
      </c>
      <c r="AC86" s="94" t="s">
        <v>218</v>
      </c>
    </row>
    <row r="87" spans="1:30" x14ac:dyDescent="0.35">
      <c r="A87" s="89" t="s">
        <v>75</v>
      </c>
      <c r="B87" s="130" t="s">
        <v>199</v>
      </c>
      <c r="C87" s="150">
        <f t="shared" si="3"/>
        <v>1</v>
      </c>
      <c r="D87" s="90"/>
      <c r="E87" s="91">
        <f t="shared" si="2"/>
        <v>1</v>
      </c>
      <c r="F87" s="92" t="s">
        <v>439</v>
      </c>
      <c r="G87" s="151" t="s">
        <v>432</v>
      </c>
      <c r="H87" s="94">
        <v>44154</v>
      </c>
      <c r="I87" s="94" t="s">
        <v>216</v>
      </c>
      <c r="J87" s="94" t="s">
        <v>815</v>
      </c>
      <c r="K87" s="94" t="s">
        <v>217</v>
      </c>
      <c r="L87" s="94" t="s">
        <v>217</v>
      </c>
      <c r="M87" s="130" t="s">
        <v>494</v>
      </c>
      <c r="N87" s="130" t="s">
        <v>816</v>
      </c>
      <c r="O87" s="130" t="s">
        <v>216</v>
      </c>
      <c r="P87" s="130" t="s">
        <v>216</v>
      </c>
      <c r="Q87" s="130" t="s">
        <v>426</v>
      </c>
      <c r="R87" s="130" t="s">
        <v>216</v>
      </c>
      <c r="S87" s="130" t="s">
        <v>705</v>
      </c>
      <c r="T87" s="130" t="s">
        <v>428</v>
      </c>
      <c r="U87" s="130" t="s">
        <v>428</v>
      </c>
      <c r="V87" s="130" t="s">
        <v>216</v>
      </c>
      <c r="W87" s="130" t="s">
        <v>216</v>
      </c>
      <c r="X87" s="137" t="s">
        <v>295</v>
      </c>
      <c r="Y87" s="131" t="s">
        <v>445</v>
      </c>
      <c r="Z87" s="94" t="s">
        <v>657</v>
      </c>
      <c r="AA87" s="94">
        <v>44160</v>
      </c>
      <c r="AB87" s="94" t="s">
        <v>216</v>
      </c>
      <c r="AC87" s="130" t="s">
        <v>1962</v>
      </c>
      <c r="AD87" s="86" t="s">
        <v>218</v>
      </c>
    </row>
    <row r="88" spans="1:30" x14ac:dyDescent="0.35">
      <c r="A88" s="89" t="s">
        <v>76</v>
      </c>
      <c r="B88" s="130" t="s">
        <v>199</v>
      </c>
      <c r="C88" s="150">
        <f t="shared" si="3"/>
        <v>1</v>
      </c>
      <c r="D88" s="90"/>
      <c r="E88" s="91">
        <f t="shared" si="2"/>
        <v>1</v>
      </c>
      <c r="F88" s="92" t="s">
        <v>439</v>
      </c>
      <c r="G88" s="151" t="s">
        <v>432</v>
      </c>
      <c r="H88" s="94">
        <v>44174</v>
      </c>
      <c r="I88" s="94" t="s">
        <v>216</v>
      </c>
      <c r="J88" s="94" t="s">
        <v>817</v>
      </c>
      <c r="K88" s="94">
        <v>44167</v>
      </c>
      <c r="L88" s="94" t="s">
        <v>216</v>
      </c>
      <c r="M88" s="130" t="s">
        <v>818</v>
      </c>
      <c r="N88" s="130" t="s">
        <v>819</v>
      </c>
      <c r="O88" s="130" t="s">
        <v>216</v>
      </c>
      <c r="P88" s="130" t="s">
        <v>216</v>
      </c>
      <c r="Q88" s="130" t="s">
        <v>820</v>
      </c>
      <c r="R88" s="130" t="s">
        <v>216</v>
      </c>
      <c r="S88" s="130" t="s">
        <v>821</v>
      </c>
      <c r="T88" s="130" t="s">
        <v>216</v>
      </c>
      <c r="U88" s="130" t="s">
        <v>216</v>
      </c>
      <c r="V88" s="130" t="s">
        <v>219</v>
      </c>
      <c r="W88" s="130" t="s">
        <v>216</v>
      </c>
      <c r="X88" s="130" t="s">
        <v>822</v>
      </c>
      <c r="Y88" s="131" t="s">
        <v>445</v>
      </c>
      <c r="Z88" s="94" t="s">
        <v>823</v>
      </c>
      <c r="AA88" s="94" t="s">
        <v>217</v>
      </c>
      <c r="AB88" s="94" t="s">
        <v>217</v>
      </c>
      <c r="AC88" s="94" t="s">
        <v>1963</v>
      </c>
      <c r="AD88" s="86" t="s">
        <v>218</v>
      </c>
    </row>
    <row r="89" spans="1:30" x14ac:dyDescent="0.35">
      <c r="A89" s="104" t="s">
        <v>77</v>
      </c>
      <c r="B89" s="107"/>
      <c r="C89" s="106"/>
      <c r="D89" s="107"/>
      <c r="E89" s="107"/>
      <c r="F89" s="155"/>
      <c r="G89" s="155"/>
      <c r="H89" s="120"/>
      <c r="I89" s="120"/>
      <c r="J89" s="120"/>
      <c r="K89" s="120"/>
      <c r="L89" s="120"/>
      <c r="M89" s="120"/>
      <c r="N89" s="120"/>
      <c r="O89" s="120"/>
      <c r="P89" s="120"/>
      <c r="Q89" s="120"/>
      <c r="R89" s="104"/>
      <c r="S89" s="104"/>
      <c r="T89" s="104"/>
      <c r="U89" s="104"/>
      <c r="V89" s="104"/>
      <c r="W89" s="104"/>
      <c r="X89" s="104"/>
      <c r="Y89" s="104"/>
      <c r="Z89" s="120"/>
      <c r="AA89" s="104"/>
      <c r="AB89" s="104"/>
      <c r="AC89" s="104"/>
    </row>
    <row r="90" spans="1:30" x14ac:dyDescent="0.35">
      <c r="A90" s="89" t="s">
        <v>67</v>
      </c>
      <c r="B90" s="130" t="s">
        <v>199</v>
      </c>
      <c r="C90" s="150">
        <f t="shared" si="3"/>
        <v>1</v>
      </c>
      <c r="D90" s="90"/>
      <c r="E90" s="91">
        <f t="shared" si="2"/>
        <v>1</v>
      </c>
      <c r="F90" s="92" t="s">
        <v>439</v>
      </c>
      <c r="G90" s="151" t="s">
        <v>432</v>
      </c>
      <c r="H90" s="94">
        <v>44159</v>
      </c>
      <c r="I90" s="94" t="s">
        <v>216</v>
      </c>
      <c r="J90" s="94" t="s">
        <v>824</v>
      </c>
      <c r="K90" s="94">
        <v>44148</v>
      </c>
      <c r="L90" s="94" t="s">
        <v>216</v>
      </c>
      <c r="M90" s="130" t="s">
        <v>434</v>
      </c>
      <c r="N90" s="130" t="s">
        <v>825</v>
      </c>
      <c r="O90" s="130" t="s">
        <v>216</v>
      </c>
      <c r="P90" s="130" t="s">
        <v>216</v>
      </c>
      <c r="Q90" s="130" t="s">
        <v>502</v>
      </c>
      <c r="R90" s="130" t="s">
        <v>219</v>
      </c>
      <c r="S90" s="130" t="s">
        <v>219</v>
      </c>
      <c r="T90" s="130" t="s">
        <v>219</v>
      </c>
      <c r="U90" s="130" t="s">
        <v>219</v>
      </c>
      <c r="V90" s="130" t="s">
        <v>216</v>
      </c>
      <c r="W90" s="130" t="s">
        <v>216</v>
      </c>
      <c r="X90" s="130" t="s">
        <v>826</v>
      </c>
      <c r="Y90" s="131" t="s">
        <v>445</v>
      </c>
      <c r="Z90" s="94" t="s">
        <v>827</v>
      </c>
      <c r="AA90" s="94" t="s">
        <v>217</v>
      </c>
      <c r="AB90" s="94" t="s">
        <v>217</v>
      </c>
      <c r="AC90" s="130" t="s">
        <v>828</v>
      </c>
      <c r="AD90" s="86" t="s">
        <v>218</v>
      </c>
    </row>
    <row r="91" spans="1:30" x14ac:dyDescent="0.35">
      <c r="A91" s="89" t="s">
        <v>78</v>
      </c>
      <c r="B91" s="130" t="s">
        <v>199</v>
      </c>
      <c r="C91" s="150">
        <f t="shared" si="3"/>
        <v>1</v>
      </c>
      <c r="D91" s="90"/>
      <c r="E91" s="91">
        <f t="shared" si="2"/>
        <v>1</v>
      </c>
      <c r="F91" s="92" t="s">
        <v>439</v>
      </c>
      <c r="G91" s="151" t="s">
        <v>432</v>
      </c>
      <c r="H91" s="94">
        <v>44123</v>
      </c>
      <c r="I91" s="94" t="s">
        <v>216</v>
      </c>
      <c r="J91" s="130" t="s">
        <v>829</v>
      </c>
      <c r="K91" s="94">
        <v>44119</v>
      </c>
      <c r="L91" s="94" t="s">
        <v>216</v>
      </c>
      <c r="M91" s="94" t="s">
        <v>830</v>
      </c>
      <c r="N91" s="130" t="s">
        <v>1835</v>
      </c>
      <c r="O91" s="94" t="s">
        <v>216</v>
      </c>
      <c r="P91" s="94" t="s">
        <v>216</v>
      </c>
      <c r="Q91" s="94" t="s">
        <v>426</v>
      </c>
      <c r="R91" s="130" t="s">
        <v>216</v>
      </c>
      <c r="S91" s="130" t="s">
        <v>831</v>
      </c>
      <c r="T91" s="130" t="s">
        <v>428</v>
      </c>
      <c r="U91" s="130" t="s">
        <v>428</v>
      </c>
      <c r="V91" s="130" t="s">
        <v>526</v>
      </c>
      <c r="W91" s="130" t="s">
        <v>216</v>
      </c>
      <c r="X91" s="130" t="s">
        <v>832</v>
      </c>
      <c r="Y91" s="131" t="s">
        <v>445</v>
      </c>
      <c r="Z91" s="94" t="s">
        <v>833</v>
      </c>
      <c r="AA91" s="94" t="s">
        <v>217</v>
      </c>
      <c r="AB91" s="94" t="s">
        <v>217</v>
      </c>
      <c r="AC91" s="94" t="s">
        <v>1878</v>
      </c>
      <c r="AD91" s="86" t="s">
        <v>218</v>
      </c>
    </row>
    <row r="92" spans="1:30" x14ac:dyDescent="0.35">
      <c r="A92" s="89" t="s">
        <v>71</v>
      </c>
      <c r="B92" s="130" t="s">
        <v>199</v>
      </c>
      <c r="C92" s="150">
        <f t="shared" si="3"/>
        <v>1</v>
      </c>
      <c r="D92" s="90"/>
      <c r="E92" s="91">
        <f t="shared" si="2"/>
        <v>1</v>
      </c>
      <c r="F92" s="92" t="s">
        <v>439</v>
      </c>
      <c r="G92" s="151" t="s">
        <v>432</v>
      </c>
      <c r="H92" s="94">
        <v>44181</v>
      </c>
      <c r="I92" s="94" t="s">
        <v>1879</v>
      </c>
      <c r="J92" s="137" t="s">
        <v>834</v>
      </c>
      <c r="K92" s="94">
        <v>44172</v>
      </c>
      <c r="L92" s="94" t="s">
        <v>216</v>
      </c>
      <c r="M92" s="94" t="s">
        <v>835</v>
      </c>
      <c r="N92" s="130" t="s">
        <v>836</v>
      </c>
      <c r="O92" s="94" t="s">
        <v>1873</v>
      </c>
      <c r="P92" s="94" t="s">
        <v>216</v>
      </c>
      <c r="Q92" s="130" t="s">
        <v>426</v>
      </c>
      <c r="R92" s="130" t="s">
        <v>216</v>
      </c>
      <c r="S92" s="130" t="s">
        <v>427</v>
      </c>
      <c r="T92" s="130" t="s">
        <v>216</v>
      </c>
      <c r="U92" s="130" t="s">
        <v>216</v>
      </c>
      <c r="V92" s="130" t="s">
        <v>219</v>
      </c>
      <c r="W92" s="131" t="s">
        <v>216</v>
      </c>
      <c r="X92" s="130" t="s">
        <v>837</v>
      </c>
      <c r="Y92" s="131" t="s">
        <v>445</v>
      </c>
      <c r="Z92" s="94" t="s">
        <v>838</v>
      </c>
      <c r="AA92" s="130" t="s">
        <v>217</v>
      </c>
      <c r="AB92" s="130" t="s">
        <v>217</v>
      </c>
      <c r="AC92" s="130" t="s">
        <v>1880</v>
      </c>
      <c r="AD92" s="86" t="s">
        <v>218</v>
      </c>
    </row>
    <row r="93" spans="1:30" x14ac:dyDescent="0.35">
      <c r="A93" s="89" t="s">
        <v>79</v>
      </c>
      <c r="B93" s="130" t="s">
        <v>200</v>
      </c>
      <c r="C93" s="150">
        <f t="shared" si="3"/>
        <v>0</v>
      </c>
      <c r="D93" s="90"/>
      <c r="E93" s="91">
        <f t="shared" si="2"/>
        <v>0</v>
      </c>
      <c r="F93" s="92" t="s">
        <v>439</v>
      </c>
      <c r="G93" s="151" t="s">
        <v>432</v>
      </c>
      <c r="H93" s="94">
        <v>44152</v>
      </c>
      <c r="I93" s="94" t="s">
        <v>216</v>
      </c>
      <c r="J93" s="130" t="s">
        <v>839</v>
      </c>
      <c r="K93" s="94" t="s">
        <v>840</v>
      </c>
      <c r="L93" s="94" t="s">
        <v>216</v>
      </c>
      <c r="M93" s="94" t="s">
        <v>841</v>
      </c>
      <c r="N93" s="94" t="s">
        <v>842</v>
      </c>
      <c r="O93" s="94" t="s">
        <v>216</v>
      </c>
      <c r="P93" s="130" t="s">
        <v>219</v>
      </c>
      <c r="Q93" s="94" t="s">
        <v>218</v>
      </c>
      <c r="R93" s="94" t="s">
        <v>218</v>
      </c>
      <c r="S93" s="94" t="s">
        <v>218</v>
      </c>
      <c r="T93" s="94" t="s">
        <v>218</v>
      </c>
      <c r="U93" s="94" t="s">
        <v>218</v>
      </c>
      <c r="V93" s="94" t="s">
        <v>218</v>
      </c>
      <c r="W93" s="94" t="s">
        <v>218</v>
      </c>
      <c r="X93" s="94" t="s">
        <v>218</v>
      </c>
      <c r="Y93" s="131" t="s">
        <v>445</v>
      </c>
      <c r="Z93" s="94" t="s">
        <v>843</v>
      </c>
      <c r="AA93" s="94" t="s">
        <v>218</v>
      </c>
      <c r="AB93" s="94" t="s">
        <v>218</v>
      </c>
      <c r="AC93" s="94" t="s">
        <v>1881</v>
      </c>
      <c r="AD93" s="86" t="s">
        <v>218</v>
      </c>
    </row>
    <row r="94" spans="1:30" x14ac:dyDescent="0.35">
      <c r="A94" s="89" t="s">
        <v>80</v>
      </c>
      <c r="B94" s="130" t="s">
        <v>200</v>
      </c>
      <c r="C94" s="150">
        <f t="shared" si="3"/>
        <v>0</v>
      </c>
      <c r="D94" s="90"/>
      <c r="E94" s="91">
        <f t="shared" si="2"/>
        <v>0</v>
      </c>
      <c r="F94" s="92" t="s">
        <v>844</v>
      </c>
      <c r="G94" s="151" t="s">
        <v>432</v>
      </c>
      <c r="H94" s="94">
        <v>44165</v>
      </c>
      <c r="I94" s="94" t="s">
        <v>216</v>
      </c>
      <c r="J94" s="152" t="s">
        <v>845</v>
      </c>
      <c r="K94" s="94">
        <v>44162</v>
      </c>
      <c r="L94" s="94" t="s">
        <v>216</v>
      </c>
      <c r="M94" s="94" t="s">
        <v>846</v>
      </c>
      <c r="N94" s="94" t="s">
        <v>847</v>
      </c>
      <c r="O94" s="130" t="s">
        <v>216</v>
      </c>
      <c r="P94" s="130" t="s">
        <v>216</v>
      </c>
      <c r="Q94" s="130" t="s">
        <v>848</v>
      </c>
      <c r="R94" s="130" t="s">
        <v>216</v>
      </c>
      <c r="S94" s="130" t="s">
        <v>705</v>
      </c>
      <c r="T94" s="130" t="s">
        <v>428</v>
      </c>
      <c r="U94" s="130" t="s">
        <v>219</v>
      </c>
      <c r="V94" s="130" t="s">
        <v>219</v>
      </c>
      <c r="W94" s="130" t="s">
        <v>216</v>
      </c>
      <c r="X94" s="130" t="s">
        <v>849</v>
      </c>
      <c r="Y94" s="131" t="s">
        <v>217</v>
      </c>
      <c r="Z94" s="102" t="s">
        <v>850</v>
      </c>
      <c r="AA94" s="94">
        <v>44174</v>
      </c>
      <c r="AB94" s="94" t="s">
        <v>216</v>
      </c>
      <c r="AC94" s="94" t="s">
        <v>1964</v>
      </c>
      <c r="AD94" s="86" t="s">
        <v>218</v>
      </c>
    </row>
    <row r="95" spans="1:30" x14ac:dyDescent="0.35">
      <c r="A95" s="89" t="s">
        <v>81</v>
      </c>
      <c r="B95" s="130" t="s">
        <v>200</v>
      </c>
      <c r="C95" s="150">
        <f t="shared" si="3"/>
        <v>0</v>
      </c>
      <c r="D95" s="90"/>
      <c r="E95" s="91">
        <f t="shared" si="2"/>
        <v>0</v>
      </c>
      <c r="F95" s="92" t="s">
        <v>844</v>
      </c>
      <c r="G95" s="151" t="s">
        <v>432</v>
      </c>
      <c r="H95" s="94">
        <v>44106</v>
      </c>
      <c r="I95" s="94" t="s">
        <v>216</v>
      </c>
      <c r="J95" s="130" t="s">
        <v>851</v>
      </c>
      <c r="K95" s="94">
        <v>44098</v>
      </c>
      <c r="L95" s="94" t="s">
        <v>216</v>
      </c>
      <c r="M95" s="130" t="s">
        <v>852</v>
      </c>
      <c r="N95" s="130" t="s">
        <v>853</v>
      </c>
      <c r="O95" s="130" t="s">
        <v>216</v>
      </c>
      <c r="P95" s="130" t="s">
        <v>216</v>
      </c>
      <c r="Q95" s="130" t="s">
        <v>854</v>
      </c>
      <c r="R95" s="130" t="s">
        <v>216</v>
      </c>
      <c r="S95" s="130" t="s">
        <v>705</v>
      </c>
      <c r="T95" s="130" t="s">
        <v>428</v>
      </c>
      <c r="U95" s="130" t="s">
        <v>216</v>
      </c>
      <c r="V95" s="130" t="s">
        <v>216</v>
      </c>
      <c r="W95" s="130" t="s">
        <v>216</v>
      </c>
      <c r="X95" s="130" t="s">
        <v>855</v>
      </c>
      <c r="Y95" s="131" t="s">
        <v>217</v>
      </c>
      <c r="Z95" s="94" t="s">
        <v>856</v>
      </c>
      <c r="AA95" s="94" t="s">
        <v>857</v>
      </c>
      <c r="AB95" s="94" t="s">
        <v>216</v>
      </c>
      <c r="AC95" s="154" t="s">
        <v>1882</v>
      </c>
      <c r="AD95" s="86" t="s">
        <v>218</v>
      </c>
    </row>
    <row r="96" spans="1:30" x14ac:dyDescent="0.35">
      <c r="A96" s="89" t="s">
        <v>82</v>
      </c>
      <c r="B96" s="130" t="s">
        <v>199</v>
      </c>
      <c r="C96" s="150">
        <f t="shared" si="3"/>
        <v>1</v>
      </c>
      <c r="D96" s="90"/>
      <c r="E96" s="91">
        <f t="shared" si="2"/>
        <v>1</v>
      </c>
      <c r="F96" s="92" t="s">
        <v>439</v>
      </c>
      <c r="G96" s="151" t="s">
        <v>432</v>
      </c>
      <c r="H96" s="94" t="s">
        <v>858</v>
      </c>
      <c r="I96" s="94" t="s">
        <v>216</v>
      </c>
      <c r="J96" s="130" t="s">
        <v>859</v>
      </c>
      <c r="K96" s="94">
        <v>44132</v>
      </c>
      <c r="L96" s="94" t="s">
        <v>216</v>
      </c>
      <c r="M96" s="130" t="s">
        <v>470</v>
      </c>
      <c r="N96" s="130" t="s">
        <v>860</v>
      </c>
      <c r="O96" s="130" t="s">
        <v>216</v>
      </c>
      <c r="P96" s="130" t="s">
        <v>861</v>
      </c>
      <c r="Q96" s="158" t="s">
        <v>862</v>
      </c>
      <c r="R96" s="130" t="s">
        <v>428</v>
      </c>
      <c r="S96" s="130" t="s">
        <v>219</v>
      </c>
      <c r="T96" s="130" t="s">
        <v>219</v>
      </c>
      <c r="U96" s="130" t="s">
        <v>219</v>
      </c>
      <c r="V96" s="130" t="s">
        <v>216</v>
      </c>
      <c r="W96" s="130" t="s">
        <v>219</v>
      </c>
      <c r="X96" s="130" t="s">
        <v>863</v>
      </c>
      <c r="Y96" s="131" t="s">
        <v>445</v>
      </c>
      <c r="Z96" s="94" t="s">
        <v>864</v>
      </c>
      <c r="AA96" s="130" t="s">
        <v>217</v>
      </c>
      <c r="AB96" s="130" t="s">
        <v>217</v>
      </c>
      <c r="AC96" s="94" t="s">
        <v>1883</v>
      </c>
      <c r="AD96" s="86" t="s">
        <v>218</v>
      </c>
    </row>
    <row r="97" spans="1:30" x14ac:dyDescent="0.35">
      <c r="A97" s="89" t="s">
        <v>83</v>
      </c>
      <c r="B97" s="130" t="s">
        <v>200</v>
      </c>
      <c r="C97" s="150">
        <f t="shared" si="3"/>
        <v>0</v>
      </c>
      <c r="D97" s="90"/>
      <c r="E97" s="91">
        <f t="shared" si="2"/>
        <v>0</v>
      </c>
      <c r="F97" s="92" t="s">
        <v>456</v>
      </c>
      <c r="G97" s="151" t="s">
        <v>865</v>
      </c>
      <c r="H97" s="94" t="s">
        <v>866</v>
      </c>
      <c r="I97" s="94" t="s">
        <v>216</v>
      </c>
      <c r="J97" s="130" t="s">
        <v>867</v>
      </c>
      <c r="K97" s="94">
        <v>44141</v>
      </c>
      <c r="L97" s="94" t="s">
        <v>216</v>
      </c>
      <c r="M97" s="130" t="s">
        <v>470</v>
      </c>
      <c r="N97" s="130" t="s">
        <v>868</v>
      </c>
      <c r="O97" s="130" t="s">
        <v>869</v>
      </c>
      <c r="P97" s="130" t="s">
        <v>216</v>
      </c>
      <c r="Q97" s="130" t="s">
        <v>426</v>
      </c>
      <c r="R97" s="130" t="s">
        <v>216</v>
      </c>
      <c r="S97" s="130" t="s">
        <v>218</v>
      </c>
      <c r="T97" s="130" t="s">
        <v>218</v>
      </c>
      <c r="U97" s="130" t="s">
        <v>218</v>
      </c>
      <c r="V97" s="130" t="s">
        <v>218</v>
      </c>
      <c r="W97" s="130" t="s">
        <v>216</v>
      </c>
      <c r="X97" s="130" t="s">
        <v>870</v>
      </c>
      <c r="Y97" s="131" t="s">
        <v>528</v>
      </c>
      <c r="Z97" s="94" t="s">
        <v>871</v>
      </c>
      <c r="AA97" s="94">
        <v>44151</v>
      </c>
      <c r="AB97" s="94" t="s">
        <v>216</v>
      </c>
      <c r="AC97" s="94" t="s">
        <v>1884</v>
      </c>
      <c r="AD97" s="86" t="s">
        <v>218</v>
      </c>
    </row>
    <row r="98" spans="1:30" x14ac:dyDescent="0.35">
      <c r="A98" s="89" t="s">
        <v>84</v>
      </c>
      <c r="B98" s="130" t="s">
        <v>198</v>
      </c>
      <c r="C98" s="150">
        <f t="shared" si="3"/>
        <v>2</v>
      </c>
      <c r="D98" s="90"/>
      <c r="E98" s="91">
        <f t="shared" si="2"/>
        <v>2</v>
      </c>
      <c r="F98" s="92" t="s">
        <v>421</v>
      </c>
      <c r="G98" s="151" t="s">
        <v>432</v>
      </c>
      <c r="H98" s="94">
        <v>44144</v>
      </c>
      <c r="I98" s="94" t="s">
        <v>216</v>
      </c>
      <c r="J98" s="94" t="s">
        <v>872</v>
      </c>
      <c r="K98" s="94">
        <v>44141</v>
      </c>
      <c r="L98" s="94" t="s">
        <v>216</v>
      </c>
      <c r="M98" s="130" t="s">
        <v>1965</v>
      </c>
      <c r="N98" s="130" t="s">
        <v>873</v>
      </c>
      <c r="O98" s="130" t="s">
        <v>216</v>
      </c>
      <c r="P98" s="130" t="s">
        <v>874</v>
      </c>
      <c r="Q98" s="130" t="s">
        <v>629</v>
      </c>
      <c r="R98" s="130" t="s">
        <v>216</v>
      </c>
      <c r="S98" s="130" t="s">
        <v>875</v>
      </c>
      <c r="T98" s="130" t="s">
        <v>216</v>
      </c>
      <c r="U98" s="130" t="s">
        <v>761</v>
      </c>
      <c r="V98" s="130" t="s">
        <v>216</v>
      </c>
      <c r="W98" s="130" t="s">
        <v>216</v>
      </c>
      <c r="X98" s="130" t="s">
        <v>273</v>
      </c>
      <c r="Y98" s="131" t="s">
        <v>876</v>
      </c>
      <c r="Z98" s="94" t="s">
        <v>877</v>
      </c>
      <c r="AA98" s="94" t="s">
        <v>217</v>
      </c>
      <c r="AB98" s="94" t="s">
        <v>217</v>
      </c>
      <c r="AC98" s="94" t="s">
        <v>218</v>
      </c>
    </row>
    <row r="99" spans="1:30" x14ac:dyDescent="0.35">
      <c r="A99" s="89" t="s">
        <v>85</v>
      </c>
      <c r="B99" s="130" t="s">
        <v>200</v>
      </c>
      <c r="C99" s="150">
        <f t="shared" si="3"/>
        <v>0</v>
      </c>
      <c r="D99" s="90"/>
      <c r="E99" s="91">
        <f t="shared" si="2"/>
        <v>0</v>
      </c>
      <c r="F99" s="92" t="s">
        <v>439</v>
      </c>
      <c r="G99" s="151" t="s">
        <v>432</v>
      </c>
      <c r="H99" s="94">
        <v>44162</v>
      </c>
      <c r="I99" s="94" t="s">
        <v>216</v>
      </c>
      <c r="J99" s="130" t="s">
        <v>878</v>
      </c>
      <c r="K99" s="94">
        <v>44158</v>
      </c>
      <c r="L99" s="94" t="s">
        <v>216</v>
      </c>
      <c r="M99" s="94" t="s">
        <v>434</v>
      </c>
      <c r="N99" s="94" t="s">
        <v>879</v>
      </c>
      <c r="O99" s="94" t="s">
        <v>216</v>
      </c>
      <c r="P99" s="94" t="s">
        <v>219</v>
      </c>
      <c r="Q99" s="94" t="s">
        <v>218</v>
      </c>
      <c r="R99" s="94" t="s">
        <v>218</v>
      </c>
      <c r="S99" s="94" t="s">
        <v>218</v>
      </c>
      <c r="T99" s="94" t="s">
        <v>218</v>
      </c>
      <c r="U99" s="94" t="s">
        <v>218</v>
      </c>
      <c r="V99" s="94" t="s">
        <v>218</v>
      </c>
      <c r="W99" s="94" t="s">
        <v>218</v>
      </c>
      <c r="X99" s="130" t="s">
        <v>880</v>
      </c>
      <c r="Y99" s="131" t="s">
        <v>445</v>
      </c>
      <c r="Z99" s="94" t="s">
        <v>881</v>
      </c>
      <c r="AA99" s="94" t="s">
        <v>218</v>
      </c>
      <c r="AB99" s="94" t="s">
        <v>218</v>
      </c>
      <c r="AC99" s="154" t="s">
        <v>1917</v>
      </c>
      <c r="AD99" s="86" t="s">
        <v>218</v>
      </c>
    </row>
    <row r="100" spans="1:30" x14ac:dyDescent="0.35">
      <c r="A100" s="89" t="s">
        <v>86</v>
      </c>
      <c r="B100" s="130" t="s">
        <v>200</v>
      </c>
      <c r="C100" s="150">
        <f t="shared" si="3"/>
        <v>0</v>
      </c>
      <c r="D100" s="90"/>
      <c r="E100" s="91">
        <f t="shared" si="2"/>
        <v>0</v>
      </c>
      <c r="F100" s="92" t="s">
        <v>439</v>
      </c>
      <c r="G100" s="151" t="s">
        <v>432</v>
      </c>
      <c r="H100" s="94">
        <v>44152</v>
      </c>
      <c r="I100" s="94" t="s">
        <v>216</v>
      </c>
      <c r="J100" s="94" t="s">
        <v>882</v>
      </c>
      <c r="K100" s="94">
        <v>44150</v>
      </c>
      <c r="L100" s="94" t="s">
        <v>216</v>
      </c>
      <c r="M100" s="130" t="s">
        <v>217</v>
      </c>
      <c r="N100" s="130" t="s">
        <v>1835</v>
      </c>
      <c r="O100" s="130" t="s">
        <v>217</v>
      </c>
      <c r="P100" s="130" t="s">
        <v>219</v>
      </c>
      <c r="Q100" s="94" t="s">
        <v>218</v>
      </c>
      <c r="R100" s="94" t="s">
        <v>218</v>
      </c>
      <c r="S100" s="94" t="s">
        <v>218</v>
      </c>
      <c r="T100" s="94" t="s">
        <v>218</v>
      </c>
      <c r="U100" s="94" t="s">
        <v>218</v>
      </c>
      <c r="V100" s="94" t="s">
        <v>218</v>
      </c>
      <c r="W100" s="94" t="s">
        <v>218</v>
      </c>
      <c r="X100" s="94" t="s">
        <v>218</v>
      </c>
      <c r="Y100" s="131" t="s">
        <v>445</v>
      </c>
      <c r="Z100" s="94" t="s">
        <v>883</v>
      </c>
      <c r="AA100" s="94" t="s">
        <v>218</v>
      </c>
      <c r="AB100" s="94" t="s">
        <v>218</v>
      </c>
      <c r="AC100" s="154" t="s">
        <v>884</v>
      </c>
      <c r="AD100" s="86" t="s">
        <v>218</v>
      </c>
    </row>
  </sheetData>
  <autoFilter ref="A8:AC100" xr:uid="{0A468246-3844-463F-A148-C3772C9054A6}"/>
  <mergeCells count="33">
    <mergeCell ref="Z4:AB4"/>
    <mergeCell ref="U6:U7"/>
    <mergeCell ref="M4:O4"/>
    <mergeCell ref="W5:W7"/>
    <mergeCell ref="Z5:Z7"/>
    <mergeCell ref="AA5:AA7"/>
    <mergeCell ref="AB5:AB7"/>
    <mergeCell ref="R5:R7"/>
    <mergeCell ref="S5:S7"/>
    <mergeCell ref="T5:T7"/>
    <mergeCell ref="V5:V7"/>
    <mergeCell ref="AC4:AC7"/>
    <mergeCell ref="C5:C7"/>
    <mergeCell ref="D5:D7"/>
    <mergeCell ref="E5:E7"/>
    <mergeCell ref="I5:I7"/>
    <mergeCell ref="J5:J7"/>
    <mergeCell ref="K5:K7"/>
    <mergeCell ref="L5:L7"/>
    <mergeCell ref="P4:P7"/>
    <mergeCell ref="Q4:Q7"/>
    <mergeCell ref="R4:W4"/>
    <mergeCell ref="X4:X7"/>
    <mergeCell ref="Y4:Y7"/>
    <mergeCell ref="M5:M7"/>
    <mergeCell ref="N5:N7"/>
    <mergeCell ref="O5:O7"/>
    <mergeCell ref="I4:L4"/>
    <mergeCell ref="A4:A7"/>
    <mergeCell ref="C4:E4"/>
    <mergeCell ref="F4:F7"/>
    <mergeCell ref="G4:G7"/>
    <mergeCell ref="H4:H7"/>
  </mergeCells>
  <dataValidations count="1">
    <dataValidation type="list" allowBlank="1" showInputMessage="1" showErrorMessage="1" sqref="B9:B100" xr:uid="{F27F06A6-CD94-4D88-9D50-99DECC8FD5FB}">
      <formula1>$B$5:$B$7</formula1>
    </dataValidation>
  </dataValidations>
  <hyperlinks>
    <hyperlink ref="AA60:AB60" r:id="rId1" display="http://df.ivanovoobl.ru/regionalnye-finansy/publichnye-slushaniya/informatsiya-o-provedenii-publichnykh-slushaniy/" xr:uid="{00000000-0004-0000-0F00-000001000000}"/>
    <hyperlink ref="Y50" r:id="rId2" display="http://df.ivanovoobl.ru/regionalnye-finansy/publichnye-slushaniya/informatsiya-o-provedenii-publichnykh-slushaniy/" xr:uid="{00000000-0004-0000-0F00-000002000000}"/>
    <hyperlink ref="AA50:AB50" r:id="rId3" display="http://df.ivanovoobl.ru/regionalnye-finansy/publichnye-slushaniya/informatsiya-o-provedenii-publichnykh-slushaniy/" xr:uid="{00000000-0004-0000-0F00-000003000000}"/>
    <hyperlink ref="O50" r:id="rId4" display="http://df.ivanovoobl.ru/regionalnye-finansy/publichnye-slushaniya/informatsiya-o-provedenii-publichnykh-slushaniy/" xr:uid="{00000000-0004-0000-0F00-000004000000}"/>
    <hyperlink ref="AA54:AB54" r:id="rId5" display="http://df.ivanovoobl.ru/regionalnye-finansy/publichnye-slushaniya/informatsiya-o-provedenii-publichnykh-slushaniy/" xr:uid="{00000000-0004-0000-0F00-000006000000}"/>
    <hyperlink ref="Q52:W52" r:id="rId6" display="http://df.ivanovoobl.ru/regionalnye-finansy/publichnye-slushaniya/informatsiya-o-provedenii-publichnykh-slushaniy/" xr:uid="{00000000-0004-0000-0F00-000007000000}"/>
    <hyperlink ref="Q53:W53" r:id="rId7" display="http://df.ivanovoobl.ru/regionalnye-finansy/publichnye-slushaniya/informatsiya-o-provedenii-publichnykh-slushaniy/" xr:uid="{00000000-0004-0000-0F00-000008000000}"/>
    <hyperlink ref="AA49:AB49" r:id="rId8" display="http://df.ivanovoobl.ru/regionalnye-finansy/publichnye-slushaniya/informatsiya-o-provedenii-publichnykh-slushaniy/" xr:uid="{00000000-0004-0000-0F00-000009000000}"/>
    <hyperlink ref="J10" r:id="rId9" xr:uid="{1DB9AC3B-0A3D-48E9-814A-6686AA1C3020}"/>
    <hyperlink ref="J9" r:id="rId10" xr:uid="{8DF6F61C-B42B-4E7A-9204-E21DB8A6A25F}"/>
    <hyperlink ref="J14" r:id="rId11" xr:uid="{C33E44F2-5AFF-4DCC-A521-A93D54B6F527}"/>
    <hyperlink ref="X9" r:id="rId12" xr:uid="{FD40AC17-9550-428C-8134-B3331BB5942A}"/>
    <hyperlink ref="J15" r:id="rId13" xr:uid="{0D09DAD4-8276-4A86-9C14-6ABF61E93C3B}"/>
    <hyperlink ref="X17" r:id="rId14" xr:uid="{164ED4A2-3C5B-4B6D-83AA-AAB7B35A19A2}"/>
    <hyperlink ref="X21" r:id="rId15" xr:uid="{62BE4BF2-831C-44FE-9491-F4F44103BEDD}"/>
    <hyperlink ref="X22" r:id="rId16" xr:uid="{8A751AC9-4B37-46C6-93BA-BD828E6C9770}"/>
    <hyperlink ref="X51" r:id="rId17" xr:uid="{60B8584A-3374-46CC-8914-3F4517D9BFBE}"/>
    <hyperlink ref="J53" r:id="rId18" xr:uid="{C7CBAD7F-A8D4-427D-8EDF-DE11E1297D19}"/>
    <hyperlink ref="X57" r:id="rId19" xr:uid="{FC71A091-A56F-4DD7-B221-68B821075264}"/>
    <hyperlink ref="X70" r:id="rId20" xr:uid="{E47CE358-F679-43FB-8BC3-484CE1E09967}"/>
    <hyperlink ref="X80" r:id="rId21" xr:uid="{F033326F-E02D-4FBB-B2C8-D75E5791D4D9}"/>
    <hyperlink ref="J81" r:id="rId22" xr:uid="{01E02C5E-4DE8-443B-91E5-18FC664D6ACF}"/>
    <hyperlink ref="J82" r:id="rId23" xr:uid="{00127137-E328-40CF-A2C9-77234A5349D4}"/>
    <hyperlink ref="X85" r:id="rId24" xr:uid="{FD50F170-19A6-4300-8E62-56442423925A}"/>
    <hyperlink ref="J92" r:id="rId25" xr:uid="{427038DE-F568-4043-8759-13EDA24530DF}"/>
  </hyperlinks>
  <pageMargins left="0.70866141732283472" right="0.70866141732283472" top="0.74803149606299213" bottom="0.74803149606299213" header="0.31496062992125984" footer="0.31496062992125984"/>
  <pageSetup paperSize="9" scale="88" fitToWidth="3" fitToHeight="0" orientation="landscape" r:id="rId26"/>
  <headerFooter>
    <oddFooter>&amp;C&amp;A&amp;R&amp;P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2E2E2"/>
    <pageSetUpPr fitToPage="1"/>
  </sheetPr>
  <dimension ref="A1:U101"/>
  <sheetViews>
    <sheetView zoomScaleNormal="100" zoomScalePageLayoutView="80" workbookViewId="0">
      <pane ySplit="3" topLeftCell="A4" activePane="bottomLeft" state="frozen"/>
      <selection pane="bottomLeft" activeCell="O17" sqref="O17"/>
    </sheetView>
  </sheetViews>
  <sheetFormatPr defaultRowHeight="14.5" x14ac:dyDescent="0.35"/>
  <cols>
    <col min="1" max="1" width="24.6328125" customWidth="1"/>
    <col min="2" max="2" width="13.81640625" style="40" customWidth="1"/>
    <col min="3" max="3" width="12.6328125" style="1" customWidth="1"/>
    <col min="4" max="4" width="10.6328125" style="40" customWidth="1"/>
    <col min="5" max="5" width="19.1796875" customWidth="1"/>
    <col min="6" max="6" width="15.26953125" style="1" customWidth="1"/>
    <col min="7" max="7" width="13.90625" customWidth="1"/>
    <col min="8" max="8" width="24.54296875" customWidth="1"/>
    <col min="9" max="9" width="19" customWidth="1"/>
    <col min="10" max="10" width="21.453125" customWidth="1"/>
    <col min="11" max="11" width="20.26953125" customWidth="1"/>
    <col min="12" max="12" width="26.90625" customWidth="1"/>
    <col min="13" max="13" width="18.81640625" customWidth="1"/>
    <col min="14" max="14" width="16.1796875" customWidth="1"/>
    <col min="15" max="15" width="24.7265625" customWidth="1"/>
    <col min="16" max="16" width="14.6328125" customWidth="1"/>
    <col min="17" max="17" width="22.7265625" customWidth="1"/>
    <col min="18" max="18" width="25.54296875" customWidth="1"/>
  </cols>
  <sheetData>
    <row r="1" spans="1:21" ht="20" customHeight="1" x14ac:dyDescent="0.35">
      <c r="A1" s="251" t="s">
        <v>943</v>
      </c>
      <c r="B1" s="251"/>
      <c r="C1" s="251"/>
      <c r="D1" s="251"/>
      <c r="E1" s="251"/>
      <c r="F1" s="251"/>
      <c r="G1" s="251"/>
      <c r="H1" s="251"/>
      <c r="I1" s="251"/>
      <c r="J1" s="251"/>
      <c r="K1" s="251"/>
      <c r="L1" s="251"/>
      <c r="M1" s="251"/>
      <c r="N1" s="251"/>
      <c r="O1" s="251"/>
      <c r="P1" s="251"/>
      <c r="Q1" s="251"/>
    </row>
    <row r="2" spans="1:21" s="13" customFormat="1" ht="17.149999999999999" customHeight="1" x14ac:dyDescent="0.25">
      <c r="A2" s="38" t="s">
        <v>1818</v>
      </c>
      <c r="B2" s="39"/>
      <c r="C2" s="38"/>
      <c r="D2" s="39"/>
      <c r="E2" s="38"/>
      <c r="F2" s="38"/>
      <c r="G2" s="38"/>
      <c r="H2" s="38"/>
      <c r="I2" s="33"/>
      <c r="J2" s="38"/>
      <c r="K2" s="38"/>
      <c r="L2" s="38"/>
      <c r="M2" s="38"/>
      <c r="N2" s="38"/>
      <c r="O2" s="38"/>
      <c r="P2" s="38"/>
      <c r="Q2" s="38"/>
      <c r="R2" s="38"/>
      <c r="S2" s="38"/>
      <c r="T2" s="38"/>
      <c r="U2" s="38"/>
    </row>
    <row r="3" spans="1:21" ht="165" customHeight="1" x14ac:dyDescent="0.35">
      <c r="A3" s="203" t="s">
        <v>206</v>
      </c>
      <c r="B3" s="203" t="s">
        <v>127</v>
      </c>
      <c r="C3" s="203" t="s">
        <v>104</v>
      </c>
      <c r="D3" s="203" t="s">
        <v>126</v>
      </c>
      <c r="E3" s="204" t="s">
        <v>933</v>
      </c>
      <c r="F3" s="204" t="s">
        <v>934</v>
      </c>
      <c r="G3" s="204" t="s">
        <v>935</v>
      </c>
      <c r="H3" s="204" t="s">
        <v>936</v>
      </c>
      <c r="I3" s="204" t="s">
        <v>937</v>
      </c>
      <c r="J3" s="204" t="s">
        <v>938</v>
      </c>
      <c r="K3" s="204" t="s">
        <v>939</v>
      </c>
      <c r="L3" s="204" t="s">
        <v>1702</v>
      </c>
      <c r="M3" s="204" t="s">
        <v>940</v>
      </c>
      <c r="N3" s="204" t="s">
        <v>1700</v>
      </c>
      <c r="O3" s="204" t="s">
        <v>1701</v>
      </c>
      <c r="P3" s="204" t="s">
        <v>941</v>
      </c>
      <c r="Q3" s="205" t="s">
        <v>1920</v>
      </c>
    </row>
    <row r="4" spans="1:21" s="53" customFormat="1" ht="15" customHeight="1" x14ac:dyDescent="0.35">
      <c r="A4" s="206" t="s">
        <v>99</v>
      </c>
      <c r="B4" s="207">
        <v>100</v>
      </c>
      <c r="C4" s="207">
        <v>28</v>
      </c>
      <c r="D4" s="207">
        <f>SUM(E4:Q4)</f>
        <v>28</v>
      </c>
      <c r="E4" s="208">
        <v>4</v>
      </c>
      <c r="F4" s="209">
        <v>2</v>
      </c>
      <c r="G4" s="209">
        <v>2</v>
      </c>
      <c r="H4" s="209">
        <v>2</v>
      </c>
      <c r="I4" s="209">
        <v>2</v>
      </c>
      <c r="J4" s="209">
        <v>2</v>
      </c>
      <c r="K4" s="209">
        <v>2</v>
      </c>
      <c r="L4" s="209">
        <v>2</v>
      </c>
      <c r="M4" s="209">
        <v>2</v>
      </c>
      <c r="N4" s="209">
        <v>2</v>
      </c>
      <c r="O4" s="209">
        <v>2</v>
      </c>
      <c r="P4" s="209">
        <v>2</v>
      </c>
      <c r="Q4" s="210">
        <v>2</v>
      </c>
    </row>
    <row r="5" spans="1:21" s="53" customFormat="1" ht="15" customHeight="1" x14ac:dyDescent="0.35">
      <c r="A5" s="206" t="s">
        <v>87</v>
      </c>
      <c r="B5" s="211" t="s">
        <v>103</v>
      </c>
      <c r="C5" s="211" t="s">
        <v>88</v>
      </c>
      <c r="D5" s="211" t="s">
        <v>96</v>
      </c>
      <c r="E5" s="212" t="s">
        <v>96</v>
      </c>
      <c r="F5" s="212" t="s">
        <v>96</v>
      </c>
      <c r="G5" s="212" t="s">
        <v>96</v>
      </c>
      <c r="H5" s="212" t="s">
        <v>96</v>
      </c>
      <c r="I5" s="212" t="s">
        <v>96</v>
      </c>
      <c r="J5" s="212" t="s">
        <v>96</v>
      </c>
      <c r="K5" s="212" t="s">
        <v>96</v>
      </c>
      <c r="L5" s="212" t="s">
        <v>96</v>
      </c>
      <c r="M5" s="212" t="s">
        <v>96</v>
      </c>
      <c r="N5" s="212" t="s">
        <v>96</v>
      </c>
      <c r="O5" s="212" t="s">
        <v>96</v>
      </c>
      <c r="P5" s="212" t="s">
        <v>96</v>
      </c>
      <c r="Q5" s="213" t="s">
        <v>96</v>
      </c>
    </row>
    <row r="6" spans="1:21" ht="15" customHeight="1" x14ac:dyDescent="0.35">
      <c r="A6" s="214" t="s">
        <v>0</v>
      </c>
      <c r="B6" s="215"/>
      <c r="C6" s="216"/>
      <c r="D6" s="215"/>
      <c r="E6" s="216"/>
      <c r="F6" s="216"/>
      <c r="G6" s="217"/>
      <c r="H6" s="217"/>
      <c r="I6" s="217"/>
      <c r="J6" s="217"/>
      <c r="K6" s="217"/>
      <c r="L6" s="217"/>
      <c r="M6" s="217"/>
      <c r="N6" s="217"/>
      <c r="O6" s="217"/>
      <c r="P6" s="217"/>
      <c r="Q6" s="218"/>
    </row>
    <row r="7" spans="1:21" s="46" customFormat="1" ht="15" customHeight="1" x14ac:dyDescent="0.35">
      <c r="A7" s="4" t="s">
        <v>1</v>
      </c>
      <c r="B7" s="219">
        <f>D7/C7*100</f>
        <v>67.857142857142861</v>
      </c>
      <c r="C7" s="220">
        <f t="shared" ref="C7:C23" si="0">$D$4</f>
        <v>28</v>
      </c>
      <c r="D7" s="221">
        <f t="shared" ref="D7:D70" si="1">SUM(E7:Q7)</f>
        <v>19</v>
      </c>
      <c r="E7" s="222">
        <f>'5.1 '!F8</f>
        <v>4</v>
      </c>
      <c r="F7" s="222">
        <f>'5.2'!E7</f>
        <v>0</v>
      </c>
      <c r="G7" s="223">
        <f>'5.3'!F8</f>
        <v>0</v>
      </c>
      <c r="H7" s="224">
        <f>'5.4'!F7</f>
        <v>2</v>
      </c>
      <c r="I7" s="224">
        <f>'5.5'!F7</f>
        <v>0</v>
      </c>
      <c r="J7" s="224">
        <f>'5.6'!F7</f>
        <v>2</v>
      </c>
      <c r="K7" s="223">
        <f>'5.7'!F7</f>
        <v>2</v>
      </c>
      <c r="L7" s="223">
        <f>'5.8'!F7</f>
        <v>2</v>
      </c>
      <c r="M7" s="223">
        <f>'5.9'!F7</f>
        <v>2</v>
      </c>
      <c r="N7" s="223">
        <f>'5.10'!F7</f>
        <v>0</v>
      </c>
      <c r="O7" s="223">
        <f>'5.11'!F7</f>
        <v>1</v>
      </c>
      <c r="P7" s="223">
        <f>'5.12'!E7</f>
        <v>2</v>
      </c>
      <c r="Q7" s="225">
        <f>'5.13'!E9</f>
        <v>2</v>
      </c>
    </row>
    <row r="8" spans="1:21" s="46" customFormat="1" ht="15" customHeight="1" x14ac:dyDescent="0.35">
      <c r="A8" s="4" t="s">
        <v>172</v>
      </c>
      <c r="B8" s="219">
        <f t="shared" ref="B8:B71" si="2">D8/C8*100</f>
        <v>71.428571428571431</v>
      </c>
      <c r="C8" s="220">
        <f t="shared" si="0"/>
        <v>28</v>
      </c>
      <c r="D8" s="221">
        <f t="shared" si="1"/>
        <v>20</v>
      </c>
      <c r="E8" s="222">
        <f>'5.1 '!F9</f>
        <v>4</v>
      </c>
      <c r="F8" s="222">
        <f>'5.2'!E8</f>
        <v>0</v>
      </c>
      <c r="G8" s="223">
        <f>'5.3'!F9</f>
        <v>2</v>
      </c>
      <c r="H8" s="224">
        <f>'5.4'!F8</f>
        <v>0</v>
      </c>
      <c r="I8" s="224">
        <f>'5.5'!F8</f>
        <v>2</v>
      </c>
      <c r="J8" s="224">
        <f>'5.6'!F8</f>
        <v>2</v>
      </c>
      <c r="K8" s="223">
        <f>'5.7'!F8</f>
        <v>2</v>
      </c>
      <c r="L8" s="223">
        <f>'5.8'!F8</f>
        <v>2</v>
      </c>
      <c r="M8" s="223">
        <f>'5.9'!F8</f>
        <v>2</v>
      </c>
      <c r="N8" s="223">
        <f>'5.10'!F8</f>
        <v>0</v>
      </c>
      <c r="O8" s="223">
        <f>'5.11'!F8</f>
        <v>2</v>
      </c>
      <c r="P8" s="223">
        <f>'5.12'!E8</f>
        <v>0</v>
      </c>
      <c r="Q8" s="225">
        <f>'5.13'!E10</f>
        <v>2</v>
      </c>
    </row>
    <row r="9" spans="1:21" s="46" customFormat="1" ht="15" customHeight="1" x14ac:dyDescent="0.35">
      <c r="A9" s="4" t="s">
        <v>3</v>
      </c>
      <c r="B9" s="219">
        <f t="shared" si="2"/>
        <v>39.285714285714285</v>
      </c>
      <c r="C9" s="220">
        <f t="shared" si="0"/>
        <v>28</v>
      </c>
      <c r="D9" s="221">
        <f t="shared" si="1"/>
        <v>11</v>
      </c>
      <c r="E9" s="222">
        <f>'5.1 '!F10</f>
        <v>4</v>
      </c>
      <c r="F9" s="222">
        <f>'5.2'!E9</f>
        <v>0</v>
      </c>
      <c r="G9" s="223">
        <f>'5.3'!F10</f>
        <v>1</v>
      </c>
      <c r="H9" s="224">
        <f>'5.4'!F9</f>
        <v>0</v>
      </c>
      <c r="I9" s="224">
        <f>'5.5'!F9</f>
        <v>0</v>
      </c>
      <c r="J9" s="224">
        <f>'5.6'!F9</f>
        <v>0</v>
      </c>
      <c r="K9" s="223">
        <f>'5.7'!F9</f>
        <v>0</v>
      </c>
      <c r="L9" s="223">
        <f>'5.8'!F9</f>
        <v>0</v>
      </c>
      <c r="M9" s="223">
        <f>'5.9'!F9</f>
        <v>0</v>
      </c>
      <c r="N9" s="223">
        <f>'5.10'!F9</f>
        <v>0</v>
      </c>
      <c r="O9" s="223">
        <f>'5.11'!F9</f>
        <v>2</v>
      </c>
      <c r="P9" s="223">
        <f>'5.12'!E9</f>
        <v>2</v>
      </c>
      <c r="Q9" s="225">
        <f>'5.13'!E11</f>
        <v>2</v>
      </c>
    </row>
    <row r="10" spans="1:21" s="46" customFormat="1" ht="15" customHeight="1" x14ac:dyDescent="0.35">
      <c r="A10" s="4" t="s">
        <v>4</v>
      </c>
      <c r="B10" s="219">
        <f t="shared" si="2"/>
        <v>71.428571428571431</v>
      </c>
      <c r="C10" s="220">
        <f t="shared" si="0"/>
        <v>28</v>
      </c>
      <c r="D10" s="221">
        <f t="shared" si="1"/>
        <v>20</v>
      </c>
      <c r="E10" s="222">
        <f>'5.1 '!F11</f>
        <v>4</v>
      </c>
      <c r="F10" s="222">
        <f>'5.2'!E10</f>
        <v>0</v>
      </c>
      <c r="G10" s="223">
        <f>'5.3'!F11</f>
        <v>0</v>
      </c>
      <c r="H10" s="224">
        <f>'5.4'!F10</f>
        <v>2</v>
      </c>
      <c r="I10" s="224">
        <f>'5.5'!F10</f>
        <v>2</v>
      </c>
      <c r="J10" s="224">
        <f>'5.6'!F10</f>
        <v>2</v>
      </c>
      <c r="K10" s="223">
        <f>'5.7'!F10</f>
        <v>2</v>
      </c>
      <c r="L10" s="223">
        <f>'5.8'!F10</f>
        <v>2</v>
      </c>
      <c r="M10" s="223">
        <f>'5.9'!F10</f>
        <v>2</v>
      </c>
      <c r="N10" s="223">
        <f>'5.10'!F10</f>
        <v>0</v>
      </c>
      <c r="O10" s="223">
        <f>'5.11'!F10</f>
        <v>2</v>
      </c>
      <c r="P10" s="223">
        <f>'5.12'!E10</f>
        <v>2</v>
      </c>
      <c r="Q10" s="225">
        <f>'5.13'!E12</f>
        <v>0</v>
      </c>
    </row>
    <row r="11" spans="1:21" s="46" customFormat="1" ht="15" customHeight="1" x14ac:dyDescent="0.35">
      <c r="A11" s="4" t="s">
        <v>5</v>
      </c>
      <c r="B11" s="219">
        <f t="shared" si="2"/>
        <v>64.285714285714292</v>
      </c>
      <c r="C11" s="220">
        <f t="shared" si="0"/>
        <v>28</v>
      </c>
      <c r="D11" s="221">
        <f t="shared" si="1"/>
        <v>18</v>
      </c>
      <c r="E11" s="222">
        <f>'5.1 '!F12</f>
        <v>4</v>
      </c>
      <c r="F11" s="222">
        <f>'5.2'!E11</f>
        <v>2</v>
      </c>
      <c r="G11" s="223">
        <f>'5.3'!F12</f>
        <v>2</v>
      </c>
      <c r="H11" s="224">
        <f>'5.4'!F11</f>
        <v>0</v>
      </c>
      <c r="I11" s="224">
        <f>'5.5'!F11</f>
        <v>2</v>
      </c>
      <c r="J11" s="224">
        <f>'5.6'!F11</f>
        <v>2</v>
      </c>
      <c r="K11" s="223">
        <f>'5.7'!F11</f>
        <v>2</v>
      </c>
      <c r="L11" s="223">
        <f>'5.8'!F11</f>
        <v>0</v>
      </c>
      <c r="M11" s="223">
        <f>'5.9'!F11</f>
        <v>0</v>
      </c>
      <c r="N11" s="223">
        <f>'5.10'!F11</f>
        <v>0</v>
      </c>
      <c r="O11" s="223">
        <f>'5.11'!F11</f>
        <v>0</v>
      </c>
      <c r="P11" s="223">
        <f>'5.12'!E11</f>
        <v>2</v>
      </c>
      <c r="Q11" s="225">
        <f>'5.13'!E13</f>
        <v>2</v>
      </c>
    </row>
    <row r="12" spans="1:21" s="46" customFormat="1" ht="15" customHeight="1" x14ac:dyDescent="0.35">
      <c r="A12" s="4" t="s">
        <v>6</v>
      </c>
      <c r="B12" s="219">
        <f t="shared" si="2"/>
        <v>92.857142857142861</v>
      </c>
      <c r="C12" s="220">
        <f t="shared" si="0"/>
        <v>28</v>
      </c>
      <c r="D12" s="221">
        <f t="shared" si="1"/>
        <v>26</v>
      </c>
      <c r="E12" s="222">
        <f>'5.1 '!F13</f>
        <v>4</v>
      </c>
      <c r="F12" s="222">
        <f>'5.2'!E12</f>
        <v>2</v>
      </c>
      <c r="G12" s="223">
        <f>'5.3'!F13</f>
        <v>2</v>
      </c>
      <c r="H12" s="224">
        <f>'5.4'!F12</f>
        <v>2</v>
      </c>
      <c r="I12" s="224">
        <f>'5.5'!F12</f>
        <v>2</v>
      </c>
      <c r="J12" s="224">
        <f>'5.6'!F12</f>
        <v>2</v>
      </c>
      <c r="K12" s="223">
        <f>'5.7'!F12</f>
        <v>2</v>
      </c>
      <c r="L12" s="223">
        <f>'5.8'!F12</f>
        <v>2</v>
      </c>
      <c r="M12" s="223">
        <f>'5.9'!F12</f>
        <v>2</v>
      </c>
      <c r="N12" s="223">
        <f>'5.10'!F12</f>
        <v>0</v>
      </c>
      <c r="O12" s="223">
        <f>'5.11'!F12</f>
        <v>2</v>
      </c>
      <c r="P12" s="223">
        <f>'5.12'!E12</f>
        <v>2</v>
      </c>
      <c r="Q12" s="225">
        <f>'5.13'!E14</f>
        <v>2</v>
      </c>
    </row>
    <row r="13" spans="1:21" s="46" customFormat="1" ht="15" customHeight="1" x14ac:dyDescent="0.35">
      <c r="A13" s="4" t="s">
        <v>7</v>
      </c>
      <c r="B13" s="219">
        <f t="shared" si="2"/>
        <v>35.714285714285715</v>
      </c>
      <c r="C13" s="220">
        <f t="shared" si="0"/>
        <v>28</v>
      </c>
      <c r="D13" s="221">
        <f t="shared" si="1"/>
        <v>10</v>
      </c>
      <c r="E13" s="222">
        <f>'5.1 '!F14</f>
        <v>2</v>
      </c>
      <c r="F13" s="222">
        <f>'5.2'!E13</f>
        <v>0</v>
      </c>
      <c r="G13" s="223">
        <f>'5.3'!F14</f>
        <v>1</v>
      </c>
      <c r="H13" s="224">
        <f>'5.4'!F13</f>
        <v>0</v>
      </c>
      <c r="I13" s="224">
        <f>'5.5'!F13</f>
        <v>2</v>
      </c>
      <c r="J13" s="224">
        <f>'5.6'!F13</f>
        <v>2</v>
      </c>
      <c r="K13" s="223">
        <f>'5.7'!F13</f>
        <v>0</v>
      </c>
      <c r="L13" s="223">
        <f>'5.8'!F13</f>
        <v>0</v>
      </c>
      <c r="M13" s="223">
        <f>'5.9'!F13</f>
        <v>2</v>
      </c>
      <c r="N13" s="223">
        <f>'5.10'!F13</f>
        <v>0</v>
      </c>
      <c r="O13" s="223">
        <f>'5.11'!F13</f>
        <v>1</v>
      </c>
      <c r="P13" s="223">
        <f>'5.12'!E13</f>
        <v>0</v>
      </c>
      <c r="Q13" s="225">
        <f>'5.13'!E15</f>
        <v>0</v>
      </c>
    </row>
    <row r="14" spans="1:21" s="46" customFormat="1" ht="15" customHeight="1" x14ac:dyDescent="0.35">
      <c r="A14" s="4" t="s">
        <v>8</v>
      </c>
      <c r="B14" s="219">
        <f t="shared" si="2"/>
        <v>85.714285714285708</v>
      </c>
      <c r="C14" s="220">
        <f t="shared" si="0"/>
        <v>28</v>
      </c>
      <c r="D14" s="221">
        <f t="shared" si="1"/>
        <v>24</v>
      </c>
      <c r="E14" s="222">
        <f>'5.1 '!F15</f>
        <v>4</v>
      </c>
      <c r="F14" s="222">
        <f>'5.2'!E14</f>
        <v>2</v>
      </c>
      <c r="G14" s="223">
        <f>'5.3'!F15</f>
        <v>2</v>
      </c>
      <c r="H14" s="224">
        <f>'5.4'!F14</f>
        <v>2</v>
      </c>
      <c r="I14" s="224">
        <f>'5.5'!F14</f>
        <v>2</v>
      </c>
      <c r="J14" s="224">
        <f>'5.6'!F14</f>
        <v>2</v>
      </c>
      <c r="K14" s="223">
        <f>'5.7'!F14</f>
        <v>2</v>
      </c>
      <c r="L14" s="223">
        <f>'5.8'!F14</f>
        <v>2</v>
      </c>
      <c r="M14" s="223">
        <f>'5.9'!F14</f>
        <v>0</v>
      </c>
      <c r="N14" s="223">
        <f>'5.10'!F14</f>
        <v>0</v>
      </c>
      <c r="O14" s="223">
        <f>'5.11'!F14</f>
        <v>2</v>
      </c>
      <c r="P14" s="223">
        <f>'5.12'!E14</f>
        <v>2</v>
      </c>
      <c r="Q14" s="225">
        <f>'5.13'!E16</f>
        <v>2</v>
      </c>
    </row>
    <row r="15" spans="1:21" s="46" customFormat="1" ht="14.5" customHeight="1" x14ac:dyDescent="0.35">
      <c r="A15" s="4" t="s">
        <v>9</v>
      </c>
      <c r="B15" s="219">
        <f t="shared" si="2"/>
        <v>32.142857142857146</v>
      </c>
      <c r="C15" s="220">
        <f t="shared" si="0"/>
        <v>28</v>
      </c>
      <c r="D15" s="221">
        <f t="shared" si="1"/>
        <v>9</v>
      </c>
      <c r="E15" s="222">
        <f>'5.1 '!F16</f>
        <v>4</v>
      </c>
      <c r="F15" s="222">
        <f>'5.2'!E15</f>
        <v>0</v>
      </c>
      <c r="G15" s="223">
        <f>'5.3'!F16</f>
        <v>0</v>
      </c>
      <c r="H15" s="224">
        <f>'5.4'!F15</f>
        <v>0</v>
      </c>
      <c r="I15" s="224">
        <f>'5.5'!F15</f>
        <v>0</v>
      </c>
      <c r="J15" s="224">
        <f>'5.6'!F15</f>
        <v>0</v>
      </c>
      <c r="K15" s="223">
        <f>'5.7'!F15</f>
        <v>1</v>
      </c>
      <c r="L15" s="223">
        <f>'5.8'!F15</f>
        <v>0</v>
      </c>
      <c r="M15" s="223">
        <f>'5.9'!F15</f>
        <v>0</v>
      </c>
      <c r="N15" s="223">
        <f>'5.10'!F15</f>
        <v>0</v>
      </c>
      <c r="O15" s="223">
        <f>'5.11'!F15</f>
        <v>1</v>
      </c>
      <c r="P15" s="223">
        <f>'5.12'!E15</f>
        <v>2</v>
      </c>
      <c r="Q15" s="225">
        <f>'5.13'!E17</f>
        <v>1</v>
      </c>
    </row>
    <row r="16" spans="1:21" s="46" customFormat="1" ht="15" customHeight="1" x14ac:dyDescent="0.35">
      <c r="A16" s="4" t="s">
        <v>10</v>
      </c>
      <c r="B16" s="219">
        <f t="shared" si="2"/>
        <v>82.142857142857139</v>
      </c>
      <c r="C16" s="220">
        <f t="shared" si="0"/>
        <v>28</v>
      </c>
      <c r="D16" s="221">
        <f t="shared" si="1"/>
        <v>23</v>
      </c>
      <c r="E16" s="222">
        <f>'5.1 '!F17</f>
        <v>4</v>
      </c>
      <c r="F16" s="222">
        <f>'5.2'!E16</f>
        <v>2</v>
      </c>
      <c r="G16" s="223">
        <f>'5.3'!F17</f>
        <v>1</v>
      </c>
      <c r="H16" s="224">
        <f>'5.4'!F16</f>
        <v>2</v>
      </c>
      <c r="I16" s="224">
        <f>'5.5'!F16</f>
        <v>0</v>
      </c>
      <c r="J16" s="224">
        <f>'5.6'!F16</f>
        <v>2</v>
      </c>
      <c r="K16" s="223">
        <f>'5.7'!F16</f>
        <v>2</v>
      </c>
      <c r="L16" s="223">
        <f>'5.8'!F16</f>
        <v>2</v>
      </c>
      <c r="M16" s="223">
        <f>'5.9'!F16</f>
        <v>2</v>
      </c>
      <c r="N16" s="223">
        <f>'5.10'!F16</f>
        <v>0</v>
      </c>
      <c r="O16" s="223">
        <f>'5.11'!F16</f>
        <v>2</v>
      </c>
      <c r="P16" s="223">
        <f>'5.12'!E16</f>
        <v>2</v>
      </c>
      <c r="Q16" s="225">
        <f>'5.13'!E18</f>
        <v>2</v>
      </c>
    </row>
    <row r="17" spans="1:17" s="46" customFormat="1" ht="15" customHeight="1" x14ac:dyDescent="0.35">
      <c r="A17" s="4" t="s">
        <v>11</v>
      </c>
      <c r="B17" s="219">
        <f t="shared" si="2"/>
        <v>19.642857142857142</v>
      </c>
      <c r="C17" s="220">
        <f t="shared" si="0"/>
        <v>28</v>
      </c>
      <c r="D17" s="221">
        <f t="shared" si="1"/>
        <v>5.5</v>
      </c>
      <c r="E17" s="222">
        <f>'5.1 '!F18</f>
        <v>2</v>
      </c>
      <c r="F17" s="222">
        <f>'5.2'!E17</f>
        <v>0</v>
      </c>
      <c r="G17" s="223">
        <f>'5.3'!F18</f>
        <v>0</v>
      </c>
      <c r="H17" s="224">
        <f>'5.4'!F17</f>
        <v>0</v>
      </c>
      <c r="I17" s="224">
        <f>'5.5'!F17</f>
        <v>0</v>
      </c>
      <c r="J17" s="224">
        <f>'5.6'!F17</f>
        <v>0</v>
      </c>
      <c r="K17" s="223">
        <f>'5.7'!F17</f>
        <v>0.5</v>
      </c>
      <c r="L17" s="223">
        <f>'5.8'!F17</f>
        <v>0</v>
      </c>
      <c r="M17" s="223">
        <f>'5.9'!F17</f>
        <v>0</v>
      </c>
      <c r="N17" s="223">
        <f>'5.10'!F17</f>
        <v>0</v>
      </c>
      <c r="O17" s="223">
        <f>'5.11'!F17</f>
        <v>2</v>
      </c>
      <c r="P17" s="223">
        <f>'5.12'!E17</f>
        <v>0</v>
      </c>
      <c r="Q17" s="225">
        <f>'5.13'!E19</f>
        <v>1</v>
      </c>
    </row>
    <row r="18" spans="1:17" s="46" customFormat="1" ht="15" customHeight="1" x14ac:dyDescent="0.35">
      <c r="A18" s="4" t="s">
        <v>12</v>
      </c>
      <c r="B18" s="219">
        <f t="shared" si="2"/>
        <v>35.714285714285715</v>
      </c>
      <c r="C18" s="220">
        <f t="shared" si="0"/>
        <v>28</v>
      </c>
      <c r="D18" s="221">
        <f t="shared" si="1"/>
        <v>10</v>
      </c>
      <c r="E18" s="222">
        <f>'5.1 '!F19</f>
        <v>4</v>
      </c>
      <c r="F18" s="222">
        <f>'5.2'!E18</f>
        <v>0</v>
      </c>
      <c r="G18" s="223">
        <f>'5.3'!F19</f>
        <v>0</v>
      </c>
      <c r="H18" s="224">
        <f>'5.4'!F18</f>
        <v>0</v>
      </c>
      <c r="I18" s="224">
        <f>'5.5'!F18</f>
        <v>0</v>
      </c>
      <c r="J18" s="224">
        <f>'5.6'!F18</f>
        <v>0</v>
      </c>
      <c r="K18" s="223">
        <f>'5.7'!F18</f>
        <v>0</v>
      </c>
      <c r="L18" s="223">
        <f>'5.8'!F18</f>
        <v>0</v>
      </c>
      <c r="M18" s="223">
        <f>'5.9'!F18</f>
        <v>0</v>
      </c>
      <c r="N18" s="223">
        <f>'5.10'!F18</f>
        <v>0</v>
      </c>
      <c r="O18" s="223">
        <f>'5.11'!F18</f>
        <v>2</v>
      </c>
      <c r="P18" s="223">
        <f>'5.12'!E18</f>
        <v>2</v>
      </c>
      <c r="Q18" s="225">
        <f>'5.13'!E20</f>
        <v>2</v>
      </c>
    </row>
    <row r="19" spans="1:17" s="46" customFormat="1" ht="15" customHeight="1" x14ac:dyDescent="0.35">
      <c r="A19" s="4" t="s">
        <v>13</v>
      </c>
      <c r="B19" s="219">
        <f t="shared" si="2"/>
        <v>10.714285714285714</v>
      </c>
      <c r="C19" s="220">
        <f t="shared" si="0"/>
        <v>28</v>
      </c>
      <c r="D19" s="221">
        <f t="shared" si="1"/>
        <v>3</v>
      </c>
      <c r="E19" s="222">
        <f>'5.1 '!F20</f>
        <v>2</v>
      </c>
      <c r="F19" s="222">
        <f>'5.2'!E19</f>
        <v>0</v>
      </c>
      <c r="G19" s="223">
        <f>'5.3'!F20</f>
        <v>0</v>
      </c>
      <c r="H19" s="224">
        <f>'5.4'!F19</f>
        <v>0</v>
      </c>
      <c r="I19" s="224">
        <f>'5.5'!F19</f>
        <v>0</v>
      </c>
      <c r="J19" s="224">
        <f>'5.6'!F19</f>
        <v>0</v>
      </c>
      <c r="K19" s="223">
        <f>'5.7'!F19</f>
        <v>0</v>
      </c>
      <c r="L19" s="223">
        <f>'5.8'!F19</f>
        <v>0</v>
      </c>
      <c r="M19" s="223">
        <f>'5.9'!F19</f>
        <v>0</v>
      </c>
      <c r="N19" s="223">
        <f>'5.10'!F19</f>
        <v>0</v>
      </c>
      <c r="O19" s="223">
        <f>'5.11'!F19</f>
        <v>0</v>
      </c>
      <c r="P19" s="223">
        <f>'5.12'!E19</f>
        <v>0</v>
      </c>
      <c r="Q19" s="225">
        <f>'5.13'!E21</f>
        <v>1</v>
      </c>
    </row>
    <row r="20" spans="1:17" s="46" customFormat="1" ht="15" customHeight="1" x14ac:dyDescent="0.35">
      <c r="A20" s="4" t="s">
        <v>14</v>
      </c>
      <c r="B20" s="219">
        <f t="shared" si="2"/>
        <v>50</v>
      </c>
      <c r="C20" s="220">
        <f t="shared" si="0"/>
        <v>28</v>
      </c>
      <c r="D20" s="221">
        <f t="shared" si="1"/>
        <v>14</v>
      </c>
      <c r="E20" s="222">
        <f>'5.1 '!F21</f>
        <v>4</v>
      </c>
      <c r="F20" s="222">
        <f>'5.2'!E20</f>
        <v>0</v>
      </c>
      <c r="G20" s="223">
        <f>'5.3'!F21</f>
        <v>0</v>
      </c>
      <c r="H20" s="224">
        <f>'5.4'!F20</f>
        <v>2</v>
      </c>
      <c r="I20" s="224">
        <f>'5.5'!F20</f>
        <v>0</v>
      </c>
      <c r="J20" s="224">
        <f>'5.6'!F20</f>
        <v>0</v>
      </c>
      <c r="K20" s="223">
        <f>'5.7'!F20</f>
        <v>0</v>
      </c>
      <c r="L20" s="223">
        <f>'5.8'!F20</f>
        <v>0</v>
      </c>
      <c r="M20" s="223">
        <f>'5.9'!F20</f>
        <v>2</v>
      </c>
      <c r="N20" s="223">
        <f>'5.10'!F20</f>
        <v>0</v>
      </c>
      <c r="O20" s="223">
        <f>'5.11'!F20</f>
        <v>2</v>
      </c>
      <c r="P20" s="223">
        <f>'5.12'!E20</f>
        <v>2</v>
      </c>
      <c r="Q20" s="225">
        <f>'5.13'!E22</f>
        <v>2</v>
      </c>
    </row>
    <row r="21" spans="1:17" s="46" customFormat="1" ht="15" customHeight="1" x14ac:dyDescent="0.35">
      <c r="A21" s="4" t="s">
        <v>15</v>
      </c>
      <c r="B21" s="219">
        <f t="shared" si="2"/>
        <v>55.357142857142861</v>
      </c>
      <c r="C21" s="220">
        <f t="shared" si="0"/>
        <v>28</v>
      </c>
      <c r="D21" s="221">
        <f t="shared" si="1"/>
        <v>15.5</v>
      </c>
      <c r="E21" s="222">
        <f>'5.1 '!F22</f>
        <v>4</v>
      </c>
      <c r="F21" s="222">
        <f>'5.2'!E21</f>
        <v>0</v>
      </c>
      <c r="G21" s="223">
        <f>'5.3'!F22</f>
        <v>0.5</v>
      </c>
      <c r="H21" s="224">
        <f>'5.4'!F21</f>
        <v>0</v>
      </c>
      <c r="I21" s="224">
        <f>'5.5'!F21</f>
        <v>2</v>
      </c>
      <c r="J21" s="224">
        <f>'5.6'!F21</f>
        <v>2</v>
      </c>
      <c r="K21" s="223">
        <f>'5.7'!F21</f>
        <v>2</v>
      </c>
      <c r="L21" s="223">
        <f>'5.8'!F21</f>
        <v>0</v>
      </c>
      <c r="M21" s="223">
        <f>'5.9'!F21</f>
        <v>2</v>
      </c>
      <c r="N21" s="223">
        <f>'5.10'!F21</f>
        <v>0</v>
      </c>
      <c r="O21" s="223">
        <f>'5.11'!F21</f>
        <v>1</v>
      </c>
      <c r="P21" s="223">
        <f>'5.12'!E21</f>
        <v>2</v>
      </c>
      <c r="Q21" s="225">
        <f>'5.13'!E23</f>
        <v>0</v>
      </c>
    </row>
    <row r="22" spans="1:17" s="46" customFormat="1" ht="15" customHeight="1" x14ac:dyDescent="0.35">
      <c r="A22" s="4" t="s">
        <v>16</v>
      </c>
      <c r="B22" s="219">
        <f t="shared" si="2"/>
        <v>89.285714285714292</v>
      </c>
      <c r="C22" s="220">
        <f t="shared" si="0"/>
        <v>28</v>
      </c>
      <c r="D22" s="221">
        <f t="shared" si="1"/>
        <v>25</v>
      </c>
      <c r="E22" s="222">
        <f>'5.1 '!F23</f>
        <v>4</v>
      </c>
      <c r="F22" s="222">
        <f>'5.2'!E22</f>
        <v>2</v>
      </c>
      <c r="G22" s="223">
        <f>'5.3'!F23</f>
        <v>1</v>
      </c>
      <c r="H22" s="224">
        <f>'5.4'!F22</f>
        <v>2</v>
      </c>
      <c r="I22" s="224">
        <f>'5.5'!F22</f>
        <v>2</v>
      </c>
      <c r="J22" s="224">
        <f>'5.6'!F22</f>
        <v>2</v>
      </c>
      <c r="K22" s="223">
        <f>'5.7'!F22</f>
        <v>2</v>
      </c>
      <c r="L22" s="223">
        <f>'5.8'!F22</f>
        <v>2</v>
      </c>
      <c r="M22" s="223">
        <f>'5.9'!F22</f>
        <v>2</v>
      </c>
      <c r="N22" s="223">
        <f>'5.10'!F22</f>
        <v>0</v>
      </c>
      <c r="O22" s="223">
        <f>'5.11'!F22</f>
        <v>2</v>
      </c>
      <c r="P22" s="223">
        <f>'5.12'!E22</f>
        <v>2</v>
      </c>
      <c r="Q22" s="225">
        <f>'5.13'!E24</f>
        <v>2</v>
      </c>
    </row>
    <row r="23" spans="1:17" s="46" customFormat="1" ht="15" customHeight="1" x14ac:dyDescent="0.35">
      <c r="A23" s="4" t="s">
        <v>17</v>
      </c>
      <c r="B23" s="219">
        <f t="shared" si="2"/>
        <v>67.857142857142861</v>
      </c>
      <c r="C23" s="220">
        <f t="shared" si="0"/>
        <v>28</v>
      </c>
      <c r="D23" s="221">
        <f t="shared" si="1"/>
        <v>19</v>
      </c>
      <c r="E23" s="222">
        <f>'5.1 '!F24</f>
        <v>4</v>
      </c>
      <c r="F23" s="222">
        <f>'5.2'!E23</f>
        <v>0</v>
      </c>
      <c r="G23" s="223">
        <f>'5.3'!F24</f>
        <v>2</v>
      </c>
      <c r="H23" s="224">
        <f>'5.4'!F23</f>
        <v>0</v>
      </c>
      <c r="I23" s="224">
        <f>'5.5'!F23</f>
        <v>2</v>
      </c>
      <c r="J23" s="224">
        <f>'5.6'!F23</f>
        <v>2</v>
      </c>
      <c r="K23" s="223">
        <f>'5.7'!F23</f>
        <v>2</v>
      </c>
      <c r="L23" s="223">
        <f>'5.8'!F23</f>
        <v>0</v>
      </c>
      <c r="M23" s="223">
        <f>'5.9'!F23</f>
        <v>2</v>
      </c>
      <c r="N23" s="223">
        <f>'5.10'!F23</f>
        <v>0</v>
      </c>
      <c r="O23" s="223">
        <f>'5.11'!F23</f>
        <v>2</v>
      </c>
      <c r="P23" s="223">
        <f>'5.12'!E23</f>
        <v>2</v>
      </c>
      <c r="Q23" s="225">
        <f>'5.13'!E25</f>
        <v>1</v>
      </c>
    </row>
    <row r="24" spans="1:17" s="46" customFormat="1" ht="15" customHeight="1" x14ac:dyDescent="0.35">
      <c r="A24" s="4" t="s">
        <v>248</v>
      </c>
      <c r="B24" s="219">
        <f t="shared" si="2"/>
        <v>76.923076923076934</v>
      </c>
      <c r="C24" s="220">
        <f>$D$4-$N$4</f>
        <v>26</v>
      </c>
      <c r="D24" s="221">
        <f t="shared" si="1"/>
        <v>20</v>
      </c>
      <c r="E24" s="222">
        <f>'5.1 '!F25</f>
        <v>4</v>
      </c>
      <c r="F24" s="222">
        <f>'5.2'!E24</f>
        <v>0</v>
      </c>
      <c r="G24" s="223">
        <f>'5.3'!F25</f>
        <v>0</v>
      </c>
      <c r="H24" s="224">
        <f>'5.4'!F24</f>
        <v>2</v>
      </c>
      <c r="I24" s="224">
        <f>'5.5'!F24</f>
        <v>2</v>
      </c>
      <c r="J24" s="224">
        <f>'5.6'!F24</f>
        <v>2</v>
      </c>
      <c r="K24" s="223">
        <f>'5.7'!F24</f>
        <v>2</v>
      </c>
      <c r="L24" s="223">
        <f>'5.8'!F24</f>
        <v>0</v>
      </c>
      <c r="M24" s="223">
        <f>'5.9'!F24</f>
        <v>2</v>
      </c>
      <c r="N24" s="223" t="str">
        <f>'5.10'!F24</f>
        <v>-</v>
      </c>
      <c r="O24" s="223">
        <f>'5.11'!F24</f>
        <v>2</v>
      </c>
      <c r="P24" s="223">
        <f>'5.12'!E24</f>
        <v>2</v>
      </c>
      <c r="Q24" s="225">
        <f>'5.13'!E26</f>
        <v>2</v>
      </c>
    </row>
    <row r="25" spans="1:17" ht="15" customHeight="1" x14ac:dyDescent="0.35">
      <c r="A25" s="214" t="s">
        <v>18</v>
      </c>
      <c r="B25" s="226"/>
      <c r="C25" s="226"/>
      <c r="D25" s="226"/>
      <c r="E25" s="226"/>
      <c r="F25" s="227"/>
      <c r="G25" s="228"/>
      <c r="H25" s="229"/>
      <c r="I25" s="229"/>
      <c r="J25" s="229"/>
      <c r="K25" s="228"/>
      <c r="L25" s="228"/>
      <c r="M25" s="228"/>
      <c r="N25" s="228"/>
      <c r="O25" s="228"/>
      <c r="P25" s="228"/>
      <c r="Q25" s="230"/>
    </row>
    <row r="26" spans="1:17" s="46" customFormat="1" ht="15" customHeight="1" x14ac:dyDescent="0.35">
      <c r="A26" s="4" t="s">
        <v>19</v>
      </c>
      <c r="B26" s="219">
        <f t="shared" si="2"/>
        <v>67.857142857142861</v>
      </c>
      <c r="C26" s="220">
        <f t="shared" ref="C26:C36" si="3">$D$4</f>
        <v>28</v>
      </c>
      <c r="D26" s="221">
        <f t="shared" si="1"/>
        <v>19</v>
      </c>
      <c r="E26" s="222">
        <f>'5.1 '!F27</f>
        <v>4</v>
      </c>
      <c r="F26" s="222">
        <f>'5.2'!E26</f>
        <v>2</v>
      </c>
      <c r="G26" s="223">
        <f>'5.3'!F27</f>
        <v>0</v>
      </c>
      <c r="H26" s="224">
        <f>'5.4'!F26</f>
        <v>0</v>
      </c>
      <c r="I26" s="224">
        <f>'5.5'!F26</f>
        <v>2</v>
      </c>
      <c r="J26" s="224">
        <f>'5.6'!F26</f>
        <v>2</v>
      </c>
      <c r="K26" s="223">
        <f>'5.7'!F26</f>
        <v>2</v>
      </c>
      <c r="L26" s="223">
        <f>'5.8'!F26</f>
        <v>2</v>
      </c>
      <c r="M26" s="223">
        <f>'5.9'!F26</f>
        <v>0</v>
      </c>
      <c r="N26" s="223">
        <f>'5.10'!F26</f>
        <v>0</v>
      </c>
      <c r="O26" s="223">
        <f>'5.11'!F26</f>
        <v>2</v>
      </c>
      <c r="P26" s="223">
        <f>'5.12'!E26</f>
        <v>2</v>
      </c>
      <c r="Q26" s="225">
        <f>'5.13'!E28</f>
        <v>1</v>
      </c>
    </row>
    <row r="27" spans="1:17" s="46" customFormat="1" ht="15" customHeight="1" x14ac:dyDescent="0.35">
      <c r="A27" s="4" t="s">
        <v>20</v>
      </c>
      <c r="B27" s="219">
        <f t="shared" si="2"/>
        <v>78.571428571428569</v>
      </c>
      <c r="C27" s="220">
        <f t="shared" si="3"/>
        <v>28</v>
      </c>
      <c r="D27" s="221">
        <f t="shared" si="1"/>
        <v>22</v>
      </c>
      <c r="E27" s="222">
        <f>'5.1 '!F28</f>
        <v>4</v>
      </c>
      <c r="F27" s="222">
        <f>'5.2'!E27</f>
        <v>2</v>
      </c>
      <c r="G27" s="223">
        <f>'5.3'!F28</f>
        <v>1</v>
      </c>
      <c r="H27" s="224">
        <f>'5.4'!F27</f>
        <v>0</v>
      </c>
      <c r="I27" s="224">
        <f>'5.5'!F27</f>
        <v>2</v>
      </c>
      <c r="J27" s="224">
        <f>'5.6'!F27</f>
        <v>2</v>
      </c>
      <c r="K27" s="223">
        <f>'5.7'!F27</f>
        <v>2</v>
      </c>
      <c r="L27" s="223">
        <f>'5.8'!F27</f>
        <v>0</v>
      </c>
      <c r="M27" s="223">
        <f>'5.9'!F27</f>
        <v>2</v>
      </c>
      <c r="N27" s="223">
        <f>'5.10'!F27</f>
        <v>2</v>
      </c>
      <c r="O27" s="223">
        <f>'5.11'!F27</f>
        <v>2</v>
      </c>
      <c r="P27" s="223">
        <f>'5.12'!E27</f>
        <v>2</v>
      </c>
      <c r="Q27" s="225">
        <f>'5.13'!E29</f>
        <v>1</v>
      </c>
    </row>
    <row r="28" spans="1:17" s="46" customFormat="1" ht="15" customHeight="1" x14ac:dyDescent="0.35">
      <c r="A28" s="4" t="s">
        <v>21</v>
      </c>
      <c r="B28" s="219">
        <f t="shared" si="2"/>
        <v>64.285714285714292</v>
      </c>
      <c r="C28" s="220">
        <f t="shared" si="3"/>
        <v>28</v>
      </c>
      <c r="D28" s="221">
        <f t="shared" si="1"/>
        <v>18</v>
      </c>
      <c r="E28" s="222">
        <f>'5.1 '!F29</f>
        <v>4</v>
      </c>
      <c r="F28" s="222">
        <f>'5.2'!E28</f>
        <v>0</v>
      </c>
      <c r="G28" s="223">
        <f>'5.3'!F29</f>
        <v>0</v>
      </c>
      <c r="H28" s="224">
        <f>'5.4'!F28</f>
        <v>2</v>
      </c>
      <c r="I28" s="224">
        <f>'5.5'!F28</f>
        <v>2</v>
      </c>
      <c r="J28" s="224">
        <f>'5.6'!F28</f>
        <v>2</v>
      </c>
      <c r="K28" s="223">
        <f>'5.7'!F28</f>
        <v>2</v>
      </c>
      <c r="L28" s="223">
        <f>'5.8'!F28</f>
        <v>0</v>
      </c>
      <c r="M28" s="223">
        <f>'5.9'!F28</f>
        <v>1</v>
      </c>
      <c r="N28" s="223">
        <f>'5.10'!F28</f>
        <v>0</v>
      </c>
      <c r="O28" s="223">
        <f>'5.11'!F28</f>
        <v>2</v>
      </c>
      <c r="P28" s="223">
        <f>'5.12'!E28</f>
        <v>2</v>
      </c>
      <c r="Q28" s="225">
        <f>'5.13'!E30</f>
        <v>1</v>
      </c>
    </row>
    <row r="29" spans="1:17" s="46" customFormat="1" ht="15" customHeight="1" x14ac:dyDescent="0.35">
      <c r="A29" s="4" t="s">
        <v>22</v>
      </c>
      <c r="B29" s="219">
        <f t="shared" si="2"/>
        <v>71.428571428571431</v>
      </c>
      <c r="C29" s="220">
        <f t="shared" si="3"/>
        <v>28</v>
      </c>
      <c r="D29" s="221">
        <f t="shared" si="1"/>
        <v>20</v>
      </c>
      <c r="E29" s="222">
        <f>'5.1 '!F30</f>
        <v>4</v>
      </c>
      <c r="F29" s="222">
        <f>'5.2'!E29</f>
        <v>2</v>
      </c>
      <c r="G29" s="223">
        <f>'5.3'!F30</f>
        <v>0</v>
      </c>
      <c r="H29" s="224">
        <f>'5.4'!F29</f>
        <v>0</v>
      </c>
      <c r="I29" s="224">
        <f>'5.5'!F29</f>
        <v>2</v>
      </c>
      <c r="J29" s="224">
        <f>'5.6'!F29</f>
        <v>2</v>
      </c>
      <c r="K29" s="223">
        <f>'5.7'!F29</f>
        <v>2</v>
      </c>
      <c r="L29" s="223">
        <f>'5.8'!F29</f>
        <v>0</v>
      </c>
      <c r="M29" s="223">
        <f>'5.9'!F29</f>
        <v>2</v>
      </c>
      <c r="N29" s="223">
        <f>'5.10'!F29</f>
        <v>1</v>
      </c>
      <c r="O29" s="223">
        <f>'5.11'!F29</f>
        <v>2</v>
      </c>
      <c r="P29" s="223">
        <f>'5.12'!E29</f>
        <v>2</v>
      </c>
      <c r="Q29" s="225">
        <f>'5.13'!E31</f>
        <v>1</v>
      </c>
    </row>
    <row r="30" spans="1:17" s="46" customFormat="1" ht="15" customHeight="1" x14ac:dyDescent="0.35">
      <c r="A30" s="4" t="s">
        <v>23</v>
      </c>
      <c r="B30" s="219">
        <f t="shared" si="2"/>
        <v>85.714285714285708</v>
      </c>
      <c r="C30" s="220">
        <f t="shared" si="3"/>
        <v>28</v>
      </c>
      <c r="D30" s="221">
        <f t="shared" si="1"/>
        <v>24</v>
      </c>
      <c r="E30" s="222">
        <f>'5.1 '!F31</f>
        <v>4</v>
      </c>
      <c r="F30" s="222">
        <f>'5.2'!E30</f>
        <v>2</v>
      </c>
      <c r="G30" s="223">
        <f>'5.3'!F31</f>
        <v>0</v>
      </c>
      <c r="H30" s="224">
        <f>'5.4'!F30</f>
        <v>2</v>
      </c>
      <c r="I30" s="224">
        <f>'5.5'!F30</f>
        <v>2</v>
      </c>
      <c r="J30" s="224">
        <f>'5.6'!F30</f>
        <v>2</v>
      </c>
      <c r="K30" s="223">
        <f>'5.7'!F30</f>
        <v>2</v>
      </c>
      <c r="L30" s="223">
        <f>'5.8'!F30</f>
        <v>2</v>
      </c>
      <c r="M30" s="223">
        <f>'5.9'!F30</f>
        <v>2</v>
      </c>
      <c r="N30" s="223">
        <f>'5.10'!F30</f>
        <v>0</v>
      </c>
      <c r="O30" s="223">
        <f>'5.11'!F30</f>
        <v>2</v>
      </c>
      <c r="P30" s="223">
        <f>'5.12'!E30</f>
        <v>2</v>
      </c>
      <c r="Q30" s="225">
        <f>'5.13'!E32</f>
        <v>2</v>
      </c>
    </row>
    <row r="31" spans="1:17" s="46" customFormat="1" ht="15" customHeight="1" x14ac:dyDescent="0.35">
      <c r="A31" s="4" t="s">
        <v>24</v>
      </c>
      <c r="B31" s="219">
        <f t="shared" si="2"/>
        <v>50</v>
      </c>
      <c r="C31" s="220">
        <f t="shared" si="3"/>
        <v>28</v>
      </c>
      <c r="D31" s="221">
        <f t="shared" si="1"/>
        <v>14</v>
      </c>
      <c r="E31" s="222">
        <f>'5.1 '!F32</f>
        <v>4</v>
      </c>
      <c r="F31" s="222">
        <f>'5.2'!E31</f>
        <v>2</v>
      </c>
      <c r="G31" s="223">
        <f>'5.3'!F32</f>
        <v>1</v>
      </c>
      <c r="H31" s="224">
        <f>'5.4'!F31</f>
        <v>0</v>
      </c>
      <c r="I31" s="224">
        <f>'5.5'!F31</f>
        <v>0</v>
      </c>
      <c r="J31" s="224">
        <f>'5.6'!F31</f>
        <v>2</v>
      </c>
      <c r="K31" s="223">
        <f>'5.7'!F31</f>
        <v>2</v>
      </c>
      <c r="L31" s="223">
        <f>'5.8'!F31</f>
        <v>0</v>
      </c>
      <c r="M31" s="223">
        <f>'5.9'!F31</f>
        <v>2</v>
      </c>
      <c r="N31" s="223">
        <f>'5.10'!F31</f>
        <v>0</v>
      </c>
      <c r="O31" s="223">
        <f>'5.11'!F31</f>
        <v>0</v>
      </c>
      <c r="P31" s="223">
        <f>'5.12'!E31</f>
        <v>0</v>
      </c>
      <c r="Q31" s="225">
        <f>'5.13'!E33</f>
        <v>1</v>
      </c>
    </row>
    <row r="32" spans="1:17" s="46" customFormat="1" ht="15" customHeight="1" x14ac:dyDescent="0.35">
      <c r="A32" s="4" t="s">
        <v>25</v>
      </c>
      <c r="B32" s="219">
        <f t="shared" si="2"/>
        <v>76.785714285714292</v>
      </c>
      <c r="C32" s="220">
        <f t="shared" si="3"/>
        <v>28</v>
      </c>
      <c r="D32" s="221">
        <f t="shared" si="1"/>
        <v>21.5</v>
      </c>
      <c r="E32" s="222">
        <f>'5.1 '!F33</f>
        <v>4</v>
      </c>
      <c r="F32" s="222">
        <f>'5.2'!E32</f>
        <v>2</v>
      </c>
      <c r="G32" s="223">
        <f>'5.3'!F33</f>
        <v>0.5</v>
      </c>
      <c r="H32" s="224">
        <f>'5.4'!F32</f>
        <v>0</v>
      </c>
      <c r="I32" s="224">
        <f>'5.5'!F32</f>
        <v>2</v>
      </c>
      <c r="J32" s="224">
        <f>'5.6'!F32</f>
        <v>2</v>
      </c>
      <c r="K32" s="223">
        <f>'5.7'!F32</f>
        <v>2</v>
      </c>
      <c r="L32" s="223">
        <f>'5.8'!F32</f>
        <v>2</v>
      </c>
      <c r="M32" s="223">
        <f>'5.9'!F32</f>
        <v>2</v>
      </c>
      <c r="N32" s="223">
        <f>'5.10'!F32</f>
        <v>0</v>
      </c>
      <c r="O32" s="223">
        <f>'5.11'!F32</f>
        <v>2</v>
      </c>
      <c r="P32" s="223">
        <f>'5.12'!E32</f>
        <v>2</v>
      </c>
      <c r="Q32" s="225">
        <f>'5.13'!E34</f>
        <v>1</v>
      </c>
    </row>
    <row r="33" spans="1:17" s="46" customFormat="1" ht="15" customHeight="1" x14ac:dyDescent="0.35">
      <c r="A33" s="4" t="s">
        <v>26</v>
      </c>
      <c r="B33" s="219">
        <f t="shared" si="2"/>
        <v>39.285714285714285</v>
      </c>
      <c r="C33" s="220">
        <f t="shared" si="3"/>
        <v>28</v>
      </c>
      <c r="D33" s="221">
        <f t="shared" si="1"/>
        <v>11</v>
      </c>
      <c r="E33" s="222">
        <f>'5.1 '!F34</f>
        <v>2</v>
      </c>
      <c r="F33" s="222">
        <f>'5.2'!E33</f>
        <v>0</v>
      </c>
      <c r="G33" s="223">
        <f>'5.3'!F34</f>
        <v>0</v>
      </c>
      <c r="H33" s="224">
        <f>'5.4'!F33</f>
        <v>2</v>
      </c>
      <c r="I33" s="224">
        <f>'5.5'!F33</f>
        <v>2</v>
      </c>
      <c r="J33" s="224">
        <f>'5.6'!F33</f>
        <v>2</v>
      </c>
      <c r="K33" s="223">
        <f>'5.7'!F33</f>
        <v>2</v>
      </c>
      <c r="L33" s="223">
        <f>'5.8'!F33</f>
        <v>0</v>
      </c>
      <c r="M33" s="223">
        <f>'5.9'!F33</f>
        <v>0</v>
      </c>
      <c r="N33" s="223">
        <f>'5.10'!F33</f>
        <v>0</v>
      </c>
      <c r="O33" s="223">
        <f>'5.11'!F33</f>
        <v>1</v>
      </c>
      <c r="P33" s="223">
        <f>'5.12'!E33</f>
        <v>0</v>
      </c>
      <c r="Q33" s="225">
        <f>'5.13'!E35</f>
        <v>0</v>
      </c>
    </row>
    <row r="34" spans="1:17" s="46" customFormat="1" ht="15" customHeight="1" x14ac:dyDescent="0.35">
      <c r="A34" s="4" t="s">
        <v>173</v>
      </c>
      <c r="B34" s="219">
        <f t="shared" si="2"/>
        <v>28.571428571428569</v>
      </c>
      <c r="C34" s="220">
        <f t="shared" si="3"/>
        <v>28</v>
      </c>
      <c r="D34" s="221">
        <f t="shared" si="1"/>
        <v>8</v>
      </c>
      <c r="E34" s="222">
        <f>'5.1 '!F35</f>
        <v>4</v>
      </c>
      <c r="F34" s="222">
        <f>'5.2'!E34</f>
        <v>0</v>
      </c>
      <c r="G34" s="223">
        <f>'5.3'!F35</f>
        <v>0</v>
      </c>
      <c r="H34" s="224">
        <f>'5.4'!F34</f>
        <v>0</v>
      </c>
      <c r="I34" s="224">
        <f>'5.5'!F34</f>
        <v>0</v>
      </c>
      <c r="J34" s="224">
        <f>'5.6'!F34</f>
        <v>0</v>
      </c>
      <c r="K34" s="223">
        <f>'5.7'!F34</f>
        <v>0</v>
      </c>
      <c r="L34" s="223">
        <f>'5.8'!F34</f>
        <v>0</v>
      </c>
      <c r="M34" s="223">
        <f>'5.9'!F34</f>
        <v>0</v>
      </c>
      <c r="N34" s="223">
        <f>'5.10'!F34</f>
        <v>0</v>
      </c>
      <c r="O34" s="223">
        <f>'5.11'!F34</f>
        <v>2</v>
      </c>
      <c r="P34" s="223">
        <f>'5.12'!E34</f>
        <v>2</v>
      </c>
      <c r="Q34" s="225">
        <f>'5.13'!E36</f>
        <v>0</v>
      </c>
    </row>
    <row r="35" spans="1:17" s="46" customFormat="1" ht="15" customHeight="1" x14ac:dyDescent="0.35">
      <c r="A35" s="4" t="s">
        <v>249</v>
      </c>
      <c r="B35" s="219">
        <f t="shared" si="2"/>
        <v>84.615384615384613</v>
      </c>
      <c r="C35" s="220">
        <f>$D$4-$N$4</f>
        <v>26</v>
      </c>
      <c r="D35" s="221">
        <f t="shared" si="1"/>
        <v>22</v>
      </c>
      <c r="E35" s="222">
        <f>'5.1 '!F36</f>
        <v>4</v>
      </c>
      <c r="F35" s="222">
        <f>'5.2'!E35</f>
        <v>2</v>
      </c>
      <c r="G35" s="223">
        <f>'5.3'!F36</f>
        <v>0</v>
      </c>
      <c r="H35" s="224">
        <f>'5.4'!F35</f>
        <v>2</v>
      </c>
      <c r="I35" s="224">
        <f>'5.5'!F35</f>
        <v>2</v>
      </c>
      <c r="J35" s="224">
        <f>'5.6'!F35</f>
        <v>2</v>
      </c>
      <c r="K35" s="223">
        <f>'5.7'!F35</f>
        <v>2</v>
      </c>
      <c r="L35" s="223">
        <f>'5.8'!F35</f>
        <v>2</v>
      </c>
      <c r="M35" s="223">
        <f>'5.9'!F35</f>
        <v>2</v>
      </c>
      <c r="N35" s="223" t="str">
        <f>'5.10'!F35</f>
        <v>-</v>
      </c>
      <c r="O35" s="223">
        <f>'5.11'!F35</f>
        <v>2</v>
      </c>
      <c r="P35" s="223">
        <f>'5.12'!E35</f>
        <v>2</v>
      </c>
      <c r="Q35" s="225">
        <f>'5.13'!E37</f>
        <v>0</v>
      </c>
    </row>
    <row r="36" spans="1:17" s="46" customFormat="1" ht="15" customHeight="1" x14ac:dyDescent="0.35">
      <c r="A36" s="4" t="s">
        <v>28</v>
      </c>
      <c r="B36" s="219">
        <f t="shared" si="2"/>
        <v>82.142857142857139</v>
      </c>
      <c r="C36" s="220">
        <f t="shared" si="3"/>
        <v>28</v>
      </c>
      <c r="D36" s="221">
        <f t="shared" si="1"/>
        <v>23</v>
      </c>
      <c r="E36" s="222">
        <f>'5.1 '!F37</f>
        <v>4</v>
      </c>
      <c r="F36" s="222">
        <f>'5.2'!E36</f>
        <v>2</v>
      </c>
      <c r="G36" s="223">
        <f>'5.3'!F37</f>
        <v>1</v>
      </c>
      <c r="H36" s="224">
        <f>'5.4'!F36</f>
        <v>2</v>
      </c>
      <c r="I36" s="224">
        <f>'5.5'!F36</f>
        <v>2</v>
      </c>
      <c r="J36" s="224">
        <f>'5.6'!F36</f>
        <v>2</v>
      </c>
      <c r="K36" s="223">
        <f>'5.7'!F36</f>
        <v>2</v>
      </c>
      <c r="L36" s="223">
        <f>'5.8'!F36</f>
        <v>0</v>
      </c>
      <c r="M36" s="223">
        <f>'5.9'!F36</f>
        <v>2</v>
      </c>
      <c r="N36" s="223">
        <f>'5.10'!F36</f>
        <v>0</v>
      </c>
      <c r="O36" s="223">
        <f>'5.11'!F36</f>
        <v>2</v>
      </c>
      <c r="P36" s="223">
        <f>'5.12'!E36</f>
        <v>2</v>
      </c>
      <c r="Q36" s="225">
        <f>'5.13'!E38</f>
        <v>2</v>
      </c>
    </row>
    <row r="37" spans="1:17" ht="15" customHeight="1" x14ac:dyDescent="0.35">
      <c r="A37" s="214" t="s">
        <v>29</v>
      </c>
      <c r="B37" s="226"/>
      <c r="C37" s="226"/>
      <c r="D37" s="226"/>
      <c r="E37" s="226"/>
      <c r="F37" s="227"/>
      <c r="G37" s="228"/>
      <c r="H37" s="229"/>
      <c r="I37" s="229"/>
      <c r="J37" s="229"/>
      <c r="K37" s="228"/>
      <c r="L37" s="228"/>
      <c r="M37" s="228"/>
      <c r="N37" s="228"/>
      <c r="O37" s="228"/>
      <c r="P37" s="228"/>
      <c r="Q37" s="230"/>
    </row>
    <row r="38" spans="1:17" s="46" customFormat="1" ht="15" customHeight="1" x14ac:dyDescent="0.35">
      <c r="A38" s="4" t="s">
        <v>30</v>
      </c>
      <c r="B38" s="219">
        <f t="shared" si="2"/>
        <v>89.285714285714292</v>
      </c>
      <c r="C38" s="220">
        <f t="shared" ref="C38:C44" si="4">$D$4</f>
        <v>28</v>
      </c>
      <c r="D38" s="221">
        <f t="shared" si="1"/>
        <v>25</v>
      </c>
      <c r="E38" s="222">
        <f>'5.1 '!F39</f>
        <v>4</v>
      </c>
      <c r="F38" s="222">
        <f>'5.2'!E38</f>
        <v>2</v>
      </c>
      <c r="G38" s="223">
        <f>'5.3'!F39</f>
        <v>0</v>
      </c>
      <c r="H38" s="224">
        <f>'5.4'!F38</f>
        <v>2</v>
      </c>
      <c r="I38" s="224">
        <f>'5.5'!F38</f>
        <v>2</v>
      </c>
      <c r="J38" s="224">
        <f>'5.6'!F38</f>
        <v>2</v>
      </c>
      <c r="K38" s="223">
        <f>'5.7'!F38</f>
        <v>2</v>
      </c>
      <c r="L38" s="223">
        <f>'5.8'!F38</f>
        <v>2</v>
      </c>
      <c r="M38" s="223">
        <f>'5.9'!F38</f>
        <v>2</v>
      </c>
      <c r="N38" s="223">
        <f>'5.10'!F38</f>
        <v>2</v>
      </c>
      <c r="O38" s="223">
        <f>'5.11'!F38</f>
        <v>2</v>
      </c>
      <c r="P38" s="223">
        <f>'5.12'!E38</f>
        <v>2</v>
      </c>
      <c r="Q38" s="225">
        <f>'5.13'!E40</f>
        <v>1</v>
      </c>
    </row>
    <row r="39" spans="1:17" s="46" customFormat="1" ht="15" customHeight="1" x14ac:dyDescent="0.35">
      <c r="A39" s="4" t="s">
        <v>31</v>
      </c>
      <c r="B39" s="219">
        <f t="shared" si="2"/>
        <v>48.214285714285715</v>
      </c>
      <c r="C39" s="220">
        <f t="shared" si="4"/>
        <v>28</v>
      </c>
      <c r="D39" s="221">
        <f t="shared" si="1"/>
        <v>13.5</v>
      </c>
      <c r="E39" s="222">
        <f>'5.1 '!F40</f>
        <v>4</v>
      </c>
      <c r="F39" s="222">
        <f>'5.2'!E39</f>
        <v>0</v>
      </c>
      <c r="G39" s="223">
        <f>'5.3'!F40</f>
        <v>0.5</v>
      </c>
      <c r="H39" s="224">
        <f>'5.4'!F39</f>
        <v>0</v>
      </c>
      <c r="I39" s="224">
        <f>'5.5'!F39</f>
        <v>2</v>
      </c>
      <c r="J39" s="224">
        <f>'5.6'!F39</f>
        <v>2</v>
      </c>
      <c r="K39" s="223">
        <f>'5.7'!F39</f>
        <v>2</v>
      </c>
      <c r="L39" s="223">
        <f>'5.8'!F39</f>
        <v>0</v>
      </c>
      <c r="M39" s="223">
        <f>'5.9'!F39</f>
        <v>2</v>
      </c>
      <c r="N39" s="223">
        <f>'5.10'!F39</f>
        <v>0</v>
      </c>
      <c r="O39" s="223">
        <f>'5.11'!F39</f>
        <v>1</v>
      </c>
      <c r="P39" s="223">
        <f>'5.12'!E39</f>
        <v>0</v>
      </c>
      <c r="Q39" s="225">
        <f>'5.13'!E41</f>
        <v>0</v>
      </c>
    </row>
    <row r="40" spans="1:17" s="46" customFormat="1" ht="15" customHeight="1" x14ac:dyDescent="0.35">
      <c r="A40" s="4" t="s">
        <v>93</v>
      </c>
      <c r="B40" s="219">
        <f t="shared" si="2"/>
        <v>60.714285714285708</v>
      </c>
      <c r="C40" s="220">
        <f t="shared" si="4"/>
        <v>28</v>
      </c>
      <c r="D40" s="221">
        <f t="shared" si="1"/>
        <v>17</v>
      </c>
      <c r="E40" s="222">
        <f>'5.1 '!F41</f>
        <v>4</v>
      </c>
      <c r="F40" s="222">
        <f>'5.2'!E40</f>
        <v>0</v>
      </c>
      <c r="G40" s="223">
        <f>'5.3'!F41</f>
        <v>1</v>
      </c>
      <c r="H40" s="224">
        <f>'5.4'!F40</f>
        <v>0</v>
      </c>
      <c r="I40" s="224">
        <f>'5.5'!F40</f>
        <v>2</v>
      </c>
      <c r="J40" s="224">
        <f>'5.6'!F40</f>
        <v>0</v>
      </c>
      <c r="K40" s="223">
        <f>'5.7'!F40</f>
        <v>2</v>
      </c>
      <c r="L40" s="223">
        <f>'5.8'!F40</f>
        <v>2</v>
      </c>
      <c r="M40" s="223">
        <f>'5.9'!F40</f>
        <v>2</v>
      </c>
      <c r="N40" s="223">
        <f>'5.10'!F40</f>
        <v>0</v>
      </c>
      <c r="O40" s="223">
        <f>'5.11'!F40</f>
        <v>1</v>
      </c>
      <c r="P40" s="223">
        <f>'5.12'!E40</f>
        <v>2</v>
      </c>
      <c r="Q40" s="225">
        <f>'5.13'!E42</f>
        <v>1</v>
      </c>
    </row>
    <row r="41" spans="1:17" s="46" customFormat="1" ht="15" customHeight="1" x14ac:dyDescent="0.35">
      <c r="A41" s="4" t="s">
        <v>32</v>
      </c>
      <c r="B41" s="219">
        <f t="shared" si="2"/>
        <v>85.714285714285708</v>
      </c>
      <c r="C41" s="220">
        <f t="shared" si="4"/>
        <v>28</v>
      </c>
      <c r="D41" s="221">
        <f t="shared" si="1"/>
        <v>24</v>
      </c>
      <c r="E41" s="222">
        <f>'5.1 '!F42</f>
        <v>4</v>
      </c>
      <c r="F41" s="222">
        <f>'5.2'!E41</f>
        <v>2</v>
      </c>
      <c r="G41" s="223">
        <f>'5.3'!F42</f>
        <v>0</v>
      </c>
      <c r="H41" s="224">
        <f>'5.4'!F41</f>
        <v>2</v>
      </c>
      <c r="I41" s="224">
        <f>'5.5'!F41</f>
        <v>2</v>
      </c>
      <c r="J41" s="224">
        <f>'5.6'!F41</f>
        <v>2</v>
      </c>
      <c r="K41" s="223">
        <f>'5.7'!F41</f>
        <v>2</v>
      </c>
      <c r="L41" s="223">
        <f>'5.8'!F41</f>
        <v>2</v>
      </c>
      <c r="M41" s="223">
        <f>'5.9'!F41</f>
        <v>2</v>
      </c>
      <c r="N41" s="223">
        <f>'5.10'!F41</f>
        <v>0</v>
      </c>
      <c r="O41" s="223">
        <f>'5.11'!F41</f>
        <v>2</v>
      </c>
      <c r="P41" s="223">
        <f>'5.12'!E41</f>
        <v>2</v>
      </c>
      <c r="Q41" s="225">
        <f>'5.13'!E43</f>
        <v>2</v>
      </c>
    </row>
    <row r="42" spans="1:17" s="46" customFormat="1" ht="15" customHeight="1" x14ac:dyDescent="0.35">
      <c r="A42" s="4" t="s">
        <v>33</v>
      </c>
      <c r="B42" s="219">
        <f t="shared" si="2"/>
        <v>17.857142857142858</v>
      </c>
      <c r="C42" s="220">
        <f t="shared" si="4"/>
        <v>28</v>
      </c>
      <c r="D42" s="221">
        <f t="shared" si="1"/>
        <v>5</v>
      </c>
      <c r="E42" s="222">
        <f>'5.1 '!F43</f>
        <v>2</v>
      </c>
      <c r="F42" s="222">
        <f>'5.2'!E42</f>
        <v>0</v>
      </c>
      <c r="G42" s="223">
        <f>'5.3'!F43</f>
        <v>0</v>
      </c>
      <c r="H42" s="224">
        <f>'5.4'!F42</f>
        <v>0</v>
      </c>
      <c r="I42" s="224">
        <f>'5.5'!F42</f>
        <v>0</v>
      </c>
      <c r="J42" s="224">
        <f>'5.6'!F42</f>
        <v>0</v>
      </c>
      <c r="K42" s="223">
        <f>'5.7'!F42</f>
        <v>0</v>
      </c>
      <c r="L42" s="223">
        <f>'5.8'!F42</f>
        <v>0</v>
      </c>
      <c r="M42" s="223">
        <f>'5.9'!F42</f>
        <v>0</v>
      </c>
      <c r="N42" s="223">
        <f>'5.10'!F42</f>
        <v>0</v>
      </c>
      <c r="O42" s="223">
        <f>'5.11'!F42</f>
        <v>1</v>
      </c>
      <c r="P42" s="223">
        <f>'5.12'!E42</f>
        <v>0</v>
      </c>
      <c r="Q42" s="225">
        <f>'5.13'!E44</f>
        <v>2</v>
      </c>
    </row>
    <row r="43" spans="1:17" s="47" customFormat="1" ht="15" customHeight="1" x14ac:dyDescent="0.35">
      <c r="A43" s="180" t="s">
        <v>34</v>
      </c>
      <c r="B43" s="232">
        <f t="shared" si="2"/>
        <v>67.857142857142861</v>
      </c>
      <c r="C43" s="231">
        <f t="shared" si="4"/>
        <v>28</v>
      </c>
      <c r="D43" s="233">
        <f t="shared" si="1"/>
        <v>19</v>
      </c>
      <c r="E43" s="234">
        <f>'5.1 '!F44</f>
        <v>4</v>
      </c>
      <c r="F43" s="222">
        <f>'5.2'!E43</f>
        <v>2</v>
      </c>
      <c r="G43" s="223">
        <f>'5.3'!F44</f>
        <v>1</v>
      </c>
      <c r="H43" s="224">
        <f>'5.4'!F43</f>
        <v>2</v>
      </c>
      <c r="I43" s="224">
        <f>'5.5'!F43</f>
        <v>2</v>
      </c>
      <c r="J43" s="224">
        <f>'5.6'!F43</f>
        <v>2</v>
      </c>
      <c r="K43" s="223">
        <f>'5.7'!F43</f>
        <v>2</v>
      </c>
      <c r="L43" s="223">
        <f>'5.8'!F43</f>
        <v>0</v>
      </c>
      <c r="M43" s="223">
        <f>'5.9'!F43</f>
        <v>2</v>
      </c>
      <c r="N43" s="223">
        <f>'5.10'!F43</f>
        <v>0</v>
      </c>
      <c r="O43" s="223">
        <f>'5.11'!F43</f>
        <v>1</v>
      </c>
      <c r="P43" s="223">
        <f>'5.12'!E43</f>
        <v>0</v>
      </c>
      <c r="Q43" s="225">
        <f>'5.13'!E45</f>
        <v>1</v>
      </c>
    </row>
    <row r="44" spans="1:17" s="49" customFormat="1" ht="15" customHeight="1" x14ac:dyDescent="0.35">
      <c r="A44" s="4" t="s">
        <v>35</v>
      </c>
      <c r="B44" s="219">
        <f t="shared" si="2"/>
        <v>82.142857142857139</v>
      </c>
      <c r="C44" s="220">
        <f t="shared" si="4"/>
        <v>28</v>
      </c>
      <c r="D44" s="221">
        <f t="shared" si="1"/>
        <v>23</v>
      </c>
      <c r="E44" s="222">
        <f>'5.1 '!F45</f>
        <v>4</v>
      </c>
      <c r="F44" s="222">
        <f>'5.2'!E44</f>
        <v>2</v>
      </c>
      <c r="G44" s="223">
        <f>'5.3'!F45</f>
        <v>2</v>
      </c>
      <c r="H44" s="224">
        <f>'5.4'!F44</f>
        <v>2</v>
      </c>
      <c r="I44" s="224">
        <f>'5.5'!F44</f>
        <v>2</v>
      </c>
      <c r="J44" s="224">
        <f>'5.6'!F44</f>
        <v>2</v>
      </c>
      <c r="K44" s="223">
        <f>'5.7'!F44</f>
        <v>2</v>
      </c>
      <c r="L44" s="223">
        <f>'5.8'!F44</f>
        <v>2</v>
      </c>
      <c r="M44" s="223">
        <f>'5.9'!F44</f>
        <v>2</v>
      </c>
      <c r="N44" s="223">
        <f>'5.10'!F44</f>
        <v>0</v>
      </c>
      <c r="O44" s="223">
        <f>'5.11'!F44</f>
        <v>2</v>
      </c>
      <c r="P44" s="223">
        <f>'5.12'!E44</f>
        <v>0</v>
      </c>
      <c r="Q44" s="225">
        <f>'5.13'!E46</f>
        <v>1</v>
      </c>
    </row>
    <row r="45" spans="1:17" s="46" customFormat="1" ht="15" customHeight="1" x14ac:dyDescent="0.35">
      <c r="A45" s="4" t="s">
        <v>170</v>
      </c>
      <c r="B45" s="219">
        <f t="shared" si="2"/>
        <v>71.15384615384616</v>
      </c>
      <c r="C45" s="231">
        <f>$D$4-$N$4</f>
        <v>26</v>
      </c>
      <c r="D45" s="221">
        <f t="shared" si="1"/>
        <v>18.5</v>
      </c>
      <c r="E45" s="222">
        <f>'5.1 '!F46</f>
        <v>4</v>
      </c>
      <c r="F45" s="222">
        <f>'5.2'!E45</f>
        <v>2</v>
      </c>
      <c r="G45" s="223">
        <f>'5.3'!F46</f>
        <v>0.5</v>
      </c>
      <c r="H45" s="224">
        <f>'5.4'!F45</f>
        <v>0</v>
      </c>
      <c r="I45" s="224">
        <f>'5.5'!F45</f>
        <v>2</v>
      </c>
      <c r="J45" s="224">
        <f>'5.6'!F45</f>
        <v>2</v>
      </c>
      <c r="K45" s="223">
        <f>'5.7'!F45</f>
        <v>2</v>
      </c>
      <c r="L45" s="223">
        <f>'5.8'!F45</f>
        <v>0</v>
      </c>
      <c r="M45" s="223">
        <f>'5.9'!F45</f>
        <v>2</v>
      </c>
      <c r="N45" s="223" t="str">
        <f>'5.10'!F45</f>
        <v>-</v>
      </c>
      <c r="O45" s="223">
        <f>'5.11'!F45</f>
        <v>2</v>
      </c>
      <c r="P45" s="223">
        <f>'5.12'!E45</f>
        <v>2</v>
      </c>
      <c r="Q45" s="225">
        <f>'5.13'!E47</f>
        <v>0</v>
      </c>
    </row>
    <row r="46" spans="1:17" ht="15" customHeight="1" x14ac:dyDescent="0.35">
      <c r="A46" s="214" t="s">
        <v>36</v>
      </c>
      <c r="B46" s="226"/>
      <c r="C46" s="226"/>
      <c r="D46" s="226"/>
      <c r="E46" s="226"/>
      <c r="F46" s="227"/>
      <c r="G46" s="228"/>
      <c r="H46" s="229"/>
      <c r="I46" s="229"/>
      <c r="J46" s="229"/>
      <c r="K46" s="228"/>
      <c r="L46" s="228"/>
      <c r="M46" s="228"/>
      <c r="N46" s="228"/>
      <c r="O46" s="228"/>
      <c r="P46" s="228"/>
      <c r="Q46" s="230"/>
    </row>
    <row r="47" spans="1:17" s="46" customFormat="1" ht="15" customHeight="1" x14ac:dyDescent="0.35">
      <c r="A47" s="4" t="s">
        <v>37</v>
      </c>
      <c r="B47" s="219">
        <f t="shared" si="2"/>
        <v>7.1428571428571423</v>
      </c>
      <c r="C47" s="220">
        <f t="shared" ref="C47:C53" si="5">$D$4</f>
        <v>28</v>
      </c>
      <c r="D47" s="221">
        <f t="shared" si="1"/>
        <v>2</v>
      </c>
      <c r="E47" s="222">
        <f>'5.1 '!F48</f>
        <v>2</v>
      </c>
      <c r="F47" s="222">
        <f>'5.2'!E47</f>
        <v>0</v>
      </c>
      <c r="G47" s="223">
        <f>'5.3'!F48</f>
        <v>0</v>
      </c>
      <c r="H47" s="224">
        <f>'5.4'!F47</f>
        <v>0</v>
      </c>
      <c r="I47" s="224">
        <f>'5.5'!F47</f>
        <v>0</v>
      </c>
      <c r="J47" s="224">
        <f>'5.6'!F47</f>
        <v>0</v>
      </c>
      <c r="K47" s="223">
        <f>'5.7'!F47</f>
        <v>0</v>
      </c>
      <c r="L47" s="223">
        <f>'5.8'!F47</f>
        <v>0</v>
      </c>
      <c r="M47" s="223">
        <f>'5.9'!F47</f>
        <v>0</v>
      </c>
      <c r="N47" s="223">
        <f>'5.10'!F47</f>
        <v>0</v>
      </c>
      <c r="O47" s="223">
        <f>'5.11'!F47</f>
        <v>0</v>
      </c>
      <c r="P47" s="223">
        <f>'5.12'!E47</f>
        <v>0</v>
      </c>
      <c r="Q47" s="225">
        <f>'5.13'!E49</f>
        <v>0</v>
      </c>
    </row>
    <row r="48" spans="1:17" s="46" customFormat="1" ht="15" customHeight="1" x14ac:dyDescent="0.35">
      <c r="A48" s="4" t="s">
        <v>38</v>
      </c>
      <c r="B48" s="219">
        <f t="shared" si="2"/>
        <v>25</v>
      </c>
      <c r="C48" s="220">
        <f t="shared" si="5"/>
        <v>28</v>
      </c>
      <c r="D48" s="221">
        <f t="shared" si="1"/>
        <v>7</v>
      </c>
      <c r="E48" s="222">
        <f>'5.1 '!F49</f>
        <v>4</v>
      </c>
      <c r="F48" s="222">
        <f>'5.2'!E48</f>
        <v>0</v>
      </c>
      <c r="G48" s="223">
        <f>'5.3'!F49</f>
        <v>0</v>
      </c>
      <c r="H48" s="224">
        <f>'5.4'!F48</f>
        <v>0</v>
      </c>
      <c r="I48" s="224">
        <f>'5.5'!F48</f>
        <v>0</v>
      </c>
      <c r="J48" s="224">
        <f>'5.6'!F48</f>
        <v>0</v>
      </c>
      <c r="K48" s="223">
        <f>'5.7'!F48</f>
        <v>0</v>
      </c>
      <c r="L48" s="223">
        <f>'5.8'!F48</f>
        <v>0</v>
      </c>
      <c r="M48" s="223">
        <f>'5.9'!F48</f>
        <v>0</v>
      </c>
      <c r="N48" s="223">
        <f>'5.10'!F48</f>
        <v>0</v>
      </c>
      <c r="O48" s="223">
        <f>'5.11'!F48</f>
        <v>1</v>
      </c>
      <c r="P48" s="223">
        <f>'5.12'!E48</f>
        <v>2</v>
      </c>
      <c r="Q48" s="225">
        <f>'5.13'!E50</f>
        <v>0</v>
      </c>
    </row>
    <row r="49" spans="1:17" s="46" customFormat="1" ht="15" customHeight="1" x14ac:dyDescent="0.35">
      <c r="A49" s="4" t="s">
        <v>39</v>
      </c>
      <c r="B49" s="219">
        <f t="shared" si="2"/>
        <v>71.428571428571431</v>
      </c>
      <c r="C49" s="220">
        <f t="shared" si="5"/>
        <v>28</v>
      </c>
      <c r="D49" s="221">
        <f t="shared" si="1"/>
        <v>20</v>
      </c>
      <c r="E49" s="222">
        <f>'5.1 '!F50</f>
        <v>4</v>
      </c>
      <c r="F49" s="222">
        <f>'5.2'!E49</f>
        <v>0</v>
      </c>
      <c r="G49" s="223">
        <f>'5.3'!F50</f>
        <v>1</v>
      </c>
      <c r="H49" s="224">
        <f>'5.4'!F49</f>
        <v>2</v>
      </c>
      <c r="I49" s="224">
        <f>'5.5'!F49</f>
        <v>2</v>
      </c>
      <c r="J49" s="224">
        <f>'5.6'!F49</f>
        <v>2</v>
      </c>
      <c r="K49" s="223">
        <f>'5.7'!F49</f>
        <v>2</v>
      </c>
      <c r="L49" s="223">
        <f>'5.8'!F49</f>
        <v>0</v>
      </c>
      <c r="M49" s="223">
        <f>'5.9'!F49</f>
        <v>2</v>
      </c>
      <c r="N49" s="223">
        <f>'5.10'!F49</f>
        <v>0</v>
      </c>
      <c r="O49" s="223">
        <f>'5.11'!F49</f>
        <v>2</v>
      </c>
      <c r="P49" s="223">
        <f>'5.12'!E49</f>
        <v>2</v>
      </c>
      <c r="Q49" s="225">
        <f>'5.13'!E51</f>
        <v>1</v>
      </c>
    </row>
    <row r="50" spans="1:17" s="46" customFormat="1" ht="15" customHeight="1" x14ac:dyDescent="0.35">
      <c r="A50" s="4" t="s">
        <v>40</v>
      </c>
      <c r="B50" s="219">
        <f t="shared" si="2"/>
        <v>35.714285714285715</v>
      </c>
      <c r="C50" s="220">
        <f t="shared" si="5"/>
        <v>28</v>
      </c>
      <c r="D50" s="221">
        <f t="shared" si="1"/>
        <v>10</v>
      </c>
      <c r="E50" s="222">
        <f>'5.1 '!F51</f>
        <v>4</v>
      </c>
      <c r="F50" s="222">
        <f>'5.2'!E50</f>
        <v>0</v>
      </c>
      <c r="G50" s="223">
        <f>'5.3'!F51</f>
        <v>2</v>
      </c>
      <c r="H50" s="224">
        <f>'5.4'!F50</f>
        <v>0</v>
      </c>
      <c r="I50" s="224">
        <f>'5.5'!F50</f>
        <v>0</v>
      </c>
      <c r="J50" s="224">
        <f>'5.6'!F50</f>
        <v>0</v>
      </c>
      <c r="K50" s="223">
        <f>'5.7'!F50</f>
        <v>0</v>
      </c>
      <c r="L50" s="223">
        <f>'5.8'!F50</f>
        <v>0</v>
      </c>
      <c r="M50" s="223">
        <f>'5.9'!F50</f>
        <v>0</v>
      </c>
      <c r="N50" s="223">
        <f>'5.10'!F50</f>
        <v>0</v>
      </c>
      <c r="O50" s="223">
        <f>'5.11'!F50</f>
        <v>2</v>
      </c>
      <c r="P50" s="223">
        <f>'5.12'!E50</f>
        <v>2</v>
      </c>
      <c r="Q50" s="225">
        <f>'5.13'!E52</f>
        <v>0</v>
      </c>
    </row>
    <row r="51" spans="1:17" s="49" customFormat="1" ht="15" customHeight="1" x14ac:dyDescent="0.35">
      <c r="A51" s="4" t="s">
        <v>89</v>
      </c>
      <c r="B51" s="219">
        <f t="shared" si="2"/>
        <v>14.285714285714285</v>
      </c>
      <c r="C51" s="220">
        <f t="shared" si="5"/>
        <v>28</v>
      </c>
      <c r="D51" s="221">
        <f t="shared" si="1"/>
        <v>4</v>
      </c>
      <c r="E51" s="222">
        <f>'5.1 '!F52</f>
        <v>4</v>
      </c>
      <c r="F51" s="222">
        <f>'5.2'!E51</f>
        <v>0</v>
      </c>
      <c r="G51" s="223">
        <f>'5.3'!F52</f>
        <v>0</v>
      </c>
      <c r="H51" s="224">
        <f>'5.4'!F51</f>
        <v>0</v>
      </c>
      <c r="I51" s="224">
        <f>'5.5'!F51</f>
        <v>0</v>
      </c>
      <c r="J51" s="224">
        <f>'5.6'!F51</f>
        <v>0</v>
      </c>
      <c r="K51" s="223">
        <f>'5.7'!F51</f>
        <v>0</v>
      </c>
      <c r="L51" s="223">
        <f>'5.8'!F51</f>
        <v>0</v>
      </c>
      <c r="M51" s="223">
        <f>'5.9'!F51</f>
        <v>0</v>
      </c>
      <c r="N51" s="223">
        <f>'5.10'!F51</f>
        <v>0</v>
      </c>
      <c r="O51" s="223">
        <f>'5.11'!F51</f>
        <v>0</v>
      </c>
      <c r="P51" s="223">
        <f>'5.12'!E51</f>
        <v>0</v>
      </c>
      <c r="Q51" s="225">
        <f>'5.13'!E53</f>
        <v>0</v>
      </c>
    </row>
    <row r="52" spans="1:17" s="46" customFormat="1" ht="15" customHeight="1" x14ac:dyDescent="0.35">
      <c r="A52" s="4" t="s">
        <v>41</v>
      </c>
      <c r="B52" s="219">
        <f t="shared" si="2"/>
        <v>14.285714285714285</v>
      </c>
      <c r="C52" s="220">
        <f t="shared" si="5"/>
        <v>28</v>
      </c>
      <c r="D52" s="221">
        <f t="shared" si="1"/>
        <v>4</v>
      </c>
      <c r="E52" s="222">
        <f>'5.1 '!F53</f>
        <v>4</v>
      </c>
      <c r="F52" s="222">
        <f>'5.2'!E52</f>
        <v>0</v>
      </c>
      <c r="G52" s="223">
        <f>'5.3'!F53</f>
        <v>0</v>
      </c>
      <c r="H52" s="224">
        <f>'5.4'!F52</f>
        <v>0</v>
      </c>
      <c r="I52" s="224">
        <f>'5.5'!F52</f>
        <v>0</v>
      </c>
      <c r="J52" s="224">
        <f>'5.6'!F52</f>
        <v>0</v>
      </c>
      <c r="K52" s="223">
        <f>'5.7'!F52</f>
        <v>0</v>
      </c>
      <c r="L52" s="223">
        <f>'5.8'!F52</f>
        <v>0</v>
      </c>
      <c r="M52" s="223">
        <f>'5.9'!F52</f>
        <v>0</v>
      </c>
      <c r="N52" s="223">
        <f>'5.10'!F52</f>
        <v>0</v>
      </c>
      <c r="O52" s="223">
        <f>'5.11'!F52</f>
        <v>0</v>
      </c>
      <c r="P52" s="223">
        <f>'5.12'!E52</f>
        <v>0</v>
      </c>
      <c r="Q52" s="225">
        <f>'5.13'!E54</f>
        <v>0</v>
      </c>
    </row>
    <row r="53" spans="1:17" s="46" customFormat="1" ht="15" customHeight="1" x14ac:dyDescent="0.35">
      <c r="A53" s="4" t="s">
        <v>42</v>
      </c>
      <c r="B53" s="219">
        <f t="shared" si="2"/>
        <v>85.714285714285708</v>
      </c>
      <c r="C53" s="220">
        <f t="shared" si="5"/>
        <v>28</v>
      </c>
      <c r="D53" s="221">
        <f t="shared" si="1"/>
        <v>24</v>
      </c>
      <c r="E53" s="222">
        <f>'5.1 '!F54</f>
        <v>4</v>
      </c>
      <c r="F53" s="222">
        <f>'5.2'!E53</f>
        <v>2</v>
      </c>
      <c r="G53" s="223">
        <f>'5.3'!F54</f>
        <v>2</v>
      </c>
      <c r="H53" s="224">
        <f>'5.4'!F53</f>
        <v>2</v>
      </c>
      <c r="I53" s="224">
        <f>'5.5'!F53</f>
        <v>2</v>
      </c>
      <c r="J53" s="224">
        <f>'5.6'!F53</f>
        <v>2</v>
      </c>
      <c r="K53" s="223">
        <f>'5.7'!F53</f>
        <v>2</v>
      </c>
      <c r="L53" s="223">
        <f>'5.8'!F53</f>
        <v>2</v>
      </c>
      <c r="M53" s="223">
        <f>'5.9'!F53</f>
        <v>2</v>
      </c>
      <c r="N53" s="223">
        <f>'5.10'!F53</f>
        <v>0</v>
      </c>
      <c r="O53" s="223">
        <f>'5.11'!F53</f>
        <v>2</v>
      </c>
      <c r="P53" s="223">
        <f>'5.12'!E53</f>
        <v>0</v>
      </c>
      <c r="Q53" s="225">
        <f>'5.13'!E55</f>
        <v>2</v>
      </c>
    </row>
    <row r="54" spans="1:17" ht="15" customHeight="1" x14ac:dyDescent="0.35">
      <c r="A54" s="214" t="s">
        <v>43</v>
      </c>
      <c r="B54" s="226"/>
      <c r="C54" s="226"/>
      <c r="D54" s="226"/>
      <c r="E54" s="226"/>
      <c r="F54" s="227"/>
      <c r="G54" s="228"/>
      <c r="H54" s="229"/>
      <c r="I54" s="229"/>
      <c r="J54" s="229"/>
      <c r="K54" s="228"/>
      <c r="L54" s="228"/>
      <c r="M54" s="228"/>
      <c r="N54" s="228"/>
      <c r="O54" s="228"/>
      <c r="P54" s="228"/>
      <c r="Q54" s="230"/>
    </row>
    <row r="55" spans="1:17" s="47" customFormat="1" ht="15" customHeight="1" x14ac:dyDescent="0.35">
      <c r="A55" s="180" t="s">
        <v>44</v>
      </c>
      <c r="B55" s="232">
        <f t="shared" si="2"/>
        <v>82.142857142857139</v>
      </c>
      <c r="C55" s="231">
        <f t="shared" ref="C55:C68" si="6">$D$4</f>
        <v>28</v>
      </c>
      <c r="D55" s="233">
        <f t="shared" si="1"/>
        <v>23</v>
      </c>
      <c r="E55" s="234">
        <f>'5.1 '!F56</f>
        <v>4</v>
      </c>
      <c r="F55" s="222">
        <f>'5.2'!E55</f>
        <v>0</v>
      </c>
      <c r="G55" s="223">
        <f>'5.3'!F56</f>
        <v>2</v>
      </c>
      <c r="H55" s="224">
        <f>'5.4'!F55</f>
        <v>2</v>
      </c>
      <c r="I55" s="224">
        <f>'5.5'!F55</f>
        <v>2</v>
      </c>
      <c r="J55" s="224">
        <f>'5.6'!F55</f>
        <v>2</v>
      </c>
      <c r="K55" s="223">
        <f>'5.7'!F55</f>
        <v>2</v>
      </c>
      <c r="L55" s="223">
        <f>'5.8'!F55</f>
        <v>2</v>
      </c>
      <c r="M55" s="223">
        <f>'5.9'!F55</f>
        <v>2</v>
      </c>
      <c r="N55" s="223">
        <f>'5.10'!F55</f>
        <v>0</v>
      </c>
      <c r="O55" s="223">
        <f>'5.11'!F55</f>
        <v>2</v>
      </c>
      <c r="P55" s="223">
        <f>'5.12'!E55</f>
        <v>2</v>
      </c>
      <c r="Q55" s="225">
        <f>'5.13'!E57</f>
        <v>1</v>
      </c>
    </row>
    <row r="56" spans="1:17" s="46" customFormat="1" ht="15" customHeight="1" x14ac:dyDescent="0.35">
      <c r="A56" s="4" t="s">
        <v>45</v>
      </c>
      <c r="B56" s="219">
        <f t="shared" si="2"/>
        <v>82.142857142857139</v>
      </c>
      <c r="C56" s="220">
        <f t="shared" si="6"/>
        <v>28</v>
      </c>
      <c r="D56" s="221">
        <f t="shared" si="1"/>
        <v>23</v>
      </c>
      <c r="E56" s="222">
        <f>'5.1 '!F57</f>
        <v>4</v>
      </c>
      <c r="F56" s="222">
        <f>'5.2'!E56</f>
        <v>2</v>
      </c>
      <c r="G56" s="223">
        <f>'5.3'!F57</f>
        <v>2</v>
      </c>
      <c r="H56" s="224">
        <f>'5.4'!F56</f>
        <v>2</v>
      </c>
      <c r="I56" s="224">
        <f>'5.5'!F56</f>
        <v>2</v>
      </c>
      <c r="J56" s="224">
        <f>'5.6'!F56</f>
        <v>2</v>
      </c>
      <c r="K56" s="223">
        <f>'5.7'!F56</f>
        <v>2</v>
      </c>
      <c r="L56" s="223">
        <f>'5.8'!F56</f>
        <v>0</v>
      </c>
      <c r="M56" s="223">
        <f>'5.9'!F56</f>
        <v>2</v>
      </c>
      <c r="N56" s="223">
        <f>'5.10'!F56</f>
        <v>0</v>
      </c>
      <c r="O56" s="223">
        <f>'5.11'!F56</f>
        <v>2</v>
      </c>
      <c r="P56" s="223">
        <f>'5.12'!E56</f>
        <v>2</v>
      </c>
      <c r="Q56" s="225">
        <f>'5.13'!E58</f>
        <v>1</v>
      </c>
    </row>
    <row r="57" spans="1:17" s="46" customFormat="1" ht="15" customHeight="1" x14ac:dyDescent="0.35">
      <c r="A57" s="4" t="s">
        <v>46</v>
      </c>
      <c r="B57" s="219">
        <f t="shared" si="2"/>
        <v>25</v>
      </c>
      <c r="C57" s="220">
        <f t="shared" si="6"/>
        <v>28</v>
      </c>
      <c r="D57" s="221">
        <f t="shared" si="1"/>
        <v>7</v>
      </c>
      <c r="E57" s="222">
        <f>'5.1 '!F58</f>
        <v>4</v>
      </c>
      <c r="F57" s="222">
        <f>'5.2'!E57</f>
        <v>0</v>
      </c>
      <c r="G57" s="223">
        <f>'5.3'!F58</f>
        <v>0</v>
      </c>
      <c r="H57" s="224">
        <f>'5.4'!F57</f>
        <v>0</v>
      </c>
      <c r="I57" s="224">
        <f>'5.5'!F57</f>
        <v>0</v>
      </c>
      <c r="J57" s="224">
        <f>'5.6'!F57</f>
        <v>0</v>
      </c>
      <c r="K57" s="223">
        <f>'5.7'!F57</f>
        <v>0</v>
      </c>
      <c r="L57" s="223">
        <f>'5.8'!F57</f>
        <v>0</v>
      </c>
      <c r="M57" s="223">
        <f>'5.9'!F57</f>
        <v>0</v>
      </c>
      <c r="N57" s="223">
        <f>'5.10'!F57</f>
        <v>0</v>
      </c>
      <c r="O57" s="223">
        <f>'5.11'!F57</f>
        <v>1</v>
      </c>
      <c r="P57" s="223">
        <f>'5.12'!E57</f>
        <v>0</v>
      </c>
      <c r="Q57" s="225">
        <f>'5.13'!E59</f>
        <v>2</v>
      </c>
    </row>
    <row r="58" spans="1:17" s="46" customFormat="1" ht="15" customHeight="1" x14ac:dyDescent="0.35">
      <c r="A58" s="4" t="s">
        <v>47</v>
      </c>
      <c r="B58" s="219">
        <f t="shared" si="2"/>
        <v>35.714285714285715</v>
      </c>
      <c r="C58" s="220">
        <f t="shared" si="6"/>
        <v>28</v>
      </c>
      <c r="D58" s="221">
        <f t="shared" si="1"/>
        <v>10</v>
      </c>
      <c r="E58" s="222">
        <f>'5.1 '!F59</f>
        <v>4</v>
      </c>
      <c r="F58" s="222">
        <f>'5.2'!E58</f>
        <v>0</v>
      </c>
      <c r="G58" s="223">
        <f>'5.3'!F59</f>
        <v>0</v>
      </c>
      <c r="H58" s="224">
        <f>'5.4'!F58</f>
        <v>0</v>
      </c>
      <c r="I58" s="224">
        <f>'5.5'!F58</f>
        <v>2</v>
      </c>
      <c r="J58" s="224">
        <f>'5.6'!F58</f>
        <v>2</v>
      </c>
      <c r="K58" s="223">
        <f>'5.7'!F58</f>
        <v>2</v>
      </c>
      <c r="L58" s="223">
        <f>'5.8'!F58</f>
        <v>0</v>
      </c>
      <c r="M58" s="223">
        <f>'5.9'!F58</f>
        <v>0</v>
      </c>
      <c r="N58" s="223">
        <f>'5.10'!F58</f>
        <v>0</v>
      </c>
      <c r="O58" s="223">
        <f>'5.11'!F58</f>
        <v>0</v>
      </c>
      <c r="P58" s="223">
        <f>'5.12'!E58</f>
        <v>0</v>
      </c>
      <c r="Q58" s="225">
        <f>'5.13'!E60</f>
        <v>0</v>
      </c>
    </row>
    <row r="59" spans="1:17" s="46" customFormat="1" ht="15" customHeight="1" x14ac:dyDescent="0.35">
      <c r="A59" s="4" t="s">
        <v>48</v>
      </c>
      <c r="B59" s="219">
        <f t="shared" si="2"/>
        <v>89.285714285714292</v>
      </c>
      <c r="C59" s="220">
        <f t="shared" si="6"/>
        <v>28</v>
      </c>
      <c r="D59" s="221">
        <f t="shared" si="1"/>
        <v>25</v>
      </c>
      <c r="E59" s="222">
        <f>'5.1 '!F60</f>
        <v>4</v>
      </c>
      <c r="F59" s="222">
        <f>'5.2'!E59</f>
        <v>2</v>
      </c>
      <c r="G59" s="223">
        <f>'5.3'!F60</f>
        <v>2</v>
      </c>
      <c r="H59" s="224">
        <f>'5.4'!F59</f>
        <v>2</v>
      </c>
      <c r="I59" s="224">
        <f>'5.5'!F59</f>
        <v>2</v>
      </c>
      <c r="J59" s="224">
        <f>'5.6'!F59</f>
        <v>2</v>
      </c>
      <c r="K59" s="223">
        <f>'5.7'!F59</f>
        <v>2</v>
      </c>
      <c r="L59" s="223">
        <f>'5.8'!F59</f>
        <v>2</v>
      </c>
      <c r="M59" s="223">
        <f>'5.9'!F59</f>
        <v>2</v>
      </c>
      <c r="N59" s="223">
        <f>'5.10'!F59</f>
        <v>0</v>
      </c>
      <c r="O59" s="223">
        <f>'5.11'!F59</f>
        <v>2</v>
      </c>
      <c r="P59" s="223">
        <f>'5.12'!E59</f>
        <v>2</v>
      </c>
      <c r="Q59" s="225">
        <f>'5.13'!E61</f>
        <v>1</v>
      </c>
    </row>
    <row r="60" spans="1:17" s="46" customFormat="1" ht="15" customHeight="1" x14ac:dyDescent="0.35">
      <c r="A60" s="4" t="s">
        <v>49</v>
      </c>
      <c r="B60" s="219">
        <f t="shared" si="2"/>
        <v>82.142857142857139</v>
      </c>
      <c r="C60" s="220">
        <f t="shared" si="6"/>
        <v>28</v>
      </c>
      <c r="D60" s="221">
        <f t="shared" si="1"/>
        <v>23</v>
      </c>
      <c r="E60" s="222">
        <f>'5.1 '!F61</f>
        <v>4</v>
      </c>
      <c r="F60" s="222">
        <f>'5.2'!E60</f>
        <v>2</v>
      </c>
      <c r="G60" s="223">
        <f>'5.3'!F61</f>
        <v>2</v>
      </c>
      <c r="H60" s="224">
        <f>'5.4'!F60</f>
        <v>0</v>
      </c>
      <c r="I60" s="224">
        <f>'5.5'!F60</f>
        <v>2</v>
      </c>
      <c r="J60" s="224">
        <f>'5.6'!F60</f>
        <v>2</v>
      </c>
      <c r="K60" s="223">
        <f>'5.7'!F60</f>
        <v>2</v>
      </c>
      <c r="L60" s="223">
        <f>'5.8'!F60</f>
        <v>2</v>
      </c>
      <c r="M60" s="223">
        <f>'5.9'!F60</f>
        <v>2</v>
      </c>
      <c r="N60" s="223">
        <f>'5.10'!F60</f>
        <v>0</v>
      </c>
      <c r="O60" s="223">
        <f>'5.11'!F60</f>
        <v>2</v>
      </c>
      <c r="P60" s="223">
        <f>'5.12'!E60</f>
        <v>2</v>
      </c>
      <c r="Q60" s="225">
        <f>'5.13'!E62</f>
        <v>1</v>
      </c>
    </row>
    <row r="61" spans="1:17" s="46" customFormat="1" ht="15" customHeight="1" x14ac:dyDescent="0.35">
      <c r="A61" s="4" t="s">
        <v>50</v>
      </c>
      <c r="B61" s="219">
        <f t="shared" si="2"/>
        <v>21.428571428571427</v>
      </c>
      <c r="C61" s="220">
        <f t="shared" si="6"/>
        <v>28</v>
      </c>
      <c r="D61" s="221">
        <f t="shared" si="1"/>
        <v>6</v>
      </c>
      <c r="E61" s="222">
        <f>'5.1 '!F62</f>
        <v>4</v>
      </c>
      <c r="F61" s="222">
        <f>'5.2'!E61</f>
        <v>0</v>
      </c>
      <c r="G61" s="223">
        <f>'5.3'!F62</f>
        <v>0</v>
      </c>
      <c r="H61" s="224">
        <f>'5.4'!F61</f>
        <v>0</v>
      </c>
      <c r="I61" s="224">
        <f>'5.5'!F61</f>
        <v>0</v>
      </c>
      <c r="J61" s="224">
        <f>'5.6'!F61</f>
        <v>0</v>
      </c>
      <c r="K61" s="223">
        <f>'5.7'!F61</f>
        <v>0.5</v>
      </c>
      <c r="L61" s="223">
        <f>'5.8'!F61</f>
        <v>0</v>
      </c>
      <c r="M61" s="223">
        <f>'5.9'!F61</f>
        <v>0</v>
      </c>
      <c r="N61" s="223">
        <f>'5.10'!F61</f>
        <v>0</v>
      </c>
      <c r="O61" s="223">
        <f>'5.11'!F61</f>
        <v>0.5</v>
      </c>
      <c r="P61" s="223">
        <f>'5.12'!E61</f>
        <v>1</v>
      </c>
      <c r="Q61" s="225">
        <f>'5.13'!E63</f>
        <v>0</v>
      </c>
    </row>
    <row r="62" spans="1:17" s="46" customFormat="1" ht="15" customHeight="1" x14ac:dyDescent="0.35">
      <c r="A62" s="4" t="s">
        <v>51</v>
      </c>
      <c r="B62" s="219">
        <f t="shared" si="2"/>
        <v>64.285714285714292</v>
      </c>
      <c r="C62" s="220">
        <f t="shared" si="6"/>
        <v>28</v>
      </c>
      <c r="D62" s="221">
        <f t="shared" si="1"/>
        <v>18</v>
      </c>
      <c r="E62" s="222">
        <f>'5.1 '!F63</f>
        <v>4</v>
      </c>
      <c r="F62" s="222">
        <f>'5.2'!E62</f>
        <v>1</v>
      </c>
      <c r="G62" s="223">
        <f>'5.3'!F63</f>
        <v>1</v>
      </c>
      <c r="H62" s="224">
        <f>'5.4'!F62</f>
        <v>2</v>
      </c>
      <c r="I62" s="224">
        <f>'5.5'!F62</f>
        <v>2</v>
      </c>
      <c r="J62" s="224">
        <f>'5.6'!F62</f>
        <v>2</v>
      </c>
      <c r="K62" s="223">
        <f>'5.7'!F62</f>
        <v>2</v>
      </c>
      <c r="L62" s="223">
        <f>'5.8'!F62</f>
        <v>0</v>
      </c>
      <c r="M62" s="223">
        <f>'5.9'!F62</f>
        <v>2</v>
      </c>
      <c r="N62" s="223">
        <f>'5.10'!F62</f>
        <v>0</v>
      </c>
      <c r="O62" s="223">
        <f>'5.11'!F62</f>
        <v>2</v>
      </c>
      <c r="P62" s="223">
        <f>'5.12'!E62</f>
        <v>0</v>
      </c>
      <c r="Q62" s="225">
        <f>'5.13'!E64</f>
        <v>0</v>
      </c>
    </row>
    <row r="63" spans="1:17" s="46" customFormat="1" ht="15" customHeight="1" x14ac:dyDescent="0.35">
      <c r="A63" s="4" t="s">
        <v>52</v>
      </c>
      <c r="B63" s="219">
        <f t="shared" si="2"/>
        <v>78.571428571428569</v>
      </c>
      <c r="C63" s="220">
        <f t="shared" si="6"/>
        <v>28</v>
      </c>
      <c r="D63" s="221">
        <f t="shared" si="1"/>
        <v>22</v>
      </c>
      <c r="E63" s="222">
        <f>'5.1 '!F64</f>
        <v>4</v>
      </c>
      <c r="F63" s="222">
        <f>'5.2'!E63</f>
        <v>2</v>
      </c>
      <c r="G63" s="223">
        <f>'5.3'!F64</f>
        <v>2</v>
      </c>
      <c r="H63" s="224">
        <f>'5.4'!F63</f>
        <v>2</v>
      </c>
      <c r="I63" s="224">
        <f>'5.5'!F63</f>
        <v>2</v>
      </c>
      <c r="J63" s="224">
        <f>'5.6'!F63</f>
        <v>2</v>
      </c>
      <c r="K63" s="223">
        <f>'5.7'!F63</f>
        <v>2</v>
      </c>
      <c r="L63" s="223">
        <f>'5.8'!F63</f>
        <v>2</v>
      </c>
      <c r="M63" s="223">
        <f>'5.9'!F63</f>
        <v>2</v>
      </c>
      <c r="N63" s="223">
        <f>'5.10'!F63</f>
        <v>0</v>
      </c>
      <c r="O63" s="223">
        <f>'5.11'!F63</f>
        <v>2</v>
      </c>
      <c r="P63" s="223">
        <f>'5.12'!E63</f>
        <v>0</v>
      </c>
      <c r="Q63" s="225">
        <f>'5.13'!E65</f>
        <v>0</v>
      </c>
    </row>
    <row r="64" spans="1:17" s="46" customFormat="1" ht="15" customHeight="1" x14ac:dyDescent="0.35">
      <c r="A64" s="4" t="s">
        <v>53</v>
      </c>
      <c r="B64" s="219">
        <f t="shared" si="2"/>
        <v>85.714285714285708</v>
      </c>
      <c r="C64" s="220">
        <f t="shared" si="6"/>
        <v>28</v>
      </c>
      <c r="D64" s="221">
        <f t="shared" si="1"/>
        <v>24</v>
      </c>
      <c r="E64" s="222">
        <f>'5.1 '!F65</f>
        <v>4</v>
      </c>
      <c r="F64" s="222">
        <f>'5.2'!E64</f>
        <v>2</v>
      </c>
      <c r="G64" s="223">
        <f>'5.3'!F65</f>
        <v>2</v>
      </c>
      <c r="H64" s="224">
        <f>'5.4'!F64</f>
        <v>2</v>
      </c>
      <c r="I64" s="224">
        <f>'5.5'!F64</f>
        <v>2</v>
      </c>
      <c r="J64" s="224">
        <f>'5.6'!F64</f>
        <v>2</v>
      </c>
      <c r="K64" s="223">
        <f>'5.7'!F64</f>
        <v>2</v>
      </c>
      <c r="L64" s="223">
        <f>'5.8'!F64</f>
        <v>2</v>
      </c>
      <c r="M64" s="223">
        <f>'5.9'!F64</f>
        <v>2</v>
      </c>
      <c r="N64" s="223">
        <f>'5.10'!F64</f>
        <v>0</v>
      </c>
      <c r="O64" s="223">
        <f>'5.11'!F64</f>
        <v>2</v>
      </c>
      <c r="P64" s="223">
        <f>'5.12'!E64</f>
        <v>0</v>
      </c>
      <c r="Q64" s="225">
        <f>'5.13'!E66</f>
        <v>2</v>
      </c>
    </row>
    <row r="65" spans="1:17" s="46" customFormat="1" ht="15" customHeight="1" x14ac:dyDescent="0.35">
      <c r="A65" s="4" t="s">
        <v>54</v>
      </c>
      <c r="B65" s="219">
        <f t="shared" si="2"/>
        <v>26.785714285714285</v>
      </c>
      <c r="C65" s="220">
        <f t="shared" si="6"/>
        <v>28</v>
      </c>
      <c r="D65" s="221">
        <f t="shared" si="1"/>
        <v>7.5</v>
      </c>
      <c r="E65" s="222">
        <f>'5.1 '!F66</f>
        <v>2</v>
      </c>
      <c r="F65" s="222">
        <f>'5.2'!E65</f>
        <v>0</v>
      </c>
      <c r="G65" s="223">
        <f>'5.3'!F66</f>
        <v>0.5</v>
      </c>
      <c r="H65" s="224">
        <f>'5.4'!F65</f>
        <v>1</v>
      </c>
      <c r="I65" s="224">
        <f>'5.5'!F65</f>
        <v>0</v>
      </c>
      <c r="J65" s="224">
        <f>'5.6'!F65</f>
        <v>0</v>
      </c>
      <c r="K65" s="223">
        <f>'5.7'!F65</f>
        <v>0</v>
      </c>
      <c r="L65" s="223">
        <f>'5.8'!F65</f>
        <v>0</v>
      </c>
      <c r="M65" s="223">
        <f>'5.9'!F65</f>
        <v>0</v>
      </c>
      <c r="N65" s="223">
        <f>'5.10'!F65</f>
        <v>0</v>
      </c>
      <c r="O65" s="223">
        <f>'5.11'!F65</f>
        <v>1</v>
      </c>
      <c r="P65" s="223">
        <f>'5.12'!E65</f>
        <v>2</v>
      </c>
      <c r="Q65" s="225">
        <f>'5.13'!E67</f>
        <v>1</v>
      </c>
    </row>
    <row r="66" spans="1:17" s="46" customFormat="1" ht="15" customHeight="1" x14ac:dyDescent="0.35">
      <c r="A66" s="4" t="s">
        <v>55</v>
      </c>
      <c r="B66" s="219">
        <f t="shared" si="2"/>
        <v>71.428571428571431</v>
      </c>
      <c r="C66" s="220">
        <f t="shared" si="6"/>
        <v>28</v>
      </c>
      <c r="D66" s="221">
        <f t="shared" si="1"/>
        <v>20</v>
      </c>
      <c r="E66" s="222">
        <f>'5.1 '!F67</f>
        <v>4</v>
      </c>
      <c r="F66" s="222">
        <f>'5.2'!E66</f>
        <v>2</v>
      </c>
      <c r="G66" s="223">
        <f>'5.3'!F67</f>
        <v>2</v>
      </c>
      <c r="H66" s="224">
        <f>'5.4'!F66</f>
        <v>2</v>
      </c>
      <c r="I66" s="224">
        <f>'5.5'!F66</f>
        <v>0</v>
      </c>
      <c r="J66" s="224">
        <f>'5.6'!F66</f>
        <v>2</v>
      </c>
      <c r="K66" s="223">
        <f>'5.7'!F66</f>
        <v>2</v>
      </c>
      <c r="L66" s="223">
        <f>'5.8'!F66</f>
        <v>0</v>
      </c>
      <c r="M66" s="223">
        <f>'5.9'!F66</f>
        <v>0</v>
      </c>
      <c r="N66" s="223">
        <f>'5.10'!F66</f>
        <v>2</v>
      </c>
      <c r="O66" s="223">
        <f>'5.11'!F66</f>
        <v>2</v>
      </c>
      <c r="P66" s="223">
        <f>'5.12'!E66</f>
        <v>2</v>
      </c>
      <c r="Q66" s="225">
        <f>'5.13'!E68</f>
        <v>0</v>
      </c>
    </row>
    <row r="67" spans="1:17" s="46" customFormat="1" ht="15" customHeight="1" x14ac:dyDescent="0.35">
      <c r="A67" s="4" t="s">
        <v>56</v>
      </c>
      <c r="B67" s="219">
        <f t="shared" si="2"/>
        <v>89.285714285714292</v>
      </c>
      <c r="C67" s="220">
        <f t="shared" si="6"/>
        <v>28</v>
      </c>
      <c r="D67" s="221">
        <f t="shared" si="1"/>
        <v>25</v>
      </c>
      <c r="E67" s="222">
        <f>'5.1 '!F68</f>
        <v>4</v>
      </c>
      <c r="F67" s="222">
        <f>'5.2'!E67</f>
        <v>2</v>
      </c>
      <c r="G67" s="223">
        <f>'5.3'!F68</f>
        <v>0</v>
      </c>
      <c r="H67" s="224">
        <f>'5.4'!F67</f>
        <v>2</v>
      </c>
      <c r="I67" s="224">
        <f>'5.5'!F67</f>
        <v>2</v>
      </c>
      <c r="J67" s="224">
        <f>'5.6'!F67</f>
        <v>2</v>
      </c>
      <c r="K67" s="223">
        <f>'5.7'!F67</f>
        <v>2</v>
      </c>
      <c r="L67" s="223">
        <f>'5.8'!F67</f>
        <v>2</v>
      </c>
      <c r="M67" s="223">
        <f>'5.9'!F67</f>
        <v>2</v>
      </c>
      <c r="N67" s="223">
        <f>'5.10'!F67</f>
        <v>2</v>
      </c>
      <c r="O67" s="223">
        <f>'5.11'!F67</f>
        <v>2</v>
      </c>
      <c r="P67" s="223">
        <f>'5.12'!E67</f>
        <v>2</v>
      </c>
      <c r="Q67" s="225">
        <f>'5.13'!E69</f>
        <v>1</v>
      </c>
    </row>
    <row r="68" spans="1:17" s="46" customFormat="1" ht="15" customHeight="1" x14ac:dyDescent="0.35">
      <c r="A68" s="4" t="s">
        <v>57</v>
      </c>
      <c r="B68" s="219">
        <f t="shared" si="2"/>
        <v>41.071428571428569</v>
      </c>
      <c r="C68" s="220">
        <f t="shared" si="6"/>
        <v>28</v>
      </c>
      <c r="D68" s="221">
        <f t="shared" si="1"/>
        <v>11.5</v>
      </c>
      <c r="E68" s="222">
        <f>'5.1 '!F69</f>
        <v>4</v>
      </c>
      <c r="F68" s="222">
        <f>'5.2'!E68</f>
        <v>0</v>
      </c>
      <c r="G68" s="223">
        <f>'5.3'!F69</f>
        <v>0</v>
      </c>
      <c r="H68" s="224">
        <f>'5.4'!F68</f>
        <v>0</v>
      </c>
      <c r="I68" s="224">
        <f>'5.5'!F68</f>
        <v>0</v>
      </c>
      <c r="J68" s="224">
        <f>'5.6'!F68</f>
        <v>0</v>
      </c>
      <c r="K68" s="223">
        <f>'5.7'!F68</f>
        <v>1</v>
      </c>
      <c r="L68" s="223">
        <f>'5.8'!F68</f>
        <v>2</v>
      </c>
      <c r="M68" s="223">
        <f>'5.9'!F68</f>
        <v>0</v>
      </c>
      <c r="N68" s="223">
        <f>'5.10'!F68</f>
        <v>0</v>
      </c>
      <c r="O68" s="223">
        <f>'5.11'!F68</f>
        <v>2</v>
      </c>
      <c r="P68" s="223">
        <f>'5.12'!E68</f>
        <v>2</v>
      </c>
      <c r="Q68" s="225">
        <f>'5.13'!E70</f>
        <v>0.5</v>
      </c>
    </row>
    <row r="69" spans="1:17" ht="15" customHeight="1" x14ac:dyDescent="0.35">
      <c r="A69" s="214" t="s">
        <v>58</v>
      </c>
      <c r="B69" s="226"/>
      <c r="C69" s="226"/>
      <c r="D69" s="226"/>
      <c r="E69" s="226"/>
      <c r="F69" s="227"/>
      <c r="G69" s="228"/>
      <c r="H69" s="229"/>
      <c r="I69" s="229"/>
      <c r="J69" s="229"/>
      <c r="K69" s="228"/>
      <c r="L69" s="228"/>
      <c r="M69" s="228"/>
      <c r="N69" s="228"/>
      <c r="O69" s="228"/>
      <c r="P69" s="228"/>
      <c r="Q69" s="230"/>
    </row>
    <row r="70" spans="1:17" s="46" customFormat="1" ht="15" customHeight="1" x14ac:dyDescent="0.35">
      <c r="A70" s="4" t="s">
        <v>59</v>
      </c>
      <c r="B70" s="219">
        <f t="shared" si="2"/>
        <v>14.285714285714285</v>
      </c>
      <c r="C70" s="220">
        <f t="shared" ref="C70:C75" si="7">$D$4</f>
        <v>28</v>
      </c>
      <c r="D70" s="221">
        <f t="shared" si="1"/>
        <v>4</v>
      </c>
      <c r="E70" s="222">
        <f>'5.1 '!F71</f>
        <v>2</v>
      </c>
      <c r="F70" s="222">
        <f>'5.2'!E70</f>
        <v>0</v>
      </c>
      <c r="G70" s="223">
        <f>'5.3'!F71</f>
        <v>0</v>
      </c>
      <c r="H70" s="224">
        <f>'5.4'!F70</f>
        <v>0</v>
      </c>
      <c r="I70" s="224">
        <f>'5.5'!F70</f>
        <v>0</v>
      </c>
      <c r="J70" s="224">
        <f>'5.6'!F70</f>
        <v>0</v>
      </c>
      <c r="K70" s="223">
        <f>'5.7'!F70</f>
        <v>0</v>
      </c>
      <c r="L70" s="223">
        <f>'5.8'!F70</f>
        <v>0</v>
      </c>
      <c r="M70" s="223">
        <f>'5.9'!F70</f>
        <v>0</v>
      </c>
      <c r="N70" s="223">
        <f>'5.10'!F70</f>
        <v>0</v>
      </c>
      <c r="O70" s="223">
        <f>'5.11'!F70</f>
        <v>2</v>
      </c>
      <c r="P70" s="223">
        <f>'5.12'!E70</f>
        <v>0</v>
      </c>
      <c r="Q70" s="225">
        <f>'5.13'!E72</f>
        <v>0</v>
      </c>
    </row>
    <row r="71" spans="1:17" s="46" customFormat="1" ht="15" customHeight="1" x14ac:dyDescent="0.35">
      <c r="A71" s="4" t="s">
        <v>60</v>
      </c>
      <c r="B71" s="219">
        <f t="shared" si="2"/>
        <v>37.5</v>
      </c>
      <c r="C71" s="220">
        <f t="shared" si="7"/>
        <v>28</v>
      </c>
      <c r="D71" s="221">
        <f t="shared" ref="D71:D98" si="8">SUM(E71:Q71)</f>
        <v>10.5</v>
      </c>
      <c r="E71" s="222">
        <f>'5.1 '!F72</f>
        <v>4</v>
      </c>
      <c r="F71" s="222">
        <f>'5.2'!E71</f>
        <v>0</v>
      </c>
      <c r="G71" s="223">
        <f>'5.3'!F72</f>
        <v>0.5</v>
      </c>
      <c r="H71" s="224">
        <f>'5.4'!F71</f>
        <v>0</v>
      </c>
      <c r="I71" s="224">
        <f>'5.5'!F71</f>
        <v>0</v>
      </c>
      <c r="J71" s="224">
        <f>'5.6'!F71</f>
        <v>2</v>
      </c>
      <c r="K71" s="223">
        <f>'5.7'!F71</f>
        <v>2</v>
      </c>
      <c r="L71" s="223">
        <f>'5.8'!F71</f>
        <v>0</v>
      </c>
      <c r="M71" s="223">
        <f>'5.9'!F71</f>
        <v>2</v>
      </c>
      <c r="N71" s="223">
        <f>'5.10'!F71</f>
        <v>0</v>
      </c>
      <c r="O71" s="223">
        <f>'5.11'!F71</f>
        <v>0</v>
      </c>
      <c r="P71" s="223">
        <f>'5.12'!E71</f>
        <v>0</v>
      </c>
      <c r="Q71" s="225">
        <f>'5.13'!E73</f>
        <v>0</v>
      </c>
    </row>
    <row r="72" spans="1:17" s="46" customFormat="1" ht="15" customHeight="1" x14ac:dyDescent="0.35">
      <c r="A72" s="4" t="s">
        <v>61</v>
      </c>
      <c r="B72" s="219">
        <f t="shared" ref="B72:B98" si="9">D72/C72*100</f>
        <v>73.214285714285708</v>
      </c>
      <c r="C72" s="220">
        <f t="shared" si="7"/>
        <v>28</v>
      </c>
      <c r="D72" s="221">
        <f t="shared" si="8"/>
        <v>20.5</v>
      </c>
      <c r="E72" s="222">
        <f>'5.1 '!F73</f>
        <v>4</v>
      </c>
      <c r="F72" s="222">
        <f>'5.2'!E72</f>
        <v>2</v>
      </c>
      <c r="G72" s="223">
        <f>'5.3'!F73</f>
        <v>0</v>
      </c>
      <c r="H72" s="224">
        <f>'5.4'!F72</f>
        <v>2</v>
      </c>
      <c r="I72" s="224">
        <f>'5.5'!F72</f>
        <v>2</v>
      </c>
      <c r="J72" s="224">
        <f>'5.6'!F72</f>
        <v>2</v>
      </c>
      <c r="K72" s="223">
        <f>'5.7'!F72</f>
        <v>2</v>
      </c>
      <c r="L72" s="223">
        <f>'5.8'!F72</f>
        <v>2</v>
      </c>
      <c r="M72" s="223">
        <f>'5.9'!F72</f>
        <v>0</v>
      </c>
      <c r="N72" s="223">
        <f>'5.10'!F72</f>
        <v>0</v>
      </c>
      <c r="O72" s="223">
        <f>'5.11'!F72</f>
        <v>2</v>
      </c>
      <c r="P72" s="223">
        <f>'5.12'!E72</f>
        <v>2</v>
      </c>
      <c r="Q72" s="225">
        <f>'5.13'!E74</f>
        <v>0.5</v>
      </c>
    </row>
    <row r="73" spans="1:17" s="46" customFormat="1" ht="15" customHeight="1" x14ac:dyDescent="0.35">
      <c r="A73" s="4" t="s">
        <v>62</v>
      </c>
      <c r="B73" s="219">
        <f t="shared" si="9"/>
        <v>67.857142857142861</v>
      </c>
      <c r="C73" s="220">
        <f t="shared" si="7"/>
        <v>28</v>
      </c>
      <c r="D73" s="221">
        <f t="shared" si="8"/>
        <v>19</v>
      </c>
      <c r="E73" s="222">
        <f>'5.1 '!F74</f>
        <v>4</v>
      </c>
      <c r="F73" s="222">
        <f>'5.2'!E73</f>
        <v>2</v>
      </c>
      <c r="G73" s="223">
        <f>'5.3'!F74</f>
        <v>1</v>
      </c>
      <c r="H73" s="224">
        <f>'5.4'!F73</f>
        <v>0</v>
      </c>
      <c r="I73" s="224">
        <f>'5.5'!F73</f>
        <v>2</v>
      </c>
      <c r="J73" s="224">
        <f>'5.6'!F73</f>
        <v>1</v>
      </c>
      <c r="K73" s="223">
        <f>'5.7'!F73</f>
        <v>1</v>
      </c>
      <c r="L73" s="223">
        <f>'5.8'!F73</f>
        <v>1</v>
      </c>
      <c r="M73" s="223">
        <f>'5.9'!F73</f>
        <v>2</v>
      </c>
      <c r="N73" s="223">
        <f>'5.10'!F73</f>
        <v>0</v>
      </c>
      <c r="O73" s="223">
        <f>'5.11'!F73</f>
        <v>1</v>
      </c>
      <c r="P73" s="223">
        <f>'5.12'!E73</f>
        <v>2</v>
      </c>
      <c r="Q73" s="225">
        <f>'5.13'!E75</f>
        <v>2</v>
      </c>
    </row>
    <row r="74" spans="1:17" s="46" customFormat="1" ht="15" customHeight="1" x14ac:dyDescent="0.35">
      <c r="A74" s="4" t="s">
        <v>63</v>
      </c>
      <c r="B74" s="219">
        <f t="shared" si="9"/>
        <v>96.428571428571431</v>
      </c>
      <c r="C74" s="220">
        <f t="shared" si="7"/>
        <v>28</v>
      </c>
      <c r="D74" s="221">
        <f t="shared" si="8"/>
        <v>27</v>
      </c>
      <c r="E74" s="222">
        <f>'5.1 '!F75</f>
        <v>4</v>
      </c>
      <c r="F74" s="222">
        <f>'5.2'!E74</f>
        <v>2</v>
      </c>
      <c r="G74" s="223">
        <f>'5.3'!F75</f>
        <v>1</v>
      </c>
      <c r="H74" s="224">
        <f>'5.4'!F74</f>
        <v>2</v>
      </c>
      <c r="I74" s="224">
        <f>'5.5'!F74</f>
        <v>2</v>
      </c>
      <c r="J74" s="224">
        <f>'5.6'!F74</f>
        <v>2</v>
      </c>
      <c r="K74" s="223">
        <f>'5.7'!F74</f>
        <v>2</v>
      </c>
      <c r="L74" s="223">
        <f>'5.8'!F74</f>
        <v>2</v>
      </c>
      <c r="M74" s="223">
        <f>'5.9'!F74</f>
        <v>2</v>
      </c>
      <c r="N74" s="223">
        <f>'5.10'!F74</f>
        <v>2</v>
      </c>
      <c r="O74" s="223">
        <f>'5.11'!F74</f>
        <v>2</v>
      </c>
      <c r="P74" s="223">
        <f>'5.12'!E74</f>
        <v>2</v>
      </c>
      <c r="Q74" s="225">
        <f>'5.13'!E76</f>
        <v>2</v>
      </c>
    </row>
    <row r="75" spans="1:17" s="46" customFormat="1" ht="15" customHeight="1" x14ac:dyDescent="0.35">
      <c r="A75" s="4" t="s">
        <v>64</v>
      </c>
      <c r="B75" s="219">
        <f t="shared" si="9"/>
        <v>57.142857142857139</v>
      </c>
      <c r="C75" s="220">
        <f t="shared" si="7"/>
        <v>28</v>
      </c>
      <c r="D75" s="221">
        <f t="shared" si="8"/>
        <v>16</v>
      </c>
      <c r="E75" s="222">
        <f>'5.1 '!F76</f>
        <v>4</v>
      </c>
      <c r="F75" s="222">
        <f>'5.2'!E75</f>
        <v>0</v>
      </c>
      <c r="G75" s="223">
        <f>'5.3'!F76</f>
        <v>0</v>
      </c>
      <c r="H75" s="224">
        <f>'5.4'!F75</f>
        <v>2</v>
      </c>
      <c r="I75" s="224">
        <f>'5.5'!F75</f>
        <v>0</v>
      </c>
      <c r="J75" s="224">
        <f>'5.6'!F75</f>
        <v>2</v>
      </c>
      <c r="K75" s="223">
        <f>'5.7'!F75</f>
        <v>2</v>
      </c>
      <c r="L75" s="223">
        <f>'5.8'!F75</f>
        <v>2</v>
      </c>
      <c r="M75" s="223">
        <f>'5.9'!F75</f>
        <v>0</v>
      </c>
      <c r="N75" s="223">
        <f>'5.10'!F75</f>
        <v>0</v>
      </c>
      <c r="O75" s="223">
        <f>'5.11'!F75</f>
        <v>2</v>
      </c>
      <c r="P75" s="223">
        <f>'5.12'!E75</f>
        <v>2</v>
      </c>
      <c r="Q75" s="225">
        <f>'5.13'!E77</f>
        <v>0</v>
      </c>
    </row>
    <row r="76" spans="1:17" ht="15" customHeight="1" x14ac:dyDescent="0.35">
      <c r="A76" s="214" t="s">
        <v>65</v>
      </c>
      <c r="B76" s="226"/>
      <c r="C76" s="226"/>
      <c r="D76" s="226"/>
      <c r="E76" s="226"/>
      <c r="F76" s="227"/>
      <c r="G76" s="228"/>
      <c r="H76" s="229"/>
      <c r="I76" s="229"/>
      <c r="J76" s="229"/>
      <c r="K76" s="228"/>
      <c r="L76" s="228"/>
      <c r="M76" s="228"/>
      <c r="N76" s="228"/>
      <c r="O76" s="228"/>
      <c r="P76" s="228"/>
      <c r="Q76" s="230"/>
    </row>
    <row r="77" spans="1:17" s="46" customFormat="1" ht="15" customHeight="1" x14ac:dyDescent="0.35">
      <c r="A77" s="4" t="s">
        <v>66</v>
      </c>
      <c r="B77" s="219">
        <f t="shared" si="9"/>
        <v>82.142857142857139</v>
      </c>
      <c r="C77" s="220">
        <f t="shared" ref="C77:C86" si="10">$D$4</f>
        <v>28</v>
      </c>
      <c r="D77" s="221">
        <f t="shared" si="8"/>
        <v>23</v>
      </c>
      <c r="E77" s="222">
        <f>'5.1 '!F78</f>
        <v>4</v>
      </c>
      <c r="F77" s="222">
        <f>'5.2'!E77</f>
        <v>2</v>
      </c>
      <c r="G77" s="223">
        <f>'5.3'!F78</f>
        <v>2</v>
      </c>
      <c r="H77" s="224">
        <f>'5.4'!F77</f>
        <v>0</v>
      </c>
      <c r="I77" s="224">
        <f>'5.5'!F77</f>
        <v>2</v>
      </c>
      <c r="J77" s="224">
        <f>'5.6'!F77</f>
        <v>2</v>
      </c>
      <c r="K77" s="223">
        <f>'5.7'!F77</f>
        <v>2</v>
      </c>
      <c r="L77" s="223">
        <f>'5.8'!F77</f>
        <v>2</v>
      </c>
      <c r="M77" s="223">
        <f>'5.9'!F77</f>
        <v>2</v>
      </c>
      <c r="N77" s="223">
        <f>'5.10'!F77</f>
        <v>0</v>
      </c>
      <c r="O77" s="223">
        <f>'5.11'!F77</f>
        <v>1</v>
      </c>
      <c r="P77" s="223">
        <f>'5.12'!E77</f>
        <v>2</v>
      </c>
      <c r="Q77" s="225">
        <f>'5.13'!E79</f>
        <v>2</v>
      </c>
    </row>
    <row r="78" spans="1:17" s="46" customFormat="1" ht="15" customHeight="1" x14ac:dyDescent="0.35">
      <c r="A78" s="4" t="s">
        <v>68</v>
      </c>
      <c r="B78" s="219">
        <f t="shared" si="9"/>
        <v>14.285714285714285</v>
      </c>
      <c r="C78" s="220">
        <f t="shared" si="10"/>
        <v>28</v>
      </c>
      <c r="D78" s="221">
        <f t="shared" si="8"/>
        <v>4</v>
      </c>
      <c r="E78" s="222">
        <f>'5.1 '!F79</f>
        <v>2</v>
      </c>
      <c r="F78" s="222">
        <f>'5.2'!E78</f>
        <v>0</v>
      </c>
      <c r="G78" s="223">
        <f>'5.3'!F79</f>
        <v>0.5</v>
      </c>
      <c r="H78" s="224">
        <f>'5.4'!F78</f>
        <v>0</v>
      </c>
      <c r="I78" s="224">
        <f>'5.5'!F78</f>
        <v>0</v>
      </c>
      <c r="J78" s="224">
        <f>'5.6'!F78</f>
        <v>0</v>
      </c>
      <c r="K78" s="223">
        <f>'5.7'!F78</f>
        <v>0</v>
      </c>
      <c r="L78" s="223">
        <f>'5.8'!F78</f>
        <v>0</v>
      </c>
      <c r="M78" s="223">
        <f>'5.9'!F78</f>
        <v>0</v>
      </c>
      <c r="N78" s="223">
        <f>'5.10'!F78</f>
        <v>0</v>
      </c>
      <c r="O78" s="223">
        <f>'5.11'!F78</f>
        <v>1</v>
      </c>
      <c r="P78" s="223">
        <f>'5.12'!E78</f>
        <v>0</v>
      </c>
      <c r="Q78" s="225">
        <f>'5.13'!E80</f>
        <v>0.5</v>
      </c>
    </row>
    <row r="79" spans="1:17" s="46" customFormat="1" ht="15" customHeight="1" x14ac:dyDescent="0.35">
      <c r="A79" s="4" t="s">
        <v>69</v>
      </c>
      <c r="B79" s="219">
        <f t="shared" si="9"/>
        <v>21.428571428571427</v>
      </c>
      <c r="C79" s="220">
        <f t="shared" si="10"/>
        <v>28</v>
      </c>
      <c r="D79" s="221">
        <f t="shared" si="8"/>
        <v>6</v>
      </c>
      <c r="E79" s="222">
        <f>'5.1 '!F80</f>
        <v>4</v>
      </c>
      <c r="F79" s="222">
        <f>'5.2'!E79</f>
        <v>0</v>
      </c>
      <c r="G79" s="223">
        <f>'5.3'!F80</f>
        <v>0</v>
      </c>
      <c r="H79" s="224">
        <f>'5.4'!F79</f>
        <v>0</v>
      </c>
      <c r="I79" s="224">
        <f>'5.5'!F79</f>
        <v>0</v>
      </c>
      <c r="J79" s="224">
        <f>'5.6'!F79</f>
        <v>0</v>
      </c>
      <c r="K79" s="223">
        <f>'5.7'!F79</f>
        <v>0</v>
      </c>
      <c r="L79" s="223">
        <f>'5.8'!F79</f>
        <v>0</v>
      </c>
      <c r="M79" s="223">
        <f>'5.9'!F79</f>
        <v>0</v>
      </c>
      <c r="N79" s="223">
        <f>'5.10'!F79</f>
        <v>0</v>
      </c>
      <c r="O79" s="223">
        <f>'5.11'!F79</f>
        <v>1</v>
      </c>
      <c r="P79" s="223">
        <f>'5.12'!E79</f>
        <v>0</v>
      </c>
      <c r="Q79" s="225">
        <f>'5.13'!E81</f>
        <v>1</v>
      </c>
    </row>
    <row r="80" spans="1:17" s="46" customFormat="1" ht="15" customHeight="1" x14ac:dyDescent="0.35">
      <c r="A80" s="4" t="s">
        <v>174</v>
      </c>
      <c r="B80" s="219">
        <f t="shared" si="9"/>
        <v>78.571428571428569</v>
      </c>
      <c r="C80" s="220">
        <f t="shared" si="10"/>
        <v>28</v>
      </c>
      <c r="D80" s="221">
        <f t="shared" si="8"/>
        <v>22</v>
      </c>
      <c r="E80" s="222">
        <f>'5.1 '!F81</f>
        <v>4</v>
      </c>
      <c r="F80" s="222">
        <f>'5.2'!E80</f>
        <v>2</v>
      </c>
      <c r="G80" s="223">
        <f>'5.3'!F81</f>
        <v>0</v>
      </c>
      <c r="H80" s="224">
        <f>'5.4'!F80</f>
        <v>2</v>
      </c>
      <c r="I80" s="224">
        <f>'5.5'!F80</f>
        <v>2</v>
      </c>
      <c r="J80" s="224">
        <f>'5.6'!F80</f>
        <v>2</v>
      </c>
      <c r="K80" s="223">
        <f>'5.7'!F80</f>
        <v>2</v>
      </c>
      <c r="L80" s="223">
        <f>'5.8'!F80</f>
        <v>0</v>
      </c>
      <c r="M80" s="223">
        <f>'5.9'!F80</f>
        <v>2</v>
      </c>
      <c r="N80" s="223">
        <f>'5.10'!F80</f>
        <v>0</v>
      </c>
      <c r="O80" s="223">
        <f>'5.11'!F80</f>
        <v>2</v>
      </c>
      <c r="P80" s="223">
        <f>'5.12'!E80</f>
        <v>2</v>
      </c>
      <c r="Q80" s="225">
        <f>'5.13'!E82</f>
        <v>2</v>
      </c>
    </row>
    <row r="81" spans="1:17" s="46" customFormat="1" ht="15" customHeight="1" x14ac:dyDescent="0.35">
      <c r="A81" s="4" t="s">
        <v>72</v>
      </c>
      <c r="B81" s="219">
        <f t="shared" si="9"/>
        <v>92.857142857142861</v>
      </c>
      <c r="C81" s="220">
        <f t="shared" si="10"/>
        <v>28</v>
      </c>
      <c r="D81" s="221">
        <f t="shared" si="8"/>
        <v>26</v>
      </c>
      <c r="E81" s="222">
        <f>'5.1 '!F82</f>
        <v>4</v>
      </c>
      <c r="F81" s="222">
        <f>'5.2'!E81</f>
        <v>2</v>
      </c>
      <c r="G81" s="223">
        <f>'5.3'!F82</f>
        <v>0</v>
      </c>
      <c r="H81" s="224">
        <f>'5.4'!F81</f>
        <v>2</v>
      </c>
      <c r="I81" s="224">
        <f>'5.5'!F81</f>
        <v>2</v>
      </c>
      <c r="J81" s="224">
        <f>'5.6'!F81</f>
        <v>2</v>
      </c>
      <c r="K81" s="223">
        <f>'5.7'!F81</f>
        <v>2</v>
      </c>
      <c r="L81" s="223">
        <f>'5.8'!F81</f>
        <v>2</v>
      </c>
      <c r="M81" s="223">
        <f>'5.9'!F81</f>
        <v>2</v>
      </c>
      <c r="N81" s="223">
        <f>'5.10'!F81</f>
        <v>2</v>
      </c>
      <c r="O81" s="223">
        <f>'5.11'!F81</f>
        <v>2</v>
      </c>
      <c r="P81" s="223">
        <f>'5.12'!E81</f>
        <v>2</v>
      </c>
      <c r="Q81" s="225">
        <f>'5.13'!E83</f>
        <v>2</v>
      </c>
    </row>
    <row r="82" spans="1:17" s="46" customFormat="1" ht="15" customHeight="1" x14ac:dyDescent="0.35">
      <c r="A82" s="4" t="s">
        <v>73</v>
      </c>
      <c r="B82" s="219">
        <f t="shared" si="9"/>
        <v>71.428571428571431</v>
      </c>
      <c r="C82" s="220">
        <f t="shared" si="10"/>
        <v>28</v>
      </c>
      <c r="D82" s="221">
        <f t="shared" si="8"/>
        <v>20</v>
      </c>
      <c r="E82" s="222">
        <f>'5.1 '!F83</f>
        <v>4</v>
      </c>
      <c r="F82" s="222">
        <f>'5.2'!E82</f>
        <v>0</v>
      </c>
      <c r="G82" s="223">
        <f>'5.3'!F83</f>
        <v>1</v>
      </c>
      <c r="H82" s="224">
        <f>'5.4'!F82</f>
        <v>2</v>
      </c>
      <c r="I82" s="224">
        <f>'5.5'!F82</f>
        <v>2</v>
      </c>
      <c r="J82" s="224">
        <f>'5.6'!F82</f>
        <v>2</v>
      </c>
      <c r="K82" s="223">
        <f>'5.7'!F82</f>
        <v>2</v>
      </c>
      <c r="L82" s="223">
        <f>'5.8'!F82</f>
        <v>0</v>
      </c>
      <c r="M82" s="223">
        <f>'5.9'!F82</f>
        <v>2</v>
      </c>
      <c r="N82" s="223">
        <f>'5.10'!F82</f>
        <v>0</v>
      </c>
      <c r="O82" s="223">
        <f>'5.11'!F82</f>
        <v>2</v>
      </c>
      <c r="P82" s="223">
        <f>'5.12'!E82</f>
        <v>2</v>
      </c>
      <c r="Q82" s="225">
        <f>'5.13'!E84</f>
        <v>1</v>
      </c>
    </row>
    <row r="83" spans="1:17" s="46" customFormat="1" ht="15" customHeight="1" x14ac:dyDescent="0.35">
      <c r="A83" s="4" t="s">
        <v>246</v>
      </c>
      <c r="B83" s="219">
        <f t="shared" si="9"/>
        <v>28.571428571428569</v>
      </c>
      <c r="C83" s="220">
        <f t="shared" si="10"/>
        <v>28</v>
      </c>
      <c r="D83" s="221">
        <f t="shared" si="8"/>
        <v>8</v>
      </c>
      <c r="E83" s="222">
        <f>'5.1 '!F84</f>
        <v>4</v>
      </c>
      <c r="F83" s="222">
        <f>'5.2'!E83</f>
        <v>0</v>
      </c>
      <c r="G83" s="223">
        <f>'5.3'!F84</f>
        <v>0</v>
      </c>
      <c r="H83" s="224">
        <f>'5.4'!F83</f>
        <v>0</v>
      </c>
      <c r="I83" s="224">
        <f>'5.5'!F83</f>
        <v>0</v>
      </c>
      <c r="J83" s="224">
        <f>'5.6'!F83</f>
        <v>0</v>
      </c>
      <c r="K83" s="223">
        <f>'5.7'!F83</f>
        <v>0</v>
      </c>
      <c r="L83" s="223">
        <f>'5.8'!F83</f>
        <v>0</v>
      </c>
      <c r="M83" s="223">
        <f>'5.9'!F83</f>
        <v>2</v>
      </c>
      <c r="N83" s="223">
        <f>'5.10'!F83</f>
        <v>0</v>
      </c>
      <c r="O83" s="223">
        <f>'5.11'!F83</f>
        <v>1</v>
      </c>
      <c r="P83" s="223">
        <f>'5.12'!E83</f>
        <v>0</v>
      </c>
      <c r="Q83" s="225">
        <f>'5.13'!E85</f>
        <v>1</v>
      </c>
    </row>
    <row r="84" spans="1:17" s="46" customFormat="1" ht="15" customHeight="1" x14ac:dyDescent="0.35">
      <c r="A84" s="4" t="s">
        <v>74</v>
      </c>
      <c r="B84" s="219">
        <f t="shared" si="9"/>
        <v>85.714285714285708</v>
      </c>
      <c r="C84" s="220">
        <f t="shared" si="10"/>
        <v>28</v>
      </c>
      <c r="D84" s="221">
        <f t="shared" si="8"/>
        <v>24</v>
      </c>
      <c r="E84" s="222">
        <f>'5.1 '!F85</f>
        <v>4</v>
      </c>
      <c r="F84" s="222">
        <f>'5.2'!E84</f>
        <v>2</v>
      </c>
      <c r="G84" s="223">
        <f>'5.3'!F85</f>
        <v>2</v>
      </c>
      <c r="H84" s="224">
        <f>'5.4'!F84</f>
        <v>2</v>
      </c>
      <c r="I84" s="224">
        <f>'5.5'!F84</f>
        <v>2</v>
      </c>
      <c r="J84" s="224">
        <f>'5.6'!F84</f>
        <v>2</v>
      </c>
      <c r="K84" s="223">
        <f>'5.7'!F84</f>
        <v>2</v>
      </c>
      <c r="L84" s="223">
        <f>'5.8'!F84</f>
        <v>0</v>
      </c>
      <c r="M84" s="223">
        <f>'5.9'!F84</f>
        <v>2</v>
      </c>
      <c r="N84" s="223">
        <f>'5.10'!F84</f>
        <v>0</v>
      </c>
      <c r="O84" s="223">
        <f>'5.11'!F84</f>
        <v>2</v>
      </c>
      <c r="P84" s="223">
        <f>'5.12'!E84</f>
        <v>2</v>
      </c>
      <c r="Q84" s="225">
        <f>'5.13'!E86</f>
        <v>2</v>
      </c>
    </row>
    <row r="85" spans="1:17" s="46" customFormat="1" ht="15" customHeight="1" x14ac:dyDescent="0.35">
      <c r="A85" s="4" t="s">
        <v>75</v>
      </c>
      <c r="B85" s="219">
        <f t="shared" si="9"/>
        <v>85.714285714285708</v>
      </c>
      <c r="C85" s="220">
        <f t="shared" si="10"/>
        <v>28</v>
      </c>
      <c r="D85" s="221">
        <f t="shared" si="8"/>
        <v>24</v>
      </c>
      <c r="E85" s="222">
        <f>'5.1 '!F86</f>
        <v>4</v>
      </c>
      <c r="F85" s="222">
        <f>'5.2'!E85</f>
        <v>2</v>
      </c>
      <c r="G85" s="223">
        <f>'5.3'!F86</f>
        <v>1</v>
      </c>
      <c r="H85" s="224">
        <f>'5.4'!F85</f>
        <v>2</v>
      </c>
      <c r="I85" s="224">
        <f>'5.5'!F85</f>
        <v>2</v>
      </c>
      <c r="J85" s="224">
        <f>'5.6'!F85</f>
        <v>2</v>
      </c>
      <c r="K85" s="223">
        <f>'5.7'!F85</f>
        <v>2</v>
      </c>
      <c r="L85" s="223">
        <f>'5.8'!F85</f>
        <v>2</v>
      </c>
      <c r="M85" s="223">
        <f>'5.9'!F85</f>
        <v>2</v>
      </c>
      <c r="N85" s="223">
        <f>'5.10'!F85</f>
        <v>0</v>
      </c>
      <c r="O85" s="223">
        <f>'5.11'!F85</f>
        <v>2</v>
      </c>
      <c r="P85" s="223">
        <f>'5.12'!E85</f>
        <v>2</v>
      </c>
      <c r="Q85" s="225">
        <f>'5.13'!E87</f>
        <v>1</v>
      </c>
    </row>
    <row r="86" spans="1:17" s="46" customFormat="1" ht="15" customHeight="1" x14ac:dyDescent="0.35">
      <c r="A86" s="4" t="s">
        <v>76</v>
      </c>
      <c r="B86" s="219">
        <f t="shared" si="9"/>
        <v>64.285714285714292</v>
      </c>
      <c r="C86" s="220">
        <f t="shared" si="10"/>
        <v>28</v>
      </c>
      <c r="D86" s="221">
        <f t="shared" si="8"/>
        <v>18</v>
      </c>
      <c r="E86" s="222">
        <f>'5.1 '!F87</f>
        <v>4</v>
      </c>
      <c r="F86" s="222">
        <f>'5.2'!E86</f>
        <v>0</v>
      </c>
      <c r="G86" s="223">
        <f>'5.3'!F87</f>
        <v>1</v>
      </c>
      <c r="H86" s="224">
        <f>'5.4'!F86</f>
        <v>0</v>
      </c>
      <c r="I86" s="224">
        <f>'5.5'!F86</f>
        <v>2</v>
      </c>
      <c r="J86" s="224">
        <f>'5.6'!F86</f>
        <v>2</v>
      </c>
      <c r="K86" s="223">
        <f>'5.7'!F86</f>
        <v>2</v>
      </c>
      <c r="L86" s="223">
        <f>'5.8'!F86</f>
        <v>2</v>
      </c>
      <c r="M86" s="223">
        <f>'5.9'!F86</f>
        <v>2</v>
      </c>
      <c r="N86" s="223">
        <f>'5.10'!F86</f>
        <v>0</v>
      </c>
      <c r="O86" s="223">
        <f>'5.11'!F86</f>
        <v>2</v>
      </c>
      <c r="P86" s="223">
        <f>'5.12'!E86</f>
        <v>0</v>
      </c>
      <c r="Q86" s="225">
        <f>'5.13'!E88</f>
        <v>1</v>
      </c>
    </row>
    <row r="87" spans="1:17" ht="15" customHeight="1" x14ac:dyDescent="0.35">
      <c r="A87" s="214" t="s">
        <v>77</v>
      </c>
      <c r="B87" s="226"/>
      <c r="C87" s="226"/>
      <c r="D87" s="226"/>
      <c r="E87" s="226"/>
      <c r="F87" s="227"/>
      <c r="G87" s="228"/>
      <c r="H87" s="229"/>
      <c r="I87" s="229"/>
      <c r="J87" s="229"/>
      <c r="K87" s="228"/>
      <c r="L87" s="228"/>
      <c r="M87" s="228"/>
      <c r="N87" s="228"/>
      <c r="O87" s="228"/>
      <c r="P87" s="228"/>
      <c r="Q87" s="230"/>
    </row>
    <row r="88" spans="1:17" s="46" customFormat="1" ht="15" customHeight="1" x14ac:dyDescent="0.35">
      <c r="A88" s="4" t="s">
        <v>67</v>
      </c>
      <c r="B88" s="219">
        <f t="shared" si="9"/>
        <v>25</v>
      </c>
      <c r="C88" s="220">
        <f t="shared" ref="C88:C98" si="11">$D$4</f>
        <v>28</v>
      </c>
      <c r="D88" s="221">
        <f t="shared" si="8"/>
        <v>7</v>
      </c>
      <c r="E88" s="222">
        <f>'5.1 '!F89</f>
        <v>4</v>
      </c>
      <c r="F88" s="222">
        <f>'5.2'!E88</f>
        <v>0</v>
      </c>
      <c r="G88" s="223">
        <f>'5.3'!F89</f>
        <v>0</v>
      </c>
      <c r="H88" s="224">
        <f>'5.4'!F88</f>
        <v>0</v>
      </c>
      <c r="I88" s="224">
        <f>'5.5'!F88</f>
        <v>0</v>
      </c>
      <c r="J88" s="224">
        <f>'5.6'!F88</f>
        <v>0</v>
      </c>
      <c r="K88" s="223">
        <f>'5.7'!F88</f>
        <v>0</v>
      </c>
      <c r="L88" s="223">
        <f>'5.8'!F88</f>
        <v>0</v>
      </c>
      <c r="M88" s="223">
        <f>'5.9'!F88</f>
        <v>0</v>
      </c>
      <c r="N88" s="223">
        <f>'5.10'!F88</f>
        <v>0</v>
      </c>
      <c r="O88" s="223">
        <f>'5.11'!F88</f>
        <v>2</v>
      </c>
      <c r="P88" s="223">
        <f>'5.12'!E88</f>
        <v>0</v>
      </c>
      <c r="Q88" s="225">
        <f>'5.13'!E90</f>
        <v>1</v>
      </c>
    </row>
    <row r="89" spans="1:17" s="46" customFormat="1" ht="15" customHeight="1" x14ac:dyDescent="0.35">
      <c r="A89" s="4" t="s">
        <v>78</v>
      </c>
      <c r="B89" s="219">
        <f t="shared" si="9"/>
        <v>57.142857142857139</v>
      </c>
      <c r="C89" s="220">
        <f t="shared" si="11"/>
        <v>28</v>
      </c>
      <c r="D89" s="221">
        <f t="shared" si="8"/>
        <v>16</v>
      </c>
      <c r="E89" s="222">
        <f>'5.1 '!F90</f>
        <v>4</v>
      </c>
      <c r="F89" s="222">
        <f>'5.2'!E89</f>
        <v>2</v>
      </c>
      <c r="G89" s="223">
        <f>'5.3'!F90</f>
        <v>1</v>
      </c>
      <c r="H89" s="224">
        <f>'5.4'!F89</f>
        <v>0</v>
      </c>
      <c r="I89" s="224">
        <f>'5.5'!F89</f>
        <v>0</v>
      </c>
      <c r="J89" s="224">
        <f>'5.6'!F89</f>
        <v>2</v>
      </c>
      <c r="K89" s="223">
        <f>'5.7'!F89</f>
        <v>2</v>
      </c>
      <c r="L89" s="223">
        <f>'5.8'!F89</f>
        <v>0</v>
      </c>
      <c r="M89" s="223">
        <f>'5.9'!F89</f>
        <v>0</v>
      </c>
      <c r="N89" s="223">
        <f>'5.10'!F89</f>
        <v>0</v>
      </c>
      <c r="O89" s="223">
        <f>'5.11'!F89</f>
        <v>2</v>
      </c>
      <c r="P89" s="223">
        <f>'5.12'!E89</f>
        <v>2</v>
      </c>
      <c r="Q89" s="225">
        <f>'5.13'!E91</f>
        <v>1</v>
      </c>
    </row>
    <row r="90" spans="1:17" s="46" customFormat="1" ht="15" customHeight="1" x14ac:dyDescent="0.35">
      <c r="A90" s="4" t="s">
        <v>71</v>
      </c>
      <c r="B90" s="219">
        <f t="shared" si="9"/>
        <v>42.857142857142854</v>
      </c>
      <c r="C90" s="220">
        <f t="shared" si="11"/>
        <v>28</v>
      </c>
      <c r="D90" s="221">
        <f t="shared" si="8"/>
        <v>12</v>
      </c>
      <c r="E90" s="222">
        <f>'5.1 '!F91</f>
        <v>4</v>
      </c>
      <c r="F90" s="222">
        <f>'5.2'!E90</f>
        <v>0</v>
      </c>
      <c r="G90" s="223">
        <f>'5.3'!F91</f>
        <v>1</v>
      </c>
      <c r="H90" s="224">
        <f>'5.4'!F90</f>
        <v>0</v>
      </c>
      <c r="I90" s="224">
        <f>'5.5'!F90</f>
        <v>0</v>
      </c>
      <c r="J90" s="224">
        <f>'5.6'!F90</f>
        <v>0</v>
      </c>
      <c r="K90" s="223">
        <f>'5.7'!F90</f>
        <v>0</v>
      </c>
      <c r="L90" s="223">
        <f>'5.8'!F90</f>
        <v>0</v>
      </c>
      <c r="M90" s="223">
        <f>'5.9'!F90</f>
        <v>2</v>
      </c>
      <c r="N90" s="223">
        <f>'5.10'!F90</f>
        <v>0</v>
      </c>
      <c r="O90" s="223">
        <f>'5.11'!F90</f>
        <v>2</v>
      </c>
      <c r="P90" s="223">
        <f>'5.12'!E90</f>
        <v>2</v>
      </c>
      <c r="Q90" s="225">
        <f>'5.13'!E92</f>
        <v>1</v>
      </c>
    </row>
    <row r="91" spans="1:17" s="46" customFormat="1" ht="15" customHeight="1" x14ac:dyDescent="0.35">
      <c r="A91" s="4" t="s">
        <v>79</v>
      </c>
      <c r="B91" s="219">
        <f t="shared" si="9"/>
        <v>28.571428571428569</v>
      </c>
      <c r="C91" s="220">
        <f t="shared" si="11"/>
        <v>28</v>
      </c>
      <c r="D91" s="221">
        <f t="shared" si="8"/>
        <v>8</v>
      </c>
      <c r="E91" s="222">
        <f>'5.1 '!F92</f>
        <v>4</v>
      </c>
      <c r="F91" s="222">
        <f>'5.2'!E91</f>
        <v>0</v>
      </c>
      <c r="G91" s="223">
        <f>'5.3'!F92</f>
        <v>0</v>
      </c>
      <c r="H91" s="224">
        <f>'5.4'!F91</f>
        <v>0</v>
      </c>
      <c r="I91" s="224">
        <f>'5.5'!F91</f>
        <v>0</v>
      </c>
      <c r="J91" s="224">
        <f>'5.6'!F91</f>
        <v>0</v>
      </c>
      <c r="K91" s="223">
        <f>'5.7'!F91</f>
        <v>0</v>
      </c>
      <c r="L91" s="223">
        <f>'5.8'!F91</f>
        <v>0</v>
      </c>
      <c r="M91" s="223">
        <f>'5.9'!F91</f>
        <v>0</v>
      </c>
      <c r="N91" s="223">
        <f>'5.10'!F91</f>
        <v>0</v>
      </c>
      <c r="O91" s="223">
        <f>'5.11'!F91</f>
        <v>2</v>
      </c>
      <c r="P91" s="223">
        <f>'5.12'!E91</f>
        <v>2</v>
      </c>
      <c r="Q91" s="225">
        <f>'5.13'!E93</f>
        <v>0</v>
      </c>
    </row>
    <row r="92" spans="1:17" s="46" customFormat="1" ht="15" customHeight="1" x14ac:dyDescent="0.35">
      <c r="A92" s="4" t="s">
        <v>80</v>
      </c>
      <c r="B92" s="219">
        <f t="shared" si="9"/>
        <v>76.785714285714292</v>
      </c>
      <c r="C92" s="220">
        <f t="shared" si="11"/>
        <v>28</v>
      </c>
      <c r="D92" s="221">
        <f t="shared" si="8"/>
        <v>21.5</v>
      </c>
      <c r="E92" s="222">
        <f>'5.1 '!F93</f>
        <v>4</v>
      </c>
      <c r="F92" s="222">
        <f>'5.2'!E92</f>
        <v>2</v>
      </c>
      <c r="G92" s="223">
        <f>'5.3'!F93</f>
        <v>0.5</v>
      </c>
      <c r="H92" s="224">
        <f>'5.4'!F92</f>
        <v>2</v>
      </c>
      <c r="I92" s="224">
        <f>'5.5'!F92</f>
        <v>2</v>
      </c>
      <c r="J92" s="224">
        <f>'5.6'!F92</f>
        <v>2</v>
      </c>
      <c r="K92" s="223">
        <f>'5.7'!F92</f>
        <v>2</v>
      </c>
      <c r="L92" s="223">
        <f>'5.8'!F92</f>
        <v>2</v>
      </c>
      <c r="M92" s="223">
        <f>'5.9'!F92</f>
        <v>2</v>
      </c>
      <c r="N92" s="223">
        <f>'5.10'!F92</f>
        <v>0</v>
      </c>
      <c r="O92" s="223">
        <f>'5.11'!F92</f>
        <v>1</v>
      </c>
      <c r="P92" s="223">
        <f>'5.12'!E92</f>
        <v>2</v>
      </c>
      <c r="Q92" s="225">
        <f>'5.13'!E94</f>
        <v>0</v>
      </c>
    </row>
    <row r="93" spans="1:17" s="46" customFormat="1" ht="15" customHeight="1" x14ac:dyDescent="0.35">
      <c r="A93" s="4" t="s">
        <v>81</v>
      </c>
      <c r="B93" s="219">
        <f t="shared" si="9"/>
        <v>64.285714285714292</v>
      </c>
      <c r="C93" s="220">
        <f t="shared" si="11"/>
        <v>28</v>
      </c>
      <c r="D93" s="221">
        <f t="shared" si="8"/>
        <v>18</v>
      </c>
      <c r="E93" s="222">
        <f>'5.1 '!F94</f>
        <v>4</v>
      </c>
      <c r="F93" s="222">
        <f>'5.2'!E93</f>
        <v>0</v>
      </c>
      <c r="G93" s="223">
        <f>'5.3'!F94</f>
        <v>0</v>
      </c>
      <c r="H93" s="224">
        <f>'5.4'!F93</f>
        <v>0</v>
      </c>
      <c r="I93" s="224">
        <f>'5.5'!F93</f>
        <v>2</v>
      </c>
      <c r="J93" s="224">
        <f>'5.6'!F93</f>
        <v>2</v>
      </c>
      <c r="K93" s="223">
        <f>'5.7'!F93</f>
        <v>2</v>
      </c>
      <c r="L93" s="223">
        <f>'5.8'!F93</f>
        <v>2</v>
      </c>
      <c r="M93" s="223">
        <f>'5.9'!F93</f>
        <v>2</v>
      </c>
      <c r="N93" s="223">
        <f>'5.10'!F93</f>
        <v>0</v>
      </c>
      <c r="O93" s="223">
        <f>'5.11'!F93</f>
        <v>2</v>
      </c>
      <c r="P93" s="223">
        <f>'5.12'!E93</f>
        <v>2</v>
      </c>
      <c r="Q93" s="225">
        <f>'5.13'!E95</f>
        <v>0</v>
      </c>
    </row>
    <row r="94" spans="1:17" s="46" customFormat="1" ht="15" customHeight="1" x14ac:dyDescent="0.35">
      <c r="A94" s="4" t="s">
        <v>82</v>
      </c>
      <c r="B94" s="219">
        <f t="shared" si="9"/>
        <v>91.071428571428569</v>
      </c>
      <c r="C94" s="220">
        <f t="shared" si="11"/>
        <v>28</v>
      </c>
      <c r="D94" s="221">
        <f t="shared" si="8"/>
        <v>25.5</v>
      </c>
      <c r="E94" s="222">
        <f>'5.1 '!F95</f>
        <v>4</v>
      </c>
      <c r="F94" s="222">
        <f>'5.2'!E94</f>
        <v>2</v>
      </c>
      <c r="G94" s="223">
        <f>'5.3'!F95</f>
        <v>0.5</v>
      </c>
      <c r="H94" s="224">
        <f>'5.4'!F94</f>
        <v>2</v>
      </c>
      <c r="I94" s="224">
        <f>'5.5'!F94</f>
        <v>2</v>
      </c>
      <c r="J94" s="224">
        <f>'5.6'!F94</f>
        <v>2</v>
      </c>
      <c r="K94" s="223">
        <f>'5.7'!F94</f>
        <v>2</v>
      </c>
      <c r="L94" s="223">
        <f>'5.8'!F94</f>
        <v>2</v>
      </c>
      <c r="M94" s="223">
        <f>'5.9'!F94</f>
        <v>2</v>
      </c>
      <c r="N94" s="223">
        <f>'5.10'!F94</f>
        <v>2</v>
      </c>
      <c r="O94" s="223">
        <f>'5.11'!F94</f>
        <v>2</v>
      </c>
      <c r="P94" s="223">
        <f>'5.12'!E94</f>
        <v>2</v>
      </c>
      <c r="Q94" s="225">
        <f>'5.13'!E96</f>
        <v>1</v>
      </c>
    </row>
    <row r="95" spans="1:17" s="46" customFormat="1" ht="15" customHeight="1" x14ac:dyDescent="0.35">
      <c r="A95" s="4" t="s">
        <v>83</v>
      </c>
      <c r="B95" s="219">
        <f t="shared" si="9"/>
        <v>37.5</v>
      </c>
      <c r="C95" s="220">
        <f t="shared" si="11"/>
        <v>28</v>
      </c>
      <c r="D95" s="221">
        <f t="shared" si="8"/>
        <v>10.5</v>
      </c>
      <c r="E95" s="222">
        <f>'5.1 '!F96</f>
        <v>4</v>
      </c>
      <c r="F95" s="222">
        <f>'5.2'!E95</f>
        <v>0</v>
      </c>
      <c r="G95" s="223">
        <f>'5.3'!F96</f>
        <v>0.5</v>
      </c>
      <c r="H95" s="224">
        <f>'5.4'!F95</f>
        <v>0</v>
      </c>
      <c r="I95" s="224">
        <f>'5.5'!F95</f>
        <v>2</v>
      </c>
      <c r="J95" s="224">
        <f>'5.6'!F95</f>
        <v>2</v>
      </c>
      <c r="K95" s="223">
        <f>'5.7'!F95</f>
        <v>2</v>
      </c>
      <c r="L95" s="223">
        <f>'5.8'!F95</f>
        <v>0</v>
      </c>
      <c r="M95" s="223">
        <f>'5.9'!F95</f>
        <v>0</v>
      </c>
      <c r="N95" s="223">
        <f>'5.10'!F95</f>
        <v>0</v>
      </c>
      <c r="O95" s="223">
        <f>'5.11'!F95</f>
        <v>0</v>
      </c>
      <c r="P95" s="223">
        <f>'5.12'!E95</f>
        <v>0</v>
      </c>
      <c r="Q95" s="225">
        <f>'5.13'!E97</f>
        <v>0</v>
      </c>
    </row>
    <row r="96" spans="1:17" s="46" customFormat="1" ht="15" customHeight="1" x14ac:dyDescent="0.35">
      <c r="A96" s="4" t="s">
        <v>84</v>
      </c>
      <c r="B96" s="219">
        <f t="shared" si="9"/>
        <v>92.857142857142861</v>
      </c>
      <c r="C96" s="220">
        <f t="shared" si="11"/>
        <v>28</v>
      </c>
      <c r="D96" s="221">
        <f t="shared" si="8"/>
        <v>26</v>
      </c>
      <c r="E96" s="222">
        <f>'5.1 '!F97</f>
        <v>4</v>
      </c>
      <c r="F96" s="222">
        <f>'5.2'!E96</f>
        <v>2</v>
      </c>
      <c r="G96" s="223">
        <f>'5.3'!F97</f>
        <v>2</v>
      </c>
      <c r="H96" s="224">
        <f>'5.4'!F96</f>
        <v>2</v>
      </c>
      <c r="I96" s="224">
        <f>'5.5'!F96</f>
        <v>2</v>
      </c>
      <c r="J96" s="224">
        <f>'5.6'!F96</f>
        <v>2</v>
      </c>
      <c r="K96" s="223">
        <f>'5.7'!F96</f>
        <v>2</v>
      </c>
      <c r="L96" s="223">
        <f>'5.8'!F96</f>
        <v>2</v>
      </c>
      <c r="M96" s="223">
        <f>'5.9'!F96</f>
        <v>2</v>
      </c>
      <c r="N96" s="223">
        <f>'5.10'!F96</f>
        <v>0</v>
      </c>
      <c r="O96" s="223">
        <f>'5.11'!F96</f>
        <v>2</v>
      </c>
      <c r="P96" s="223">
        <f>'5.12'!E96</f>
        <v>2</v>
      </c>
      <c r="Q96" s="225">
        <f>'5.13'!E98</f>
        <v>2</v>
      </c>
    </row>
    <row r="97" spans="1:17" s="46" customFormat="1" ht="15" customHeight="1" x14ac:dyDescent="0.35">
      <c r="A97" s="4" t="s">
        <v>85</v>
      </c>
      <c r="B97" s="219">
        <f t="shared" si="9"/>
        <v>14.285714285714285</v>
      </c>
      <c r="C97" s="220">
        <f t="shared" si="11"/>
        <v>28</v>
      </c>
      <c r="D97" s="221">
        <f t="shared" si="8"/>
        <v>4</v>
      </c>
      <c r="E97" s="222">
        <f>'5.1 '!F98</f>
        <v>2</v>
      </c>
      <c r="F97" s="222">
        <f>'5.2'!E97</f>
        <v>0</v>
      </c>
      <c r="G97" s="223">
        <f>'5.3'!F98</f>
        <v>0</v>
      </c>
      <c r="H97" s="224">
        <f>'5.4'!F97</f>
        <v>0</v>
      </c>
      <c r="I97" s="224">
        <f>'5.5'!F97</f>
        <v>0</v>
      </c>
      <c r="J97" s="224">
        <f>'5.6'!F97</f>
        <v>0</v>
      </c>
      <c r="K97" s="223">
        <f>'5.7'!F97</f>
        <v>0</v>
      </c>
      <c r="L97" s="223">
        <f>'5.8'!F97</f>
        <v>0</v>
      </c>
      <c r="M97" s="223">
        <f>'5.9'!F97</f>
        <v>0</v>
      </c>
      <c r="N97" s="223">
        <f>'5.10'!F97</f>
        <v>0</v>
      </c>
      <c r="O97" s="223">
        <f>'5.11'!F97</f>
        <v>2</v>
      </c>
      <c r="P97" s="223">
        <f>'5.12'!E97</f>
        <v>0</v>
      </c>
      <c r="Q97" s="225">
        <f>'5.13'!E99</f>
        <v>0</v>
      </c>
    </row>
    <row r="98" spans="1:17" s="46" customFormat="1" ht="15" customHeight="1" x14ac:dyDescent="0.35">
      <c r="A98" s="235" t="s">
        <v>86</v>
      </c>
      <c r="B98" s="236">
        <f t="shared" si="9"/>
        <v>0</v>
      </c>
      <c r="C98" s="237">
        <f t="shared" si="11"/>
        <v>28</v>
      </c>
      <c r="D98" s="238">
        <f t="shared" si="8"/>
        <v>0</v>
      </c>
      <c r="E98" s="239">
        <f>'5.1 '!F99</f>
        <v>0</v>
      </c>
      <c r="F98" s="239">
        <f>'5.2'!E98</f>
        <v>0</v>
      </c>
      <c r="G98" s="240">
        <f>'5.3'!F99</f>
        <v>0</v>
      </c>
      <c r="H98" s="241">
        <f>'5.4'!F98</f>
        <v>0</v>
      </c>
      <c r="I98" s="241">
        <f>'5.5'!F98</f>
        <v>0</v>
      </c>
      <c r="J98" s="241">
        <f>'5.6'!F98</f>
        <v>0</v>
      </c>
      <c r="K98" s="240">
        <f>'5.7'!F98</f>
        <v>0</v>
      </c>
      <c r="L98" s="240">
        <f>'5.8'!F98</f>
        <v>0</v>
      </c>
      <c r="M98" s="240">
        <f>'5.9'!F98</f>
        <v>0</v>
      </c>
      <c r="N98" s="240">
        <f>'5.10'!F98</f>
        <v>0</v>
      </c>
      <c r="O98" s="240">
        <f>'5.11'!F98</f>
        <v>0</v>
      </c>
      <c r="P98" s="240">
        <f>'5.12'!E98</f>
        <v>0</v>
      </c>
      <c r="Q98" s="242">
        <f>'5.13'!E100</f>
        <v>0</v>
      </c>
    </row>
    <row r="99" spans="1:17" s="36" customFormat="1" ht="14" customHeight="1" x14ac:dyDescent="0.35">
      <c r="A99" s="144" t="s">
        <v>1922</v>
      </c>
      <c r="B99" s="243"/>
      <c r="D99" s="243"/>
    </row>
    <row r="100" spans="1:17" s="36" customFormat="1" ht="14" customHeight="1" x14ac:dyDescent="0.35">
      <c r="A100" s="144" t="s">
        <v>1923</v>
      </c>
      <c r="B100" s="243"/>
      <c r="D100" s="243"/>
    </row>
    <row r="101" spans="1:17" s="36" customFormat="1" ht="14" customHeight="1" x14ac:dyDescent="0.35">
      <c r="A101" s="144" t="s">
        <v>1924</v>
      </c>
      <c r="B101" s="243"/>
      <c r="D101" s="243"/>
    </row>
  </sheetData>
  <autoFilter ref="A6:U6" xr:uid="{042453A1-F236-4DFB-A706-F3A458BB0368}"/>
  <mergeCells count="1">
    <mergeCell ref="A1:Q1"/>
  </mergeCells>
  <pageMargins left="0.70866141732283472" right="0.70866141732283472" top="0.78740157480314965" bottom="0.78740157480314965" header="0.43307086614173229" footer="0.43307086614173229"/>
  <pageSetup paperSize="9" scale="63" fitToWidth="2" fitToHeight="3" orientation="landscape" r:id="rId1"/>
  <headerFooter scaleWithDoc="0">
    <oddFooter>&amp;C&amp;"Times New Roman,обычный"&amp;8&amp;A&amp;R&amp;9&amp;P</oddFooter>
  </headerFooter>
  <ignoredErrors>
    <ignoredError sqref="C3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4E4E4"/>
    <pageSetUpPr fitToPage="1"/>
  </sheetPr>
  <dimension ref="A1:E104"/>
  <sheetViews>
    <sheetView zoomScaleNormal="100" zoomScaleSheetLayoutView="100" workbookViewId="0">
      <selection activeCell="B90" sqref="B90"/>
    </sheetView>
  </sheetViews>
  <sheetFormatPr defaultRowHeight="14.5" x14ac:dyDescent="0.35"/>
  <cols>
    <col min="1" max="1" width="5.90625" style="37" customWidth="1"/>
    <col min="2" max="2" width="146.26953125" customWidth="1"/>
    <col min="3" max="5" width="7.7265625" customWidth="1"/>
  </cols>
  <sheetData>
    <row r="1" spans="1:5" s="36" customFormat="1" ht="25" customHeight="1" x14ac:dyDescent="0.35">
      <c r="A1" s="252" t="s">
        <v>924</v>
      </c>
      <c r="B1" s="253"/>
      <c r="C1" s="253"/>
      <c r="D1" s="253"/>
      <c r="E1" s="253"/>
    </row>
    <row r="2" spans="1:5" ht="30" customHeight="1" x14ac:dyDescent="0.35">
      <c r="A2" s="254" t="s">
        <v>165</v>
      </c>
      <c r="B2" s="254" t="s">
        <v>90</v>
      </c>
      <c r="C2" s="254" t="s">
        <v>91</v>
      </c>
      <c r="D2" s="254" t="s">
        <v>92</v>
      </c>
      <c r="E2" s="254"/>
    </row>
    <row r="3" spans="1:5" ht="15" customHeight="1" x14ac:dyDescent="0.35">
      <c r="A3" s="254"/>
      <c r="B3" s="254"/>
      <c r="C3" s="254"/>
      <c r="D3" s="73" t="s">
        <v>166</v>
      </c>
      <c r="E3" s="73" t="s">
        <v>167</v>
      </c>
    </row>
    <row r="4" spans="1:5" x14ac:dyDescent="0.35">
      <c r="A4" s="255">
        <v>5</v>
      </c>
      <c r="B4" s="55" t="s">
        <v>925</v>
      </c>
      <c r="C4" s="256">
        <v>28</v>
      </c>
      <c r="D4" s="256"/>
      <c r="E4" s="256"/>
    </row>
    <row r="5" spans="1:5" x14ac:dyDescent="0.35">
      <c r="A5" s="255"/>
      <c r="B5" s="66" t="s">
        <v>885</v>
      </c>
      <c r="C5" s="256"/>
      <c r="D5" s="256"/>
      <c r="E5" s="256"/>
    </row>
    <row r="6" spans="1:5" ht="56" x14ac:dyDescent="0.35">
      <c r="A6" s="255"/>
      <c r="B6" s="67" t="s">
        <v>886</v>
      </c>
      <c r="C6" s="256"/>
      <c r="D6" s="256"/>
      <c r="E6" s="256"/>
    </row>
    <row r="7" spans="1:5" ht="114.5" customHeight="1" x14ac:dyDescent="0.35">
      <c r="A7" s="255"/>
      <c r="B7" s="68" t="s">
        <v>887</v>
      </c>
      <c r="C7" s="256"/>
      <c r="D7" s="256"/>
      <c r="E7" s="256"/>
    </row>
    <row r="8" spans="1:5" ht="28" x14ac:dyDescent="0.35">
      <c r="A8" s="257" t="s">
        <v>128</v>
      </c>
      <c r="B8" s="57" t="s">
        <v>888</v>
      </c>
      <c r="C8" s="258"/>
      <c r="D8" s="258"/>
      <c r="E8" s="258"/>
    </row>
    <row r="9" spans="1:5" ht="28" x14ac:dyDescent="0.35">
      <c r="A9" s="257"/>
      <c r="B9" s="66" t="s">
        <v>179</v>
      </c>
      <c r="C9" s="258"/>
      <c r="D9" s="258"/>
      <c r="E9" s="258"/>
    </row>
    <row r="10" spans="1:5" ht="28" x14ac:dyDescent="0.35">
      <c r="A10" s="257"/>
      <c r="B10" s="68" t="s">
        <v>889</v>
      </c>
      <c r="C10" s="258"/>
      <c r="D10" s="258"/>
      <c r="E10" s="258"/>
    </row>
    <row r="11" spans="1:5" x14ac:dyDescent="0.35">
      <c r="A11" s="58"/>
      <c r="B11" s="59" t="s">
        <v>105</v>
      </c>
      <c r="C11" s="60">
        <v>4</v>
      </c>
      <c r="D11" s="60">
        <v>0.5</v>
      </c>
      <c r="E11" s="60">
        <v>0.5</v>
      </c>
    </row>
    <row r="12" spans="1:5" x14ac:dyDescent="0.35">
      <c r="A12" s="58"/>
      <c r="B12" s="59" t="s">
        <v>106</v>
      </c>
      <c r="C12" s="60">
        <v>0</v>
      </c>
      <c r="D12" s="60"/>
      <c r="E12" s="60"/>
    </row>
    <row r="13" spans="1:5" ht="28" x14ac:dyDescent="0.35">
      <c r="A13" s="259" t="s">
        <v>129</v>
      </c>
      <c r="B13" s="57" t="s">
        <v>181</v>
      </c>
      <c r="C13" s="258"/>
      <c r="D13" s="258"/>
      <c r="E13" s="258"/>
    </row>
    <row r="14" spans="1:5" x14ac:dyDescent="0.35">
      <c r="A14" s="259"/>
      <c r="B14" s="66" t="s">
        <v>890</v>
      </c>
      <c r="C14" s="258"/>
      <c r="D14" s="258"/>
      <c r="E14" s="258"/>
    </row>
    <row r="15" spans="1:5" x14ac:dyDescent="0.35">
      <c r="A15" s="259"/>
      <c r="B15" s="67" t="s">
        <v>891</v>
      </c>
      <c r="C15" s="258"/>
      <c r="D15" s="258"/>
      <c r="E15" s="258"/>
    </row>
    <row r="16" spans="1:5" x14ac:dyDescent="0.35">
      <c r="A16" s="259"/>
      <c r="B16" s="67" t="s">
        <v>892</v>
      </c>
      <c r="C16" s="258"/>
      <c r="D16" s="258"/>
      <c r="E16" s="258"/>
    </row>
    <row r="17" spans="1:5" x14ac:dyDescent="0.35">
      <c r="A17" s="259"/>
      <c r="B17" s="67" t="s">
        <v>893</v>
      </c>
      <c r="C17" s="258"/>
      <c r="D17" s="258"/>
      <c r="E17" s="258"/>
    </row>
    <row r="18" spans="1:5" x14ac:dyDescent="0.35">
      <c r="A18" s="259"/>
      <c r="B18" s="67" t="s">
        <v>894</v>
      </c>
      <c r="C18" s="258"/>
      <c r="D18" s="258"/>
      <c r="E18" s="258"/>
    </row>
    <row r="19" spans="1:5" x14ac:dyDescent="0.35">
      <c r="A19" s="259"/>
      <c r="B19" s="67" t="s">
        <v>895</v>
      </c>
      <c r="C19" s="258"/>
      <c r="D19" s="258"/>
      <c r="E19" s="258"/>
    </row>
    <row r="20" spans="1:5" ht="28" x14ac:dyDescent="0.35">
      <c r="A20" s="259"/>
      <c r="B20" s="67" t="s">
        <v>182</v>
      </c>
      <c r="C20" s="258"/>
      <c r="D20" s="258"/>
      <c r="E20" s="258"/>
    </row>
    <row r="21" spans="1:5" ht="42" x14ac:dyDescent="0.35">
      <c r="A21" s="259"/>
      <c r="B21" s="69" t="s">
        <v>896</v>
      </c>
      <c r="C21" s="258"/>
      <c r="D21" s="258"/>
      <c r="E21" s="258"/>
    </row>
    <row r="22" spans="1:5" x14ac:dyDescent="0.35">
      <c r="A22" s="58"/>
      <c r="B22" s="59" t="s">
        <v>183</v>
      </c>
      <c r="C22" s="60">
        <v>2</v>
      </c>
      <c r="D22" s="60">
        <v>0.5</v>
      </c>
      <c r="E22" s="61"/>
    </row>
    <row r="23" spans="1:5" x14ac:dyDescent="0.35">
      <c r="A23" s="58"/>
      <c r="B23" s="59" t="s">
        <v>184</v>
      </c>
      <c r="C23" s="60">
        <v>0</v>
      </c>
      <c r="D23" s="61"/>
      <c r="E23" s="61"/>
    </row>
    <row r="24" spans="1:5" ht="28.5" customHeight="1" x14ac:dyDescent="0.35">
      <c r="A24" s="257" t="s">
        <v>130</v>
      </c>
      <c r="B24" s="57" t="s">
        <v>897</v>
      </c>
      <c r="C24" s="258"/>
      <c r="D24" s="258"/>
      <c r="E24" s="258"/>
    </row>
    <row r="25" spans="1:5" ht="69" customHeight="1" x14ac:dyDescent="0.35">
      <c r="A25" s="257"/>
      <c r="B25" s="66" t="s">
        <v>898</v>
      </c>
      <c r="C25" s="258"/>
      <c r="D25" s="258"/>
      <c r="E25" s="258"/>
    </row>
    <row r="26" spans="1:5" ht="28" x14ac:dyDescent="0.35">
      <c r="A26" s="257"/>
      <c r="B26" s="67" t="s">
        <v>185</v>
      </c>
      <c r="C26" s="258"/>
      <c r="D26" s="258"/>
      <c r="E26" s="258"/>
    </row>
    <row r="27" spans="1:5" ht="28" x14ac:dyDescent="0.35">
      <c r="A27" s="257"/>
      <c r="B27" s="68" t="s">
        <v>158</v>
      </c>
      <c r="C27" s="258"/>
      <c r="D27" s="258"/>
      <c r="E27" s="258"/>
    </row>
    <row r="28" spans="1:5" x14ac:dyDescent="0.35">
      <c r="A28" s="58"/>
      <c r="B28" s="59" t="s">
        <v>145</v>
      </c>
      <c r="C28" s="61">
        <v>2</v>
      </c>
      <c r="D28" s="61">
        <v>0.5</v>
      </c>
      <c r="E28" s="61">
        <v>0.5</v>
      </c>
    </row>
    <row r="29" spans="1:5" x14ac:dyDescent="0.35">
      <c r="A29" s="58"/>
      <c r="B29" s="59" t="s">
        <v>146</v>
      </c>
      <c r="C29" s="61">
        <v>1</v>
      </c>
      <c r="D29" s="61">
        <v>0.5</v>
      </c>
      <c r="E29" s="61">
        <v>0.5</v>
      </c>
    </row>
    <row r="30" spans="1:5" x14ac:dyDescent="0.35">
      <c r="A30" s="58"/>
      <c r="B30" s="59" t="s">
        <v>107</v>
      </c>
      <c r="C30" s="61">
        <v>0</v>
      </c>
      <c r="D30" s="61"/>
      <c r="E30" s="61"/>
    </row>
    <row r="31" spans="1:5" ht="42" x14ac:dyDescent="0.35">
      <c r="A31" s="257" t="s">
        <v>131</v>
      </c>
      <c r="B31" s="57" t="s">
        <v>899</v>
      </c>
      <c r="C31" s="258"/>
      <c r="D31" s="258"/>
      <c r="E31" s="258"/>
    </row>
    <row r="32" spans="1:5" x14ac:dyDescent="0.35">
      <c r="A32" s="257"/>
      <c r="B32" s="66" t="s">
        <v>186</v>
      </c>
      <c r="C32" s="258"/>
      <c r="D32" s="258"/>
      <c r="E32" s="258"/>
    </row>
    <row r="33" spans="1:5" x14ac:dyDescent="0.35">
      <c r="A33" s="257"/>
      <c r="B33" s="70" t="s">
        <v>900</v>
      </c>
      <c r="C33" s="258"/>
      <c r="D33" s="258"/>
      <c r="E33" s="258"/>
    </row>
    <row r="34" spans="1:5" ht="41.5" customHeight="1" x14ac:dyDescent="0.35">
      <c r="A34" s="257"/>
      <c r="B34" s="70" t="s">
        <v>901</v>
      </c>
      <c r="C34" s="258"/>
      <c r="D34" s="258"/>
      <c r="E34" s="258"/>
    </row>
    <row r="35" spans="1:5" ht="43" customHeight="1" x14ac:dyDescent="0.35">
      <c r="A35" s="257"/>
      <c r="B35" s="70" t="s">
        <v>902</v>
      </c>
      <c r="C35" s="258"/>
      <c r="D35" s="258"/>
      <c r="E35" s="258"/>
    </row>
    <row r="36" spans="1:5" ht="28" x14ac:dyDescent="0.35">
      <c r="A36" s="257"/>
      <c r="B36" s="70" t="s">
        <v>903</v>
      </c>
      <c r="C36" s="258"/>
      <c r="D36" s="258"/>
      <c r="E36" s="258"/>
    </row>
    <row r="37" spans="1:5" ht="27" customHeight="1" x14ac:dyDescent="0.35">
      <c r="A37" s="257"/>
      <c r="B37" s="68" t="s">
        <v>187</v>
      </c>
      <c r="C37" s="258"/>
      <c r="D37" s="258"/>
      <c r="E37" s="258"/>
    </row>
    <row r="38" spans="1:5" x14ac:dyDescent="0.35">
      <c r="A38" s="58"/>
      <c r="B38" s="59" t="s">
        <v>111</v>
      </c>
      <c r="C38" s="61">
        <v>2</v>
      </c>
      <c r="D38" s="61">
        <v>0.5</v>
      </c>
      <c r="E38" s="61">
        <v>0.5</v>
      </c>
    </row>
    <row r="39" spans="1:5" x14ac:dyDescent="0.35">
      <c r="A39" s="58"/>
      <c r="B39" s="59" t="s">
        <v>904</v>
      </c>
      <c r="C39" s="61">
        <v>0</v>
      </c>
      <c r="D39" s="61"/>
      <c r="E39" s="61"/>
    </row>
    <row r="40" spans="1:5" ht="28" x14ac:dyDescent="0.35">
      <c r="A40" s="257" t="s">
        <v>132</v>
      </c>
      <c r="B40" s="57" t="s">
        <v>188</v>
      </c>
      <c r="C40" s="258"/>
      <c r="D40" s="258"/>
      <c r="E40" s="258"/>
    </row>
    <row r="41" spans="1:5" ht="42" x14ac:dyDescent="0.35">
      <c r="A41" s="257"/>
      <c r="B41" s="56" t="s">
        <v>905</v>
      </c>
      <c r="C41" s="258"/>
      <c r="D41" s="258"/>
      <c r="E41" s="258"/>
    </row>
    <row r="42" spans="1:5" x14ac:dyDescent="0.35">
      <c r="A42" s="58"/>
      <c r="B42" s="59" t="s">
        <v>111</v>
      </c>
      <c r="C42" s="61">
        <v>2</v>
      </c>
      <c r="D42" s="61">
        <v>0.5</v>
      </c>
      <c r="E42" s="61">
        <v>0.5</v>
      </c>
    </row>
    <row r="43" spans="1:5" x14ac:dyDescent="0.35">
      <c r="A43" s="58"/>
      <c r="B43" s="59" t="s">
        <v>113</v>
      </c>
      <c r="C43" s="61">
        <v>0</v>
      </c>
      <c r="D43" s="61"/>
      <c r="E43" s="61"/>
    </row>
    <row r="44" spans="1:5" ht="42" x14ac:dyDescent="0.35">
      <c r="A44" s="58" t="s">
        <v>133</v>
      </c>
      <c r="B44" s="57" t="s">
        <v>189</v>
      </c>
      <c r="C44" s="61"/>
      <c r="D44" s="61"/>
      <c r="E44" s="61"/>
    </row>
    <row r="45" spans="1:5" x14ac:dyDescent="0.35">
      <c r="A45" s="58"/>
      <c r="B45" s="59" t="s">
        <v>906</v>
      </c>
      <c r="C45" s="61">
        <v>2</v>
      </c>
      <c r="D45" s="61">
        <v>0.5</v>
      </c>
      <c r="E45" s="61">
        <v>0.5</v>
      </c>
    </row>
    <row r="46" spans="1:5" x14ac:dyDescent="0.35">
      <c r="A46" s="58"/>
      <c r="B46" s="59" t="s">
        <v>115</v>
      </c>
      <c r="C46" s="61">
        <v>0</v>
      </c>
      <c r="D46" s="61"/>
      <c r="E46" s="61"/>
    </row>
    <row r="47" spans="1:5" ht="29" customHeight="1" x14ac:dyDescent="0.35">
      <c r="A47" s="257" t="s">
        <v>134</v>
      </c>
      <c r="B47" s="57" t="s">
        <v>190</v>
      </c>
      <c r="C47" s="258"/>
      <c r="D47" s="258"/>
      <c r="E47" s="258"/>
    </row>
    <row r="48" spans="1:5" ht="42" x14ac:dyDescent="0.35">
      <c r="A48" s="257"/>
      <c r="B48" s="66" t="s">
        <v>191</v>
      </c>
      <c r="C48" s="258"/>
      <c r="D48" s="258"/>
      <c r="E48" s="258"/>
    </row>
    <row r="49" spans="1:5" ht="28" x14ac:dyDescent="0.35">
      <c r="A49" s="257"/>
      <c r="B49" s="71" t="s">
        <v>907</v>
      </c>
      <c r="C49" s="258"/>
      <c r="D49" s="258"/>
      <c r="E49" s="258"/>
    </row>
    <row r="50" spans="1:5" x14ac:dyDescent="0.35">
      <c r="A50" s="58"/>
      <c r="B50" s="59" t="s">
        <v>111</v>
      </c>
      <c r="C50" s="61">
        <v>2</v>
      </c>
      <c r="D50" s="61">
        <v>0.5</v>
      </c>
      <c r="E50" s="61">
        <v>0.5</v>
      </c>
    </row>
    <row r="51" spans="1:5" x14ac:dyDescent="0.35">
      <c r="A51" s="58"/>
      <c r="B51" s="59" t="s">
        <v>115</v>
      </c>
      <c r="C51" s="61">
        <v>0</v>
      </c>
      <c r="D51" s="61"/>
      <c r="E51" s="61"/>
    </row>
    <row r="52" spans="1:5" ht="42" x14ac:dyDescent="0.35">
      <c r="A52" s="257" t="s">
        <v>135</v>
      </c>
      <c r="B52" s="57" t="s">
        <v>908</v>
      </c>
      <c r="C52" s="258"/>
      <c r="D52" s="258"/>
      <c r="E52" s="258"/>
    </row>
    <row r="53" spans="1:5" x14ac:dyDescent="0.35">
      <c r="A53" s="257"/>
      <c r="B53" s="72" t="s">
        <v>101</v>
      </c>
      <c r="C53" s="258"/>
      <c r="D53" s="258"/>
      <c r="E53" s="258"/>
    </row>
    <row r="54" spans="1:5" ht="28" x14ac:dyDescent="0.35">
      <c r="A54" s="257"/>
      <c r="B54" s="70" t="s">
        <v>909</v>
      </c>
      <c r="C54" s="258"/>
      <c r="D54" s="258"/>
      <c r="E54" s="258"/>
    </row>
    <row r="55" spans="1:5" ht="71.5" customHeight="1" x14ac:dyDescent="0.35">
      <c r="A55" s="257"/>
      <c r="B55" s="67" t="s">
        <v>910</v>
      </c>
      <c r="C55" s="258"/>
      <c r="D55" s="258"/>
      <c r="E55" s="258"/>
    </row>
    <row r="56" spans="1:5" x14ac:dyDescent="0.35">
      <c r="A56" s="257"/>
      <c r="B56" s="70" t="s">
        <v>911</v>
      </c>
      <c r="C56" s="258"/>
      <c r="D56" s="258"/>
      <c r="E56" s="258"/>
    </row>
    <row r="57" spans="1:5" ht="70" x14ac:dyDescent="0.35">
      <c r="A57" s="257"/>
      <c r="B57" s="67" t="s">
        <v>912</v>
      </c>
      <c r="C57" s="258"/>
      <c r="D57" s="258"/>
      <c r="E57" s="258"/>
    </row>
    <row r="58" spans="1:5" x14ac:dyDescent="0.35">
      <c r="A58" s="257"/>
      <c r="B58" s="68" t="s">
        <v>192</v>
      </c>
      <c r="C58" s="258"/>
      <c r="D58" s="258"/>
      <c r="E58" s="258"/>
    </row>
    <row r="59" spans="1:5" x14ac:dyDescent="0.35">
      <c r="A59" s="58"/>
      <c r="B59" s="62" t="s">
        <v>906</v>
      </c>
      <c r="C59" s="61">
        <v>2</v>
      </c>
      <c r="D59" s="61">
        <v>0.5</v>
      </c>
      <c r="E59" s="61">
        <v>0.5</v>
      </c>
    </row>
    <row r="60" spans="1:5" x14ac:dyDescent="0.35">
      <c r="A60" s="58"/>
      <c r="B60" s="62" t="s">
        <v>913</v>
      </c>
      <c r="C60" s="61">
        <v>0</v>
      </c>
      <c r="D60" s="61"/>
      <c r="E60" s="61"/>
    </row>
    <row r="61" spans="1:5" ht="28" x14ac:dyDescent="0.35">
      <c r="A61" s="257" t="s">
        <v>136</v>
      </c>
      <c r="B61" s="57" t="s">
        <v>914</v>
      </c>
      <c r="C61" s="258"/>
      <c r="D61" s="258"/>
      <c r="E61" s="258"/>
    </row>
    <row r="62" spans="1:5" x14ac:dyDescent="0.35">
      <c r="A62" s="257"/>
      <c r="B62" s="72" t="s">
        <v>102</v>
      </c>
      <c r="C62" s="258"/>
      <c r="D62" s="258"/>
      <c r="E62" s="258"/>
    </row>
    <row r="63" spans="1:5" ht="57.5" customHeight="1" x14ac:dyDescent="0.35">
      <c r="A63" s="257"/>
      <c r="B63" s="70" t="s">
        <v>926</v>
      </c>
      <c r="C63" s="258"/>
      <c r="D63" s="258"/>
      <c r="E63" s="258"/>
    </row>
    <row r="64" spans="1:5" ht="42" x14ac:dyDescent="0.35">
      <c r="A64" s="257"/>
      <c r="B64" s="70" t="s">
        <v>927</v>
      </c>
      <c r="C64" s="258"/>
      <c r="D64" s="258"/>
      <c r="E64" s="258"/>
    </row>
    <row r="65" spans="1:5" ht="28" x14ac:dyDescent="0.35">
      <c r="A65" s="257"/>
      <c r="B65" s="70" t="s">
        <v>928</v>
      </c>
      <c r="C65" s="258"/>
      <c r="D65" s="258"/>
      <c r="E65" s="258"/>
    </row>
    <row r="66" spans="1:5" x14ac:dyDescent="0.35">
      <c r="A66" s="257"/>
      <c r="B66" s="71" t="s">
        <v>175</v>
      </c>
      <c r="C66" s="258"/>
      <c r="D66" s="258"/>
      <c r="E66" s="258"/>
    </row>
    <row r="67" spans="1:5" x14ac:dyDescent="0.35">
      <c r="A67" s="58"/>
      <c r="B67" s="62" t="s">
        <v>915</v>
      </c>
      <c r="C67" s="61">
        <v>2</v>
      </c>
      <c r="D67" s="61">
        <v>0.5</v>
      </c>
      <c r="E67" s="61">
        <v>0.5</v>
      </c>
    </row>
    <row r="68" spans="1:5" x14ac:dyDescent="0.35">
      <c r="A68" s="58"/>
      <c r="B68" s="62" t="s">
        <v>913</v>
      </c>
      <c r="C68" s="61">
        <v>0</v>
      </c>
      <c r="D68" s="61"/>
      <c r="E68" s="61"/>
    </row>
    <row r="69" spans="1:5" ht="28" x14ac:dyDescent="0.35">
      <c r="A69" s="257" t="s">
        <v>137</v>
      </c>
      <c r="B69" s="57" t="s">
        <v>193</v>
      </c>
      <c r="C69" s="258"/>
      <c r="D69" s="258"/>
      <c r="E69" s="258"/>
    </row>
    <row r="70" spans="1:5" x14ac:dyDescent="0.35">
      <c r="A70" s="257"/>
      <c r="B70" s="66" t="s">
        <v>102</v>
      </c>
      <c r="C70" s="258"/>
      <c r="D70" s="258"/>
      <c r="E70" s="258"/>
    </row>
    <row r="71" spans="1:5" ht="56.5" customHeight="1" x14ac:dyDescent="0.35">
      <c r="A71" s="257"/>
      <c r="B71" s="67" t="s">
        <v>929</v>
      </c>
      <c r="C71" s="258"/>
      <c r="D71" s="258"/>
      <c r="E71" s="258"/>
    </row>
    <row r="72" spans="1:5" ht="57" customHeight="1" x14ac:dyDescent="0.35">
      <c r="A72" s="257"/>
      <c r="B72" s="67" t="s">
        <v>930</v>
      </c>
      <c r="C72" s="258"/>
      <c r="D72" s="258"/>
      <c r="E72" s="258"/>
    </row>
    <row r="73" spans="1:5" ht="56" x14ac:dyDescent="0.35">
      <c r="A73" s="257"/>
      <c r="B73" s="67" t="s">
        <v>931</v>
      </c>
      <c r="C73" s="258"/>
      <c r="D73" s="258"/>
      <c r="E73" s="258"/>
    </row>
    <row r="74" spans="1:5" x14ac:dyDescent="0.35">
      <c r="A74" s="257"/>
      <c r="B74" s="67" t="s">
        <v>932</v>
      </c>
      <c r="C74" s="258"/>
      <c r="D74" s="258"/>
      <c r="E74" s="258"/>
    </row>
    <row r="75" spans="1:5" x14ac:dyDescent="0.35">
      <c r="A75" s="257"/>
      <c r="B75" s="70" t="s">
        <v>175</v>
      </c>
      <c r="C75" s="258"/>
      <c r="D75" s="258"/>
      <c r="E75" s="258"/>
    </row>
    <row r="76" spans="1:5" ht="28" x14ac:dyDescent="0.35">
      <c r="A76" s="257"/>
      <c r="B76" s="67" t="s">
        <v>194</v>
      </c>
      <c r="C76" s="258"/>
      <c r="D76" s="258"/>
      <c r="E76" s="258"/>
    </row>
    <row r="77" spans="1:5" ht="56" x14ac:dyDescent="0.35">
      <c r="A77" s="257"/>
      <c r="B77" s="67" t="s">
        <v>916</v>
      </c>
      <c r="C77" s="258"/>
      <c r="D77" s="258"/>
      <c r="E77" s="258"/>
    </row>
    <row r="78" spans="1:5" x14ac:dyDescent="0.35">
      <c r="A78" s="257"/>
      <c r="B78" s="71" t="s">
        <v>139</v>
      </c>
      <c r="C78" s="258"/>
      <c r="D78" s="258"/>
      <c r="E78" s="258"/>
    </row>
    <row r="79" spans="1:5" x14ac:dyDescent="0.35">
      <c r="A79" s="58"/>
      <c r="B79" s="59" t="s">
        <v>906</v>
      </c>
      <c r="C79" s="61">
        <v>2</v>
      </c>
      <c r="D79" s="61">
        <v>0.5</v>
      </c>
      <c r="E79" s="61">
        <v>0.5</v>
      </c>
    </row>
    <row r="80" spans="1:5" x14ac:dyDescent="0.35">
      <c r="A80" s="58"/>
      <c r="B80" s="59" t="s">
        <v>121</v>
      </c>
      <c r="C80" s="61">
        <v>0</v>
      </c>
      <c r="D80" s="61"/>
      <c r="E80" s="61"/>
    </row>
    <row r="81" spans="1:5" ht="56" x14ac:dyDescent="0.35">
      <c r="A81" s="257" t="s">
        <v>138</v>
      </c>
      <c r="B81" s="57" t="s">
        <v>917</v>
      </c>
      <c r="C81" s="261"/>
      <c r="D81" s="261"/>
      <c r="E81" s="260"/>
    </row>
    <row r="82" spans="1:5" ht="28" x14ac:dyDescent="0.35">
      <c r="A82" s="257"/>
      <c r="B82" s="56" t="s">
        <v>176</v>
      </c>
      <c r="C82" s="261"/>
      <c r="D82" s="261"/>
      <c r="E82" s="260"/>
    </row>
    <row r="83" spans="1:5" x14ac:dyDescent="0.35">
      <c r="A83" s="58"/>
      <c r="B83" s="59" t="s">
        <v>105</v>
      </c>
      <c r="C83" s="60">
        <v>2</v>
      </c>
      <c r="D83" s="61">
        <v>0.5</v>
      </c>
      <c r="E83" s="61">
        <v>0.5</v>
      </c>
    </row>
    <row r="84" spans="1:5" x14ac:dyDescent="0.35">
      <c r="A84" s="58"/>
      <c r="B84" s="59" t="s">
        <v>106</v>
      </c>
      <c r="C84" s="60">
        <v>0</v>
      </c>
      <c r="D84" s="60"/>
      <c r="E84" s="63"/>
    </row>
    <row r="85" spans="1:5" ht="28" x14ac:dyDescent="0.35">
      <c r="A85" s="257" t="s">
        <v>140</v>
      </c>
      <c r="B85" s="64" t="s">
        <v>918</v>
      </c>
      <c r="C85" s="261"/>
      <c r="D85" s="261"/>
      <c r="E85" s="260"/>
    </row>
    <row r="86" spans="1:5" ht="28" x14ac:dyDescent="0.35">
      <c r="A86" s="257"/>
      <c r="B86" s="56" t="s">
        <v>919</v>
      </c>
      <c r="C86" s="261"/>
      <c r="D86" s="261"/>
      <c r="E86" s="260"/>
    </row>
    <row r="87" spans="1:5" x14ac:dyDescent="0.35">
      <c r="A87" s="65"/>
      <c r="B87" s="59" t="s">
        <v>920</v>
      </c>
      <c r="C87" s="60">
        <v>2</v>
      </c>
      <c r="D87" s="60">
        <v>0.5</v>
      </c>
      <c r="E87" s="63"/>
    </row>
    <row r="88" spans="1:5" x14ac:dyDescent="0.35">
      <c r="A88" s="65"/>
      <c r="B88" s="59" t="s">
        <v>124</v>
      </c>
      <c r="C88" s="60">
        <v>0</v>
      </c>
      <c r="D88" s="63"/>
      <c r="E88" s="63"/>
    </row>
    <row r="89" spans="1:5" ht="42" x14ac:dyDescent="0.35">
      <c r="A89" s="257" t="s">
        <v>180</v>
      </c>
      <c r="B89" s="57" t="s">
        <v>195</v>
      </c>
      <c r="C89" s="260"/>
      <c r="D89" s="260"/>
      <c r="E89" s="260"/>
    </row>
    <row r="90" spans="1:5" ht="56" x14ac:dyDescent="0.35">
      <c r="A90" s="257"/>
      <c r="B90" s="66" t="s">
        <v>196</v>
      </c>
      <c r="C90" s="260"/>
      <c r="D90" s="260"/>
      <c r="E90" s="260"/>
    </row>
    <row r="91" spans="1:5" ht="41.5" customHeight="1" x14ac:dyDescent="0.35">
      <c r="A91" s="257"/>
      <c r="B91" s="67" t="s">
        <v>159</v>
      </c>
      <c r="C91" s="260"/>
      <c r="D91" s="260"/>
      <c r="E91" s="260"/>
    </row>
    <row r="92" spans="1:5" ht="28" x14ac:dyDescent="0.35">
      <c r="A92" s="257"/>
      <c r="B92" s="67" t="s">
        <v>177</v>
      </c>
      <c r="C92" s="260"/>
      <c r="D92" s="260"/>
      <c r="E92" s="260"/>
    </row>
    <row r="93" spans="1:5" ht="28" x14ac:dyDescent="0.35">
      <c r="A93" s="257"/>
      <c r="B93" s="67" t="s">
        <v>921</v>
      </c>
      <c r="C93" s="260"/>
      <c r="D93" s="260"/>
      <c r="E93" s="260"/>
    </row>
    <row r="94" spans="1:5" x14ac:dyDescent="0.35">
      <c r="A94" s="257"/>
      <c r="B94" s="67" t="s">
        <v>160</v>
      </c>
      <c r="C94" s="260"/>
      <c r="D94" s="260"/>
      <c r="E94" s="260"/>
    </row>
    <row r="95" spans="1:5" x14ac:dyDescent="0.35">
      <c r="A95" s="257"/>
      <c r="B95" s="67" t="s">
        <v>197</v>
      </c>
      <c r="C95" s="260"/>
      <c r="D95" s="260"/>
      <c r="E95" s="260"/>
    </row>
    <row r="96" spans="1:5" ht="28" x14ac:dyDescent="0.35">
      <c r="A96" s="257"/>
      <c r="B96" s="67" t="s">
        <v>161</v>
      </c>
      <c r="C96" s="260"/>
      <c r="D96" s="260"/>
      <c r="E96" s="260"/>
    </row>
    <row r="97" spans="1:5" x14ac:dyDescent="0.35">
      <c r="A97" s="257"/>
      <c r="B97" s="67" t="s">
        <v>162</v>
      </c>
      <c r="C97" s="260"/>
      <c r="D97" s="260"/>
      <c r="E97" s="260"/>
    </row>
    <row r="98" spans="1:5" x14ac:dyDescent="0.35">
      <c r="A98" s="257"/>
      <c r="B98" s="67" t="s">
        <v>178</v>
      </c>
      <c r="C98" s="260"/>
      <c r="D98" s="260"/>
      <c r="E98" s="260"/>
    </row>
    <row r="99" spans="1:5" ht="56.5" customHeight="1" x14ac:dyDescent="0.35">
      <c r="A99" s="257"/>
      <c r="B99" s="67" t="s">
        <v>922</v>
      </c>
      <c r="C99" s="260"/>
      <c r="D99" s="260"/>
      <c r="E99" s="260"/>
    </row>
    <row r="100" spans="1:5" x14ac:dyDescent="0.35">
      <c r="A100" s="257"/>
      <c r="B100" s="67" t="s">
        <v>163</v>
      </c>
      <c r="C100" s="260"/>
      <c r="D100" s="260"/>
      <c r="E100" s="260"/>
    </row>
    <row r="101" spans="1:5" ht="71" customHeight="1" x14ac:dyDescent="0.35">
      <c r="A101" s="257"/>
      <c r="B101" s="68" t="s">
        <v>923</v>
      </c>
      <c r="C101" s="260"/>
      <c r="D101" s="260"/>
      <c r="E101" s="260"/>
    </row>
    <row r="102" spans="1:5" ht="28" x14ac:dyDescent="0.35">
      <c r="A102" s="65"/>
      <c r="B102" s="59" t="s">
        <v>198</v>
      </c>
      <c r="C102" s="60">
        <v>2</v>
      </c>
      <c r="D102" s="60">
        <v>0.5</v>
      </c>
      <c r="E102" s="63"/>
    </row>
    <row r="103" spans="1:5" ht="28" x14ac:dyDescent="0.35">
      <c r="A103" s="65"/>
      <c r="B103" s="59" t="s">
        <v>199</v>
      </c>
      <c r="C103" s="60">
        <v>1</v>
      </c>
      <c r="D103" s="60">
        <v>0.5</v>
      </c>
      <c r="E103" s="63"/>
    </row>
    <row r="104" spans="1:5" ht="42" x14ac:dyDescent="0.35">
      <c r="A104" s="65"/>
      <c r="B104" s="59" t="s">
        <v>200</v>
      </c>
      <c r="C104" s="60">
        <v>0</v>
      </c>
      <c r="D104" s="63"/>
      <c r="E104" s="63"/>
    </row>
  </sheetData>
  <mergeCells count="57">
    <mergeCell ref="A89:A101"/>
    <mergeCell ref="C89:C101"/>
    <mergeCell ref="D89:D101"/>
    <mergeCell ref="E89:E101"/>
    <mergeCell ref="A81:A82"/>
    <mergeCell ref="C81:C82"/>
    <mergeCell ref="D81:D82"/>
    <mergeCell ref="E81:E82"/>
    <mergeCell ref="A85:A86"/>
    <mergeCell ref="C85:C86"/>
    <mergeCell ref="D85:D86"/>
    <mergeCell ref="E85:E86"/>
    <mergeCell ref="A61:A66"/>
    <mergeCell ref="C61:C66"/>
    <mergeCell ref="D61:D66"/>
    <mergeCell ref="E61:E66"/>
    <mergeCell ref="A69:A78"/>
    <mergeCell ref="C69:C78"/>
    <mergeCell ref="D69:D78"/>
    <mergeCell ref="E69:E78"/>
    <mergeCell ref="A47:A49"/>
    <mergeCell ref="C47:C49"/>
    <mergeCell ref="D47:D49"/>
    <mergeCell ref="E47:E49"/>
    <mergeCell ref="A52:A58"/>
    <mergeCell ref="C52:C58"/>
    <mergeCell ref="D52:D58"/>
    <mergeCell ref="E52:E58"/>
    <mergeCell ref="A31:A37"/>
    <mergeCell ref="C31:C37"/>
    <mergeCell ref="D31:D37"/>
    <mergeCell ref="E31:E37"/>
    <mergeCell ref="A40:A41"/>
    <mergeCell ref="C40:C41"/>
    <mergeCell ref="D40:D41"/>
    <mergeCell ref="E40:E41"/>
    <mergeCell ref="A13:A21"/>
    <mergeCell ref="C13:C21"/>
    <mergeCell ref="D13:D21"/>
    <mergeCell ref="E13:E21"/>
    <mergeCell ref="A24:A27"/>
    <mergeCell ref="C24:C27"/>
    <mergeCell ref="D24:D27"/>
    <mergeCell ref="E24:E27"/>
    <mergeCell ref="A4:A7"/>
    <mergeCell ref="C4:C7"/>
    <mergeCell ref="D4:D7"/>
    <mergeCell ref="E4:E7"/>
    <mergeCell ref="A8:A10"/>
    <mergeCell ref="C8:C10"/>
    <mergeCell ref="D8:D10"/>
    <mergeCell ref="E8:E10"/>
    <mergeCell ref="A1:E1"/>
    <mergeCell ref="A2:A3"/>
    <mergeCell ref="B2:B3"/>
    <mergeCell ref="C2:C3"/>
    <mergeCell ref="D2:E2"/>
  </mergeCells>
  <pageMargins left="0.70866141732283472" right="0.70866141732283472" top="0.74803149606299213" bottom="0.74803149606299213" header="0.31496062992125984" footer="0.31496062992125984"/>
  <pageSetup paperSize="9" scale="74" fitToHeight="0" orientation="landscape" r:id="rId1"/>
  <headerFooter>
    <oddFooter>&amp;C&amp;9&amp;A&amp;R&amp;9&amp;P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2E2E2"/>
    <pageSetUpPr fitToPage="1"/>
  </sheetPr>
  <dimension ref="A1:S126"/>
  <sheetViews>
    <sheetView tabSelected="1" zoomScaleNormal="100" zoomScaleSheetLayoutView="80" workbookViewId="0">
      <pane xSplit="1" ySplit="6" topLeftCell="B7" activePane="bottomRight" state="frozenSplit"/>
      <selection pane="topRight" activeCell="B1" sqref="B1"/>
      <selection pane="bottomLeft" activeCell="A5" sqref="A5"/>
      <selection pane="bottomRight" activeCell="A3" sqref="A3:A6"/>
    </sheetView>
  </sheetViews>
  <sheetFormatPr defaultColWidth="9.1796875" defaultRowHeight="11.5" x14ac:dyDescent="0.25"/>
  <cols>
    <col min="1" max="1" width="24.6328125" style="12" customWidth="1"/>
    <col min="2" max="2" width="31" style="16" customWidth="1"/>
    <col min="3" max="3" width="5.6328125" style="16" customWidth="1"/>
    <col min="4" max="5" width="4.6328125" style="16" customWidth="1"/>
    <col min="6" max="6" width="5.6328125" style="17" customWidth="1"/>
    <col min="7" max="7" width="11.36328125" style="17" customWidth="1"/>
    <col min="8" max="8" width="12.6328125" style="16" customWidth="1"/>
    <col min="9" max="9" width="13.36328125" style="16" customWidth="1"/>
    <col min="10" max="10" width="12.6328125" style="16" customWidth="1"/>
    <col min="11" max="11" width="12.7265625" style="17" customWidth="1"/>
    <col min="12" max="12" width="14.7265625" style="17" customWidth="1"/>
    <col min="13" max="14" width="12.7265625" style="16" customWidth="1"/>
    <col min="15" max="15" width="18.6328125" style="42" customWidth="1"/>
    <col min="16" max="18" width="20.7265625" style="42" customWidth="1"/>
    <col min="19" max="19" width="9.1796875" style="83"/>
    <col min="20" max="16384" width="9.1796875" style="13"/>
  </cols>
  <sheetData>
    <row r="1" spans="1:19" ht="20" customHeight="1" x14ac:dyDescent="0.25">
      <c r="A1" s="31" t="s">
        <v>205</v>
      </c>
      <c r="B1" s="31"/>
      <c r="C1" s="31"/>
      <c r="D1" s="31"/>
      <c r="E1" s="31"/>
      <c r="F1" s="31"/>
      <c r="G1" s="50"/>
      <c r="H1" s="35"/>
      <c r="I1" s="32"/>
      <c r="J1" s="32"/>
      <c r="K1" s="31"/>
      <c r="L1" s="31"/>
      <c r="M1" s="32"/>
      <c r="N1" s="32"/>
      <c r="O1" s="48"/>
      <c r="P1" s="48"/>
      <c r="Q1" s="48"/>
      <c r="R1" s="48"/>
    </row>
    <row r="2" spans="1:19" ht="17.149999999999999" customHeight="1" x14ac:dyDescent="0.25">
      <c r="A2" s="32" t="s">
        <v>1818</v>
      </c>
      <c r="B2" s="32"/>
      <c r="C2" s="32"/>
      <c r="D2" s="32"/>
      <c r="E2" s="32"/>
      <c r="F2" s="32"/>
      <c r="G2" s="32"/>
      <c r="H2" s="35"/>
      <c r="I2" s="32"/>
      <c r="J2" s="32"/>
      <c r="K2" s="32"/>
      <c r="L2" s="32"/>
      <c r="M2" s="32"/>
      <c r="N2" s="32"/>
      <c r="O2" s="32"/>
      <c r="P2" s="32"/>
      <c r="Q2" s="32"/>
      <c r="R2" s="32"/>
    </row>
    <row r="3" spans="1:19" ht="30" customHeight="1" x14ac:dyDescent="0.25">
      <c r="A3" s="262" t="s">
        <v>94</v>
      </c>
      <c r="B3" s="262" t="str">
        <f>'Оценка (раздел 5)'!E3</f>
        <v>5.1. Размещен ли проект закона о бюджете субъекта Российской Федерации на 2021 год и на плановый период 2022 и 2023 годов в открытом доступе на сайте законодательного органа субъекта Российской Федерации или на сайте, предназначенном для размещения бюджетных данных?</v>
      </c>
      <c r="C3" s="262" t="s">
        <v>108</v>
      </c>
      <c r="D3" s="262"/>
      <c r="E3" s="262"/>
      <c r="F3" s="262"/>
      <c r="G3" s="264" t="s">
        <v>944</v>
      </c>
      <c r="H3" s="265" t="s">
        <v>202</v>
      </c>
      <c r="I3" s="265"/>
      <c r="J3" s="265"/>
      <c r="K3" s="266" t="s">
        <v>210</v>
      </c>
      <c r="L3" s="266" t="s">
        <v>211</v>
      </c>
      <c r="M3" s="264" t="s">
        <v>1345</v>
      </c>
      <c r="N3" s="264" t="s">
        <v>1346</v>
      </c>
      <c r="O3" s="266" t="s">
        <v>169</v>
      </c>
      <c r="P3" s="265" t="s">
        <v>203</v>
      </c>
      <c r="Q3" s="265"/>
      <c r="R3" s="265"/>
    </row>
    <row r="4" spans="1:19" ht="65.5" customHeight="1" x14ac:dyDescent="0.25">
      <c r="A4" s="262"/>
      <c r="B4" s="262"/>
      <c r="C4" s="262"/>
      <c r="D4" s="262"/>
      <c r="E4" s="262"/>
      <c r="F4" s="262"/>
      <c r="G4" s="265"/>
      <c r="H4" s="264" t="s">
        <v>212</v>
      </c>
      <c r="I4" s="265" t="s">
        <v>164</v>
      </c>
      <c r="J4" s="265" t="s">
        <v>201</v>
      </c>
      <c r="K4" s="266"/>
      <c r="L4" s="266"/>
      <c r="M4" s="264"/>
      <c r="N4" s="264"/>
      <c r="O4" s="266"/>
      <c r="P4" s="264" t="s">
        <v>208</v>
      </c>
      <c r="Q4" s="264" t="s">
        <v>204</v>
      </c>
      <c r="R4" s="264" t="s">
        <v>1913</v>
      </c>
    </row>
    <row r="5" spans="1:19" ht="15" customHeight="1" x14ac:dyDescent="0.25">
      <c r="A5" s="263"/>
      <c r="B5" s="169" t="str">
        <f>'Методика (раздел 5)'!B11</f>
        <v>Да, размещен</v>
      </c>
      <c r="C5" s="264" t="s">
        <v>96</v>
      </c>
      <c r="D5" s="264" t="s">
        <v>166</v>
      </c>
      <c r="E5" s="264" t="s">
        <v>167</v>
      </c>
      <c r="F5" s="262" t="s">
        <v>95</v>
      </c>
      <c r="G5" s="265"/>
      <c r="H5" s="264"/>
      <c r="I5" s="265"/>
      <c r="J5" s="265"/>
      <c r="K5" s="266"/>
      <c r="L5" s="266"/>
      <c r="M5" s="264"/>
      <c r="N5" s="264"/>
      <c r="O5" s="266"/>
      <c r="P5" s="264"/>
      <c r="Q5" s="264"/>
      <c r="R5" s="264"/>
    </row>
    <row r="6" spans="1:19" ht="28" customHeight="1" x14ac:dyDescent="0.25">
      <c r="A6" s="263"/>
      <c r="B6" s="169" t="str">
        <f>'Методика (раздел 5)'!B12</f>
        <v>Нет, в установленные сроки не размещен или не отвечает требованиям</v>
      </c>
      <c r="C6" s="265"/>
      <c r="D6" s="265"/>
      <c r="E6" s="265"/>
      <c r="F6" s="263"/>
      <c r="G6" s="265"/>
      <c r="H6" s="264"/>
      <c r="I6" s="265"/>
      <c r="J6" s="265"/>
      <c r="K6" s="266"/>
      <c r="L6" s="266"/>
      <c r="M6" s="264"/>
      <c r="N6" s="264"/>
      <c r="O6" s="266"/>
      <c r="P6" s="264"/>
      <c r="Q6" s="264"/>
      <c r="R6" s="264"/>
    </row>
    <row r="7" spans="1:19" s="14" customFormat="1" ht="15" customHeight="1" x14ac:dyDescent="0.35">
      <c r="A7" s="170" t="s">
        <v>0</v>
      </c>
      <c r="B7" s="171"/>
      <c r="C7" s="170"/>
      <c r="D7" s="170"/>
      <c r="E7" s="170"/>
      <c r="F7" s="170"/>
      <c r="G7" s="170"/>
      <c r="H7" s="171"/>
      <c r="I7" s="170"/>
      <c r="J7" s="170"/>
      <c r="K7" s="170"/>
      <c r="L7" s="170"/>
      <c r="M7" s="170"/>
      <c r="N7" s="170"/>
      <c r="O7" s="170"/>
      <c r="P7" s="179"/>
      <c r="Q7" s="179"/>
      <c r="R7" s="170"/>
      <c r="S7" s="84"/>
    </row>
    <row r="8" spans="1:19" ht="15" customHeight="1" x14ac:dyDescent="0.25">
      <c r="A8" s="173" t="s">
        <v>1</v>
      </c>
      <c r="B8" s="173" t="s">
        <v>105</v>
      </c>
      <c r="C8" s="174">
        <f t="shared" ref="C8:C19" si="0">IF(B8="Да, размещен",4,0)</f>
        <v>4</v>
      </c>
      <c r="D8" s="174"/>
      <c r="E8" s="174"/>
      <c r="F8" s="175">
        <f t="shared" ref="F8:F19" si="1">C8*(1-D8)*(1-E8)</f>
        <v>4</v>
      </c>
      <c r="G8" s="94" t="s">
        <v>216</v>
      </c>
      <c r="H8" s="117" t="s">
        <v>319</v>
      </c>
      <c r="I8" s="117">
        <v>44162</v>
      </c>
      <c r="J8" s="117">
        <v>44175</v>
      </c>
      <c r="K8" s="173" t="s">
        <v>216</v>
      </c>
      <c r="L8" s="125" t="s">
        <v>216</v>
      </c>
      <c r="M8" s="125" t="s">
        <v>216</v>
      </c>
      <c r="N8" s="173" t="s">
        <v>216</v>
      </c>
      <c r="O8" s="173" t="s">
        <v>1905</v>
      </c>
      <c r="P8" s="137" t="s">
        <v>320</v>
      </c>
      <c r="Q8" s="137" t="s">
        <v>318</v>
      </c>
      <c r="R8" s="132" t="s">
        <v>945</v>
      </c>
      <c r="S8" s="83" t="s">
        <v>218</v>
      </c>
    </row>
    <row r="9" spans="1:19" ht="15" customHeight="1" x14ac:dyDescent="0.25">
      <c r="A9" s="173" t="s">
        <v>2</v>
      </c>
      <c r="B9" s="173" t="s">
        <v>105</v>
      </c>
      <c r="C9" s="174">
        <f t="shared" si="0"/>
        <v>4</v>
      </c>
      <c r="D9" s="174"/>
      <c r="E9" s="174"/>
      <c r="F9" s="175">
        <f t="shared" si="1"/>
        <v>4</v>
      </c>
      <c r="G9" s="94" t="s">
        <v>216</v>
      </c>
      <c r="H9" s="117" t="s">
        <v>262</v>
      </c>
      <c r="I9" s="117">
        <v>44134</v>
      </c>
      <c r="J9" s="117">
        <v>44154</v>
      </c>
      <c r="K9" s="173" t="s">
        <v>216</v>
      </c>
      <c r="L9" s="173" t="s">
        <v>216</v>
      </c>
      <c r="M9" s="173" t="s">
        <v>216</v>
      </c>
      <c r="N9" s="173" t="s">
        <v>216</v>
      </c>
      <c r="O9" s="189" t="s">
        <v>218</v>
      </c>
      <c r="P9" s="137" t="s">
        <v>946</v>
      </c>
      <c r="Q9" s="137" t="s">
        <v>309</v>
      </c>
      <c r="R9" s="137" t="s">
        <v>1714</v>
      </c>
      <c r="S9" s="83" t="s">
        <v>218</v>
      </c>
    </row>
    <row r="10" spans="1:19" ht="15" customHeight="1" x14ac:dyDescent="0.25">
      <c r="A10" s="173" t="s">
        <v>3</v>
      </c>
      <c r="B10" s="173" t="s">
        <v>105</v>
      </c>
      <c r="C10" s="174">
        <f t="shared" si="0"/>
        <v>4</v>
      </c>
      <c r="D10" s="174"/>
      <c r="E10" s="174"/>
      <c r="F10" s="175">
        <f t="shared" si="1"/>
        <v>4</v>
      </c>
      <c r="G10" s="94" t="s">
        <v>216</v>
      </c>
      <c r="H10" s="117" t="s">
        <v>307</v>
      </c>
      <c r="I10" s="117">
        <v>44145</v>
      </c>
      <c r="J10" s="117">
        <v>44158</v>
      </c>
      <c r="K10" s="173" t="s">
        <v>216</v>
      </c>
      <c r="L10" s="173" t="s">
        <v>216</v>
      </c>
      <c r="M10" s="173" t="s">
        <v>216</v>
      </c>
      <c r="N10" s="173" t="s">
        <v>216</v>
      </c>
      <c r="O10" s="189" t="s">
        <v>218</v>
      </c>
      <c r="P10" s="137" t="s">
        <v>1603</v>
      </c>
      <c r="Q10" s="137" t="s">
        <v>308</v>
      </c>
      <c r="R10" s="132" t="s">
        <v>215</v>
      </c>
    </row>
    <row r="11" spans="1:19" ht="15" customHeight="1" x14ac:dyDescent="0.25">
      <c r="A11" s="173" t="s">
        <v>4</v>
      </c>
      <c r="B11" s="173" t="s">
        <v>105</v>
      </c>
      <c r="C11" s="174">
        <f t="shared" si="0"/>
        <v>4</v>
      </c>
      <c r="D11" s="174"/>
      <c r="E11" s="174"/>
      <c r="F11" s="175">
        <f t="shared" si="1"/>
        <v>4</v>
      </c>
      <c r="G11" s="94" t="s">
        <v>216</v>
      </c>
      <c r="H11" s="117" t="s">
        <v>217</v>
      </c>
      <c r="I11" s="117">
        <v>44165</v>
      </c>
      <c r="J11" s="117">
        <v>44182</v>
      </c>
      <c r="K11" s="173" t="s">
        <v>216</v>
      </c>
      <c r="L11" s="125" t="s">
        <v>216</v>
      </c>
      <c r="M11" s="173" t="s">
        <v>216</v>
      </c>
      <c r="N11" s="125" t="s">
        <v>216</v>
      </c>
      <c r="O11" s="173" t="s">
        <v>1287</v>
      </c>
      <c r="P11" s="137" t="s">
        <v>1602</v>
      </c>
      <c r="Q11" s="137" t="s">
        <v>388</v>
      </c>
      <c r="R11" s="132" t="s">
        <v>215</v>
      </c>
    </row>
    <row r="12" spans="1:19" ht="15" customHeight="1" x14ac:dyDescent="0.25">
      <c r="A12" s="173" t="s">
        <v>5</v>
      </c>
      <c r="B12" s="173" t="s">
        <v>105</v>
      </c>
      <c r="C12" s="174">
        <f t="shared" si="0"/>
        <v>4</v>
      </c>
      <c r="D12" s="174"/>
      <c r="E12" s="174"/>
      <c r="F12" s="175">
        <f t="shared" si="1"/>
        <v>4</v>
      </c>
      <c r="G12" s="94" t="s">
        <v>216</v>
      </c>
      <c r="H12" s="117" t="s">
        <v>348</v>
      </c>
      <c r="I12" s="117">
        <v>44145</v>
      </c>
      <c r="J12" s="117">
        <v>44159</v>
      </c>
      <c r="K12" s="173" t="s">
        <v>216</v>
      </c>
      <c r="L12" s="125" t="s">
        <v>216</v>
      </c>
      <c r="M12" s="173" t="s">
        <v>216</v>
      </c>
      <c r="N12" s="125" t="s">
        <v>216</v>
      </c>
      <c r="O12" s="189" t="s">
        <v>1286</v>
      </c>
      <c r="P12" s="137" t="s">
        <v>394</v>
      </c>
      <c r="Q12" s="137" t="s">
        <v>395</v>
      </c>
      <c r="R12" s="132" t="s">
        <v>215</v>
      </c>
    </row>
    <row r="13" spans="1:19" ht="15" customHeight="1" x14ac:dyDescent="0.25">
      <c r="A13" s="173" t="s">
        <v>6</v>
      </c>
      <c r="B13" s="173" t="s">
        <v>105</v>
      </c>
      <c r="C13" s="174">
        <f t="shared" si="0"/>
        <v>4</v>
      </c>
      <c r="D13" s="174"/>
      <c r="E13" s="174"/>
      <c r="F13" s="175">
        <f t="shared" si="1"/>
        <v>4</v>
      </c>
      <c r="G13" s="94" t="s">
        <v>216</v>
      </c>
      <c r="H13" s="117" t="s">
        <v>305</v>
      </c>
      <c r="I13" s="117">
        <v>44134</v>
      </c>
      <c r="J13" s="117">
        <v>44154</v>
      </c>
      <c r="K13" s="173" t="s">
        <v>216</v>
      </c>
      <c r="L13" s="125" t="s">
        <v>216</v>
      </c>
      <c r="M13" s="173" t="s">
        <v>216</v>
      </c>
      <c r="N13" s="125" t="s">
        <v>216</v>
      </c>
      <c r="O13" s="173" t="s">
        <v>218</v>
      </c>
      <c r="P13" s="131" t="s">
        <v>304</v>
      </c>
      <c r="Q13" s="131" t="s">
        <v>467</v>
      </c>
      <c r="R13" s="132" t="s">
        <v>215</v>
      </c>
    </row>
    <row r="14" spans="1:19" ht="15" customHeight="1" x14ac:dyDescent="0.25">
      <c r="A14" s="173" t="s">
        <v>7</v>
      </c>
      <c r="B14" s="173" t="s">
        <v>105</v>
      </c>
      <c r="C14" s="174">
        <f t="shared" si="0"/>
        <v>4</v>
      </c>
      <c r="D14" s="174"/>
      <c r="E14" s="174">
        <v>0.5</v>
      </c>
      <c r="F14" s="175">
        <f t="shared" si="1"/>
        <v>2</v>
      </c>
      <c r="G14" s="94" t="s">
        <v>216</v>
      </c>
      <c r="H14" s="117" t="s">
        <v>217</v>
      </c>
      <c r="I14" s="117">
        <v>44138</v>
      </c>
      <c r="J14" s="117">
        <v>44161</v>
      </c>
      <c r="K14" s="173" t="s">
        <v>216</v>
      </c>
      <c r="L14" s="125" t="s">
        <v>219</v>
      </c>
      <c r="M14" s="173" t="s">
        <v>218</v>
      </c>
      <c r="N14" s="125" t="s">
        <v>219</v>
      </c>
      <c r="O14" s="189" t="s">
        <v>1290</v>
      </c>
      <c r="P14" s="131" t="s">
        <v>345</v>
      </c>
      <c r="Q14" s="131" t="s">
        <v>346</v>
      </c>
      <c r="R14" s="132" t="s">
        <v>215</v>
      </c>
    </row>
    <row r="15" spans="1:19" ht="15" customHeight="1" x14ac:dyDescent="0.25">
      <c r="A15" s="173" t="s">
        <v>8</v>
      </c>
      <c r="B15" s="173" t="s">
        <v>105</v>
      </c>
      <c r="C15" s="174">
        <f t="shared" si="0"/>
        <v>4</v>
      </c>
      <c r="D15" s="174"/>
      <c r="E15" s="174"/>
      <c r="F15" s="175">
        <f t="shared" si="1"/>
        <v>4</v>
      </c>
      <c r="G15" s="94" t="s">
        <v>216</v>
      </c>
      <c r="H15" s="117" t="s">
        <v>262</v>
      </c>
      <c r="I15" s="117">
        <v>44134</v>
      </c>
      <c r="J15" s="117">
        <v>44147</v>
      </c>
      <c r="K15" s="173" t="s">
        <v>216</v>
      </c>
      <c r="L15" s="125" t="s">
        <v>216</v>
      </c>
      <c r="M15" s="173" t="s">
        <v>216</v>
      </c>
      <c r="N15" s="125" t="s">
        <v>216</v>
      </c>
      <c r="O15" s="173" t="s">
        <v>1905</v>
      </c>
      <c r="P15" s="131" t="s">
        <v>289</v>
      </c>
      <c r="Q15" s="131" t="s">
        <v>290</v>
      </c>
      <c r="R15" s="132" t="s">
        <v>215</v>
      </c>
    </row>
    <row r="16" spans="1:19" ht="15" customHeight="1" x14ac:dyDescent="0.25">
      <c r="A16" s="173" t="s">
        <v>9</v>
      </c>
      <c r="B16" s="173" t="s">
        <v>105</v>
      </c>
      <c r="C16" s="174">
        <f t="shared" si="0"/>
        <v>4</v>
      </c>
      <c r="D16" s="174"/>
      <c r="E16" s="174"/>
      <c r="F16" s="175">
        <f t="shared" si="1"/>
        <v>4</v>
      </c>
      <c r="G16" s="94" t="s">
        <v>216</v>
      </c>
      <c r="H16" s="117" t="s">
        <v>1824</v>
      </c>
      <c r="I16" s="117" t="s">
        <v>1823</v>
      </c>
      <c r="J16" s="117">
        <v>44182</v>
      </c>
      <c r="K16" s="173" t="s">
        <v>216</v>
      </c>
      <c r="L16" s="125" t="s">
        <v>216</v>
      </c>
      <c r="M16" s="173" t="s">
        <v>216</v>
      </c>
      <c r="N16" s="125" t="s">
        <v>216</v>
      </c>
      <c r="O16" s="189" t="s">
        <v>1826</v>
      </c>
      <c r="P16" s="131" t="s">
        <v>1825</v>
      </c>
      <c r="Q16" s="132" t="s">
        <v>337</v>
      </c>
      <c r="R16" s="132" t="s">
        <v>215</v>
      </c>
    </row>
    <row r="17" spans="1:19" ht="15" customHeight="1" x14ac:dyDescent="0.25">
      <c r="A17" s="173" t="s">
        <v>10</v>
      </c>
      <c r="B17" s="173" t="s">
        <v>105</v>
      </c>
      <c r="C17" s="174">
        <f t="shared" si="0"/>
        <v>4</v>
      </c>
      <c r="D17" s="174"/>
      <c r="E17" s="174"/>
      <c r="F17" s="175">
        <f t="shared" si="1"/>
        <v>4</v>
      </c>
      <c r="G17" s="94" t="s">
        <v>216</v>
      </c>
      <c r="H17" s="117" t="s">
        <v>274</v>
      </c>
      <c r="I17" s="117">
        <v>44130</v>
      </c>
      <c r="J17" s="117">
        <v>44147</v>
      </c>
      <c r="K17" s="173" t="s">
        <v>216</v>
      </c>
      <c r="L17" s="125" t="s">
        <v>216</v>
      </c>
      <c r="M17" s="173" t="s">
        <v>216</v>
      </c>
      <c r="N17" s="125" t="s">
        <v>216</v>
      </c>
      <c r="O17" s="189" t="s">
        <v>218</v>
      </c>
      <c r="P17" s="131" t="s">
        <v>275</v>
      </c>
      <c r="Q17" s="131" t="s">
        <v>948</v>
      </c>
      <c r="R17" s="132" t="s">
        <v>276</v>
      </c>
      <c r="S17" s="83" t="s">
        <v>218</v>
      </c>
    </row>
    <row r="18" spans="1:19" ht="15" customHeight="1" x14ac:dyDescent="0.25">
      <c r="A18" s="173" t="s">
        <v>11</v>
      </c>
      <c r="B18" s="173" t="s">
        <v>105</v>
      </c>
      <c r="C18" s="174">
        <f t="shared" si="0"/>
        <v>4</v>
      </c>
      <c r="D18" s="174"/>
      <c r="E18" s="174">
        <v>0.5</v>
      </c>
      <c r="F18" s="175">
        <f t="shared" si="1"/>
        <v>2</v>
      </c>
      <c r="G18" s="94" t="s">
        <v>216</v>
      </c>
      <c r="H18" s="117" t="s">
        <v>224</v>
      </c>
      <c r="I18" s="117">
        <v>44137</v>
      </c>
      <c r="J18" s="117">
        <v>44145</v>
      </c>
      <c r="K18" s="173" t="s">
        <v>216</v>
      </c>
      <c r="L18" s="125" t="s">
        <v>216</v>
      </c>
      <c r="M18" s="125" t="s">
        <v>219</v>
      </c>
      <c r="N18" s="125" t="s">
        <v>216</v>
      </c>
      <c r="O18" s="173" t="s">
        <v>1906</v>
      </c>
      <c r="P18" s="131" t="s">
        <v>225</v>
      </c>
      <c r="Q18" s="131" t="s">
        <v>226</v>
      </c>
      <c r="R18" s="131" t="s">
        <v>1311</v>
      </c>
      <c r="S18" s="83" t="s">
        <v>218</v>
      </c>
    </row>
    <row r="19" spans="1:19" ht="15" customHeight="1" x14ac:dyDescent="0.25">
      <c r="A19" s="173" t="s">
        <v>12</v>
      </c>
      <c r="B19" s="173" t="s">
        <v>105</v>
      </c>
      <c r="C19" s="174">
        <f t="shared" si="0"/>
        <v>4</v>
      </c>
      <c r="D19" s="174"/>
      <c r="E19" s="174"/>
      <c r="F19" s="175">
        <f t="shared" si="1"/>
        <v>4</v>
      </c>
      <c r="G19" s="117" t="s">
        <v>216</v>
      </c>
      <c r="H19" s="117">
        <v>44134</v>
      </c>
      <c r="I19" s="117">
        <v>44134</v>
      </c>
      <c r="J19" s="117">
        <v>44158</v>
      </c>
      <c r="K19" s="173" t="s">
        <v>216</v>
      </c>
      <c r="L19" s="125" t="s">
        <v>216</v>
      </c>
      <c r="M19" s="125" t="s">
        <v>216</v>
      </c>
      <c r="N19" s="125" t="s">
        <v>216</v>
      </c>
      <c r="O19" s="189" t="s">
        <v>1313</v>
      </c>
      <c r="P19" s="250" t="s">
        <v>343</v>
      </c>
      <c r="Q19" s="131" t="s">
        <v>1280</v>
      </c>
      <c r="R19" s="131" t="s">
        <v>344</v>
      </c>
      <c r="S19" s="83" t="s">
        <v>218</v>
      </c>
    </row>
    <row r="20" spans="1:19" ht="15" customHeight="1" x14ac:dyDescent="0.25">
      <c r="A20" s="173" t="s">
        <v>13</v>
      </c>
      <c r="B20" s="173" t="s">
        <v>105</v>
      </c>
      <c r="C20" s="174">
        <f t="shared" ref="C20:C25" si="2">IF(B20="Да, размещен",4,0)</f>
        <v>4</v>
      </c>
      <c r="D20" s="174"/>
      <c r="E20" s="174">
        <v>0.5</v>
      </c>
      <c r="F20" s="175">
        <f t="shared" ref="F20:F25" si="3">C20*(1-D20)*(1-E20)</f>
        <v>2</v>
      </c>
      <c r="G20" s="94" t="s">
        <v>216</v>
      </c>
      <c r="H20" s="117" t="s">
        <v>297</v>
      </c>
      <c r="I20" s="117">
        <v>44138</v>
      </c>
      <c r="J20" s="117">
        <v>44161</v>
      </c>
      <c r="K20" s="173" t="s">
        <v>216</v>
      </c>
      <c r="L20" s="125" t="s">
        <v>216</v>
      </c>
      <c r="M20" s="125" t="s">
        <v>219</v>
      </c>
      <c r="N20" s="125" t="s">
        <v>216</v>
      </c>
      <c r="O20" s="125" t="s">
        <v>1314</v>
      </c>
      <c r="P20" s="131" t="s">
        <v>1297</v>
      </c>
      <c r="Q20" s="131" t="s">
        <v>306</v>
      </c>
      <c r="R20" s="132" t="s">
        <v>215</v>
      </c>
    </row>
    <row r="21" spans="1:19" ht="15" customHeight="1" x14ac:dyDescent="0.25">
      <c r="A21" s="173" t="s">
        <v>14</v>
      </c>
      <c r="B21" s="173" t="s">
        <v>105</v>
      </c>
      <c r="C21" s="174">
        <f t="shared" si="2"/>
        <v>4</v>
      </c>
      <c r="D21" s="174"/>
      <c r="E21" s="174"/>
      <c r="F21" s="175">
        <f t="shared" si="3"/>
        <v>4</v>
      </c>
      <c r="G21" s="94" t="s">
        <v>216</v>
      </c>
      <c r="H21" s="117" t="s">
        <v>217</v>
      </c>
      <c r="I21" s="117">
        <v>44162</v>
      </c>
      <c r="J21" s="117">
        <v>44181</v>
      </c>
      <c r="K21" s="173" t="s">
        <v>216</v>
      </c>
      <c r="L21" s="125" t="s">
        <v>216</v>
      </c>
      <c r="M21" s="125" t="s">
        <v>216</v>
      </c>
      <c r="N21" s="125" t="s">
        <v>216</v>
      </c>
      <c r="O21" s="189" t="s">
        <v>218</v>
      </c>
      <c r="P21" s="131" t="s">
        <v>953</v>
      </c>
      <c r="Q21" s="131" t="s">
        <v>396</v>
      </c>
      <c r="R21" s="132" t="s">
        <v>215</v>
      </c>
    </row>
    <row r="22" spans="1:19" ht="15" customHeight="1" x14ac:dyDescent="0.25">
      <c r="A22" s="173" t="s">
        <v>15</v>
      </c>
      <c r="B22" s="173" t="s">
        <v>105</v>
      </c>
      <c r="C22" s="174">
        <f t="shared" si="2"/>
        <v>4</v>
      </c>
      <c r="D22" s="174"/>
      <c r="E22" s="174"/>
      <c r="F22" s="175">
        <f t="shared" si="3"/>
        <v>4</v>
      </c>
      <c r="G22" s="94" t="s">
        <v>216</v>
      </c>
      <c r="H22" s="190" t="s">
        <v>340</v>
      </c>
      <c r="I22" s="117">
        <v>44169</v>
      </c>
      <c r="J22" s="117">
        <v>44183</v>
      </c>
      <c r="K22" s="117" t="s">
        <v>216</v>
      </c>
      <c r="L22" s="117" t="s">
        <v>216</v>
      </c>
      <c r="M22" s="117" t="s">
        <v>216</v>
      </c>
      <c r="N22" s="117" t="s">
        <v>216</v>
      </c>
      <c r="O22" s="173" t="s">
        <v>1293</v>
      </c>
      <c r="P22" s="131" t="s">
        <v>1298</v>
      </c>
      <c r="Q22" s="131" t="s">
        <v>338</v>
      </c>
      <c r="R22" s="131" t="s">
        <v>339</v>
      </c>
      <c r="S22" s="83" t="s">
        <v>218</v>
      </c>
    </row>
    <row r="23" spans="1:19" ht="15" customHeight="1" x14ac:dyDescent="0.25">
      <c r="A23" s="173" t="s">
        <v>16</v>
      </c>
      <c r="B23" s="173" t="s">
        <v>105</v>
      </c>
      <c r="C23" s="174">
        <f t="shared" si="2"/>
        <v>4</v>
      </c>
      <c r="D23" s="174"/>
      <c r="E23" s="174"/>
      <c r="F23" s="175">
        <f t="shared" si="3"/>
        <v>4</v>
      </c>
      <c r="G23" s="94" t="s">
        <v>216</v>
      </c>
      <c r="H23" s="117" t="s">
        <v>310</v>
      </c>
      <c r="I23" s="117">
        <v>44134</v>
      </c>
      <c r="J23" s="117">
        <v>44161</v>
      </c>
      <c r="K23" s="173" t="s">
        <v>216</v>
      </c>
      <c r="L23" s="125" t="s">
        <v>216</v>
      </c>
      <c r="M23" s="125" t="s">
        <v>216</v>
      </c>
      <c r="N23" s="125" t="s">
        <v>216</v>
      </c>
      <c r="O23" s="125" t="s">
        <v>1315</v>
      </c>
      <c r="P23" s="131" t="s">
        <v>313</v>
      </c>
      <c r="Q23" s="131" t="s">
        <v>312</v>
      </c>
      <c r="R23" s="131" t="s">
        <v>311</v>
      </c>
      <c r="S23" s="83" t="s">
        <v>218</v>
      </c>
    </row>
    <row r="24" spans="1:19" ht="15" customHeight="1" x14ac:dyDescent="0.25">
      <c r="A24" s="173" t="s">
        <v>17</v>
      </c>
      <c r="B24" s="173" t="s">
        <v>105</v>
      </c>
      <c r="C24" s="174">
        <f t="shared" si="2"/>
        <v>4</v>
      </c>
      <c r="D24" s="174"/>
      <c r="E24" s="174"/>
      <c r="F24" s="175">
        <f t="shared" si="3"/>
        <v>4</v>
      </c>
      <c r="G24" s="94" t="s">
        <v>216</v>
      </c>
      <c r="H24" s="117" t="s">
        <v>262</v>
      </c>
      <c r="I24" s="117">
        <v>44134</v>
      </c>
      <c r="J24" s="117">
        <v>44155</v>
      </c>
      <c r="K24" s="173" t="s">
        <v>216</v>
      </c>
      <c r="L24" s="125" t="s">
        <v>216</v>
      </c>
      <c r="M24" s="125" t="s">
        <v>216</v>
      </c>
      <c r="N24" s="125" t="s">
        <v>216</v>
      </c>
      <c r="O24" s="189" t="s">
        <v>218</v>
      </c>
      <c r="P24" s="137" t="s">
        <v>302</v>
      </c>
      <c r="Q24" s="137" t="s">
        <v>301</v>
      </c>
      <c r="R24" s="131" t="s">
        <v>303</v>
      </c>
      <c r="S24" s="83" t="s">
        <v>218</v>
      </c>
    </row>
    <row r="25" spans="1:19" ht="15" customHeight="1" x14ac:dyDescent="0.25">
      <c r="A25" s="173" t="s">
        <v>247</v>
      </c>
      <c r="B25" s="173" t="s">
        <v>105</v>
      </c>
      <c r="C25" s="174">
        <f t="shared" si="2"/>
        <v>4</v>
      </c>
      <c r="D25" s="174"/>
      <c r="E25" s="174"/>
      <c r="F25" s="175">
        <f t="shared" si="3"/>
        <v>4</v>
      </c>
      <c r="G25" s="94" t="s">
        <v>216</v>
      </c>
      <c r="H25" s="117" t="s">
        <v>217</v>
      </c>
      <c r="I25" s="117">
        <v>44138</v>
      </c>
      <c r="J25" s="117">
        <v>44153</v>
      </c>
      <c r="K25" s="173" t="s">
        <v>216</v>
      </c>
      <c r="L25" s="173" t="s">
        <v>216</v>
      </c>
      <c r="M25" s="173" t="s">
        <v>216</v>
      </c>
      <c r="N25" s="173" t="s">
        <v>216</v>
      </c>
      <c r="O25" s="190" t="s">
        <v>1607</v>
      </c>
      <c r="P25" s="132" t="s">
        <v>1299</v>
      </c>
      <c r="Q25" s="132" t="s">
        <v>959</v>
      </c>
      <c r="R25" s="137" t="s">
        <v>1606</v>
      </c>
      <c r="S25" s="83" t="s">
        <v>218</v>
      </c>
    </row>
    <row r="26" spans="1:19" s="14" customFormat="1" ht="15" customHeight="1" x14ac:dyDescent="0.35">
      <c r="A26" s="170" t="s">
        <v>18</v>
      </c>
      <c r="B26" s="135"/>
      <c r="C26" s="135"/>
      <c r="D26" s="135"/>
      <c r="E26" s="135"/>
      <c r="F26" s="135"/>
      <c r="G26" s="120"/>
      <c r="H26" s="135"/>
      <c r="I26" s="135"/>
      <c r="J26" s="135"/>
      <c r="K26" s="135"/>
      <c r="L26" s="135"/>
      <c r="M26" s="135"/>
      <c r="N26" s="135"/>
      <c r="O26" s="135"/>
      <c r="P26" s="135"/>
      <c r="Q26" s="135"/>
      <c r="R26" s="135"/>
      <c r="S26" s="84"/>
    </row>
    <row r="27" spans="1:19" ht="15" customHeight="1" x14ac:dyDescent="0.25">
      <c r="A27" s="173" t="s">
        <v>19</v>
      </c>
      <c r="B27" s="173" t="s">
        <v>105</v>
      </c>
      <c r="C27" s="174">
        <f>IF(B27="Да, размещен",4,0)</f>
        <v>4</v>
      </c>
      <c r="D27" s="174"/>
      <c r="E27" s="174"/>
      <c r="F27" s="175">
        <f>C27*(1-D27)*(1-E27)</f>
        <v>4</v>
      </c>
      <c r="G27" s="94" t="s">
        <v>216</v>
      </c>
      <c r="H27" s="117" t="s">
        <v>328</v>
      </c>
      <c r="I27" s="117">
        <v>44146</v>
      </c>
      <c r="J27" s="117">
        <v>44161</v>
      </c>
      <c r="K27" s="125" t="s">
        <v>216</v>
      </c>
      <c r="L27" s="125" t="s">
        <v>216</v>
      </c>
      <c r="M27" s="125" t="s">
        <v>216</v>
      </c>
      <c r="N27" s="125" t="s">
        <v>216</v>
      </c>
      <c r="O27" s="189" t="s">
        <v>1293</v>
      </c>
      <c r="P27" s="137" t="s">
        <v>326</v>
      </c>
      <c r="Q27" s="137" t="s">
        <v>327</v>
      </c>
      <c r="R27" s="137" t="s">
        <v>960</v>
      </c>
      <c r="S27" s="83" t="s">
        <v>218</v>
      </c>
    </row>
    <row r="28" spans="1:19" ht="15" customHeight="1" x14ac:dyDescent="0.25">
      <c r="A28" s="173" t="s">
        <v>20</v>
      </c>
      <c r="B28" s="173" t="s">
        <v>105</v>
      </c>
      <c r="C28" s="174">
        <f>IF(B28="Да, размещен",4,0)</f>
        <v>4</v>
      </c>
      <c r="D28" s="174"/>
      <c r="E28" s="174"/>
      <c r="F28" s="175">
        <f>C28*(1-D28)*(1-E28)</f>
        <v>4</v>
      </c>
      <c r="G28" s="94" t="s">
        <v>216</v>
      </c>
      <c r="H28" s="117" t="s">
        <v>217</v>
      </c>
      <c r="I28" s="117">
        <v>44165</v>
      </c>
      <c r="J28" s="117">
        <v>44182</v>
      </c>
      <c r="K28" s="125" t="s">
        <v>216</v>
      </c>
      <c r="L28" s="125" t="s">
        <v>216</v>
      </c>
      <c r="M28" s="125" t="s">
        <v>216</v>
      </c>
      <c r="N28" s="125" t="s">
        <v>216</v>
      </c>
      <c r="O28" s="189" t="s">
        <v>1316</v>
      </c>
      <c r="P28" s="132" t="s">
        <v>397</v>
      </c>
      <c r="Q28" s="137" t="s">
        <v>398</v>
      </c>
      <c r="R28" s="132" t="s">
        <v>215</v>
      </c>
    </row>
    <row r="29" spans="1:19" ht="15" customHeight="1" x14ac:dyDescent="0.25">
      <c r="A29" s="173" t="s">
        <v>21</v>
      </c>
      <c r="B29" s="173" t="s">
        <v>105</v>
      </c>
      <c r="C29" s="174">
        <f>IF(B29="Да, размещен",4,0)</f>
        <v>4</v>
      </c>
      <c r="D29" s="174"/>
      <c r="E29" s="174"/>
      <c r="F29" s="175">
        <f>C29*(1-D29)*(1-E29)</f>
        <v>4</v>
      </c>
      <c r="G29" s="94" t="s">
        <v>216</v>
      </c>
      <c r="H29" s="117" t="s">
        <v>254</v>
      </c>
      <c r="I29" s="117">
        <v>44119</v>
      </c>
      <c r="J29" s="117">
        <v>44153</v>
      </c>
      <c r="K29" s="125" t="s">
        <v>216</v>
      </c>
      <c r="L29" s="125" t="s">
        <v>216</v>
      </c>
      <c r="M29" s="125" t="s">
        <v>216</v>
      </c>
      <c r="N29" s="125" t="s">
        <v>216</v>
      </c>
      <c r="O29" s="189" t="s">
        <v>218</v>
      </c>
      <c r="P29" s="132" t="s">
        <v>389</v>
      </c>
      <c r="Q29" s="132" t="s">
        <v>390</v>
      </c>
      <c r="R29" s="132" t="s">
        <v>215</v>
      </c>
    </row>
    <row r="30" spans="1:19" ht="15" customHeight="1" x14ac:dyDescent="0.25">
      <c r="A30" s="173" t="s">
        <v>22</v>
      </c>
      <c r="B30" s="173" t="s">
        <v>105</v>
      </c>
      <c r="C30" s="174">
        <f t="shared" ref="C30:C37" si="4">IF(B30="Да, размещен",4,0)</f>
        <v>4</v>
      </c>
      <c r="D30" s="174"/>
      <c r="E30" s="174"/>
      <c r="F30" s="175">
        <f t="shared" ref="F30:F37" si="5">C30*(1-D30)*(1-E30)</f>
        <v>4</v>
      </c>
      <c r="G30" s="94" t="s">
        <v>216</v>
      </c>
      <c r="H30" s="117" t="s">
        <v>262</v>
      </c>
      <c r="I30" s="117">
        <v>44133</v>
      </c>
      <c r="J30" s="117">
        <v>44160</v>
      </c>
      <c r="K30" s="125" t="s">
        <v>216</v>
      </c>
      <c r="L30" s="125" t="s">
        <v>216</v>
      </c>
      <c r="M30" s="125" t="s">
        <v>216</v>
      </c>
      <c r="N30" s="125" t="s">
        <v>216</v>
      </c>
      <c r="O30" s="189" t="s">
        <v>1251</v>
      </c>
      <c r="P30" s="137" t="s">
        <v>335</v>
      </c>
      <c r="Q30" s="137" t="s">
        <v>336</v>
      </c>
      <c r="R30" s="132" t="s">
        <v>215</v>
      </c>
    </row>
    <row r="31" spans="1:19" ht="15" customHeight="1" x14ac:dyDescent="0.25">
      <c r="A31" s="173" t="s">
        <v>23</v>
      </c>
      <c r="B31" s="173" t="s">
        <v>105</v>
      </c>
      <c r="C31" s="174">
        <f t="shared" si="4"/>
        <v>4</v>
      </c>
      <c r="D31" s="174"/>
      <c r="E31" s="174"/>
      <c r="F31" s="175">
        <f t="shared" si="5"/>
        <v>4</v>
      </c>
      <c r="G31" s="94" t="s">
        <v>216</v>
      </c>
      <c r="H31" s="117" t="s">
        <v>254</v>
      </c>
      <c r="I31" s="117">
        <v>44119</v>
      </c>
      <c r="J31" s="117">
        <v>44140</v>
      </c>
      <c r="K31" s="125" t="s">
        <v>216</v>
      </c>
      <c r="L31" s="125" t="s">
        <v>216</v>
      </c>
      <c r="M31" s="125" t="s">
        <v>216</v>
      </c>
      <c r="N31" s="125" t="s">
        <v>216</v>
      </c>
      <c r="O31" s="189" t="s">
        <v>218</v>
      </c>
      <c r="P31" s="131" t="s">
        <v>255</v>
      </c>
      <c r="Q31" s="132" t="s">
        <v>256</v>
      </c>
      <c r="R31" s="132" t="s">
        <v>215</v>
      </c>
    </row>
    <row r="32" spans="1:19" ht="15" customHeight="1" x14ac:dyDescent="0.25">
      <c r="A32" s="173" t="s">
        <v>24</v>
      </c>
      <c r="B32" s="173" t="s">
        <v>105</v>
      </c>
      <c r="C32" s="174">
        <f t="shared" si="4"/>
        <v>4</v>
      </c>
      <c r="D32" s="174"/>
      <c r="E32" s="174"/>
      <c r="F32" s="175">
        <f t="shared" si="5"/>
        <v>4</v>
      </c>
      <c r="G32" s="94" t="s">
        <v>216</v>
      </c>
      <c r="H32" s="117" t="s">
        <v>285</v>
      </c>
      <c r="I32" s="117">
        <v>44124</v>
      </c>
      <c r="J32" s="117">
        <v>44147</v>
      </c>
      <c r="K32" s="125" t="s">
        <v>216</v>
      </c>
      <c r="L32" s="125" t="s">
        <v>216</v>
      </c>
      <c r="M32" s="125" t="s">
        <v>216</v>
      </c>
      <c r="N32" s="125" t="s">
        <v>216</v>
      </c>
      <c r="O32" s="189" t="s">
        <v>1317</v>
      </c>
      <c r="P32" s="137" t="s">
        <v>286</v>
      </c>
      <c r="Q32" s="137" t="s">
        <v>287</v>
      </c>
      <c r="R32" s="132" t="s">
        <v>288</v>
      </c>
      <c r="S32" s="83" t="s">
        <v>218</v>
      </c>
    </row>
    <row r="33" spans="1:19" ht="15" customHeight="1" x14ac:dyDescent="0.25">
      <c r="A33" s="173" t="s">
        <v>25</v>
      </c>
      <c r="B33" s="173" t="s">
        <v>105</v>
      </c>
      <c r="C33" s="174">
        <f t="shared" si="4"/>
        <v>4</v>
      </c>
      <c r="D33" s="174"/>
      <c r="E33" s="174"/>
      <c r="F33" s="175">
        <f t="shared" si="5"/>
        <v>4</v>
      </c>
      <c r="G33" s="94" t="s">
        <v>216</v>
      </c>
      <c r="H33" s="117" t="s">
        <v>393</v>
      </c>
      <c r="I33" s="117">
        <v>44151</v>
      </c>
      <c r="J33" s="117">
        <v>44173</v>
      </c>
      <c r="K33" s="125" t="s">
        <v>216</v>
      </c>
      <c r="L33" s="125" t="s">
        <v>216</v>
      </c>
      <c r="M33" s="125" t="s">
        <v>216</v>
      </c>
      <c r="N33" s="125" t="s">
        <v>216</v>
      </c>
      <c r="O33" s="189" t="s">
        <v>1251</v>
      </c>
      <c r="P33" s="137" t="s">
        <v>391</v>
      </c>
      <c r="Q33" s="137" t="s">
        <v>392</v>
      </c>
      <c r="R33" s="132" t="s">
        <v>1300</v>
      </c>
      <c r="S33" s="83" t="s">
        <v>218</v>
      </c>
    </row>
    <row r="34" spans="1:19" ht="15" customHeight="1" x14ac:dyDescent="0.25">
      <c r="A34" s="173" t="s">
        <v>26</v>
      </c>
      <c r="B34" s="173" t="s">
        <v>105</v>
      </c>
      <c r="C34" s="174">
        <f t="shared" si="4"/>
        <v>4</v>
      </c>
      <c r="D34" s="174"/>
      <c r="E34" s="174">
        <v>0.5</v>
      </c>
      <c r="F34" s="175">
        <f t="shared" si="5"/>
        <v>2</v>
      </c>
      <c r="G34" s="117" t="s">
        <v>216</v>
      </c>
      <c r="H34" s="117">
        <v>44137</v>
      </c>
      <c r="I34" s="117">
        <v>44137</v>
      </c>
      <c r="J34" s="117">
        <v>44160</v>
      </c>
      <c r="K34" s="125" t="s">
        <v>216</v>
      </c>
      <c r="L34" s="125" t="s">
        <v>216</v>
      </c>
      <c r="M34" s="125" t="s">
        <v>219</v>
      </c>
      <c r="N34" s="125" t="s">
        <v>216</v>
      </c>
      <c r="O34" s="189" t="s">
        <v>1318</v>
      </c>
      <c r="P34" s="131" t="s">
        <v>332</v>
      </c>
      <c r="Q34" s="131" t="s">
        <v>333</v>
      </c>
      <c r="R34" s="131" t="s">
        <v>969</v>
      </c>
      <c r="S34" s="83" t="s">
        <v>218</v>
      </c>
    </row>
    <row r="35" spans="1:19" ht="15" customHeight="1" x14ac:dyDescent="0.25">
      <c r="A35" s="173" t="s">
        <v>27</v>
      </c>
      <c r="B35" s="173" t="s">
        <v>105</v>
      </c>
      <c r="C35" s="174">
        <f t="shared" si="4"/>
        <v>4</v>
      </c>
      <c r="D35" s="174"/>
      <c r="E35" s="174"/>
      <c r="F35" s="175">
        <f t="shared" si="5"/>
        <v>4</v>
      </c>
      <c r="G35" s="94" t="s">
        <v>216</v>
      </c>
      <c r="H35" s="117" t="s">
        <v>217</v>
      </c>
      <c r="I35" s="117">
        <v>44144</v>
      </c>
      <c r="J35" s="117">
        <v>44161</v>
      </c>
      <c r="K35" s="125" t="s">
        <v>216</v>
      </c>
      <c r="L35" s="125" t="s">
        <v>216</v>
      </c>
      <c r="M35" s="125" t="s">
        <v>216</v>
      </c>
      <c r="N35" s="125" t="s">
        <v>216</v>
      </c>
      <c r="O35" s="190" t="s">
        <v>218</v>
      </c>
      <c r="P35" s="137" t="s">
        <v>334</v>
      </c>
      <c r="Q35" s="137" t="s">
        <v>1319</v>
      </c>
      <c r="R35" s="137" t="s">
        <v>972</v>
      </c>
      <c r="S35" s="83" t="s">
        <v>218</v>
      </c>
    </row>
    <row r="36" spans="1:19" ht="15" customHeight="1" x14ac:dyDescent="0.25">
      <c r="A36" s="173" t="s">
        <v>249</v>
      </c>
      <c r="B36" s="173" t="s">
        <v>105</v>
      </c>
      <c r="C36" s="174">
        <f t="shared" si="4"/>
        <v>4</v>
      </c>
      <c r="D36" s="174"/>
      <c r="E36" s="174"/>
      <c r="F36" s="175">
        <f t="shared" si="5"/>
        <v>4</v>
      </c>
      <c r="G36" s="94" t="s">
        <v>216</v>
      </c>
      <c r="H36" s="117" t="s">
        <v>221</v>
      </c>
      <c r="I36" s="117">
        <v>44118</v>
      </c>
      <c r="J36" s="117">
        <v>44132</v>
      </c>
      <c r="K36" s="125" t="s">
        <v>216</v>
      </c>
      <c r="L36" s="125" t="s">
        <v>216</v>
      </c>
      <c r="M36" s="125" t="s">
        <v>216</v>
      </c>
      <c r="N36" s="125" t="s">
        <v>216</v>
      </c>
      <c r="O36" s="189" t="s">
        <v>1286</v>
      </c>
      <c r="P36" s="137" t="s">
        <v>230</v>
      </c>
      <c r="Q36" s="137" t="s">
        <v>231</v>
      </c>
      <c r="R36" s="132" t="s">
        <v>232</v>
      </c>
      <c r="S36" s="83" t="s">
        <v>218</v>
      </c>
    </row>
    <row r="37" spans="1:19" ht="15" customHeight="1" x14ac:dyDescent="0.25">
      <c r="A37" s="173" t="s">
        <v>28</v>
      </c>
      <c r="B37" s="173" t="s">
        <v>105</v>
      </c>
      <c r="C37" s="174">
        <f t="shared" si="4"/>
        <v>4</v>
      </c>
      <c r="D37" s="174"/>
      <c r="E37" s="174"/>
      <c r="F37" s="175">
        <f t="shared" si="5"/>
        <v>4</v>
      </c>
      <c r="G37" s="94" t="s">
        <v>216</v>
      </c>
      <c r="H37" s="117" t="s">
        <v>217</v>
      </c>
      <c r="I37" s="117">
        <v>44126</v>
      </c>
      <c r="J37" s="117">
        <v>44160</v>
      </c>
      <c r="K37" s="125" t="s">
        <v>216</v>
      </c>
      <c r="L37" s="125" t="s">
        <v>216</v>
      </c>
      <c r="M37" s="125" t="s">
        <v>216</v>
      </c>
      <c r="N37" s="125" t="s">
        <v>216</v>
      </c>
      <c r="O37" s="189" t="s">
        <v>1312</v>
      </c>
      <c r="P37" s="137" t="s">
        <v>330</v>
      </c>
      <c r="Q37" s="137" t="s">
        <v>331</v>
      </c>
      <c r="R37" s="132" t="s">
        <v>215</v>
      </c>
    </row>
    <row r="38" spans="1:19" s="14" customFormat="1" ht="15" customHeight="1" x14ac:dyDescent="0.35">
      <c r="A38" s="170" t="s">
        <v>29</v>
      </c>
      <c r="B38" s="135"/>
      <c r="C38" s="135"/>
      <c r="D38" s="135"/>
      <c r="E38" s="135"/>
      <c r="F38" s="135"/>
      <c r="G38" s="120"/>
      <c r="H38" s="135"/>
      <c r="I38" s="135"/>
      <c r="J38" s="135"/>
      <c r="K38" s="135"/>
      <c r="L38" s="135"/>
      <c r="M38" s="135"/>
      <c r="N38" s="135"/>
      <c r="O38" s="135"/>
      <c r="P38" s="135"/>
      <c r="Q38" s="135"/>
      <c r="R38" s="135"/>
      <c r="S38" s="84"/>
    </row>
    <row r="39" spans="1:19" ht="15" customHeight="1" x14ac:dyDescent="0.25">
      <c r="A39" s="173" t="s">
        <v>30</v>
      </c>
      <c r="B39" s="173" t="s">
        <v>105</v>
      </c>
      <c r="C39" s="174">
        <f t="shared" ref="C39:C45" si="6">IF(B39="Да, размещен",4,0)</f>
        <v>4</v>
      </c>
      <c r="D39" s="174"/>
      <c r="E39" s="174"/>
      <c r="F39" s="175">
        <f t="shared" ref="F39:F45" si="7">C39*(1-D39)*(1-E39)</f>
        <v>4</v>
      </c>
      <c r="G39" s="94" t="s">
        <v>216</v>
      </c>
      <c r="H39" s="117" t="s">
        <v>325</v>
      </c>
      <c r="I39" s="117">
        <v>44155</v>
      </c>
      <c r="J39" s="117">
        <v>44172</v>
      </c>
      <c r="K39" s="125" t="s">
        <v>216</v>
      </c>
      <c r="L39" s="125" t="s">
        <v>216</v>
      </c>
      <c r="M39" s="125" t="s">
        <v>216</v>
      </c>
      <c r="N39" s="125" t="s">
        <v>216</v>
      </c>
      <c r="O39" s="189" t="s">
        <v>1321</v>
      </c>
      <c r="P39" s="137" t="s">
        <v>1320</v>
      </c>
      <c r="Q39" s="137" t="s">
        <v>324</v>
      </c>
      <c r="R39" s="132" t="s">
        <v>215</v>
      </c>
    </row>
    <row r="40" spans="1:19" ht="15" customHeight="1" x14ac:dyDescent="0.25">
      <c r="A40" s="173" t="s">
        <v>31</v>
      </c>
      <c r="B40" s="173" t="s">
        <v>105</v>
      </c>
      <c r="C40" s="174">
        <f t="shared" si="6"/>
        <v>4</v>
      </c>
      <c r="D40" s="174"/>
      <c r="E40" s="174"/>
      <c r="F40" s="175">
        <f t="shared" si="7"/>
        <v>4</v>
      </c>
      <c r="G40" s="117" t="s">
        <v>216</v>
      </c>
      <c r="H40" s="117">
        <v>44160</v>
      </c>
      <c r="I40" s="117">
        <v>44159</v>
      </c>
      <c r="J40" s="117">
        <v>44176</v>
      </c>
      <c r="K40" s="125" t="s">
        <v>216</v>
      </c>
      <c r="L40" s="125" t="s">
        <v>216</v>
      </c>
      <c r="M40" s="125" t="s">
        <v>216</v>
      </c>
      <c r="N40" s="125" t="s">
        <v>216</v>
      </c>
      <c r="O40" s="189" t="s">
        <v>1291</v>
      </c>
      <c r="P40" s="131" t="s">
        <v>1281</v>
      </c>
      <c r="Q40" s="131" t="s">
        <v>975</v>
      </c>
      <c r="R40" s="132" t="s">
        <v>215</v>
      </c>
    </row>
    <row r="41" spans="1:19" ht="15" customHeight="1" x14ac:dyDescent="0.25">
      <c r="A41" s="173" t="s">
        <v>93</v>
      </c>
      <c r="B41" s="173" t="s">
        <v>105</v>
      </c>
      <c r="C41" s="174">
        <f t="shared" si="6"/>
        <v>4</v>
      </c>
      <c r="D41" s="174"/>
      <c r="E41" s="174"/>
      <c r="F41" s="175">
        <f t="shared" si="7"/>
        <v>4</v>
      </c>
      <c r="G41" s="94" t="s">
        <v>216</v>
      </c>
      <c r="H41" s="117" t="s">
        <v>387</v>
      </c>
      <c r="I41" s="117">
        <v>44165</v>
      </c>
      <c r="J41" s="117">
        <v>44179</v>
      </c>
      <c r="K41" s="125" t="s">
        <v>216</v>
      </c>
      <c r="L41" s="125" t="s">
        <v>216</v>
      </c>
      <c r="M41" s="125" t="s">
        <v>216</v>
      </c>
      <c r="N41" s="125" t="s">
        <v>216</v>
      </c>
      <c r="O41" s="189" t="s">
        <v>1251</v>
      </c>
      <c r="P41" s="137" t="s">
        <v>385</v>
      </c>
      <c r="Q41" s="137" t="s">
        <v>386</v>
      </c>
      <c r="R41" s="137" t="s">
        <v>1301</v>
      </c>
      <c r="S41" s="83" t="s">
        <v>218</v>
      </c>
    </row>
    <row r="42" spans="1:19" ht="15" customHeight="1" x14ac:dyDescent="0.25">
      <c r="A42" s="173" t="s">
        <v>32</v>
      </c>
      <c r="B42" s="173" t="s">
        <v>105</v>
      </c>
      <c r="C42" s="174">
        <f t="shared" si="6"/>
        <v>4</v>
      </c>
      <c r="D42" s="174"/>
      <c r="E42" s="174"/>
      <c r="F42" s="175">
        <f t="shared" si="7"/>
        <v>4</v>
      </c>
      <c r="G42" s="94" t="s">
        <v>216</v>
      </c>
      <c r="H42" s="117" t="s">
        <v>348</v>
      </c>
      <c r="I42" s="117">
        <v>44147</v>
      </c>
      <c r="J42" s="117">
        <v>44160</v>
      </c>
      <c r="K42" s="125" t="s">
        <v>216</v>
      </c>
      <c r="L42" s="125" t="s">
        <v>216</v>
      </c>
      <c r="M42" s="125" t="s">
        <v>216</v>
      </c>
      <c r="N42" s="125" t="s">
        <v>216</v>
      </c>
      <c r="O42" s="189" t="s">
        <v>1322</v>
      </c>
      <c r="P42" s="137" t="s">
        <v>1969</v>
      </c>
      <c r="Q42" s="137" t="s">
        <v>347</v>
      </c>
      <c r="R42" s="137" t="s">
        <v>977</v>
      </c>
      <c r="S42" s="83" t="s">
        <v>218</v>
      </c>
    </row>
    <row r="43" spans="1:19" ht="15" customHeight="1" x14ac:dyDescent="0.25">
      <c r="A43" s="173" t="s">
        <v>33</v>
      </c>
      <c r="B43" s="173" t="s">
        <v>105</v>
      </c>
      <c r="C43" s="174">
        <f t="shared" si="6"/>
        <v>4</v>
      </c>
      <c r="D43" s="174"/>
      <c r="E43" s="174">
        <v>0.5</v>
      </c>
      <c r="F43" s="175">
        <f t="shared" si="7"/>
        <v>2</v>
      </c>
      <c r="G43" s="117" t="s">
        <v>216</v>
      </c>
      <c r="H43" s="117" t="s">
        <v>342</v>
      </c>
      <c r="I43" s="117">
        <v>44141</v>
      </c>
      <c r="J43" s="117">
        <v>44159</v>
      </c>
      <c r="K43" s="125" t="s">
        <v>216</v>
      </c>
      <c r="L43" s="125" t="s">
        <v>216</v>
      </c>
      <c r="M43" s="125" t="s">
        <v>216</v>
      </c>
      <c r="N43" s="125" t="s">
        <v>219</v>
      </c>
      <c r="O43" s="189" t="s">
        <v>1303</v>
      </c>
      <c r="P43" s="131" t="s">
        <v>341</v>
      </c>
      <c r="Q43" s="131" t="s">
        <v>1302</v>
      </c>
      <c r="R43" s="132" t="s">
        <v>215</v>
      </c>
    </row>
    <row r="44" spans="1:19" ht="15" customHeight="1" x14ac:dyDescent="0.25">
      <c r="A44" s="173" t="s">
        <v>34</v>
      </c>
      <c r="B44" s="173" t="s">
        <v>105</v>
      </c>
      <c r="C44" s="174">
        <f>IF(B44="Да, размещен",4,0)</f>
        <v>4</v>
      </c>
      <c r="D44" s="174"/>
      <c r="E44" s="174"/>
      <c r="F44" s="175">
        <f>C44*(1-D44)*(1-E44)</f>
        <v>4</v>
      </c>
      <c r="G44" s="117" t="s">
        <v>216</v>
      </c>
      <c r="H44" s="117">
        <v>44137</v>
      </c>
      <c r="I44" s="117">
        <v>44144</v>
      </c>
      <c r="J44" s="117">
        <v>44161</v>
      </c>
      <c r="K44" s="125" t="s">
        <v>216</v>
      </c>
      <c r="L44" s="125" t="s">
        <v>216</v>
      </c>
      <c r="M44" s="125" t="s">
        <v>216</v>
      </c>
      <c r="N44" s="125" t="s">
        <v>216</v>
      </c>
      <c r="O44" s="189" t="s">
        <v>1304</v>
      </c>
      <c r="P44" s="131" t="s">
        <v>284</v>
      </c>
      <c r="Q44" s="131" t="s">
        <v>1183</v>
      </c>
      <c r="R44" s="131" t="s">
        <v>1305</v>
      </c>
      <c r="S44" s="83" t="s">
        <v>218</v>
      </c>
    </row>
    <row r="45" spans="1:19" ht="15" customHeight="1" x14ac:dyDescent="0.25">
      <c r="A45" s="173" t="s">
        <v>35</v>
      </c>
      <c r="B45" s="173" t="s">
        <v>105</v>
      </c>
      <c r="C45" s="174">
        <f t="shared" si="6"/>
        <v>4</v>
      </c>
      <c r="D45" s="174"/>
      <c r="E45" s="174"/>
      <c r="F45" s="175">
        <f t="shared" si="7"/>
        <v>4</v>
      </c>
      <c r="G45" s="94" t="s">
        <v>216</v>
      </c>
      <c r="H45" s="117" t="s">
        <v>314</v>
      </c>
      <c r="I45" s="117">
        <v>44134</v>
      </c>
      <c r="J45" s="117">
        <v>44161</v>
      </c>
      <c r="K45" s="125" t="s">
        <v>216</v>
      </c>
      <c r="L45" s="125" t="s">
        <v>216</v>
      </c>
      <c r="M45" s="125" t="s">
        <v>216</v>
      </c>
      <c r="N45" s="125" t="s">
        <v>216</v>
      </c>
      <c r="O45" s="189" t="s">
        <v>1323</v>
      </c>
      <c r="P45" s="137" t="s">
        <v>315</v>
      </c>
      <c r="Q45" s="137" t="s">
        <v>316</v>
      </c>
      <c r="R45" s="132" t="s">
        <v>1324</v>
      </c>
      <c r="S45" s="83" t="s">
        <v>218</v>
      </c>
    </row>
    <row r="46" spans="1:19" ht="15" customHeight="1" x14ac:dyDescent="0.25">
      <c r="A46" s="173" t="s">
        <v>170</v>
      </c>
      <c r="B46" s="173" t="s">
        <v>105</v>
      </c>
      <c r="C46" s="174">
        <f>IF(B46="Да, размещен",4,0)</f>
        <v>4</v>
      </c>
      <c r="D46" s="174"/>
      <c r="E46" s="174"/>
      <c r="F46" s="175">
        <f>C46*(1-D46)*(1-E46)</f>
        <v>4</v>
      </c>
      <c r="G46" s="94"/>
      <c r="H46" s="117" t="s">
        <v>323</v>
      </c>
      <c r="I46" s="117">
        <v>44172</v>
      </c>
      <c r="J46" s="117">
        <v>44182</v>
      </c>
      <c r="K46" s="125" t="s">
        <v>216</v>
      </c>
      <c r="L46" s="125" t="s">
        <v>216</v>
      </c>
      <c r="M46" s="125" t="s">
        <v>216</v>
      </c>
      <c r="N46" s="125" t="s">
        <v>216</v>
      </c>
      <c r="O46" s="189" t="s">
        <v>1907</v>
      </c>
      <c r="P46" s="137" t="s">
        <v>322</v>
      </c>
      <c r="Q46" s="137" t="s">
        <v>982</v>
      </c>
      <c r="R46" s="137" t="s">
        <v>321</v>
      </c>
      <c r="S46" s="83" t="s">
        <v>218</v>
      </c>
    </row>
    <row r="47" spans="1:19" s="14" customFormat="1" ht="15" customHeight="1" x14ac:dyDescent="0.35">
      <c r="A47" s="170" t="s">
        <v>36</v>
      </c>
      <c r="B47" s="135"/>
      <c r="C47" s="135"/>
      <c r="D47" s="135"/>
      <c r="E47" s="135"/>
      <c r="F47" s="135"/>
      <c r="G47" s="120"/>
      <c r="H47" s="135"/>
      <c r="I47" s="135"/>
      <c r="J47" s="135"/>
      <c r="K47" s="135"/>
      <c r="L47" s="135"/>
      <c r="M47" s="135"/>
      <c r="N47" s="135"/>
      <c r="O47" s="135"/>
      <c r="P47" s="135"/>
      <c r="Q47" s="135"/>
      <c r="R47" s="135"/>
      <c r="S47" s="84"/>
    </row>
    <row r="48" spans="1:19" ht="15" customHeight="1" x14ac:dyDescent="0.25">
      <c r="A48" s="173" t="s">
        <v>37</v>
      </c>
      <c r="B48" s="173" t="s">
        <v>105</v>
      </c>
      <c r="C48" s="174">
        <f t="shared" ref="C48:C54" si="8">IF(B48="Да, размещен",4,0)</f>
        <v>4</v>
      </c>
      <c r="D48" s="174"/>
      <c r="E48" s="174">
        <v>0.5</v>
      </c>
      <c r="F48" s="175">
        <f t="shared" ref="F48:F54" si="9">C48*(1-D48)*(1-E48)</f>
        <v>2</v>
      </c>
      <c r="G48" s="117" t="s">
        <v>216</v>
      </c>
      <c r="H48" s="117" t="s">
        <v>1284</v>
      </c>
      <c r="I48" s="117" t="s">
        <v>217</v>
      </c>
      <c r="J48" s="117">
        <v>44161</v>
      </c>
      <c r="K48" s="117" t="s">
        <v>216</v>
      </c>
      <c r="L48" s="117" t="s">
        <v>216</v>
      </c>
      <c r="M48" s="117" t="s">
        <v>219</v>
      </c>
      <c r="N48" s="117" t="s">
        <v>216</v>
      </c>
      <c r="O48" s="173" t="s">
        <v>1294</v>
      </c>
      <c r="P48" s="131" t="s">
        <v>317</v>
      </c>
      <c r="Q48" s="131" t="s">
        <v>1295</v>
      </c>
      <c r="R48" s="131" t="s">
        <v>1296</v>
      </c>
      <c r="S48" s="83" t="s">
        <v>218</v>
      </c>
    </row>
    <row r="49" spans="1:19" ht="15" customHeight="1" x14ac:dyDescent="0.25">
      <c r="A49" s="173" t="s">
        <v>38</v>
      </c>
      <c r="B49" s="173" t="s">
        <v>105</v>
      </c>
      <c r="C49" s="174">
        <f t="shared" si="8"/>
        <v>4</v>
      </c>
      <c r="D49" s="174"/>
      <c r="E49" s="174"/>
      <c r="F49" s="175">
        <f t="shared" si="9"/>
        <v>4</v>
      </c>
      <c r="G49" s="94" t="s">
        <v>216</v>
      </c>
      <c r="H49" s="117" t="s">
        <v>364</v>
      </c>
      <c r="I49" s="117" t="s">
        <v>217</v>
      </c>
      <c r="J49" s="117">
        <v>44180</v>
      </c>
      <c r="K49" s="125" t="s">
        <v>216</v>
      </c>
      <c r="L49" s="125" t="s">
        <v>216</v>
      </c>
      <c r="M49" s="125" t="s">
        <v>216</v>
      </c>
      <c r="N49" s="125" t="s">
        <v>216</v>
      </c>
      <c r="O49" s="189" t="s">
        <v>1908</v>
      </c>
      <c r="P49" s="137" t="s">
        <v>985</v>
      </c>
      <c r="Q49" s="137" t="s">
        <v>363</v>
      </c>
      <c r="R49" s="132" t="s">
        <v>215</v>
      </c>
    </row>
    <row r="50" spans="1:19" ht="15" customHeight="1" x14ac:dyDescent="0.25">
      <c r="A50" s="173" t="s">
        <v>39</v>
      </c>
      <c r="B50" s="173" t="s">
        <v>105</v>
      </c>
      <c r="C50" s="174">
        <f t="shared" si="8"/>
        <v>4</v>
      </c>
      <c r="D50" s="174"/>
      <c r="E50" s="174"/>
      <c r="F50" s="175">
        <f t="shared" si="9"/>
        <v>4</v>
      </c>
      <c r="G50" s="94" t="s">
        <v>216</v>
      </c>
      <c r="H50" s="117" t="s">
        <v>362</v>
      </c>
      <c r="I50" s="117">
        <v>44134</v>
      </c>
      <c r="J50" s="117">
        <v>44165</v>
      </c>
      <c r="K50" s="125" t="s">
        <v>216</v>
      </c>
      <c r="L50" s="125" t="s">
        <v>216</v>
      </c>
      <c r="M50" s="125" t="s">
        <v>216</v>
      </c>
      <c r="N50" s="125" t="s">
        <v>216</v>
      </c>
      <c r="O50" s="189" t="s">
        <v>218</v>
      </c>
      <c r="P50" s="137" t="s">
        <v>360</v>
      </c>
      <c r="Q50" s="137" t="s">
        <v>361</v>
      </c>
      <c r="R50" s="132" t="s">
        <v>215</v>
      </c>
    </row>
    <row r="51" spans="1:19" ht="15" customHeight="1" x14ac:dyDescent="0.25">
      <c r="A51" s="173" t="s">
        <v>40</v>
      </c>
      <c r="B51" s="173" t="s">
        <v>105</v>
      </c>
      <c r="C51" s="174">
        <f t="shared" si="8"/>
        <v>4</v>
      </c>
      <c r="D51" s="174"/>
      <c r="E51" s="174"/>
      <c r="F51" s="175">
        <f t="shared" si="9"/>
        <v>4</v>
      </c>
      <c r="G51" s="94" t="s">
        <v>216</v>
      </c>
      <c r="H51" s="117" t="s">
        <v>359</v>
      </c>
      <c r="I51" s="117">
        <v>44151</v>
      </c>
      <c r="J51" s="117">
        <v>44175</v>
      </c>
      <c r="K51" s="125" t="s">
        <v>216</v>
      </c>
      <c r="L51" s="125" t="s">
        <v>216</v>
      </c>
      <c r="M51" s="125" t="s">
        <v>216</v>
      </c>
      <c r="N51" s="125" t="s">
        <v>216</v>
      </c>
      <c r="O51" s="189" t="s">
        <v>1326</v>
      </c>
      <c r="P51" s="131" t="s">
        <v>358</v>
      </c>
      <c r="Q51" s="137" t="s">
        <v>1325</v>
      </c>
      <c r="R51" s="132" t="s">
        <v>215</v>
      </c>
    </row>
    <row r="52" spans="1:19" ht="14.5" customHeight="1" x14ac:dyDescent="0.25">
      <c r="A52" s="173" t="s">
        <v>89</v>
      </c>
      <c r="B52" s="173" t="s">
        <v>105</v>
      </c>
      <c r="C52" s="174">
        <f t="shared" si="8"/>
        <v>4</v>
      </c>
      <c r="D52" s="174"/>
      <c r="E52" s="174"/>
      <c r="F52" s="175">
        <f t="shared" si="9"/>
        <v>4</v>
      </c>
      <c r="G52" s="117" t="s">
        <v>216</v>
      </c>
      <c r="H52" s="117" t="s">
        <v>366</v>
      </c>
      <c r="I52" s="117">
        <v>44148</v>
      </c>
      <c r="J52" s="117">
        <v>44161</v>
      </c>
      <c r="K52" s="125" t="s">
        <v>216</v>
      </c>
      <c r="L52" s="125" t="s">
        <v>216</v>
      </c>
      <c r="M52" s="125" t="s">
        <v>216</v>
      </c>
      <c r="N52" s="125" t="s">
        <v>216</v>
      </c>
      <c r="O52" s="173" t="s">
        <v>1293</v>
      </c>
      <c r="P52" s="131" t="s">
        <v>989</v>
      </c>
      <c r="Q52" s="131" t="s">
        <v>365</v>
      </c>
      <c r="R52" s="132" t="s">
        <v>215</v>
      </c>
    </row>
    <row r="53" spans="1:19" ht="15" customHeight="1" x14ac:dyDescent="0.25">
      <c r="A53" s="173" t="s">
        <v>41</v>
      </c>
      <c r="B53" s="173" t="s">
        <v>105</v>
      </c>
      <c r="C53" s="174">
        <f t="shared" si="8"/>
        <v>4</v>
      </c>
      <c r="D53" s="174"/>
      <c r="E53" s="174"/>
      <c r="F53" s="175">
        <f t="shared" si="9"/>
        <v>4</v>
      </c>
      <c r="G53" s="94" t="s">
        <v>216</v>
      </c>
      <c r="H53" s="117" t="s">
        <v>357</v>
      </c>
      <c r="I53" s="117">
        <v>44144</v>
      </c>
      <c r="J53" s="117">
        <v>44182</v>
      </c>
      <c r="K53" s="125" t="s">
        <v>216</v>
      </c>
      <c r="L53" s="125" t="s">
        <v>216</v>
      </c>
      <c r="M53" s="125" t="s">
        <v>216</v>
      </c>
      <c r="N53" s="125" t="s">
        <v>216</v>
      </c>
      <c r="O53" s="189" t="s">
        <v>1306</v>
      </c>
      <c r="P53" s="137" t="s">
        <v>354</v>
      </c>
      <c r="Q53" s="137" t="s">
        <v>355</v>
      </c>
      <c r="R53" s="137" t="s">
        <v>1307</v>
      </c>
      <c r="S53" s="83" t="s">
        <v>218</v>
      </c>
    </row>
    <row r="54" spans="1:19" ht="15" customHeight="1" x14ac:dyDescent="0.25">
      <c r="A54" s="173" t="s">
        <v>42</v>
      </c>
      <c r="B54" s="173" t="s">
        <v>105</v>
      </c>
      <c r="C54" s="174">
        <f t="shared" si="8"/>
        <v>4</v>
      </c>
      <c r="D54" s="174"/>
      <c r="E54" s="174"/>
      <c r="F54" s="175">
        <f t="shared" si="9"/>
        <v>4</v>
      </c>
      <c r="G54" s="94" t="s">
        <v>216</v>
      </c>
      <c r="H54" s="117" t="s">
        <v>217</v>
      </c>
      <c r="I54" s="117">
        <v>44116</v>
      </c>
      <c r="J54" s="117">
        <v>44161</v>
      </c>
      <c r="K54" s="125" t="s">
        <v>216</v>
      </c>
      <c r="L54" s="125" t="s">
        <v>216</v>
      </c>
      <c r="M54" s="125" t="s">
        <v>216</v>
      </c>
      <c r="N54" s="125" t="s">
        <v>216</v>
      </c>
      <c r="O54" s="189" t="s">
        <v>239</v>
      </c>
      <c r="P54" s="137" t="s">
        <v>238</v>
      </c>
      <c r="Q54" s="137" t="s">
        <v>1327</v>
      </c>
      <c r="R54" s="137" t="s">
        <v>237</v>
      </c>
      <c r="S54" s="83" t="s">
        <v>218</v>
      </c>
    </row>
    <row r="55" spans="1:19" s="14" customFormat="1" ht="15" customHeight="1" x14ac:dyDescent="0.35">
      <c r="A55" s="170" t="s">
        <v>43</v>
      </c>
      <c r="B55" s="135"/>
      <c r="C55" s="135"/>
      <c r="D55" s="135"/>
      <c r="E55" s="135"/>
      <c r="F55" s="135"/>
      <c r="G55" s="120"/>
      <c r="H55" s="135"/>
      <c r="I55" s="135"/>
      <c r="J55" s="135"/>
      <c r="K55" s="135"/>
      <c r="L55" s="135"/>
      <c r="M55" s="135"/>
      <c r="N55" s="135"/>
      <c r="O55" s="135"/>
      <c r="P55" s="135"/>
      <c r="Q55" s="135"/>
      <c r="R55" s="135"/>
      <c r="S55" s="84"/>
    </row>
    <row r="56" spans="1:19" ht="15" customHeight="1" x14ac:dyDescent="0.25">
      <c r="A56" s="173" t="s">
        <v>44</v>
      </c>
      <c r="B56" s="173" t="s">
        <v>105</v>
      </c>
      <c r="C56" s="174">
        <f t="shared" ref="C56:C69" si="10">IF(B56="Да, размещен",4,0)</f>
        <v>4</v>
      </c>
      <c r="D56" s="174"/>
      <c r="E56" s="174"/>
      <c r="F56" s="175">
        <f t="shared" ref="F56:F69" si="11">C56*(1-D56)*(1-E56)</f>
        <v>4</v>
      </c>
      <c r="G56" s="94" t="s">
        <v>216</v>
      </c>
      <c r="H56" s="117" t="s">
        <v>257</v>
      </c>
      <c r="I56" s="117">
        <v>44134</v>
      </c>
      <c r="J56" s="117">
        <v>44162</v>
      </c>
      <c r="K56" s="125" t="s">
        <v>216</v>
      </c>
      <c r="L56" s="125" t="s">
        <v>216</v>
      </c>
      <c r="M56" s="125" t="s">
        <v>216</v>
      </c>
      <c r="N56" s="125" t="s">
        <v>216</v>
      </c>
      <c r="O56" s="189" t="s">
        <v>218</v>
      </c>
      <c r="P56" s="137" t="s">
        <v>258</v>
      </c>
      <c r="Q56" s="132" t="s">
        <v>259</v>
      </c>
      <c r="R56" s="132" t="s">
        <v>215</v>
      </c>
    </row>
    <row r="57" spans="1:19" ht="15" customHeight="1" x14ac:dyDescent="0.25">
      <c r="A57" s="173" t="s">
        <v>45</v>
      </c>
      <c r="B57" s="173" t="s">
        <v>105</v>
      </c>
      <c r="C57" s="174">
        <f t="shared" si="10"/>
        <v>4</v>
      </c>
      <c r="D57" s="174"/>
      <c r="E57" s="174"/>
      <c r="F57" s="175">
        <f t="shared" si="11"/>
        <v>4</v>
      </c>
      <c r="G57" s="94" t="s">
        <v>216</v>
      </c>
      <c r="H57" s="117" t="s">
        <v>384</v>
      </c>
      <c r="I57" s="117">
        <v>44155</v>
      </c>
      <c r="J57" s="117">
        <v>44175</v>
      </c>
      <c r="K57" s="125" t="s">
        <v>216</v>
      </c>
      <c r="L57" s="125" t="s">
        <v>216</v>
      </c>
      <c r="M57" s="125" t="s">
        <v>216</v>
      </c>
      <c r="N57" s="125" t="s">
        <v>216</v>
      </c>
      <c r="O57" s="189" t="s">
        <v>218</v>
      </c>
      <c r="P57" s="137" t="s">
        <v>382</v>
      </c>
      <c r="Q57" s="137" t="s">
        <v>383</v>
      </c>
      <c r="R57" s="132" t="s">
        <v>215</v>
      </c>
    </row>
    <row r="58" spans="1:19" ht="15" customHeight="1" x14ac:dyDescent="0.25">
      <c r="A58" s="173" t="s">
        <v>46</v>
      </c>
      <c r="B58" s="173" t="s">
        <v>105</v>
      </c>
      <c r="C58" s="174">
        <f t="shared" si="10"/>
        <v>4</v>
      </c>
      <c r="D58" s="174"/>
      <c r="E58" s="174"/>
      <c r="F58" s="175">
        <f t="shared" si="11"/>
        <v>4</v>
      </c>
      <c r="G58" s="94" t="s">
        <v>216</v>
      </c>
      <c r="H58" s="117" t="s">
        <v>233</v>
      </c>
      <c r="I58" s="117">
        <v>44166</v>
      </c>
      <c r="J58" s="117">
        <v>44190</v>
      </c>
      <c r="K58" s="125" t="s">
        <v>216</v>
      </c>
      <c r="L58" s="125" t="s">
        <v>216</v>
      </c>
      <c r="M58" s="125" t="s">
        <v>216</v>
      </c>
      <c r="N58" s="125" t="s">
        <v>216</v>
      </c>
      <c r="O58" s="189" t="s">
        <v>218</v>
      </c>
      <c r="P58" s="137" t="s">
        <v>370</v>
      </c>
      <c r="Q58" s="137" t="s">
        <v>371</v>
      </c>
      <c r="R58" s="132" t="s">
        <v>215</v>
      </c>
    </row>
    <row r="59" spans="1:19" ht="15" customHeight="1" x14ac:dyDescent="0.25">
      <c r="A59" s="173" t="s">
        <v>47</v>
      </c>
      <c r="B59" s="173" t="s">
        <v>105</v>
      </c>
      <c r="C59" s="174">
        <f t="shared" si="10"/>
        <v>4</v>
      </c>
      <c r="D59" s="174"/>
      <c r="E59" s="174"/>
      <c r="F59" s="175">
        <f t="shared" si="11"/>
        <v>4</v>
      </c>
      <c r="G59" s="94" t="s">
        <v>216</v>
      </c>
      <c r="H59" s="117" t="s">
        <v>217</v>
      </c>
      <c r="I59" s="117">
        <v>44111</v>
      </c>
      <c r="J59" s="117">
        <v>44133</v>
      </c>
      <c r="K59" s="125" t="s">
        <v>216</v>
      </c>
      <c r="L59" s="125" t="s">
        <v>216</v>
      </c>
      <c r="M59" s="125" t="s">
        <v>216</v>
      </c>
      <c r="N59" s="125" t="s">
        <v>216</v>
      </c>
      <c r="O59" s="189" t="s">
        <v>1286</v>
      </c>
      <c r="P59" s="137" t="s">
        <v>1282</v>
      </c>
      <c r="Q59" s="132" t="s">
        <v>367</v>
      </c>
      <c r="R59" s="132" t="s">
        <v>215</v>
      </c>
    </row>
    <row r="60" spans="1:19" ht="15" customHeight="1" x14ac:dyDescent="0.25">
      <c r="A60" s="173" t="s">
        <v>48</v>
      </c>
      <c r="B60" s="173" t="s">
        <v>105</v>
      </c>
      <c r="C60" s="174">
        <f t="shared" si="10"/>
        <v>4</v>
      </c>
      <c r="D60" s="174"/>
      <c r="E60" s="174"/>
      <c r="F60" s="175">
        <f t="shared" si="11"/>
        <v>4</v>
      </c>
      <c r="G60" s="94" t="s">
        <v>216</v>
      </c>
      <c r="H60" s="117" t="s">
        <v>1233</v>
      </c>
      <c r="I60" s="117">
        <v>44132</v>
      </c>
      <c r="J60" s="117">
        <v>44159</v>
      </c>
      <c r="K60" s="125" t="s">
        <v>216</v>
      </c>
      <c r="L60" s="125" t="s">
        <v>216</v>
      </c>
      <c r="M60" s="125" t="s">
        <v>216</v>
      </c>
      <c r="N60" s="125" t="s">
        <v>216</v>
      </c>
      <c r="O60" s="189" t="s">
        <v>1328</v>
      </c>
      <c r="P60" s="137" t="s">
        <v>378</v>
      </c>
      <c r="Q60" s="137" t="s">
        <v>379</v>
      </c>
      <c r="R60" s="132" t="s">
        <v>215</v>
      </c>
    </row>
    <row r="61" spans="1:19" ht="15" customHeight="1" x14ac:dyDescent="0.25">
      <c r="A61" s="173" t="s">
        <v>49</v>
      </c>
      <c r="B61" s="173" t="s">
        <v>105</v>
      </c>
      <c r="C61" s="174">
        <f t="shared" si="10"/>
        <v>4</v>
      </c>
      <c r="D61" s="174"/>
      <c r="E61" s="174"/>
      <c r="F61" s="175">
        <f t="shared" si="11"/>
        <v>4</v>
      </c>
      <c r="G61" s="94" t="s">
        <v>216</v>
      </c>
      <c r="H61" s="117" t="s">
        <v>310</v>
      </c>
      <c r="I61" s="117">
        <v>44138</v>
      </c>
      <c r="J61" s="117">
        <v>44161</v>
      </c>
      <c r="K61" s="125" t="s">
        <v>216</v>
      </c>
      <c r="L61" s="125" t="s">
        <v>216</v>
      </c>
      <c r="M61" s="125" t="s">
        <v>216</v>
      </c>
      <c r="N61" s="125" t="s">
        <v>216</v>
      </c>
      <c r="O61" s="189" t="s">
        <v>1787</v>
      </c>
      <c r="P61" s="137" t="s">
        <v>374</v>
      </c>
      <c r="Q61" s="137" t="s">
        <v>376</v>
      </c>
      <c r="R61" s="137" t="s">
        <v>375</v>
      </c>
      <c r="S61" s="83" t="s">
        <v>218</v>
      </c>
    </row>
    <row r="62" spans="1:19" ht="15" customHeight="1" x14ac:dyDescent="0.25">
      <c r="A62" s="173" t="s">
        <v>50</v>
      </c>
      <c r="B62" s="173" t="s">
        <v>105</v>
      </c>
      <c r="C62" s="174">
        <f t="shared" si="10"/>
        <v>4</v>
      </c>
      <c r="D62" s="174"/>
      <c r="E62" s="174"/>
      <c r="F62" s="175">
        <f t="shared" si="11"/>
        <v>4</v>
      </c>
      <c r="G62" s="94" t="s">
        <v>216</v>
      </c>
      <c r="H62" s="117" t="s">
        <v>222</v>
      </c>
      <c r="I62" s="117">
        <v>44105</v>
      </c>
      <c r="J62" s="117">
        <v>44126</v>
      </c>
      <c r="K62" s="125" t="s">
        <v>216</v>
      </c>
      <c r="L62" s="125" t="s">
        <v>216</v>
      </c>
      <c r="M62" s="125" t="s">
        <v>216</v>
      </c>
      <c r="N62" s="125" t="s">
        <v>216</v>
      </c>
      <c r="O62" s="190" t="s">
        <v>1291</v>
      </c>
      <c r="P62" s="137" t="s">
        <v>223</v>
      </c>
      <c r="Q62" s="137" t="s">
        <v>220</v>
      </c>
      <c r="R62" s="132" t="s">
        <v>981</v>
      </c>
      <c r="S62" s="83" t="s">
        <v>218</v>
      </c>
    </row>
    <row r="63" spans="1:19" ht="15" customHeight="1" x14ac:dyDescent="0.25">
      <c r="A63" s="173" t="s">
        <v>51</v>
      </c>
      <c r="B63" s="173" t="s">
        <v>105</v>
      </c>
      <c r="C63" s="174">
        <f t="shared" si="10"/>
        <v>4</v>
      </c>
      <c r="D63" s="174"/>
      <c r="E63" s="174"/>
      <c r="F63" s="175">
        <f t="shared" si="11"/>
        <v>4</v>
      </c>
      <c r="G63" s="94" t="s">
        <v>216</v>
      </c>
      <c r="H63" s="117" t="s">
        <v>297</v>
      </c>
      <c r="I63" s="117">
        <v>44134</v>
      </c>
      <c r="J63" s="117">
        <v>44154</v>
      </c>
      <c r="K63" s="125" t="s">
        <v>216</v>
      </c>
      <c r="L63" s="125" t="s">
        <v>216</v>
      </c>
      <c r="M63" s="125" t="s">
        <v>216</v>
      </c>
      <c r="N63" s="125" t="s">
        <v>216</v>
      </c>
      <c r="O63" s="173" t="s">
        <v>218</v>
      </c>
      <c r="P63" s="131" t="s">
        <v>372</v>
      </c>
      <c r="Q63" s="137" t="s">
        <v>373</v>
      </c>
      <c r="R63" s="132" t="s">
        <v>215</v>
      </c>
    </row>
    <row r="64" spans="1:19" ht="15" customHeight="1" x14ac:dyDescent="0.25">
      <c r="A64" s="173" t="s">
        <v>52</v>
      </c>
      <c r="B64" s="173" t="s">
        <v>105</v>
      </c>
      <c r="C64" s="174">
        <f t="shared" si="10"/>
        <v>4</v>
      </c>
      <c r="D64" s="174"/>
      <c r="E64" s="174"/>
      <c r="F64" s="175">
        <f t="shared" si="11"/>
        <v>4</v>
      </c>
      <c r="G64" s="94" t="s">
        <v>216</v>
      </c>
      <c r="H64" s="117" t="s">
        <v>217</v>
      </c>
      <c r="I64" s="117">
        <v>44127</v>
      </c>
      <c r="J64" s="117">
        <v>44161</v>
      </c>
      <c r="K64" s="125" t="s">
        <v>216</v>
      </c>
      <c r="L64" s="125" t="s">
        <v>216</v>
      </c>
      <c r="M64" s="125" t="s">
        <v>216</v>
      </c>
      <c r="N64" s="125" t="s">
        <v>216</v>
      </c>
      <c r="O64" s="189" t="s">
        <v>218</v>
      </c>
      <c r="P64" s="137" t="s">
        <v>1805</v>
      </c>
      <c r="Q64" s="137" t="s">
        <v>368</v>
      </c>
      <c r="R64" s="132" t="s">
        <v>369</v>
      </c>
      <c r="S64" s="83" t="s">
        <v>218</v>
      </c>
    </row>
    <row r="65" spans="1:19" ht="15" customHeight="1" x14ac:dyDescent="0.25">
      <c r="A65" s="173" t="s">
        <v>53</v>
      </c>
      <c r="B65" s="173" t="s">
        <v>105</v>
      </c>
      <c r="C65" s="174">
        <f t="shared" si="10"/>
        <v>4</v>
      </c>
      <c r="D65" s="174"/>
      <c r="E65" s="174"/>
      <c r="F65" s="175">
        <f t="shared" si="11"/>
        <v>4</v>
      </c>
      <c r="G65" s="94" t="s">
        <v>216</v>
      </c>
      <c r="H65" s="117" t="s">
        <v>262</v>
      </c>
      <c r="I65" s="117">
        <v>44134</v>
      </c>
      <c r="J65" s="117">
        <v>44161</v>
      </c>
      <c r="K65" s="125" t="s">
        <v>216</v>
      </c>
      <c r="L65" s="125" t="s">
        <v>216</v>
      </c>
      <c r="M65" s="125" t="s">
        <v>216</v>
      </c>
      <c r="N65" s="125" t="s">
        <v>216</v>
      </c>
      <c r="O65" s="189" t="s">
        <v>218</v>
      </c>
      <c r="P65" s="137" t="s">
        <v>264</v>
      </c>
      <c r="Q65" s="137" t="s">
        <v>263</v>
      </c>
      <c r="R65" s="132" t="s">
        <v>999</v>
      </c>
      <c r="S65" s="83" t="s">
        <v>218</v>
      </c>
    </row>
    <row r="66" spans="1:19" ht="15" customHeight="1" x14ac:dyDescent="0.25">
      <c r="A66" s="173" t="s">
        <v>54</v>
      </c>
      <c r="B66" s="173" t="s">
        <v>105</v>
      </c>
      <c r="C66" s="174">
        <f t="shared" si="10"/>
        <v>4</v>
      </c>
      <c r="D66" s="174"/>
      <c r="E66" s="174">
        <v>0.5</v>
      </c>
      <c r="F66" s="175">
        <f t="shared" si="11"/>
        <v>2</v>
      </c>
      <c r="G66" s="94" t="s">
        <v>216</v>
      </c>
      <c r="H66" s="117">
        <v>44138</v>
      </c>
      <c r="I66" s="117">
        <v>44137</v>
      </c>
      <c r="J66" s="117">
        <v>44155</v>
      </c>
      <c r="K66" s="125" t="s">
        <v>216</v>
      </c>
      <c r="L66" s="125" t="s">
        <v>219</v>
      </c>
      <c r="M66" s="125" t="s">
        <v>218</v>
      </c>
      <c r="N66" s="125" t="s">
        <v>216</v>
      </c>
      <c r="O66" s="189" t="s">
        <v>1289</v>
      </c>
      <c r="P66" s="137" t="s">
        <v>300</v>
      </c>
      <c r="Q66" s="137" t="s">
        <v>299</v>
      </c>
      <c r="R66" s="132" t="s">
        <v>215</v>
      </c>
    </row>
    <row r="67" spans="1:19" ht="15" customHeight="1" x14ac:dyDescent="0.25">
      <c r="A67" s="173" t="s">
        <v>55</v>
      </c>
      <c r="B67" s="173" t="s">
        <v>105</v>
      </c>
      <c r="C67" s="174">
        <f t="shared" si="10"/>
        <v>4</v>
      </c>
      <c r="D67" s="174"/>
      <c r="E67" s="174"/>
      <c r="F67" s="175">
        <f t="shared" si="11"/>
        <v>4</v>
      </c>
      <c r="G67" s="94" t="s">
        <v>216</v>
      </c>
      <c r="H67" s="117" t="s">
        <v>217</v>
      </c>
      <c r="I67" s="117">
        <v>44146</v>
      </c>
      <c r="J67" s="117">
        <v>44159</v>
      </c>
      <c r="K67" s="125" t="s">
        <v>216</v>
      </c>
      <c r="L67" s="125" t="s">
        <v>216</v>
      </c>
      <c r="M67" s="125" t="s">
        <v>216</v>
      </c>
      <c r="N67" s="125" t="s">
        <v>216</v>
      </c>
      <c r="O67" s="189" t="s">
        <v>1329</v>
      </c>
      <c r="P67" s="137" t="s">
        <v>380</v>
      </c>
      <c r="Q67" s="137" t="s">
        <v>381</v>
      </c>
      <c r="R67" s="132" t="s">
        <v>1000</v>
      </c>
      <c r="S67" s="83" t="s">
        <v>218</v>
      </c>
    </row>
    <row r="68" spans="1:19" ht="15" customHeight="1" x14ac:dyDescent="0.25">
      <c r="A68" s="173" t="s">
        <v>56</v>
      </c>
      <c r="B68" s="173" t="s">
        <v>105</v>
      </c>
      <c r="C68" s="174">
        <f t="shared" si="10"/>
        <v>4</v>
      </c>
      <c r="D68" s="174"/>
      <c r="E68" s="174"/>
      <c r="F68" s="175">
        <f t="shared" si="11"/>
        <v>4</v>
      </c>
      <c r="G68" s="94" t="s">
        <v>216</v>
      </c>
      <c r="H68" s="117">
        <v>44113</v>
      </c>
      <c r="I68" s="117">
        <v>44124</v>
      </c>
      <c r="J68" s="117">
        <v>44160</v>
      </c>
      <c r="K68" s="125" t="s">
        <v>216</v>
      </c>
      <c r="L68" s="125" t="s">
        <v>216</v>
      </c>
      <c r="M68" s="125" t="s">
        <v>216</v>
      </c>
      <c r="N68" s="125" t="s">
        <v>216</v>
      </c>
      <c r="O68" s="189" t="s">
        <v>1291</v>
      </c>
      <c r="P68" s="137" t="s">
        <v>240</v>
      </c>
      <c r="Q68" s="137" t="s">
        <v>241</v>
      </c>
      <c r="R68" s="137" t="s">
        <v>242</v>
      </c>
      <c r="S68" s="83" t="s">
        <v>218</v>
      </c>
    </row>
    <row r="69" spans="1:19" ht="15" customHeight="1" x14ac:dyDescent="0.25">
      <c r="A69" s="173" t="s">
        <v>57</v>
      </c>
      <c r="B69" s="173" t="s">
        <v>105</v>
      </c>
      <c r="C69" s="174">
        <f t="shared" si="10"/>
        <v>4</v>
      </c>
      <c r="D69" s="174"/>
      <c r="E69" s="174"/>
      <c r="F69" s="175">
        <f t="shared" si="11"/>
        <v>4</v>
      </c>
      <c r="G69" s="94" t="s">
        <v>216</v>
      </c>
      <c r="H69" s="117" t="s">
        <v>251</v>
      </c>
      <c r="I69" s="117">
        <v>44126</v>
      </c>
      <c r="J69" s="117">
        <v>44132</v>
      </c>
      <c r="K69" s="125" t="s">
        <v>216</v>
      </c>
      <c r="L69" s="125" t="s">
        <v>216</v>
      </c>
      <c r="M69" s="125" t="s">
        <v>216</v>
      </c>
      <c r="N69" s="125" t="s">
        <v>216</v>
      </c>
      <c r="O69" s="189" t="s">
        <v>1909</v>
      </c>
      <c r="P69" s="137" t="s">
        <v>252</v>
      </c>
      <c r="Q69" s="131" t="s">
        <v>1002</v>
      </c>
      <c r="R69" s="137" t="s">
        <v>253</v>
      </c>
      <c r="S69" s="83" t="s">
        <v>218</v>
      </c>
    </row>
    <row r="70" spans="1:19" s="14" customFormat="1" ht="15" customHeight="1" x14ac:dyDescent="0.35">
      <c r="A70" s="170" t="s">
        <v>58</v>
      </c>
      <c r="B70" s="170"/>
      <c r="C70" s="170"/>
      <c r="D70" s="170"/>
      <c r="E70" s="170"/>
      <c r="F70" s="170"/>
      <c r="G70" s="120"/>
      <c r="H70" s="170"/>
      <c r="I70" s="170"/>
      <c r="J70" s="170"/>
      <c r="K70" s="170"/>
      <c r="L70" s="170"/>
      <c r="M70" s="170"/>
      <c r="N70" s="170"/>
      <c r="O70" s="170"/>
      <c r="P70" s="170"/>
      <c r="Q70" s="170"/>
      <c r="R70" s="170"/>
      <c r="S70" s="84"/>
    </row>
    <row r="71" spans="1:19" ht="15" customHeight="1" x14ac:dyDescent="0.25">
      <c r="A71" s="173" t="s">
        <v>59</v>
      </c>
      <c r="B71" s="173" t="s">
        <v>105</v>
      </c>
      <c r="C71" s="174">
        <f t="shared" ref="C71:C76" si="12">IF(B71="Да, размещен",4,0)</f>
        <v>4</v>
      </c>
      <c r="D71" s="174"/>
      <c r="E71" s="174">
        <v>0.5</v>
      </c>
      <c r="F71" s="175">
        <f t="shared" ref="F71:F76" si="13">C71*(1-D71)*(1-E71)</f>
        <v>2</v>
      </c>
      <c r="G71" s="94" t="s">
        <v>216</v>
      </c>
      <c r="H71" s="125" t="s">
        <v>217</v>
      </c>
      <c r="I71" s="117">
        <v>44145</v>
      </c>
      <c r="J71" s="117">
        <v>44159</v>
      </c>
      <c r="K71" s="125" t="s">
        <v>216</v>
      </c>
      <c r="L71" s="125" t="s">
        <v>216</v>
      </c>
      <c r="M71" s="125" t="s">
        <v>219</v>
      </c>
      <c r="N71" s="125" t="s">
        <v>216</v>
      </c>
      <c r="O71" s="173" t="s">
        <v>1330</v>
      </c>
      <c r="P71" s="137" t="s">
        <v>353</v>
      </c>
      <c r="Q71" s="137" t="s">
        <v>352</v>
      </c>
      <c r="R71" s="132" t="s">
        <v>215</v>
      </c>
    </row>
    <row r="72" spans="1:19" ht="15" customHeight="1" x14ac:dyDescent="0.25">
      <c r="A72" s="173" t="s">
        <v>60</v>
      </c>
      <c r="B72" s="173" t="s">
        <v>105</v>
      </c>
      <c r="C72" s="174">
        <f t="shared" si="12"/>
        <v>4</v>
      </c>
      <c r="D72" s="174"/>
      <c r="E72" s="174"/>
      <c r="F72" s="175">
        <f t="shared" si="13"/>
        <v>4</v>
      </c>
      <c r="G72" s="94" t="s">
        <v>216</v>
      </c>
      <c r="H72" s="117" t="s">
        <v>297</v>
      </c>
      <c r="I72" s="117">
        <v>44137</v>
      </c>
      <c r="J72" s="117">
        <v>44152</v>
      </c>
      <c r="K72" s="125" t="s">
        <v>216</v>
      </c>
      <c r="L72" s="125" t="s">
        <v>216</v>
      </c>
      <c r="M72" s="125" t="s">
        <v>216</v>
      </c>
      <c r="N72" s="125" t="s">
        <v>216</v>
      </c>
      <c r="O72" s="189" t="s">
        <v>1287</v>
      </c>
      <c r="P72" s="131" t="s">
        <v>1308</v>
      </c>
      <c r="Q72" s="131" t="s">
        <v>298</v>
      </c>
      <c r="R72" s="137" t="s">
        <v>1006</v>
      </c>
      <c r="S72" s="83" t="s">
        <v>218</v>
      </c>
    </row>
    <row r="73" spans="1:19" ht="15" customHeight="1" x14ac:dyDescent="0.25">
      <c r="A73" s="173" t="s">
        <v>61</v>
      </c>
      <c r="B73" s="173" t="s">
        <v>105</v>
      </c>
      <c r="C73" s="174">
        <f t="shared" si="12"/>
        <v>4</v>
      </c>
      <c r="D73" s="174"/>
      <c r="E73" s="174"/>
      <c r="F73" s="175">
        <f t="shared" si="13"/>
        <v>4</v>
      </c>
      <c r="G73" s="94" t="s">
        <v>216</v>
      </c>
      <c r="H73" s="117" t="s">
        <v>266</v>
      </c>
      <c r="I73" s="117">
        <v>44134</v>
      </c>
      <c r="J73" s="117">
        <v>44161</v>
      </c>
      <c r="K73" s="125" t="s">
        <v>216</v>
      </c>
      <c r="L73" s="125" t="s">
        <v>216</v>
      </c>
      <c r="M73" s="125" t="s">
        <v>216</v>
      </c>
      <c r="N73" s="125" t="s">
        <v>216</v>
      </c>
      <c r="O73" s="189" t="s">
        <v>1331</v>
      </c>
      <c r="P73" s="137" t="s">
        <v>267</v>
      </c>
      <c r="Q73" s="137" t="s">
        <v>268</v>
      </c>
      <c r="R73" s="132" t="s">
        <v>215</v>
      </c>
    </row>
    <row r="74" spans="1:19" ht="15" customHeight="1" x14ac:dyDescent="0.25">
      <c r="A74" s="173" t="s">
        <v>62</v>
      </c>
      <c r="B74" s="173" t="s">
        <v>105</v>
      </c>
      <c r="C74" s="174">
        <f t="shared" si="12"/>
        <v>4</v>
      </c>
      <c r="D74" s="174"/>
      <c r="E74" s="174"/>
      <c r="F74" s="175">
        <f t="shared" si="13"/>
        <v>4</v>
      </c>
      <c r="G74" s="94" t="s">
        <v>216</v>
      </c>
      <c r="H74" s="125" t="s">
        <v>217</v>
      </c>
      <c r="I74" s="117">
        <v>44165</v>
      </c>
      <c r="J74" s="117">
        <v>44180</v>
      </c>
      <c r="K74" s="125" t="s">
        <v>216</v>
      </c>
      <c r="L74" s="125" t="s">
        <v>216</v>
      </c>
      <c r="M74" s="125" t="s">
        <v>216</v>
      </c>
      <c r="N74" s="125" t="s">
        <v>216</v>
      </c>
      <c r="O74" s="189" t="s">
        <v>218</v>
      </c>
      <c r="P74" s="131" t="s">
        <v>1007</v>
      </c>
      <c r="Q74" s="137" t="s">
        <v>351</v>
      </c>
      <c r="R74" s="137" t="s">
        <v>1332</v>
      </c>
      <c r="S74" s="83" t="s">
        <v>218</v>
      </c>
    </row>
    <row r="75" spans="1:19" ht="15" customHeight="1" x14ac:dyDescent="0.25">
      <c r="A75" s="173" t="s">
        <v>63</v>
      </c>
      <c r="B75" s="173" t="s">
        <v>105</v>
      </c>
      <c r="C75" s="174">
        <f>IF(B75="Да, размещен",4,0)</f>
        <v>4</v>
      </c>
      <c r="D75" s="174"/>
      <c r="E75" s="174"/>
      <c r="F75" s="175">
        <f>C75*(1-D75)*(1-E75)</f>
        <v>4</v>
      </c>
      <c r="G75" s="94" t="s">
        <v>216</v>
      </c>
      <c r="H75" s="117">
        <v>44131</v>
      </c>
      <c r="I75" s="117">
        <v>44135</v>
      </c>
      <c r="J75" s="117">
        <v>44161</v>
      </c>
      <c r="K75" s="125" t="s">
        <v>216</v>
      </c>
      <c r="L75" s="125" t="s">
        <v>216</v>
      </c>
      <c r="M75" s="125" t="s">
        <v>216</v>
      </c>
      <c r="N75" s="125" t="s">
        <v>216</v>
      </c>
      <c r="O75" s="189" t="s">
        <v>218</v>
      </c>
      <c r="P75" s="137" t="s">
        <v>245</v>
      </c>
      <c r="Q75" s="137" t="s">
        <v>244</v>
      </c>
      <c r="R75" s="132" t="s">
        <v>215</v>
      </c>
    </row>
    <row r="76" spans="1:19" ht="15" customHeight="1" x14ac:dyDescent="0.25">
      <c r="A76" s="173" t="s">
        <v>64</v>
      </c>
      <c r="B76" s="173" t="s">
        <v>105</v>
      </c>
      <c r="C76" s="174">
        <f t="shared" si="12"/>
        <v>4</v>
      </c>
      <c r="D76" s="174"/>
      <c r="E76" s="174"/>
      <c r="F76" s="175">
        <f t="shared" si="13"/>
        <v>4</v>
      </c>
      <c r="G76" s="94" t="s">
        <v>216</v>
      </c>
      <c r="H76" s="117" t="s">
        <v>1821</v>
      </c>
      <c r="I76" s="117">
        <v>44135</v>
      </c>
      <c r="J76" s="117">
        <v>44161</v>
      </c>
      <c r="K76" s="125" t="s">
        <v>216</v>
      </c>
      <c r="L76" s="125" t="s">
        <v>216</v>
      </c>
      <c r="M76" s="125" t="s">
        <v>216</v>
      </c>
      <c r="N76" s="125" t="s">
        <v>216</v>
      </c>
      <c r="O76" s="189" t="s">
        <v>1333</v>
      </c>
      <c r="P76" s="137" t="s">
        <v>350</v>
      </c>
      <c r="Q76" s="137" t="s">
        <v>349</v>
      </c>
      <c r="R76" s="137" t="s">
        <v>1334</v>
      </c>
      <c r="S76" s="83" t="s">
        <v>218</v>
      </c>
    </row>
    <row r="77" spans="1:19" s="14" customFormat="1" ht="15" customHeight="1" x14ac:dyDescent="0.35">
      <c r="A77" s="170" t="s">
        <v>65</v>
      </c>
      <c r="B77" s="170"/>
      <c r="C77" s="170"/>
      <c r="D77" s="170"/>
      <c r="E77" s="170"/>
      <c r="F77" s="170"/>
      <c r="G77" s="120"/>
      <c r="H77" s="170"/>
      <c r="I77" s="170"/>
      <c r="J77" s="170"/>
      <c r="K77" s="170"/>
      <c r="L77" s="170"/>
      <c r="M77" s="170"/>
      <c r="N77" s="170"/>
      <c r="O77" s="170"/>
      <c r="P77" s="170"/>
      <c r="Q77" s="170"/>
      <c r="R77" s="170"/>
      <c r="S77" s="84"/>
    </row>
    <row r="78" spans="1:19" s="3" customFormat="1" ht="15" customHeight="1" x14ac:dyDescent="0.25">
      <c r="A78" s="173" t="s">
        <v>66</v>
      </c>
      <c r="B78" s="173" t="s">
        <v>105</v>
      </c>
      <c r="C78" s="174">
        <f t="shared" ref="C78:C83" si="14">IF(B78="Да, размещен",4,0)</f>
        <v>4</v>
      </c>
      <c r="D78" s="174"/>
      <c r="E78" s="174"/>
      <c r="F78" s="175">
        <f t="shared" ref="F78:F83" si="15">C78*(1-D78)*(1-E78)</f>
        <v>4</v>
      </c>
      <c r="G78" s="94" t="s">
        <v>216</v>
      </c>
      <c r="H78" s="125" t="s">
        <v>217</v>
      </c>
      <c r="I78" s="117">
        <v>44127</v>
      </c>
      <c r="J78" s="117">
        <v>44152</v>
      </c>
      <c r="K78" s="125" t="s">
        <v>216</v>
      </c>
      <c r="L78" s="125" t="s">
        <v>216</v>
      </c>
      <c r="M78" s="125" t="s">
        <v>216</v>
      </c>
      <c r="N78" s="125" t="s">
        <v>216</v>
      </c>
      <c r="O78" s="189" t="s">
        <v>218</v>
      </c>
      <c r="P78" s="137" t="s">
        <v>1335</v>
      </c>
      <c r="Q78" s="137" t="s">
        <v>291</v>
      </c>
      <c r="R78" s="132" t="s">
        <v>292</v>
      </c>
      <c r="S78" s="85" t="s">
        <v>218</v>
      </c>
    </row>
    <row r="79" spans="1:19" s="3" customFormat="1" ht="15" customHeight="1" x14ac:dyDescent="0.25">
      <c r="A79" s="173" t="s">
        <v>68</v>
      </c>
      <c r="B79" s="173" t="s">
        <v>105</v>
      </c>
      <c r="C79" s="174">
        <f t="shared" si="14"/>
        <v>4</v>
      </c>
      <c r="D79" s="174">
        <v>0.5</v>
      </c>
      <c r="E79" s="174"/>
      <c r="F79" s="175">
        <f t="shared" si="15"/>
        <v>2</v>
      </c>
      <c r="G79" s="117" t="s">
        <v>216</v>
      </c>
      <c r="H79" s="117" t="s">
        <v>265</v>
      </c>
      <c r="I79" s="117">
        <v>44134</v>
      </c>
      <c r="J79" s="117">
        <v>44167</v>
      </c>
      <c r="K79" s="125" t="s">
        <v>216</v>
      </c>
      <c r="L79" s="125" t="s">
        <v>216</v>
      </c>
      <c r="M79" s="125" t="s">
        <v>216</v>
      </c>
      <c r="N79" s="125" t="s">
        <v>216</v>
      </c>
      <c r="O79" s="189" t="s">
        <v>1337</v>
      </c>
      <c r="P79" s="131" t="s">
        <v>1336</v>
      </c>
      <c r="Q79" s="131" t="s">
        <v>1017</v>
      </c>
      <c r="R79" s="132" t="s">
        <v>1018</v>
      </c>
      <c r="S79" s="85" t="s">
        <v>218</v>
      </c>
    </row>
    <row r="80" spans="1:19" s="2" customFormat="1" ht="15" customHeight="1" x14ac:dyDescent="0.25">
      <c r="A80" s="173" t="s">
        <v>69</v>
      </c>
      <c r="B80" s="173" t="s">
        <v>105</v>
      </c>
      <c r="C80" s="174">
        <f t="shared" si="14"/>
        <v>4</v>
      </c>
      <c r="D80" s="174"/>
      <c r="E80" s="174"/>
      <c r="F80" s="175">
        <f t="shared" si="15"/>
        <v>4</v>
      </c>
      <c r="G80" s="94" t="s">
        <v>216</v>
      </c>
      <c r="H80" s="117" t="s">
        <v>265</v>
      </c>
      <c r="I80" s="117">
        <v>44133</v>
      </c>
      <c r="J80" s="117">
        <v>44160</v>
      </c>
      <c r="K80" s="125" t="s">
        <v>216</v>
      </c>
      <c r="L80" s="125" t="s">
        <v>216</v>
      </c>
      <c r="M80" s="125" t="s">
        <v>216</v>
      </c>
      <c r="N80" s="125" t="s">
        <v>216</v>
      </c>
      <c r="O80" s="189" t="s">
        <v>1251</v>
      </c>
      <c r="P80" s="137" t="s">
        <v>1309</v>
      </c>
      <c r="Q80" s="137" t="s">
        <v>294</v>
      </c>
      <c r="R80" s="132" t="s">
        <v>215</v>
      </c>
      <c r="S80" s="86"/>
    </row>
    <row r="81" spans="1:19" s="3" customFormat="1" ht="15" customHeight="1" x14ac:dyDescent="0.25">
      <c r="A81" s="173" t="s">
        <v>70</v>
      </c>
      <c r="B81" s="173" t="s">
        <v>105</v>
      </c>
      <c r="C81" s="174">
        <f t="shared" si="14"/>
        <v>4</v>
      </c>
      <c r="D81" s="174"/>
      <c r="E81" s="174"/>
      <c r="F81" s="175">
        <f t="shared" si="15"/>
        <v>4</v>
      </c>
      <c r="G81" s="94" t="s">
        <v>216</v>
      </c>
      <c r="H81" s="125" t="s">
        <v>217</v>
      </c>
      <c r="I81" s="117">
        <v>44116</v>
      </c>
      <c r="J81" s="117">
        <v>44133</v>
      </c>
      <c r="K81" s="125" t="s">
        <v>216</v>
      </c>
      <c r="L81" s="125" t="s">
        <v>216</v>
      </c>
      <c r="M81" s="125" t="s">
        <v>216</v>
      </c>
      <c r="N81" s="125" t="s">
        <v>216</v>
      </c>
      <c r="O81" s="189" t="s">
        <v>1286</v>
      </c>
      <c r="P81" s="137" t="s">
        <v>1338</v>
      </c>
      <c r="Q81" s="137" t="s">
        <v>243</v>
      </c>
      <c r="R81" s="132" t="s">
        <v>215</v>
      </c>
      <c r="S81" s="85"/>
    </row>
    <row r="82" spans="1:19" s="3" customFormat="1" ht="15" customHeight="1" x14ac:dyDescent="0.25">
      <c r="A82" s="173" t="s">
        <v>72</v>
      </c>
      <c r="B82" s="173" t="s">
        <v>105</v>
      </c>
      <c r="C82" s="174">
        <f t="shared" si="14"/>
        <v>4</v>
      </c>
      <c r="D82" s="174"/>
      <c r="E82" s="174"/>
      <c r="F82" s="175">
        <f t="shared" si="15"/>
        <v>4</v>
      </c>
      <c r="G82" s="94" t="s">
        <v>216</v>
      </c>
      <c r="H82" s="117" t="s">
        <v>254</v>
      </c>
      <c r="I82" s="117">
        <v>44119</v>
      </c>
      <c r="J82" s="117">
        <v>44154</v>
      </c>
      <c r="K82" s="125" t="s">
        <v>216</v>
      </c>
      <c r="L82" s="125" t="s">
        <v>216</v>
      </c>
      <c r="M82" s="125" t="s">
        <v>216</v>
      </c>
      <c r="N82" s="125" t="s">
        <v>216</v>
      </c>
      <c r="O82" s="190" t="s">
        <v>218</v>
      </c>
      <c r="P82" s="137" t="s">
        <v>413</v>
      </c>
      <c r="Q82" s="137" t="s">
        <v>414</v>
      </c>
      <c r="R82" s="132" t="s">
        <v>215</v>
      </c>
      <c r="S82" s="85"/>
    </row>
    <row r="83" spans="1:19" s="3" customFormat="1" ht="15" customHeight="1" x14ac:dyDescent="0.25">
      <c r="A83" s="173" t="s">
        <v>73</v>
      </c>
      <c r="B83" s="173" t="s">
        <v>105</v>
      </c>
      <c r="C83" s="174">
        <f t="shared" si="14"/>
        <v>4</v>
      </c>
      <c r="D83" s="174"/>
      <c r="E83" s="174"/>
      <c r="F83" s="175">
        <f t="shared" si="15"/>
        <v>4</v>
      </c>
      <c r="G83" s="117" t="s">
        <v>216</v>
      </c>
      <c r="H83" s="117" t="s">
        <v>269</v>
      </c>
      <c r="I83" s="117">
        <v>44127</v>
      </c>
      <c r="J83" s="117">
        <v>44146</v>
      </c>
      <c r="K83" s="125" t="s">
        <v>216</v>
      </c>
      <c r="L83" s="125" t="s">
        <v>216</v>
      </c>
      <c r="M83" s="125" t="s">
        <v>216</v>
      </c>
      <c r="N83" s="125" t="s">
        <v>216</v>
      </c>
      <c r="O83" s="190" t="s">
        <v>1251</v>
      </c>
      <c r="P83" s="131" t="s">
        <v>1020</v>
      </c>
      <c r="Q83" s="131" t="s">
        <v>271</v>
      </c>
      <c r="R83" s="132" t="s">
        <v>270</v>
      </c>
      <c r="S83" s="85" t="s">
        <v>218</v>
      </c>
    </row>
    <row r="84" spans="1:19" s="2" customFormat="1" ht="15" customHeight="1" x14ac:dyDescent="0.25">
      <c r="A84" s="173" t="s">
        <v>246</v>
      </c>
      <c r="B84" s="173" t="s">
        <v>105</v>
      </c>
      <c r="C84" s="174">
        <f>IF(B84="Да, размещен",4,0)</f>
        <v>4</v>
      </c>
      <c r="D84" s="174"/>
      <c r="E84" s="174"/>
      <c r="F84" s="175">
        <f>C84*(1-D84)*(1-E84)</f>
        <v>4</v>
      </c>
      <c r="G84" s="94" t="s">
        <v>216</v>
      </c>
      <c r="H84" s="117" t="s">
        <v>405</v>
      </c>
      <c r="I84" s="117">
        <v>44160</v>
      </c>
      <c r="J84" s="117">
        <v>44168</v>
      </c>
      <c r="K84" s="125" t="s">
        <v>216</v>
      </c>
      <c r="L84" s="125" t="s">
        <v>216</v>
      </c>
      <c r="M84" s="125" t="s">
        <v>216</v>
      </c>
      <c r="N84" s="125" t="s">
        <v>216</v>
      </c>
      <c r="O84" s="190" t="s">
        <v>1910</v>
      </c>
      <c r="P84" s="137" t="s">
        <v>403</v>
      </c>
      <c r="Q84" s="137" t="s">
        <v>404</v>
      </c>
      <c r="R84" s="132" t="s">
        <v>215</v>
      </c>
      <c r="S84" s="86"/>
    </row>
    <row r="85" spans="1:19" s="2" customFormat="1" ht="15" customHeight="1" x14ac:dyDescent="0.25">
      <c r="A85" s="173" t="s">
        <v>74</v>
      </c>
      <c r="B85" s="173" t="s">
        <v>105</v>
      </c>
      <c r="C85" s="174">
        <f>IF(B85="Да, размещен",4,0)</f>
        <v>4</v>
      </c>
      <c r="D85" s="174"/>
      <c r="E85" s="174"/>
      <c r="F85" s="175">
        <f>C85*(1-D85)*(1-E85)</f>
        <v>4</v>
      </c>
      <c r="G85" s="94" t="s">
        <v>216</v>
      </c>
      <c r="H85" s="117" t="s">
        <v>280</v>
      </c>
      <c r="I85" s="117">
        <v>44127</v>
      </c>
      <c r="J85" s="117">
        <v>44161</v>
      </c>
      <c r="K85" s="125" t="s">
        <v>216</v>
      </c>
      <c r="L85" s="125" t="s">
        <v>216</v>
      </c>
      <c r="M85" s="125" t="s">
        <v>216</v>
      </c>
      <c r="N85" s="125" t="s">
        <v>216</v>
      </c>
      <c r="O85" s="190" t="s">
        <v>1331</v>
      </c>
      <c r="P85" s="137" t="s">
        <v>281</v>
      </c>
      <c r="Q85" s="137" t="s">
        <v>283</v>
      </c>
      <c r="R85" s="132" t="s">
        <v>282</v>
      </c>
      <c r="S85" s="86" t="s">
        <v>218</v>
      </c>
    </row>
    <row r="86" spans="1:19" s="2" customFormat="1" ht="15" customHeight="1" x14ac:dyDescent="0.25">
      <c r="A86" s="173" t="s">
        <v>75</v>
      </c>
      <c r="B86" s="173" t="s">
        <v>105</v>
      </c>
      <c r="C86" s="174">
        <f>IF(B86="Да, размещен",4,0)</f>
        <v>4</v>
      </c>
      <c r="D86" s="174"/>
      <c r="E86" s="174"/>
      <c r="F86" s="175">
        <f>C86*(1-D86)*(1-E86)</f>
        <v>4</v>
      </c>
      <c r="G86" s="94" t="s">
        <v>216</v>
      </c>
      <c r="H86" s="117" t="s">
        <v>297</v>
      </c>
      <c r="I86" s="117" t="s">
        <v>1288</v>
      </c>
      <c r="J86" s="117">
        <v>44161</v>
      </c>
      <c r="K86" s="125" t="s">
        <v>216</v>
      </c>
      <c r="L86" s="125" t="s">
        <v>216</v>
      </c>
      <c r="M86" s="125" t="s">
        <v>216</v>
      </c>
      <c r="N86" s="125" t="s">
        <v>216</v>
      </c>
      <c r="O86" s="190" t="s">
        <v>1680</v>
      </c>
      <c r="P86" s="137" t="s">
        <v>296</v>
      </c>
      <c r="Q86" s="137" t="s">
        <v>295</v>
      </c>
      <c r="R86" s="132" t="s">
        <v>1023</v>
      </c>
      <c r="S86" s="86" t="s">
        <v>218</v>
      </c>
    </row>
    <row r="87" spans="1:19" s="3" customFormat="1" ht="15" customHeight="1" x14ac:dyDescent="0.25">
      <c r="A87" s="173" t="s">
        <v>76</v>
      </c>
      <c r="B87" s="173" t="s">
        <v>105</v>
      </c>
      <c r="C87" s="174">
        <f>IF(B87="Да, размещен",4,0)</f>
        <v>4</v>
      </c>
      <c r="D87" s="174"/>
      <c r="E87" s="174"/>
      <c r="F87" s="175">
        <f>C87*(1-D87)*(1-E87)</f>
        <v>4</v>
      </c>
      <c r="G87" s="94" t="s">
        <v>216</v>
      </c>
      <c r="H87" s="117" t="s">
        <v>217</v>
      </c>
      <c r="I87" s="117">
        <v>44105</v>
      </c>
      <c r="J87" s="117">
        <v>44133</v>
      </c>
      <c r="K87" s="125" t="s">
        <v>216</v>
      </c>
      <c r="L87" s="125" t="s">
        <v>216</v>
      </c>
      <c r="M87" s="125" t="s">
        <v>216</v>
      </c>
      <c r="N87" s="125" t="s">
        <v>216</v>
      </c>
      <c r="O87" s="190" t="s">
        <v>1251</v>
      </c>
      <c r="P87" s="137" t="s">
        <v>1273</v>
      </c>
      <c r="Q87" s="137" t="s">
        <v>402</v>
      </c>
      <c r="R87" s="137" t="s">
        <v>1024</v>
      </c>
      <c r="S87" s="85" t="s">
        <v>218</v>
      </c>
    </row>
    <row r="88" spans="1:19" s="14" customFormat="1" ht="15" customHeight="1" x14ac:dyDescent="0.35">
      <c r="A88" s="170" t="s">
        <v>77</v>
      </c>
      <c r="B88" s="170"/>
      <c r="C88" s="170"/>
      <c r="D88" s="170"/>
      <c r="E88" s="170"/>
      <c r="F88" s="170"/>
      <c r="G88" s="120"/>
      <c r="H88" s="170"/>
      <c r="I88" s="170"/>
      <c r="J88" s="170"/>
      <c r="K88" s="170"/>
      <c r="L88" s="170"/>
      <c r="M88" s="170"/>
      <c r="N88" s="170"/>
      <c r="O88" s="170"/>
      <c r="P88" s="170"/>
      <c r="Q88" s="170"/>
      <c r="R88" s="170"/>
      <c r="S88" s="84"/>
    </row>
    <row r="89" spans="1:19" s="3" customFormat="1" ht="15" customHeight="1" x14ac:dyDescent="0.25">
      <c r="A89" s="173" t="s">
        <v>67</v>
      </c>
      <c r="B89" s="173" t="s">
        <v>105</v>
      </c>
      <c r="C89" s="174">
        <f t="shared" ref="C89:C94" si="16">IF(B89="Да, размещен",4,0)</f>
        <v>4</v>
      </c>
      <c r="D89" s="174"/>
      <c r="E89" s="174"/>
      <c r="F89" s="175">
        <f t="shared" ref="F89:F99" si="17">C89*(1-D89)*(1-E89)</f>
        <v>4</v>
      </c>
      <c r="G89" s="94" t="s">
        <v>216</v>
      </c>
      <c r="H89" s="117" t="s">
        <v>217</v>
      </c>
      <c r="I89" s="117">
        <v>44147</v>
      </c>
      <c r="J89" s="117">
        <v>44161</v>
      </c>
      <c r="K89" s="125" t="s">
        <v>216</v>
      </c>
      <c r="L89" s="125" t="s">
        <v>216</v>
      </c>
      <c r="M89" s="125" t="s">
        <v>216</v>
      </c>
      <c r="N89" s="125" t="s">
        <v>216</v>
      </c>
      <c r="O89" s="189" t="s">
        <v>218</v>
      </c>
      <c r="P89" s="137" t="s">
        <v>1339</v>
      </c>
      <c r="Q89" s="137" t="s">
        <v>400</v>
      </c>
      <c r="R89" s="137" t="s">
        <v>1025</v>
      </c>
      <c r="S89" s="85" t="s">
        <v>218</v>
      </c>
    </row>
    <row r="90" spans="1:19" s="3" customFormat="1" ht="15" customHeight="1" x14ac:dyDescent="0.25">
      <c r="A90" s="173" t="s">
        <v>78</v>
      </c>
      <c r="B90" s="173" t="s">
        <v>105</v>
      </c>
      <c r="C90" s="174">
        <f>IF(B90="Да, размещен",4,0)</f>
        <v>4</v>
      </c>
      <c r="D90" s="174"/>
      <c r="E90" s="174"/>
      <c r="F90" s="175">
        <f t="shared" si="17"/>
        <v>4</v>
      </c>
      <c r="G90" s="94" t="s">
        <v>216</v>
      </c>
      <c r="H90" s="117" t="s">
        <v>236</v>
      </c>
      <c r="I90" s="117">
        <v>44112</v>
      </c>
      <c r="J90" s="117">
        <v>44140</v>
      </c>
      <c r="K90" s="125" t="s">
        <v>216</v>
      </c>
      <c r="L90" s="125" t="s">
        <v>216</v>
      </c>
      <c r="M90" s="125" t="s">
        <v>216</v>
      </c>
      <c r="N90" s="125" t="s">
        <v>216</v>
      </c>
      <c r="O90" s="189" t="s">
        <v>1341</v>
      </c>
      <c r="P90" s="137" t="s">
        <v>1340</v>
      </c>
      <c r="Q90" s="137" t="s">
        <v>235</v>
      </c>
      <c r="R90" s="131" t="s">
        <v>1028</v>
      </c>
      <c r="S90" s="85" t="s">
        <v>218</v>
      </c>
    </row>
    <row r="91" spans="1:19" s="3" customFormat="1" ht="15" customHeight="1" x14ac:dyDescent="0.25">
      <c r="A91" s="173" t="s">
        <v>71</v>
      </c>
      <c r="B91" s="173" t="s">
        <v>105</v>
      </c>
      <c r="C91" s="174">
        <f>IF(B91="Да, размещен",4,0)</f>
        <v>4</v>
      </c>
      <c r="D91" s="174"/>
      <c r="E91" s="174"/>
      <c r="F91" s="175">
        <f t="shared" si="17"/>
        <v>4</v>
      </c>
      <c r="G91" s="117" t="s">
        <v>216</v>
      </c>
      <c r="H91" s="117" t="s">
        <v>411</v>
      </c>
      <c r="I91" s="117">
        <v>44169</v>
      </c>
      <c r="J91" s="117">
        <v>44188</v>
      </c>
      <c r="K91" s="125" t="s">
        <v>216</v>
      </c>
      <c r="L91" s="125" t="s">
        <v>216</v>
      </c>
      <c r="M91" s="125" t="s">
        <v>216</v>
      </c>
      <c r="N91" s="125" t="s">
        <v>216</v>
      </c>
      <c r="O91" s="189" t="s">
        <v>1342</v>
      </c>
      <c r="P91" s="131" t="s">
        <v>408</v>
      </c>
      <c r="Q91" s="131" t="s">
        <v>409</v>
      </c>
      <c r="R91" s="176" t="s">
        <v>410</v>
      </c>
      <c r="S91" s="85" t="s">
        <v>218</v>
      </c>
    </row>
    <row r="92" spans="1:19" s="3" customFormat="1" ht="15" customHeight="1" x14ac:dyDescent="0.25">
      <c r="A92" s="173" t="s">
        <v>79</v>
      </c>
      <c r="B92" s="173" t="s">
        <v>105</v>
      </c>
      <c r="C92" s="174">
        <f>IF(B92="Да, размещен",4,0)</f>
        <v>4</v>
      </c>
      <c r="D92" s="174"/>
      <c r="E92" s="174"/>
      <c r="F92" s="175">
        <f t="shared" si="17"/>
        <v>4</v>
      </c>
      <c r="G92" s="94" t="s">
        <v>216</v>
      </c>
      <c r="H92" s="117" t="s">
        <v>262</v>
      </c>
      <c r="I92" s="117">
        <v>44137</v>
      </c>
      <c r="J92" s="117">
        <v>44159</v>
      </c>
      <c r="K92" s="125" t="s">
        <v>216</v>
      </c>
      <c r="L92" s="125" t="s">
        <v>216</v>
      </c>
      <c r="M92" s="125" t="s">
        <v>216</v>
      </c>
      <c r="N92" s="125" t="s">
        <v>216</v>
      </c>
      <c r="O92" s="189" t="s">
        <v>1286</v>
      </c>
      <c r="P92" s="177" t="s">
        <v>406</v>
      </c>
      <c r="Q92" s="137" t="s">
        <v>407</v>
      </c>
      <c r="R92" s="131" t="s">
        <v>1029</v>
      </c>
      <c r="S92" s="85" t="s">
        <v>218</v>
      </c>
    </row>
    <row r="93" spans="1:19" s="3" customFormat="1" ht="15" customHeight="1" x14ac:dyDescent="0.25">
      <c r="A93" s="173" t="s">
        <v>80</v>
      </c>
      <c r="B93" s="173" t="s">
        <v>105</v>
      </c>
      <c r="C93" s="174">
        <f t="shared" si="16"/>
        <v>4</v>
      </c>
      <c r="D93" s="174"/>
      <c r="E93" s="174"/>
      <c r="F93" s="175">
        <f t="shared" si="17"/>
        <v>4</v>
      </c>
      <c r="G93" s="94" t="s">
        <v>216</v>
      </c>
      <c r="H93" s="117" t="s">
        <v>227</v>
      </c>
      <c r="I93" s="117">
        <v>44165</v>
      </c>
      <c r="J93" s="117">
        <v>44179</v>
      </c>
      <c r="K93" s="125" t="s">
        <v>216</v>
      </c>
      <c r="L93" s="125" t="s">
        <v>216</v>
      </c>
      <c r="M93" s="125" t="s">
        <v>216</v>
      </c>
      <c r="N93" s="125" t="s">
        <v>216</v>
      </c>
      <c r="O93" s="190" t="s">
        <v>1251</v>
      </c>
      <c r="P93" s="137" t="s">
        <v>1165</v>
      </c>
      <c r="Q93" s="137" t="s">
        <v>228</v>
      </c>
      <c r="R93" s="132" t="s">
        <v>229</v>
      </c>
      <c r="S93" s="85" t="s">
        <v>218</v>
      </c>
    </row>
    <row r="94" spans="1:19" s="3" customFormat="1" ht="15" customHeight="1" x14ac:dyDescent="0.25">
      <c r="A94" s="173" t="s">
        <v>81</v>
      </c>
      <c r="B94" s="173" t="s">
        <v>105</v>
      </c>
      <c r="C94" s="174">
        <f t="shared" si="16"/>
        <v>4</v>
      </c>
      <c r="D94" s="174"/>
      <c r="E94" s="174"/>
      <c r="F94" s="175">
        <f t="shared" si="17"/>
        <v>4</v>
      </c>
      <c r="G94" s="94" t="s">
        <v>216</v>
      </c>
      <c r="H94" s="117" t="s">
        <v>221</v>
      </c>
      <c r="I94" s="117">
        <v>44113</v>
      </c>
      <c r="J94" s="117">
        <v>44132</v>
      </c>
      <c r="K94" s="125" t="s">
        <v>216</v>
      </c>
      <c r="L94" s="125" t="s">
        <v>216</v>
      </c>
      <c r="M94" s="125" t="s">
        <v>216</v>
      </c>
      <c r="N94" s="125" t="s">
        <v>216</v>
      </c>
      <c r="O94" s="189" t="s">
        <v>218</v>
      </c>
      <c r="P94" s="137" t="s">
        <v>1031</v>
      </c>
      <c r="Q94" s="137" t="s">
        <v>214</v>
      </c>
      <c r="R94" s="132" t="s">
        <v>215</v>
      </c>
      <c r="S94" s="85"/>
    </row>
    <row r="95" spans="1:19" ht="15" customHeight="1" x14ac:dyDescent="0.25">
      <c r="A95" s="173" t="s">
        <v>82</v>
      </c>
      <c r="B95" s="173" t="s">
        <v>105</v>
      </c>
      <c r="C95" s="174">
        <f>IF(B95="Да, размещен",4,0)</f>
        <v>4</v>
      </c>
      <c r="D95" s="174"/>
      <c r="E95" s="174"/>
      <c r="F95" s="175">
        <f t="shared" si="17"/>
        <v>4</v>
      </c>
      <c r="G95" s="94" t="s">
        <v>216</v>
      </c>
      <c r="H95" s="117">
        <v>44126</v>
      </c>
      <c r="I95" s="117">
        <v>44127</v>
      </c>
      <c r="J95" s="117">
        <v>44153</v>
      </c>
      <c r="K95" s="125" t="s">
        <v>216</v>
      </c>
      <c r="L95" s="125" t="s">
        <v>216</v>
      </c>
      <c r="M95" s="125" t="s">
        <v>216</v>
      </c>
      <c r="N95" s="125" t="s">
        <v>216</v>
      </c>
      <c r="O95" s="189" t="s">
        <v>1251</v>
      </c>
      <c r="P95" s="137" t="s">
        <v>278</v>
      </c>
      <c r="Q95" s="137" t="s">
        <v>1310</v>
      </c>
      <c r="R95" s="132" t="s">
        <v>279</v>
      </c>
      <c r="S95" s="83" t="s">
        <v>218</v>
      </c>
    </row>
    <row r="96" spans="1:19" ht="15" customHeight="1" x14ac:dyDescent="0.25">
      <c r="A96" s="173" t="s">
        <v>83</v>
      </c>
      <c r="B96" s="173" t="s">
        <v>105</v>
      </c>
      <c r="C96" s="174">
        <f>IF(B96="Да, размещен",4,0)</f>
        <v>4</v>
      </c>
      <c r="D96" s="174"/>
      <c r="E96" s="174"/>
      <c r="F96" s="175">
        <f t="shared" si="17"/>
        <v>4</v>
      </c>
      <c r="G96" s="94" t="s">
        <v>216</v>
      </c>
      <c r="H96" s="125" t="s">
        <v>217</v>
      </c>
      <c r="I96" s="117" t="s">
        <v>1832</v>
      </c>
      <c r="J96" s="117">
        <v>44155</v>
      </c>
      <c r="K96" s="125" t="s">
        <v>216</v>
      </c>
      <c r="L96" s="125" t="s">
        <v>216</v>
      </c>
      <c r="M96" s="125" t="s">
        <v>216</v>
      </c>
      <c r="N96" s="125" t="s">
        <v>216</v>
      </c>
      <c r="O96" s="189" t="s">
        <v>218</v>
      </c>
      <c r="P96" s="131" t="s">
        <v>1035</v>
      </c>
      <c r="Q96" s="131" t="s">
        <v>1036</v>
      </c>
      <c r="R96" s="137" t="s">
        <v>293</v>
      </c>
      <c r="S96" s="83" t="s">
        <v>218</v>
      </c>
    </row>
    <row r="97" spans="1:19" ht="15" customHeight="1" x14ac:dyDescent="0.25">
      <c r="A97" s="173" t="s">
        <v>84</v>
      </c>
      <c r="B97" s="173" t="s">
        <v>105</v>
      </c>
      <c r="C97" s="174">
        <f>IF(B97="Да, размещен",4,0)</f>
        <v>4</v>
      </c>
      <c r="D97" s="174"/>
      <c r="E97" s="174"/>
      <c r="F97" s="175">
        <f t="shared" si="17"/>
        <v>4</v>
      </c>
      <c r="G97" s="94" t="s">
        <v>216</v>
      </c>
      <c r="H97" s="117" t="s">
        <v>272</v>
      </c>
      <c r="I97" s="117">
        <v>44137</v>
      </c>
      <c r="J97" s="117">
        <v>44175</v>
      </c>
      <c r="K97" s="125" t="s">
        <v>216</v>
      </c>
      <c r="L97" s="125" t="s">
        <v>216</v>
      </c>
      <c r="M97" s="125" t="s">
        <v>216</v>
      </c>
      <c r="N97" s="125" t="s">
        <v>216</v>
      </c>
      <c r="O97" s="189" t="s">
        <v>218</v>
      </c>
      <c r="P97" s="131" t="s">
        <v>1037</v>
      </c>
      <c r="Q97" s="131" t="s">
        <v>1038</v>
      </c>
      <c r="R97" s="137" t="s">
        <v>273</v>
      </c>
      <c r="S97" s="83" t="s">
        <v>218</v>
      </c>
    </row>
    <row r="98" spans="1:19" ht="15" customHeight="1" x14ac:dyDescent="0.25">
      <c r="A98" s="173" t="s">
        <v>85</v>
      </c>
      <c r="B98" s="173" t="s">
        <v>105</v>
      </c>
      <c r="C98" s="174">
        <f>IF(B98="Да, размещен",4,0)</f>
        <v>4</v>
      </c>
      <c r="D98" s="174"/>
      <c r="E98" s="174">
        <v>0.5</v>
      </c>
      <c r="F98" s="175">
        <f t="shared" si="17"/>
        <v>2</v>
      </c>
      <c r="G98" s="117" t="s">
        <v>216</v>
      </c>
      <c r="H98" s="117" t="s">
        <v>399</v>
      </c>
      <c r="I98" s="117">
        <v>44159</v>
      </c>
      <c r="J98" s="117">
        <v>44169</v>
      </c>
      <c r="K98" s="125" t="s">
        <v>216</v>
      </c>
      <c r="L98" s="125" t="s">
        <v>219</v>
      </c>
      <c r="M98" s="190" t="s">
        <v>218</v>
      </c>
      <c r="N98" s="125" t="s">
        <v>216</v>
      </c>
      <c r="O98" s="189" t="s">
        <v>1911</v>
      </c>
      <c r="P98" s="131" t="s">
        <v>1172</v>
      </c>
      <c r="Q98" s="131" t="s">
        <v>1292</v>
      </c>
      <c r="R98" s="132" t="s">
        <v>215</v>
      </c>
      <c r="S98" s="83" t="s">
        <v>218</v>
      </c>
    </row>
    <row r="99" spans="1:19" ht="15" customHeight="1" x14ac:dyDescent="0.25">
      <c r="A99" s="173" t="s">
        <v>86</v>
      </c>
      <c r="B99" s="173" t="s">
        <v>106</v>
      </c>
      <c r="C99" s="174">
        <f>IF(B99="Да, размещен",4,0)</f>
        <v>0</v>
      </c>
      <c r="D99" s="174"/>
      <c r="E99" s="174"/>
      <c r="F99" s="175">
        <f t="shared" si="17"/>
        <v>0</v>
      </c>
      <c r="G99" s="94" t="s">
        <v>219</v>
      </c>
      <c r="H99" s="117" t="s">
        <v>218</v>
      </c>
      <c r="I99" s="117" t="s">
        <v>217</v>
      </c>
      <c r="J99" s="117" t="s">
        <v>1042</v>
      </c>
      <c r="K99" s="117" t="s">
        <v>218</v>
      </c>
      <c r="L99" s="117" t="s">
        <v>218</v>
      </c>
      <c r="M99" s="117" t="s">
        <v>218</v>
      </c>
      <c r="N99" s="117" t="s">
        <v>218</v>
      </c>
      <c r="O99" s="125" t="s">
        <v>1912</v>
      </c>
      <c r="P99" s="137" t="s">
        <v>1343</v>
      </c>
      <c r="Q99" s="137" t="s">
        <v>1344</v>
      </c>
      <c r="R99" s="132" t="s">
        <v>215</v>
      </c>
    </row>
    <row r="100" spans="1:19" ht="15.75" customHeight="1" x14ac:dyDescent="0.25">
      <c r="A100" s="34"/>
    </row>
    <row r="102" spans="1:19" x14ac:dyDescent="0.25">
      <c r="A102" s="13"/>
      <c r="B102" s="21"/>
      <c r="C102" s="15"/>
      <c r="D102" s="21"/>
      <c r="E102" s="21"/>
      <c r="F102" s="22"/>
      <c r="G102" s="22"/>
      <c r="H102" s="21"/>
      <c r="I102" s="21"/>
      <c r="J102" s="21"/>
      <c r="K102" s="22"/>
      <c r="L102" s="22"/>
      <c r="M102" s="21"/>
      <c r="N102" s="21"/>
      <c r="O102" s="43"/>
      <c r="P102" s="43"/>
      <c r="Q102" s="43"/>
      <c r="R102" s="43"/>
    </row>
    <row r="103" spans="1:19" x14ac:dyDescent="0.25">
      <c r="A103" s="13"/>
      <c r="B103" s="21"/>
      <c r="C103" s="23"/>
      <c r="D103" s="24"/>
      <c r="E103" s="21"/>
      <c r="F103" s="22"/>
      <c r="G103" s="22"/>
      <c r="H103" s="21"/>
      <c r="I103" s="21"/>
      <c r="J103" s="21"/>
      <c r="K103" s="22"/>
      <c r="L103" s="22"/>
      <c r="M103" s="21"/>
      <c r="N103" s="21"/>
      <c r="O103" s="43"/>
      <c r="P103" s="43"/>
      <c r="Q103" s="43"/>
      <c r="R103" s="43"/>
    </row>
    <row r="104" spans="1:19" x14ac:dyDescent="0.25">
      <c r="A104" s="13"/>
      <c r="B104" s="21"/>
      <c r="C104" s="23"/>
      <c r="D104" s="24"/>
      <c r="E104" s="21"/>
      <c r="F104" s="22"/>
      <c r="G104" s="22"/>
      <c r="H104" s="21"/>
      <c r="I104" s="21"/>
      <c r="J104" s="21"/>
      <c r="K104" s="22"/>
      <c r="L104" s="22"/>
      <c r="M104" s="21"/>
      <c r="N104" s="21"/>
      <c r="O104" s="43"/>
      <c r="P104" s="43"/>
      <c r="Q104" s="43"/>
      <c r="R104" s="43"/>
    </row>
    <row r="105" spans="1:19" x14ac:dyDescent="0.25">
      <c r="A105" s="13"/>
      <c r="B105" s="21"/>
      <c r="C105" s="21"/>
      <c r="D105" s="21"/>
      <c r="E105" s="21"/>
      <c r="F105" s="22"/>
      <c r="G105" s="22"/>
      <c r="H105" s="21"/>
      <c r="I105" s="21"/>
      <c r="J105" s="21"/>
      <c r="K105" s="22"/>
      <c r="L105" s="22"/>
      <c r="M105" s="21"/>
      <c r="N105" s="21"/>
      <c r="O105" s="43"/>
      <c r="P105" s="43"/>
      <c r="Q105" s="43"/>
      <c r="R105" s="43"/>
    </row>
    <row r="106" spans="1:19" x14ac:dyDescent="0.25">
      <c r="A106" s="13"/>
      <c r="B106" s="21"/>
      <c r="C106" s="21"/>
      <c r="D106" s="21"/>
      <c r="E106" s="21"/>
      <c r="F106" s="22"/>
      <c r="G106" s="22"/>
      <c r="H106" s="21"/>
      <c r="I106" s="21"/>
      <c r="J106" s="21"/>
      <c r="K106" s="22"/>
      <c r="L106" s="22"/>
      <c r="M106" s="21"/>
      <c r="N106" s="21"/>
      <c r="O106" s="43"/>
      <c r="P106" s="43"/>
      <c r="Q106" s="43"/>
      <c r="R106" s="43"/>
    </row>
    <row r="107" spans="1:19" x14ac:dyDescent="0.25">
      <c r="A107" s="13"/>
      <c r="B107" s="21"/>
      <c r="C107" s="21"/>
      <c r="D107" s="21"/>
      <c r="E107" s="21"/>
      <c r="F107" s="22"/>
      <c r="G107" s="22"/>
      <c r="H107" s="21"/>
      <c r="I107" s="21"/>
      <c r="J107" s="21"/>
      <c r="K107" s="22"/>
      <c r="L107" s="22"/>
      <c r="M107" s="21"/>
      <c r="N107" s="21"/>
      <c r="O107" s="43"/>
      <c r="P107" s="43"/>
      <c r="Q107" s="43"/>
      <c r="R107" s="43"/>
    </row>
    <row r="108" spans="1:19" x14ac:dyDescent="0.25">
      <c r="A108" s="18"/>
      <c r="B108" s="19"/>
      <c r="C108" s="19"/>
      <c r="D108" s="19"/>
      <c r="E108" s="19"/>
      <c r="F108" s="20"/>
      <c r="G108" s="20"/>
      <c r="H108" s="19"/>
      <c r="I108" s="19"/>
      <c r="J108" s="19"/>
      <c r="K108" s="20"/>
      <c r="L108" s="20"/>
      <c r="M108" s="19"/>
      <c r="N108" s="19"/>
      <c r="O108" s="44"/>
      <c r="P108" s="44"/>
      <c r="Q108" s="44"/>
      <c r="R108" s="44"/>
    </row>
    <row r="109" spans="1:19" x14ac:dyDescent="0.25">
      <c r="A109" s="13"/>
      <c r="B109" s="21"/>
      <c r="C109" s="21"/>
      <c r="D109" s="21"/>
      <c r="E109" s="21"/>
      <c r="F109" s="22"/>
      <c r="G109" s="22"/>
      <c r="H109" s="21"/>
      <c r="I109" s="21"/>
      <c r="J109" s="21"/>
      <c r="K109" s="22"/>
      <c r="L109" s="22"/>
      <c r="M109" s="21"/>
      <c r="N109" s="21"/>
      <c r="O109" s="43"/>
      <c r="P109" s="43"/>
      <c r="Q109" s="43"/>
      <c r="R109" s="43"/>
    </row>
    <row r="110" spans="1:19" x14ac:dyDescent="0.25">
      <c r="A110" s="13"/>
      <c r="B110" s="21"/>
      <c r="C110" s="21"/>
      <c r="D110" s="21"/>
      <c r="E110" s="21"/>
      <c r="F110" s="22"/>
      <c r="G110" s="22"/>
      <c r="H110" s="21"/>
      <c r="I110" s="21"/>
      <c r="J110" s="21"/>
      <c r="K110" s="22"/>
      <c r="L110" s="22"/>
      <c r="M110" s="21"/>
      <c r="N110" s="21"/>
      <c r="O110" s="43"/>
      <c r="P110" s="43"/>
      <c r="Q110" s="43"/>
      <c r="R110" s="43"/>
    </row>
    <row r="111" spans="1:19" x14ac:dyDescent="0.25">
      <c r="A111" s="13"/>
      <c r="B111" s="21"/>
      <c r="C111" s="21"/>
      <c r="D111" s="21"/>
      <c r="E111" s="21"/>
      <c r="F111" s="22"/>
      <c r="G111" s="22"/>
      <c r="H111" s="21"/>
      <c r="I111" s="21"/>
      <c r="J111" s="21"/>
      <c r="K111" s="22"/>
      <c r="L111" s="22"/>
      <c r="M111" s="21"/>
      <c r="N111" s="21"/>
      <c r="O111" s="43"/>
      <c r="P111" s="43"/>
      <c r="Q111" s="43"/>
      <c r="R111" s="43"/>
    </row>
    <row r="112" spans="1:19" x14ac:dyDescent="0.25">
      <c r="A112" s="18"/>
      <c r="B112" s="19"/>
      <c r="C112" s="19"/>
      <c r="D112" s="19"/>
      <c r="E112" s="19"/>
      <c r="F112" s="20"/>
      <c r="G112" s="20"/>
      <c r="H112" s="19"/>
      <c r="I112" s="19"/>
      <c r="J112" s="19"/>
      <c r="K112" s="20"/>
      <c r="L112" s="20"/>
      <c r="M112" s="19"/>
      <c r="N112" s="19"/>
      <c r="O112" s="44"/>
      <c r="P112" s="44"/>
      <c r="Q112" s="44"/>
      <c r="R112" s="44"/>
    </row>
    <row r="113" spans="1:18" x14ac:dyDescent="0.25">
      <c r="A113" s="13"/>
      <c r="B113" s="21"/>
      <c r="C113" s="21"/>
      <c r="D113" s="21"/>
      <c r="E113" s="21"/>
      <c r="F113" s="22"/>
      <c r="G113" s="22"/>
      <c r="H113" s="21"/>
      <c r="I113" s="21"/>
      <c r="J113" s="21"/>
      <c r="K113" s="22"/>
      <c r="L113" s="22"/>
      <c r="M113" s="21"/>
      <c r="N113" s="21"/>
      <c r="O113" s="43"/>
      <c r="P113" s="43"/>
      <c r="Q113" s="43"/>
      <c r="R113" s="43"/>
    </row>
    <row r="114" spans="1:18" x14ac:dyDescent="0.25">
      <c r="A114" s="13"/>
      <c r="B114" s="21"/>
      <c r="C114" s="21"/>
      <c r="D114" s="21"/>
      <c r="E114" s="21"/>
      <c r="F114" s="22"/>
      <c r="G114" s="22"/>
      <c r="H114" s="21"/>
      <c r="I114" s="21"/>
      <c r="J114" s="21"/>
      <c r="K114" s="22"/>
      <c r="L114" s="22"/>
      <c r="M114" s="21"/>
      <c r="N114" s="21"/>
      <c r="O114" s="43"/>
      <c r="P114" s="43"/>
      <c r="Q114" s="43"/>
      <c r="R114" s="43"/>
    </row>
    <row r="115" spans="1:18" x14ac:dyDescent="0.25">
      <c r="A115" s="25"/>
      <c r="B115" s="26"/>
      <c r="C115" s="26"/>
      <c r="D115" s="26"/>
      <c r="E115" s="26"/>
      <c r="F115" s="27"/>
      <c r="G115" s="27"/>
      <c r="H115" s="26"/>
      <c r="I115" s="26"/>
      <c r="J115" s="26"/>
      <c r="K115" s="27"/>
      <c r="L115" s="27"/>
      <c r="M115" s="26"/>
      <c r="N115" s="26"/>
      <c r="O115" s="45"/>
      <c r="P115" s="45"/>
      <c r="Q115" s="45"/>
      <c r="R115" s="45"/>
    </row>
    <row r="119" spans="1:18" x14ac:dyDescent="0.25">
      <c r="A119" s="25"/>
      <c r="B119" s="26"/>
      <c r="C119" s="26"/>
      <c r="D119" s="26"/>
      <c r="E119" s="26"/>
      <c r="F119" s="27"/>
      <c r="G119" s="27"/>
      <c r="H119" s="26"/>
      <c r="I119" s="26"/>
      <c r="J119" s="26"/>
      <c r="K119" s="27"/>
      <c r="L119" s="27"/>
      <c r="M119" s="26"/>
      <c r="N119" s="26"/>
      <c r="O119" s="45"/>
      <c r="P119" s="45"/>
      <c r="Q119" s="45"/>
      <c r="R119" s="45"/>
    </row>
    <row r="122" spans="1:18" x14ac:dyDescent="0.25">
      <c r="A122" s="25"/>
      <c r="B122" s="26"/>
      <c r="C122" s="26"/>
      <c r="D122" s="26"/>
      <c r="E122" s="26"/>
      <c r="F122" s="27"/>
      <c r="G122" s="27"/>
      <c r="H122" s="26"/>
      <c r="I122" s="26"/>
      <c r="J122" s="26"/>
      <c r="K122" s="27"/>
      <c r="L122" s="27"/>
      <c r="M122" s="26"/>
      <c r="N122" s="26"/>
      <c r="O122" s="45"/>
      <c r="P122" s="45"/>
      <c r="Q122" s="45"/>
      <c r="R122" s="45"/>
    </row>
    <row r="126" spans="1:18" x14ac:dyDescent="0.25">
      <c r="A126" s="25"/>
      <c r="B126" s="26"/>
      <c r="C126" s="26"/>
      <c r="D126" s="26"/>
      <c r="E126" s="26"/>
      <c r="F126" s="27"/>
      <c r="G126" s="27"/>
      <c r="H126" s="26"/>
      <c r="I126" s="26"/>
      <c r="J126" s="26"/>
      <c r="K126" s="27"/>
      <c r="L126" s="27"/>
      <c r="M126" s="26"/>
      <c r="N126" s="26"/>
      <c r="O126" s="45"/>
      <c r="P126" s="45"/>
      <c r="Q126" s="45"/>
      <c r="R126" s="45"/>
    </row>
  </sheetData>
  <autoFilter ref="A7:R99" xr:uid="{F6EC5A86-B31B-4D61-B6AB-ACAED55741AC}"/>
  <mergeCells count="21">
    <mergeCell ref="R4:R6"/>
    <mergeCell ref="N3:N6"/>
    <mergeCell ref="M3:M6"/>
    <mergeCell ref="P3:R3"/>
    <mergeCell ref="P4:P6"/>
    <mergeCell ref="Q4:Q6"/>
    <mergeCell ref="O3:O6"/>
    <mergeCell ref="A3:A6"/>
    <mergeCell ref="D5:D6"/>
    <mergeCell ref="E5:E6"/>
    <mergeCell ref="L3:L6"/>
    <mergeCell ref="C5:C6"/>
    <mergeCell ref="H4:H6"/>
    <mergeCell ref="C3:F4"/>
    <mergeCell ref="I4:I6"/>
    <mergeCell ref="B3:B4"/>
    <mergeCell ref="F5:F6"/>
    <mergeCell ref="K3:K6"/>
    <mergeCell ref="J4:J6"/>
    <mergeCell ref="G3:G6"/>
    <mergeCell ref="H3:J3"/>
  </mergeCells>
  <dataValidations count="2">
    <dataValidation type="list" allowBlank="1" showInputMessage="1" showErrorMessage="1" sqref="B89:B99 B48:B54 B39:B46 B7:B25 B27:B37 B71:B76 B56:B69 B78:B87" xr:uid="{00000000-0002-0000-0200-000000000000}">
      <formula1>$B$5:$B$6</formula1>
    </dataValidation>
    <dataValidation type="list" allowBlank="1" showInputMessage="1" showErrorMessage="1" sqref="E7" xr:uid="{00000000-0002-0000-0200-000001000000}">
      <formula1>"0,5"</formula1>
    </dataValidation>
  </dataValidations>
  <hyperlinks>
    <hyperlink ref="P62" r:id="rId1" xr:uid="{00000000-0004-0000-0200-000000000000}"/>
    <hyperlink ref="R93" r:id="rId2" xr:uid="{00000000-0004-0000-0200-000001000000}"/>
    <hyperlink ref="R36" r:id="rId3" xr:uid="{00000000-0004-0000-0200-000002000000}"/>
    <hyperlink ref="Q65" r:id="rId4" xr:uid="{00000000-0004-0000-0200-000004000000}"/>
    <hyperlink ref="R83" r:id="rId5" xr:uid="{00000000-0004-0000-0200-000005000000}"/>
    <hyperlink ref="R17" r:id="rId6" xr:uid="{00000000-0004-0000-0200-000007000000}"/>
    <hyperlink ref="R95" r:id="rId7" xr:uid="{00000000-0004-0000-0200-000008000000}"/>
    <hyperlink ref="R85" r:id="rId8" xr:uid="{00000000-0004-0000-0200-000009000000}"/>
    <hyperlink ref="R96" r:id="rId9" xr:uid="{00000000-0004-0000-0200-00000B000000}"/>
    <hyperlink ref="Q72" r:id="rId10" location="document_list " xr:uid="{00000000-0004-0000-0200-00000C000000}"/>
    <hyperlink ref="R72" r:id="rId11" display="http://info.mfural.ru/ebudget/Menu/Page/1" xr:uid="{00000000-0004-0000-0200-00000D000000}"/>
    <hyperlink ref="R45" r:id="rId12" display="http://ob.minfin.donland.ru:8088/budget " xr:uid="{00000000-0004-0000-0200-00000E000000}"/>
    <hyperlink ref="P35" r:id="rId13" xr:uid="{00000000-0004-0000-0200-00000F000000}"/>
    <hyperlink ref="P43" r:id="rId14" display="https://www.astroblduma.ru/documents/o-byudzhete-astrakhanskoy-oblasti-na-2021-god-i-na-planovyy-period-2022-i-2023-godov/" xr:uid="{00000000-0004-0000-0200-000010000000}"/>
    <hyperlink ref="R14" r:id="rId15" display="http://nb44.ru/" xr:uid="{00000000-0004-0000-0200-000011000000}"/>
    <hyperlink ref="Q51" r:id="rId16" display="http://minfin09.ru/category/load/%d0%b1%d1%8e%d0%b4%d0%b6%d0%b5%d1%82-%d1%80%d0%b5%d1%81%d0%bf%d1%83%d0%b1%d0%bb%d0%b8%d0%ba%d0%b8/2021/" xr:uid="{00000000-0004-0000-0200-000012000000}"/>
    <hyperlink ref="P51" r:id="rId17" xr:uid="{00000000-0004-0000-0200-000013000000}"/>
    <hyperlink ref="R64" r:id="rId18" xr:uid="{00000000-0004-0000-0200-000014000000}"/>
    <hyperlink ref="R58" r:id="rId19" display="https://www.e-mordovia.ru/otkrytye-dannye/normativnye-akty/teksty-proektov/ " xr:uid="{00000000-0004-0000-0200-000015000000}"/>
    <hyperlink ref="Q63" r:id="rId20" display="http://www.minfin.kirov.ru/otkrytyy-byudzhet/dlya-spetsialistov/oblastnoy-byudzhet/Планирование бюджета/" xr:uid="{00000000-0004-0000-0200-000016000000}"/>
    <hyperlink ref="P67" r:id="rId21" xr:uid="{00000000-0004-0000-0200-000017000000}"/>
    <hyperlink ref="Q67" r:id="rId22" xr:uid="{00000000-0004-0000-0200-000018000000}"/>
    <hyperlink ref="P41" r:id="rId23" xr:uid="{00000000-0004-0000-0200-000019000000}"/>
    <hyperlink ref="P99" r:id="rId24" display="http://думачукотки.рф/documents/1.html" xr:uid="{00000000-0004-0000-0200-00001A000000}"/>
    <hyperlink ref="Q99" r:id="rId25" display="http://чукотка.рф/otkrytyy-byudzhet/zakon-o-byudzhete.php" xr:uid="{00000000-0004-0000-0200-00001B000000}"/>
    <hyperlink ref="Q87" r:id="rId26" xr:uid="{00000000-0004-0000-0200-00001E000000}"/>
    <hyperlink ref="R87" r:id="rId27" display="http://open.findep.org/" xr:uid="{00000000-0004-0000-0200-00001F000000}"/>
    <hyperlink ref="Q92" r:id="rId28" xr:uid="{00000000-0004-0000-0200-000021000000}"/>
    <hyperlink ref="R91" r:id="rId29" display="https://открытыйбюджет.забайкальскийкрай.рф/portal/Page/BudgLaw?project=1&amp;ItemId=13&amp;show_title=on" xr:uid="{00000000-0004-0000-0200-000023000000}"/>
    <hyperlink ref="Q11" r:id="rId30" xr:uid="{00000000-0004-0000-0200-000024000000}"/>
    <hyperlink ref="P11" r:id="rId31" xr:uid="{00000000-0004-0000-0200-000025000000}"/>
    <hyperlink ref="P9" r:id="rId32" display="https://duma32.ru/komitet-po-byudzhetu-nalogam-i-ekonomicheskoy-politike/" xr:uid="{00000000-0004-0000-0200-0000F9000000}"/>
    <hyperlink ref="Q14" r:id="rId33" xr:uid="{00000000-0004-0000-0200-0000FA000000}"/>
    <hyperlink ref="P17" r:id="rId34" xr:uid="{00000000-0004-0000-0200-0000FB000000}"/>
    <hyperlink ref="P13" r:id="rId35" xr:uid="{00000000-0004-0000-0200-0000FC000000}"/>
    <hyperlink ref="P15" r:id="rId36" xr:uid="{00000000-0004-0000-0200-0000FD000000}"/>
    <hyperlink ref="Q16" r:id="rId37" xr:uid="{9FB61317-A72F-4E3E-9FF4-7BFE351350FB}"/>
    <hyperlink ref="Q15" r:id="rId38" xr:uid="{3D346BA4-0D80-42B7-8AF3-BDD604755566}"/>
    <hyperlink ref="Q33" r:id="rId39" xr:uid="{E599EBD1-54C2-48F6-8E24-CE9B1FFABBD5}"/>
    <hyperlink ref="P40" r:id="rId40" xr:uid="{B0E9C871-AE64-4953-AB3D-3467E1074E7A}"/>
    <hyperlink ref="Q73" r:id="rId41" xr:uid="{E60667BB-32BC-4F03-8347-AD8DB1FEB065}"/>
    <hyperlink ref="Q86" r:id="rId42" xr:uid="{DFF8C72A-20D7-4C75-87D2-172588657724}"/>
    <hyperlink ref="P60" r:id="rId43" xr:uid="{021DA8D3-D688-4898-97E7-4AD81AFB6934}"/>
    <hyperlink ref="Q48" r:id="rId44" display="http://minfinrd.ru/proekty_pravovykh_aktov" xr:uid="{F86FFA0E-1698-49F7-B038-58188E0D3F46}"/>
    <hyperlink ref="P12" r:id="rId45" xr:uid="{8D5D6914-89FA-41A3-8FE4-885508D162AE}"/>
    <hyperlink ref="Q13" r:id="rId46" xr:uid="{9678B225-3F09-47E1-AE30-B8FAEB854393}"/>
    <hyperlink ref="P86" r:id="rId47" xr:uid="{9A0B432D-282F-4DF3-9F15-52B7035B1AF8}"/>
    <hyperlink ref="P66" r:id="rId48" xr:uid="{D6A37E82-BC00-453A-AB6C-9928DC0A8F46}"/>
    <hyperlink ref="P14" r:id="rId49" xr:uid="{41AFBAC1-8EBB-4B92-A70F-8E1A69BC9E36}"/>
    <hyperlink ref="Q98" r:id="rId50" display="https://www.eao.ru/isp-vlast/departament-finansov-pravitelstva-evreyskoy-avtonomnoy-oblasti/byudzhet/" xr:uid="{1AF4FC79-D696-4579-87C9-3891E1E2E773}"/>
    <hyperlink ref="P98" r:id="rId51" xr:uid="{0027D293-1F40-47D0-BB80-9D94411CA164}"/>
    <hyperlink ref="R48" r:id="rId52" display="http://portal.minfinrd.ru/Show/Category/29?ItemId=116" xr:uid="{B18255C7-DFDD-4274-A2B2-DC3FC5F0454F}"/>
    <hyperlink ref="P20" r:id="rId53" xr:uid="{BA9B3782-D773-4B41-82A6-9A3B49938CBF}"/>
    <hyperlink ref="R22" r:id="rId54" xr:uid="{03DF084F-E540-473F-B936-6CF2541BBDCA}"/>
    <hyperlink ref="R33" r:id="rId55" display="https://b4u.gov-murman.ru/budget_guides/" xr:uid="{F9A951F4-CE2A-4FC3-B373-184E1098BFB5}"/>
    <hyperlink ref="Q44" r:id="rId56" xr:uid="{2A8736DA-7C7C-4801-A318-F7C23DF21716}"/>
    <hyperlink ref="P46" r:id="rId57" xr:uid="{FEBD689A-3C55-4FA0-AB7D-62C66D8FA321}"/>
    <hyperlink ref="Q66" r:id="rId58" xr:uid="{6A0FF28C-A6D2-4F34-8888-6E0B160677DE}"/>
    <hyperlink ref="P80" r:id="rId59" display="http://www.vskhakasia.ru/verhovny-sovet/sessions/question/2341" xr:uid="{BE40620B-CC83-4D5C-847A-91FF893EF0CE}"/>
    <hyperlink ref="Q95" r:id="rId60" display="https://fin.amurobl.ru/pages/normativno-pravovye-akty/regionalnyy-uroven/proekty-zakonov-ao/" xr:uid="{4748A7B6-0400-4ED5-B771-CE28A929D7C4}"/>
    <hyperlink ref="Q17" r:id="rId61" xr:uid="{E74399FB-9150-4BDE-AD1F-A18802D974B0}"/>
    <hyperlink ref="R19" r:id="rId62" xr:uid="{064CF097-269A-420C-916D-46D3A6B93BF4}"/>
    <hyperlink ref="Q19" r:id="rId63" xr:uid="{0B5434BE-4337-415E-9849-2DCBDDD05E96}"/>
    <hyperlink ref="P24" r:id="rId64" xr:uid="{5282E198-56F0-4375-BB29-40FFB3D8E7EB}"/>
    <hyperlink ref="P28" r:id="rId65" xr:uid="{6F3566A8-8916-4ACD-9217-877C0EBD9F5B}"/>
    <hyperlink ref="P32" r:id="rId66" xr:uid="{3D057C5C-2E28-4A38-8380-240DDF9FBB55}"/>
    <hyperlink ref="P37" r:id="rId67" xr:uid="{52C0B6BD-7825-4FDB-AB39-A7CA1EEA3279}"/>
    <hyperlink ref="R42" r:id="rId68" display="https://openbudget23region.ru/o-byudzhete/dokumenty/ministerstvo-finansov-krasnodarskogo-kraya" xr:uid="{3EA7FCFE-A481-47E6-9877-74DF626C5FB6}"/>
    <hyperlink ref="P52" r:id="rId69" xr:uid="{11A1FE91-DF7A-45D2-9A9E-7E99D0F960EB}"/>
    <hyperlink ref="P57" r:id="rId70" xr:uid="{A3881B97-731A-479F-A6EB-201011430C85}"/>
    <hyperlink ref="Q61" r:id="rId71" xr:uid="{5F2104CC-2A9F-49BA-8288-6B25C8299A97}"/>
    <hyperlink ref="R62" r:id="rId72" display="http://budget.permkrai.ru/" xr:uid="{C376B5C1-CAE5-42C5-A0BC-ED73E2FBA2A1}"/>
    <hyperlink ref="Q62" r:id="rId73" xr:uid="{F38D6353-C7A4-4FED-AA21-C02680BCEA6A}"/>
    <hyperlink ref="R65" r:id="rId74" display="http://budget.orb.ru/ " xr:uid="{816CCB4F-B2BC-439F-8653-DE1CA16902CB}"/>
    <hyperlink ref="Q69" r:id="rId75" display="http://ufo.ulntc.ru/index.php?mgf=budget/open_budget&amp;slep=net" xr:uid="{865D5333-9E2D-4831-9BC2-4A4434523889}"/>
    <hyperlink ref="P71" r:id="rId76" xr:uid="{F0BE66DA-6E8A-4A7D-8B3E-1074274034D3}"/>
    <hyperlink ref="P74" r:id="rId77" display="https://www.zs74.ru/npa-base" xr:uid="{DA420224-3620-42AD-83CC-AB9C6D7C8F13}"/>
    <hyperlink ref="P76" r:id="rId78" xr:uid="{03B9B81F-AB5F-4A00-9694-39FEA0240F5F}"/>
    <hyperlink ref="P83" r:id="rId79" xr:uid="{CFD45772-E10D-4120-A114-313604130F72}"/>
    <hyperlink ref="R86" r:id="rId80" display="http://budget.omsk.ifinmon.ru/ " xr:uid="{B4F0D71B-316F-41AD-9DFC-89C1D88CF717}"/>
    <hyperlink ref="R90" r:id="rId81" display="http://budget.sakha.gov.ru/ebudget/Menu/Page/215" xr:uid="{32539BEB-638F-4DB5-9D14-A44A70B7AE70}"/>
    <hyperlink ref="R92" r:id="rId82" location="/main" display="http://openbudget.kamgov.ru/Dashboard - /main" xr:uid="{2C288B45-795B-4569-A191-4D7479515863}"/>
    <hyperlink ref="P94" r:id="rId83" xr:uid="{37DBD29E-BFCF-4B24-A5C4-57BD4CEE27D3}"/>
    <hyperlink ref="P96" r:id="rId84" display="https://www.magoblduma.ru/documents/" xr:uid="{53D5D844-629C-4489-9CF6-A68663CB6D4C}"/>
    <hyperlink ref="Q96" r:id="rId85" display="https://minfin.49gov.ru/documents/?doc_type=1" xr:uid="{3352A877-E807-480D-9AFE-62638C7B62B8}"/>
    <hyperlink ref="P97" r:id="rId86" display="http://www.dumasakhalin.ru/activity/sessions" xr:uid="{6731E22D-EDAA-49FD-BAEC-68A3FAA33113}"/>
    <hyperlink ref="Q97" r:id="rId87" display="http://sakhminfin.ru/" xr:uid="{33380FD8-DC1A-4514-85C0-9C578918B98D}"/>
    <hyperlink ref="Q89" r:id="rId88" xr:uid="{0679295A-1E08-49AF-AB11-58DFF9242193}"/>
    <hyperlink ref="P59" r:id="rId89" xr:uid="{17FB6F03-3928-4E43-ADE2-FA4FF1CBD53F}"/>
    <hyperlink ref="P10" r:id="rId90" xr:uid="{6EDA63EE-C639-4570-B75A-071938D8A6C5}"/>
    <hyperlink ref="P90" r:id="rId91" xr:uid="{3655E990-75E4-446B-88EB-C64002ED2CA4}"/>
    <hyperlink ref="R9" r:id="rId92" display="https://bryanskoblfin.ru/open/Menu/Page/93" xr:uid="{DD7B6A30-3AA9-465C-8990-EAF3B6D517BA}"/>
    <hyperlink ref="P61" r:id="rId93" xr:uid="{53D813E5-2E7A-467C-B626-24F7993E1719}"/>
    <hyperlink ref="P16" r:id="rId94" xr:uid="{A2EEA8FE-9C97-4C51-8C40-1857BBA44DCE}"/>
    <hyperlink ref="R69" r:id="rId95" xr:uid="{08141977-03AA-4D10-9059-FA72EC59368D}"/>
    <hyperlink ref="P53" r:id="rId96" xr:uid="{FAE7D8A2-5334-4468-BA2D-CFEA9BA0A5A3}"/>
    <hyperlink ref="Q42" r:id="rId97" xr:uid="{CE7B905C-FABC-4C76-86E4-E3DAEE607D93}"/>
    <hyperlink ref="P19" r:id="rId98" xr:uid="{9DB4DC6B-EE38-411A-B6CF-6CB4A9EE9FA4}"/>
    <hyperlink ref="Q68" r:id="rId99" xr:uid="{9B4BBDE9-C77C-492B-AEE3-7CFA3D1012F8}"/>
    <hyperlink ref="R68" r:id="rId100" xr:uid="{228CBAF9-B90B-47DC-B920-453B3EAAB4F3}"/>
  </hyperlinks>
  <pageMargins left="0.70866141732283472" right="0.70866141732283472" top="0.74803149606299213" bottom="0.74803149606299213" header="0.31496062992125984" footer="0.31496062992125984"/>
  <pageSetup paperSize="9" scale="72" fitToWidth="2" fitToHeight="3" orientation="landscape" r:id="rId101"/>
  <headerFooter scaleWithDoc="0">
    <oddFooter>&amp;C&amp;9&amp;A&amp;R&amp;9&amp;P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126"/>
  <sheetViews>
    <sheetView zoomScaleNormal="100" zoomScaleSheetLayoutView="100" workbookViewId="0">
      <pane xSplit="1" ySplit="6" topLeftCell="I13" activePane="bottomRight" state="frozen"/>
      <selection activeCell="P27" sqref="P27"/>
      <selection pane="topRight" activeCell="P27" sqref="P27"/>
      <selection pane="bottomLeft" activeCell="P27" sqref="P27"/>
      <selection pane="bottomRight" activeCell="O41" sqref="O41"/>
    </sheetView>
  </sheetViews>
  <sheetFormatPr defaultColWidth="11.453125" defaultRowHeight="11.5" x14ac:dyDescent="0.25"/>
  <cols>
    <col min="1" max="1" width="24.6328125" style="5" customWidth="1"/>
    <col min="2" max="2" width="34.6328125" style="8" customWidth="1"/>
    <col min="3" max="3" width="5.6328125" style="11" customWidth="1"/>
    <col min="4" max="4" width="4.6328125" style="11" customWidth="1"/>
    <col min="5" max="5" width="5.6328125" style="78" customWidth="1"/>
    <col min="6" max="6" width="13.453125" style="11" customWidth="1"/>
    <col min="7" max="7" width="12.6328125" style="11" customWidth="1"/>
    <col min="8" max="8" width="13.81640625" style="77" customWidth="1"/>
    <col min="9" max="9" width="10.7265625" style="77" customWidth="1"/>
    <col min="10" max="12" width="10.6328125" style="77" customWidth="1"/>
    <col min="13" max="13" width="10.7265625" style="77" customWidth="1"/>
    <col min="14" max="14" width="9.7265625" style="77" bestFit="1" customWidth="1"/>
    <col min="15" max="15" width="15.6328125" style="11" customWidth="1"/>
    <col min="16" max="16" width="15.6328125" style="8" customWidth="1"/>
    <col min="17" max="17" width="18" style="8" customWidth="1"/>
    <col min="18" max="18" width="15.6328125" style="11" customWidth="1"/>
    <col min="19" max="19" width="11.453125" style="86"/>
    <col min="20" max="16384" width="11.453125" style="5"/>
  </cols>
  <sheetData>
    <row r="1" spans="1:52" ht="20" customHeight="1" x14ac:dyDescent="0.25">
      <c r="A1" s="81" t="s">
        <v>1045</v>
      </c>
      <c r="B1" s="30"/>
      <c r="C1" s="30"/>
      <c r="D1" s="30"/>
      <c r="E1" s="30"/>
      <c r="F1" s="35"/>
      <c r="G1" s="35"/>
      <c r="H1" s="30"/>
      <c r="I1" s="30"/>
      <c r="J1" s="30"/>
      <c r="K1" s="30"/>
      <c r="L1" s="30"/>
      <c r="M1" s="30"/>
      <c r="N1" s="30"/>
      <c r="O1" s="30"/>
      <c r="P1" s="30"/>
      <c r="Q1" s="30"/>
      <c r="R1" s="30"/>
    </row>
    <row r="2" spans="1:52" ht="15" customHeight="1" x14ac:dyDescent="0.25">
      <c r="A2" s="32" t="s">
        <v>1818</v>
      </c>
      <c r="B2" s="30"/>
      <c r="C2" s="30"/>
      <c r="D2" s="30"/>
      <c r="E2" s="30"/>
      <c r="F2" s="35"/>
      <c r="G2" s="35"/>
      <c r="H2" s="30"/>
      <c r="I2" s="30"/>
      <c r="J2" s="30"/>
      <c r="K2" s="30"/>
      <c r="L2" s="30"/>
      <c r="M2" s="30"/>
      <c r="N2" s="30"/>
      <c r="O2" s="30"/>
      <c r="P2" s="30"/>
      <c r="Q2" s="30"/>
      <c r="R2" s="30"/>
    </row>
    <row r="3" spans="1:52" ht="60.5" customHeight="1" x14ac:dyDescent="0.25">
      <c r="A3" s="265" t="s">
        <v>98</v>
      </c>
      <c r="B3" s="163" t="str">
        <f>'Оценка (раздел 5)'!F3</f>
        <v>5.2. Размещены ли в открытом доступе сведения о хронологии рассмотрения и утверждения проекта закона о бюджете субъекта Российской Федерации на 2021 год и на плановый период 2022 и 2023 годов?</v>
      </c>
      <c r="C3" s="263" t="s">
        <v>109</v>
      </c>
      <c r="D3" s="265"/>
      <c r="E3" s="265"/>
      <c r="F3" s="265" t="s">
        <v>1174</v>
      </c>
      <c r="G3" s="265" t="s">
        <v>1046</v>
      </c>
      <c r="H3" s="267" t="s">
        <v>1175</v>
      </c>
      <c r="I3" s="267"/>
      <c r="J3" s="267"/>
      <c r="K3" s="267"/>
      <c r="L3" s="267"/>
      <c r="M3" s="267"/>
      <c r="N3" s="267"/>
      <c r="O3" s="265" t="s">
        <v>169</v>
      </c>
      <c r="P3" s="265" t="s">
        <v>1047</v>
      </c>
      <c r="Q3" s="265"/>
      <c r="R3" s="265"/>
    </row>
    <row r="4" spans="1:52" s="74" customFormat="1" ht="23" customHeight="1" x14ac:dyDescent="0.25">
      <c r="A4" s="265"/>
      <c r="B4" s="164" t="str">
        <f>'Методика (раздел 5)'!B22</f>
        <v>Да, имеются</v>
      </c>
      <c r="C4" s="265" t="s">
        <v>96</v>
      </c>
      <c r="D4" s="265" t="s">
        <v>166</v>
      </c>
      <c r="E4" s="263" t="s">
        <v>95</v>
      </c>
      <c r="F4" s="265"/>
      <c r="G4" s="265"/>
      <c r="H4" s="267" t="s">
        <v>1048</v>
      </c>
      <c r="I4" s="267" t="s">
        <v>1049</v>
      </c>
      <c r="J4" s="265" t="s">
        <v>1050</v>
      </c>
      <c r="K4" s="265"/>
      <c r="L4" s="265"/>
      <c r="M4" s="267" t="s">
        <v>1051</v>
      </c>
      <c r="N4" s="267" t="s">
        <v>1052</v>
      </c>
      <c r="O4" s="265"/>
      <c r="P4" s="265" t="s">
        <v>1053</v>
      </c>
      <c r="Q4" s="265" t="s">
        <v>1054</v>
      </c>
      <c r="R4" s="265" t="s">
        <v>1055</v>
      </c>
      <c r="S4" s="87"/>
    </row>
    <row r="5" spans="1:52" s="74" customFormat="1" ht="39" customHeight="1" x14ac:dyDescent="0.25">
      <c r="A5" s="265"/>
      <c r="B5" s="164" t="str">
        <f>'Методика (раздел 5)'!B23</f>
        <v>Нет, не имеются или их поиск затруднен</v>
      </c>
      <c r="C5" s="265"/>
      <c r="D5" s="265"/>
      <c r="E5" s="263"/>
      <c r="F5" s="265"/>
      <c r="G5" s="265"/>
      <c r="H5" s="267"/>
      <c r="I5" s="267"/>
      <c r="J5" s="165" t="s">
        <v>1056</v>
      </c>
      <c r="K5" s="165" t="s">
        <v>1057</v>
      </c>
      <c r="L5" s="165" t="s">
        <v>1173</v>
      </c>
      <c r="M5" s="267"/>
      <c r="N5" s="267"/>
      <c r="O5" s="265"/>
      <c r="P5" s="265"/>
      <c r="Q5" s="265"/>
      <c r="R5" s="265"/>
      <c r="S5" s="87"/>
    </row>
    <row r="6" spans="1:52" ht="15" customHeight="1" x14ac:dyDescent="0.25">
      <c r="A6" s="104" t="s">
        <v>0</v>
      </c>
      <c r="B6" s="166"/>
      <c r="C6" s="107"/>
      <c r="D6" s="107"/>
      <c r="E6" s="108"/>
      <c r="F6" s="107"/>
      <c r="G6" s="107"/>
      <c r="H6" s="149"/>
      <c r="I6" s="149"/>
      <c r="J6" s="149"/>
      <c r="K6" s="149"/>
      <c r="L6" s="149"/>
      <c r="M6" s="149"/>
      <c r="N6" s="149"/>
      <c r="O6" s="108"/>
      <c r="P6" s="135"/>
      <c r="Q6" s="135"/>
      <c r="R6" s="167"/>
    </row>
    <row r="7" spans="1:52" ht="15" customHeight="1" x14ac:dyDescent="0.25">
      <c r="A7" s="89" t="s">
        <v>1</v>
      </c>
      <c r="B7" s="89" t="s">
        <v>184</v>
      </c>
      <c r="C7" s="90">
        <f t="shared" ref="C7:C24" si="0">IF(B7=$B$4,2,0)</f>
        <v>0</v>
      </c>
      <c r="D7" s="90"/>
      <c r="E7" s="91">
        <f>C7*IF(D7&gt;0,D7,1)</f>
        <v>0</v>
      </c>
      <c r="F7" s="92" t="s">
        <v>428</v>
      </c>
      <c r="G7" s="93" t="s">
        <v>1043</v>
      </c>
      <c r="H7" s="94">
        <v>44162</v>
      </c>
      <c r="I7" s="94" t="s">
        <v>217</v>
      </c>
      <c r="J7" s="94">
        <v>44175</v>
      </c>
      <c r="K7" s="94" t="s">
        <v>217</v>
      </c>
      <c r="L7" s="94" t="s">
        <v>218</v>
      </c>
      <c r="M7" s="94" t="s">
        <v>217</v>
      </c>
      <c r="N7" s="94" t="s">
        <v>217</v>
      </c>
      <c r="O7" s="89" t="s">
        <v>1184</v>
      </c>
      <c r="P7" s="95" t="s">
        <v>1058</v>
      </c>
      <c r="Q7" s="95" t="s">
        <v>1059</v>
      </c>
      <c r="R7" s="96" t="s">
        <v>215</v>
      </c>
    </row>
    <row r="8" spans="1:52" ht="15" customHeight="1" x14ac:dyDescent="0.25">
      <c r="A8" s="89" t="s">
        <v>2</v>
      </c>
      <c r="B8" s="89" t="s">
        <v>184</v>
      </c>
      <c r="C8" s="90">
        <f t="shared" si="0"/>
        <v>0</v>
      </c>
      <c r="D8" s="90"/>
      <c r="E8" s="91">
        <f t="shared" ref="E8:E71" si="1">C8*IF(D8&gt;0,D8,1)</f>
        <v>0</v>
      </c>
      <c r="F8" s="92" t="s">
        <v>1350</v>
      </c>
      <c r="G8" s="93" t="s">
        <v>1374</v>
      </c>
      <c r="H8" s="94">
        <v>44134</v>
      </c>
      <c r="I8" s="94">
        <v>44154</v>
      </c>
      <c r="J8" s="94">
        <v>44154</v>
      </c>
      <c r="K8" s="94">
        <v>44175</v>
      </c>
      <c r="L8" s="94" t="s">
        <v>218</v>
      </c>
      <c r="M8" s="94">
        <v>44175</v>
      </c>
      <c r="N8" s="94" t="s">
        <v>1204</v>
      </c>
      <c r="O8" s="92" t="s">
        <v>1373</v>
      </c>
      <c r="P8" s="95" t="s">
        <v>946</v>
      </c>
      <c r="Q8" s="95" t="s">
        <v>309</v>
      </c>
      <c r="R8" s="137" t="s">
        <v>1714</v>
      </c>
      <c r="S8" s="86" t="s">
        <v>218</v>
      </c>
    </row>
    <row r="9" spans="1:52" ht="15" customHeight="1" x14ac:dyDescent="0.25">
      <c r="A9" s="89" t="s">
        <v>3</v>
      </c>
      <c r="B9" s="89" t="s">
        <v>184</v>
      </c>
      <c r="C9" s="90">
        <f t="shared" si="0"/>
        <v>0</v>
      </c>
      <c r="D9" s="90"/>
      <c r="E9" s="91">
        <f t="shared" si="1"/>
        <v>0</v>
      </c>
      <c r="F9" s="92" t="s">
        <v>428</v>
      </c>
      <c r="G9" s="93" t="s">
        <v>1374</v>
      </c>
      <c r="H9" s="94">
        <v>44145</v>
      </c>
      <c r="I9" s="94" t="s">
        <v>217</v>
      </c>
      <c r="J9" s="94">
        <v>44158</v>
      </c>
      <c r="K9" s="94">
        <v>44179</v>
      </c>
      <c r="L9" s="94" t="s">
        <v>218</v>
      </c>
      <c r="M9" s="94" t="s">
        <v>217</v>
      </c>
      <c r="N9" s="94" t="s">
        <v>217</v>
      </c>
      <c r="O9" s="89" t="s">
        <v>1184</v>
      </c>
      <c r="P9" s="95" t="s">
        <v>1285</v>
      </c>
      <c r="Q9" s="95" t="s">
        <v>308</v>
      </c>
      <c r="R9" s="96" t="s">
        <v>215</v>
      </c>
    </row>
    <row r="10" spans="1:52" ht="15" customHeight="1" x14ac:dyDescent="0.25">
      <c r="A10" s="89" t="s">
        <v>4</v>
      </c>
      <c r="B10" s="89" t="s">
        <v>184</v>
      </c>
      <c r="C10" s="90">
        <f>IF(B10=$B$4,2,0)</f>
        <v>0</v>
      </c>
      <c r="D10" s="90"/>
      <c r="E10" s="91">
        <f>C10*IF(D10&gt;0,D10,1)</f>
        <v>0</v>
      </c>
      <c r="F10" s="92" t="s">
        <v>428</v>
      </c>
      <c r="G10" s="93" t="s">
        <v>1374</v>
      </c>
      <c r="H10" s="94">
        <v>44165</v>
      </c>
      <c r="I10" s="94">
        <v>44162</v>
      </c>
      <c r="J10" s="94">
        <v>44182</v>
      </c>
      <c r="K10" s="94">
        <v>44189</v>
      </c>
      <c r="L10" s="94" t="s">
        <v>218</v>
      </c>
      <c r="M10" s="94">
        <v>44189</v>
      </c>
      <c r="N10" s="94" t="s">
        <v>217</v>
      </c>
      <c r="O10" s="89" t="s">
        <v>1372</v>
      </c>
      <c r="P10" s="95" t="s">
        <v>1060</v>
      </c>
      <c r="Q10" s="95" t="s">
        <v>947</v>
      </c>
      <c r="R10" s="96" t="s">
        <v>215</v>
      </c>
    </row>
    <row r="11" spans="1:52" ht="15" customHeight="1" x14ac:dyDescent="0.25">
      <c r="A11" s="89" t="s">
        <v>5</v>
      </c>
      <c r="B11" s="89" t="s">
        <v>183</v>
      </c>
      <c r="C11" s="90">
        <f t="shared" si="0"/>
        <v>2</v>
      </c>
      <c r="D11" s="90"/>
      <c r="E11" s="91">
        <f t="shared" si="1"/>
        <v>2</v>
      </c>
      <c r="F11" s="92" t="s">
        <v>216</v>
      </c>
      <c r="G11" s="93" t="s">
        <v>1374</v>
      </c>
      <c r="H11" s="94">
        <v>44145</v>
      </c>
      <c r="I11" s="94">
        <v>44152</v>
      </c>
      <c r="J11" s="94">
        <v>44159</v>
      </c>
      <c r="K11" s="94">
        <v>44186</v>
      </c>
      <c r="L11" s="94" t="s">
        <v>218</v>
      </c>
      <c r="M11" s="94">
        <v>44186</v>
      </c>
      <c r="N11" s="94">
        <v>44188</v>
      </c>
      <c r="O11" s="89" t="s">
        <v>218</v>
      </c>
      <c r="P11" s="95" t="s">
        <v>1061</v>
      </c>
      <c r="Q11" s="95" t="s">
        <v>395</v>
      </c>
      <c r="R11" s="96" t="s">
        <v>215</v>
      </c>
    </row>
    <row r="12" spans="1:52" ht="15" customHeight="1" x14ac:dyDescent="0.25">
      <c r="A12" s="89" t="s">
        <v>6</v>
      </c>
      <c r="B12" s="89" t="s">
        <v>183</v>
      </c>
      <c r="C12" s="90">
        <f t="shared" si="0"/>
        <v>2</v>
      </c>
      <c r="D12" s="90"/>
      <c r="E12" s="91">
        <f t="shared" si="1"/>
        <v>2</v>
      </c>
      <c r="F12" s="92" t="s">
        <v>216</v>
      </c>
      <c r="G12" s="93" t="s">
        <v>1374</v>
      </c>
      <c r="H12" s="94">
        <v>44134</v>
      </c>
      <c r="I12" s="94">
        <v>44147</v>
      </c>
      <c r="J12" s="94">
        <v>44154</v>
      </c>
      <c r="K12" s="94">
        <v>44168</v>
      </c>
      <c r="L12" s="94">
        <v>44168</v>
      </c>
      <c r="M12" s="94">
        <v>44168</v>
      </c>
      <c r="N12" s="94">
        <v>44168</v>
      </c>
      <c r="O12" s="97" t="s">
        <v>218</v>
      </c>
      <c r="P12" s="95" t="s">
        <v>1062</v>
      </c>
      <c r="Q12" s="95" t="s">
        <v>467</v>
      </c>
      <c r="R12" s="96" t="s">
        <v>215</v>
      </c>
    </row>
    <row r="13" spans="1:52" ht="15" customHeight="1" x14ac:dyDescent="0.25">
      <c r="A13" s="89" t="s">
        <v>7</v>
      </c>
      <c r="B13" s="89" t="s">
        <v>184</v>
      </c>
      <c r="C13" s="90">
        <f t="shared" si="0"/>
        <v>0</v>
      </c>
      <c r="D13" s="90"/>
      <c r="E13" s="91">
        <f t="shared" si="1"/>
        <v>0</v>
      </c>
      <c r="F13" s="92" t="s">
        <v>219</v>
      </c>
      <c r="G13" s="93" t="s">
        <v>218</v>
      </c>
      <c r="H13" s="94" t="s">
        <v>218</v>
      </c>
      <c r="I13" s="94" t="s">
        <v>218</v>
      </c>
      <c r="J13" s="94" t="s">
        <v>218</v>
      </c>
      <c r="K13" s="94" t="s">
        <v>218</v>
      </c>
      <c r="L13" s="94" t="s">
        <v>218</v>
      </c>
      <c r="M13" s="94" t="s">
        <v>218</v>
      </c>
      <c r="N13" s="94" t="s">
        <v>218</v>
      </c>
      <c r="O13" s="92" t="s">
        <v>218</v>
      </c>
      <c r="P13" s="95" t="s">
        <v>1063</v>
      </c>
      <c r="Q13" s="95" t="s">
        <v>1064</v>
      </c>
      <c r="R13" s="96" t="s">
        <v>215</v>
      </c>
    </row>
    <row r="14" spans="1:52" ht="15" customHeight="1" x14ac:dyDescent="0.25">
      <c r="A14" s="89" t="s">
        <v>8</v>
      </c>
      <c r="B14" s="89" t="s">
        <v>183</v>
      </c>
      <c r="C14" s="90">
        <f t="shared" si="0"/>
        <v>2</v>
      </c>
      <c r="D14" s="90"/>
      <c r="E14" s="91">
        <f t="shared" si="1"/>
        <v>2</v>
      </c>
      <c r="F14" s="92" t="s">
        <v>216</v>
      </c>
      <c r="G14" s="93" t="s">
        <v>1374</v>
      </c>
      <c r="H14" s="94">
        <v>44134</v>
      </c>
      <c r="I14" s="94">
        <v>44145</v>
      </c>
      <c r="J14" s="94">
        <v>44147</v>
      </c>
      <c r="K14" s="94">
        <v>44175</v>
      </c>
      <c r="L14" s="94" t="s">
        <v>218</v>
      </c>
      <c r="M14" s="94">
        <v>44175</v>
      </c>
      <c r="N14" s="94" t="s">
        <v>1065</v>
      </c>
      <c r="O14" s="89" t="s">
        <v>1176</v>
      </c>
      <c r="P14" s="95" t="s">
        <v>289</v>
      </c>
      <c r="Q14" s="95" t="s">
        <v>290</v>
      </c>
      <c r="R14" s="96" t="s">
        <v>215</v>
      </c>
    </row>
    <row r="15" spans="1:52" ht="15" customHeight="1" x14ac:dyDescent="0.25">
      <c r="A15" s="89" t="s">
        <v>9</v>
      </c>
      <c r="B15" s="89" t="s">
        <v>184</v>
      </c>
      <c r="C15" s="90">
        <f t="shared" si="0"/>
        <v>0</v>
      </c>
      <c r="D15" s="90"/>
      <c r="E15" s="91">
        <f t="shared" si="1"/>
        <v>0</v>
      </c>
      <c r="F15" s="92" t="s">
        <v>219</v>
      </c>
      <c r="G15" s="93" t="s">
        <v>218</v>
      </c>
      <c r="H15" s="94" t="s">
        <v>218</v>
      </c>
      <c r="I15" s="94" t="s">
        <v>218</v>
      </c>
      <c r="J15" s="94" t="s">
        <v>218</v>
      </c>
      <c r="K15" s="94" t="s">
        <v>218</v>
      </c>
      <c r="L15" s="94" t="s">
        <v>218</v>
      </c>
      <c r="M15" s="94" t="s">
        <v>218</v>
      </c>
      <c r="N15" s="94" t="s">
        <v>218</v>
      </c>
      <c r="O15" s="92" t="s">
        <v>218</v>
      </c>
      <c r="P15" s="96" t="s">
        <v>1830</v>
      </c>
      <c r="Q15" s="96" t="s">
        <v>1066</v>
      </c>
      <c r="R15" s="96" t="s">
        <v>215</v>
      </c>
    </row>
    <row r="16" spans="1:52" s="75" customFormat="1" ht="15" customHeight="1" x14ac:dyDescent="0.25">
      <c r="A16" s="98" t="s">
        <v>10</v>
      </c>
      <c r="B16" s="98" t="s">
        <v>183</v>
      </c>
      <c r="C16" s="99">
        <f t="shared" si="0"/>
        <v>2</v>
      </c>
      <c r="D16" s="99"/>
      <c r="E16" s="100">
        <f t="shared" si="1"/>
        <v>2</v>
      </c>
      <c r="F16" s="101" t="s">
        <v>216</v>
      </c>
      <c r="G16" s="101" t="s">
        <v>1177</v>
      </c>
      <c r="H16" s="102" t="s">
        <v>1178</v>
      </c>
      <c r="I16" s="102" t="s">
        <v>1067</v>
      </c>
      <c r="J16" s="102" t="s">
        <v>1068</v>
      </c>
      <c r="K16" s="102" t="s">
        <v>1069</v>
      </c>
      <c r="L16" s="102" t="s">
        <v>218</v>
      </c>
      <c r="M16" s="102" t="s">
        <v>1070</v>
      </c>
      <c r="N16" s="102" t="s">
        <v>1179</v>
      </c>
      <c r="O16" s="98" t="s">
        <v>1181</v>
      </c>
      <c r="P16" s="103" t="s">
        <v>275</v>
      </c>
      <c r="Q16" s="103" t="s">
        <v>1071</v>
      </c>
      <c r="R16" s="103" t="s">
        <v>949</v>
      </c>
      <c r="S16" s="86" t="s">
        <v>218</v>
      </c>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row>
    <row r="17" spans="1:19" ht="15" customHeight="1" x14ac:dyDescent="0.25">
      <c r="A17" s="89" t="s">
        <v>11</v>
      </c>
      <c r="B17" s="89" t="s">
        <v>184</v>
      </c>
      <c r="C17" s="90">
        <f t="shared" si="0"/>
        <v>0</v>
      </c>
      <c r="D17" s="90"/>
      <c r="E17" s="91">
        <f t="shared" si="1"/>
        <v>0</v>
      </c>
      <c r="F17" s="92" t="s">
        <v>219</v>
      </c>
      <c r="G17" s="93" t="s">
        <v>218</v>
      </c>
      <c r="H17" s="94" t="s">
        <v>218</v>
      </c>
      <c r="I17" s="94" t="s">
        <v>218</v>
      </c>
      <c r="J17" s="94" t="s">
        <v>218</v>
      </c>
      <c r="K17" s="94" t="s">
        <v>218</v>
      </c>
      <c r="L17" s="94" t="s">
        <v>218</v>
      </c>
      <c r="M17" s="94" t="s">
        <v>218</v>
      </c>
      <c r="N17" s="94" t="s">
        <v>218</v>
      </c>
      <c r="O17" s="92" t="s">
        <v>218</v>
      </c>
      <c r="P17" s="95" t="s">
        <v>1072</v>
      </c>
      <c r="Q17" s="95" t="s">
        <v>1073</v>
      </c>
      <c r="R17" s="95" t="s">
        <v>950</v>
      </c>
      <c r="S17" s="86" t="s">
        <v>218</v>
      </c>
    </row>
    <row r="18" spans="1:19" ht="15" customHeight="1" x14ac:dyDescent="0.25">
      <c r="A18" s="89" t="s">
        <v>12</v>
      </c>
      <c r="B18" s="89" t="s">
        <v>184</v>
      </c>
      <c r="C18" s="90">
        <f t="shared" si="0"/>
        <v>0</v>
      </c>
      <c r="D18" s="90"/>
      <c r="E18" s="91">
        <f t="shared" si="1"/>
        <v>0</v>
      </c>
      <c r="F18" s="92" t="s">
        <v>219</v>
      </c>
      <c r="G18" s="93" t="s">
        <v>218</v>
      </c>
      <c r="H18" s="94" t="s">
        <v>218</v>
      </c>
      <c r="I18" s="94" t="s">
        <v>218</v>
      </c>
      <c r="J18" s="94" t="s">
        <v>218</v>
      </c>
      <c r="K18" s="94" t="s">
        <v>218</v>
      </c>
      <c r="L18" s="94" t="s">
        <v>218</v>
      </c>
      <c r="M18" s="94" t="s">
        <v>218</v>
      </c>
      <c r="N18" s="94" t="s">
        <v>218</v>
      </c>
      <c r="O18" s="92" t="s">
        <v>218</v>
      </c>
      <c r="P18" s="95" t="s">
        <v>1074</v>
      </c>
      <c r="Q18" s="95" t="s">
        <v>1075</v>
      </c>
      <c r="R18" s="95" t="s">
        <v>1076</v>
      </c>
      <c r="S18" s="86" t="s">
        <v>218</v>
      </c>
    </row>
    <row r="19" spans="1:19" ht="15" customHeight="1" x14ac:dyDescent="0.25">
      <c r="A19" s="89" t="s">
        <v>13</v>
      </c>
      <c r="B19" s="89" t="s">
        <v>184</v>
      </c>
      <c r="C19" s="90">
        <f t="shared" si="0"/>
        <v>0</v>
      </c>
      <c r="D19" s="90"/>
      <c r="E19" s="91">
        <f t="shared" si="1"/>
        <v>0</v>
      </c>
      <c r="F19" s="92" t="s">
        <v>219</v>
      </c>
      <c r="G19" s="93" t="s">
        <v>218</v>
      </c>
      <c r="H19" s="94" t="s">
        <v>218</v>
      </c>
      <c r="I19" s="94" t="s">
        <v>218</v>
      </c>
      <c r="J19" s="94" t="s">
        <v>218</v>
      </c>
      <c r="K19" s="94" t="s">
        <v>218</v>
      </c>
      <c r="L19" s="94" t="s">
        <v>218</v>
      </c>
      <c r="M19" s="94" t="s">
        <v>218</v>
      </c>
      <c r="N19" s="94" t="s">
        <v>218</v>
      </c>
      <c r="O19" s="92" t="s">
        <v>218</v>
      </c>
      <c r="P19" s="95" t="s">
        <v>952</v>
      </c>
      <c r="Q19" s="95" t="s">
        <v>1077</v>
      </c>
      <c r="R19" s="96" t="s">
        <v>215</v>
      </c>
    </row>
    <row r="20" spans="1:19" ht="15" customHeight="1" x14ac:dyDescent="0.25">
      <c r="A20" s="89" t="s">
        <v>14</v>
      </c>
      <c r="B20" s="89" t="s">
        <v>184</v>
      </c>
      <c r="C20" s="90">
        <f t="shared" si="0"/>
        <v>0</v>
      </c>
      <c r="D20" s="90"/>
      <c r="E20" s="91">
        <f t="shared" si="1"/>
        <v>0</v>
      </c>
      <c r="F20" s="92" t="s">
        <v>219</v>
      </c>
      <c r="G20" s="93" t="s">
        <v>218</v>
      </c>
      <c r="H20" s="94" t="s">
        <v>218</v>
      </c>
      <c r="I20" s="94" t="s">
        <v>218</v>
      </c>
      <c r="J20" s="94" t="s">
        <v>218</v>
      </c>
      <c r="K20" s="94" t="s">
        <v>218</v>
      </c>
      <c r="L20" s="94" t="s">
        <v>218</v>
      </c>
      <c r="M20" s="94" t="s">
        <v>218</v>
      </c>
      <c r="N20" s="94" t="s">
        <v>218</v>
      </c>
      <c r="O20" s="92" t="s">
        <v>218</v>
      </c>
      <c r="P20" s="95" t="s">
        <v>1078</v>
      </c>
      <c r="Q20" s="95" t="s">
        <v>1079</v>
      </c>
      <c r="R20" s="96" t="s">
        <v>215</v>
      </c>
    </row>
    <row r="21" spans="1:19" ht="15" customHeight="1" x14ac:dyDescent="0.25">
      <c r="A21" s="89" t="s">
        <v>15</v>
      </c>
      <c r="B21" s="89" t="s">
        <v>184</v>
      </c>
      <c r="C21" s="90">
        <f t="shared" si="0"/>
        <v>0</v>
      </c>
      <c r="D21" s="90"/>
      <c r="E21" s="91">
        <f t="shared" si="1"/>
        <v>0</v>
      </c>
      <c r="F21" s="92" t="s">
        <v>1350</v>
      </c>
      <c r="G21" s="93" t="s">
        <v>1044</v>
      </c>
      <c r="H21" s="94">
        <v>44169</v>
      </c>
      <c r="I21" s="94">
        <v>44179</v>
      </c>
      <c r="J21" s="94">
        <v>44183</v>
      </c>
      <c r="K21" s="94" t="s">
        <v>218</v>
      </c>
      <c r="L21" s="94" t="s">
        <v>218</v>
      </c>
      <c r="M21" s="94" t="s">
        <v>1201</v>
      </c>
      <c r="N21" s="94" t="s">
        <v>1202</v>
      </c>
      <c r="O21" s="89" t="s">
        <v>1203</v>
      </c>
      <c r="P21" s="95" t="s">
        <v>1080</v>
      </c>
      <c r="Q21" s="95" t="s">
        <v>1081</v>
      </c>
      <c r="R21" s="95" t="s">
        <v>1082</v>
      </c>
      <c r="S21" s="86" t="s">
        <v>218</v>
      </c>
    </row>
    <row r="22" spans="1:19" ht="15" customHeight="1" x14ac:dyDescent="0.25">
      <c r="A22" s="89" t="s">
        <v>16</v>
      </c>
      <c r="B22" s="89" t="s">
        <v>183</v>
      </c>
      <c r="C22" s="90">
        <f t="shared" si="0"/>
        <v>2</v>
      </c>
      <c r="D22" s="90"/>
      <c r="E22" s="91">
        <f t="shared" si="1"/>
        <v>2</v>
      </c>
      <c r="F22" s="92" t="s">
        <v>216</v>
      </c>
      <c r="G22" s="93" t="s">
        <v>1374</v>
      </c>
      <c r="H22" s="94">
        <v>44134</v>
      </c>
      <c r="I22" s="94">
        <v>44152</v>
      </c>
      <c r="J22" s="94">
        <v>44161</v>
      </c>
      <c r="K22" s="94">
        <v>44182</v>
      </c>
      <c r="L22" s="94">
        <v>44182</v>
      </c>
      <c r="M22" s="94">
        <v>44182</v>
      </c>
      <c r="N22" s="94">
        <v>44183</v>
      </c>
      <c r="O22" s="89" t="s">
        <v>218</v>
      </c>
      <c r="P22" s="95" t="s">
        <v>954</v>
      </c>
      <c r="Q22" s="95" t="s">
        <v>955</v>
      </c>
      <c r="R22" s="95" t="s">
        <v>956</v>
      </c>
      <c r="S22" s="86" t="s">
        <v>218</v>
      </c>
    </row>
    <row r="23" spans="1:19" ht="15" customHeight="1" x14ac:dyDescent="0.25">
      <c r="A23" s="89" t="s">
        <v>17</v>
      </c>
      <c r="B23" s="89" t="s">
        <v>184</v>
      </c>
      <c r="C23" s="90">
        <f>IF(B23=$B$4,2,0)</f>
        <v>0</v>
      </c>
      <c r="D23" s="90"/>
      <c r="E23" s="91">
        <f>C23*IF(D23&gt;0,D23,1)</f>
        <v>0</v>
      </c>
      <c r="F23" s="92" t="s">
        <v>1350</v>
      </c>
      <c r="G23" s="93" t="s">
        <v>1374</v>
      </c>
      <c r="H23" s="94">
        <v>44134</v>
      </c>
      <c r="I23" s="94">
        <v>44148</v>
      </c>
      <c r="J23" s="94">
        <v>44155</v>
      </c>
      <c r="K23" s="94" t="s">
        <v>1199</v>
      </c>
      <c r="L23" s="94" t="s">
        <v>218</v>
      </c>
      <c r="M23" s="94" t="s">
        <v>1199</v>
      </c>
      <c r="N23" s="94" t="s">
        <v>1200</v>
      </c>
      <c r="O23" s="89" t="s">
        <v>1195</v>
      </c>
      <c r="P23" s="95" t="s">
        <v>1083</v>
      </c>
      <c r="Q23" s="96" t="s">
        <v>301</v>
      </c>
      <c r="R23" s="95" t="s">
        <v>957</v>
      </c>
      <c r="S23" s="88" t="s">
        <v>218</v>
      </c>
    </row>
    <row r="24" spans="1:19" ht="15" customHeight="1" x14ac:dyDescent="0.25">
      <c r="A24" s="89" t="s">
        <v>247</v>
      </c>
      <c r="B24" s="89" t="s">
        <v>184</v>
      </c>
      <c r="C24" s="90">
        <f t="shared" si="0"/>
        <v>0</v>
      </c>
      <c r="D24" s="90"/>
      <c r="E24" s="91">
        <f t="shared" si="1"/>
        <v>0</v>
      </c>
      <c r="F24" s="93" t="s">
        <v>428</v>
      </c>
      <c r="G24" s="93" t="s">
        <v>1044</v>
      </c>
      <c r="H24" s="94">
        <v>44138</v>
      </c>
      <c r="I24" s="94" t="s">
        <v>1084</v>
      </c>
      <c r="J24" s="94">
        <v>44153</v>
      </c>
      <c r="K24" s="94">
        <v>44175</v>
      </c>
      <c r="L24" s="94" t="s">
        <v>218</v>
      </c>
      <c r="M24" s="94">
        <v>44175</v>
      </c>
      <c r="N24" s="94" t="s">
        <v>412</v>
      </c>
      <c r="O24" s="89" t="s">
        <v>1180</v>
      </c>
      <c r="P24" s="95" t="s">
        <v>958</v>
      </c>
      <c r="Q24" s="96" t="s">
        <v>959</v>
      </c>
      <c r="R24" s="137" t="s">
        <v>1606</v>
      </c>
      <c r="S24" s="86" t="s">
        <v>218</v>
      </c>
    </row>
    <row r="25" spans="1:19" ht="15" customHeight="1" x14ac:dyDescent="0.25">
      <c r="A25" s="104" t="s">
        <v>18</v>
      </c>
      <c r="B25" s="105"/>
      <c r="C25" s="106"/>
      <c r="D25" s="107"/>
      <c r="E25" s="108"/>
      <c r="F25" s="105"/>
      <c r="G25" s="105"/>
      <c r="H25" s="109"/>
      <c r="I25" s="109"/>
      <c r="J25" s="109"/>
      <c r="K25" s="109"/>
      <c r="L25" s="109"/>
      <c r="M25" s="109"/>
      <c r="N25" s="109"/>
      <c r="O25" s="110"/>
      <c r="P25" s="111"/>
      <c r="Q25" s="111"/>
      <c r="R25" s="112"/>
    </row>
    <row r="26" spans="1:19" ht="15" customHeight="1" x14ac:dyDescent="0.25">
      <c r="A26" s="89" t="s">
        <v>19</v>
      </c>
      <c r="B26" s="89" t="s">
        <v>183</v>
      </c>
      <c r="C26" s="90">
        <f t="shared" ref="C26:C36" si="2">IF(B26=$B$4,2,0)</f>
        <v>2</v>
      </c>
      <c r="D26" s="90"/>
      <c r="E26" s="91">
        <f t="shared" si="1"/>
        <v>2</v>
      </c>
      <c r="F26" s="92" t="s">
        <v>216</v>
      </c>
      <c r="G26" s="93" t="s">
        <v>1374</v>
      </c>
      <c r="H26" s="94">
        <v>44146</v>
      </c>
      <c r="I26" s="94">
        <v>44160</v>
      </c>
      <c r="J26" s="94">
        <v>44161</v>
      </c>
      <c r="K26" s="94">
        <v>44175</v>
      </c>
      <c r="L26" s="94">
        <v>44182</v>
      </c>
      <c r="M26" s="94">
        <v>44182</v>
      </c>
      <c r="N26" s="94">
        <v>44186</v>
      </c>
      <c r="O26" s="89" t="s">
        <v>218</v>
      </c>
      <c r="P26" s="95" t="s">
        <v>1085</v>
      </c>
      <c r="Q26" s="95" t="s">
        <v>327</v>
      </c>
      <c r="R26" s="95" t="s">
        <v>960</v>
      </c>
      <c r="S26" s="86" t="s">
        <v>218</v>
      </c>
    </row>
    <row r="27" spans="1:19" ht="15" customHeight="1" x14ac:dyDescent="0.25">
      <c r="A27" s="89" t="s">
        <v>20</v>
      </c>
      <c r="B27" s="89" t="s">
        <v>183</v>
      </c>
      <c r="C27" s="90">
        <f t="shared" si="2"/>
        <v>2</v>
      </c>
      <c r="D27" s="90"/>
      <c r="E27" s="91">
        <f t="shared" si="1"/>
        <v>2</v>
      </c>
      <c r="F27" s="92" t="s">
        <v>216</v>
      </c>
      <c r="G27" s="93" t="s">
        <v>1374</v>
      </c>
      <c r="H27" s="94">
        <v>44151</v>
      </c>
      <c r="I27" s="94">
        <v>44161</v>
      </c>
      <c r="J27" s="94">
        <v>44182</v>
      </c>
      <c r="K27" s="94">
        <v>44182</v>
      </c>
      <c r="L27" s="94" t="s">
        <v>218</v>
      </c>
      <c r="M27" s="94">
        <v>44182</v>
      </c>
      <c r="N27" s="94">
        <v>44186</v>
      </c>
      <c r="O27" s="89" t="s">
        <v>218</v>
      </c>
      <c r="P27" s="96" t="s">
        <v>961</v>
      </c>
      <c r="Q27" s="95" t="s">
        <v>962</v>
      </c>
      <c r="R27" s="96" t="s">
        <v>215</v>
      </c>
    </row>
    <row r="28" spans="1:19" ht="15" customHeight="1" x14ac:dyDescent="0.25">
      <c r="A28" s="89" t="s">
        <v>21</v>
      </c>
      <c r="B28" s="89" t="s">
        <v>184</v>
      </c>
      <c r="C28" s="90">
        <f>IF(B28=$B$4,2,0)</f>
        <v>0</v>
      </c>
      <c r="D28" s="90"/>
      <c r="E28" s="91">
        <f>C28*IF(D28&gt;0,D28,1)</f>
        <v>0</v>
      </c>
      <c r="F28" s="93" t="s">
        <v>1244</v>
      </c>
      <c r="G28" s="93" t="s">
        <v>1043</v>
      </c>
      <c r="H28" s="94" t="s">
        <v>218</v>
      </c>
      <c r="I28" s="94" t="s">
        <v>218</v>
      </c>
      <c r="J28" s="94" t="s">
        <v>218</v>
      </c>
      <c r="K28" s="94" t="s">
        <v>218</v>
      </c>
      <c r="L28" s="94" t="s">
        <v>218</v>
      </c>
      <c r="M28" s="94" t="s">
        <v>218</v>
      </c>
      <c r="N28" s="94" t="s">
        <v>218</v>
      </c>
      <c r="O28" s="92" t="s">
        <v>1636</v>
      </c>
      <c r="P28" s="96" t="s">
        <v>963</v>
      </c>
      <c r="Q28" s="96" t="s">
        <v>1087</v>
      </c>
      <c r="R28" s="96" t="s">
        <v>215</v>
      </c>
    </row>
    <row r="29" spans="1:19" s="28" customFormat="1" ht="15" customHeight="1" x14ac:dyDescent="0.25">
      <c r="A29" s="54" t="s">
        <v>22</v>
      </c>
      <c r="B29" s="54" t="s">
        <v>183</v>
      </c>
      <c r="C29" s="113">
        <f t="shared" si="2"/>
        <v>2</v>
      </c>
      <c r="D29" s="113"/>
      <c r="E29" s="114">
        <f t="shared" si="1"/>
        <v>2</v>
      </c>
      <c r="F29" s="115" t="s">
        <v>216</v>
      </c>
      <c r="G29" s="116" t="s">
        <v>1374</v>
      </c>
      <c r="H29" s="117">
        <v>44133</v>
      </c>
      <c r="I29" s="117">
        <v>44152</v>
      </c>
      <c r="J29" s="117">
        <v>44160</v>
      </c>
      <c r="K29" s="117">
        <v>44174</v>
      </c>
      <c r="L29" s="117" t="s">
        <v>218</v>
      </c>
      <c r="M29" s="117">
        <v>44174</v>
      </c>
      <c r="N29" s="117">
        <v>44180</v>
      </c>
      <c r="O29" s="98" t="s">
        <v>1182</v>
      </c>
      <c r="P29" s="95" t="s">
        <v>1088</v>
      </c>
      <c r="Q29" s="95" t="s">
        <v>336</v>
      </c>
      <c r="R29" s="96" t="s">
        <v>215</v>
      </c>
      <c r="S29" s="85"/>
    </row>
    <row r="30" spans="1:19" ht="15" customHeight="1" x14ac:dyDescent="0.25">
      <c r="A30" s="89" t="s">
        <v>23</v>
      </c>
      <c r="B30" s="89" t="s">
        <v>183</v>
      </c>
      <c r="C30" s="90">
        <f t="shared" si="2"/>
        <v>2</v>
      </c>
      <c r="D30" s="90"/>
      <c r="E30" s="91">
        <f t="shared" si="1"/>
        <v>2</v>
      </c>
      <c r="F30" s="93" t="s">
        <v>216</v>
      </c>
      <c r="G30" s="93" t="s">
        <v>1374</v>
      </c>
      <c r="H30" s="94">
        <v>44119</v>
      </c>
      <c r="I30" s="94">
        <v>44138</v>
      </c>
      <c r="J30" s="94">
        <v>44140</v>
      </c>
      <c r="K30" s="94">
        <v>44161</v>
      </c>
      <c r="L30" s="94" t="s">
        <v>218</v>
      </c>
      <c r="M30" s="94">
        <v>44161</v>
      </c>
      <c r="N30" s="94">
        <v>44167</v>
      </c>
      <c r="O30" s="89" t="s">
        <v>218</v>
      </c>
      <c r="P30" s="95" t="s">
        <v>1089</v>
      </c>
      <c r="Q30" s="96" t="s">
        <v>965</v>
      </c>
      <c r="R30" s="96" t="s">
        <v>215</v>
      </c>
    </row>
    <row r="31" spans="1:19" ht="15" customHeight="1" x14ac:dyDescent="0.25">
      <c r="A31" s="89" t="s">
        <v>24</v>
      </c>
      <c r="B31" s="89" t="s">
        <v>183</v>
      </c>
      <c r="C31" s="90">
        <f t="shared" si="2"/>
        <v>2</v>
      </c>
      <c r="D31" s="90"/>
      <c r="E31" s="91">
        <f t="shared" si="1"/>
        <v>2</v>
      </c>
      <c r="F31" s="93" t="s">
        <v>216</v>
      </c>
      <c r="G31" s="93" t="s">
        <v>1044</v>
      </c>
      <c r="H31" s="94">
        <v>44124</v>
      </c>
      <c r="I31" s="94">
        <v>44145</v>
      </c>
      <c r="J31" s="94">
        <v>44147</v>
      </c>
      <c r="K31" s="94">
        <v>44172</v>
      </c>
      <c r="L31" s="94">
        <v>44179</v>
      </c>
      <c r="M31" s="94">
        <v>44179</v>
      </c>
      <c r="N31" s="94">
        <v>44183</v>
      </c>
      <c r="O31" s="89" t="s">
        <v>218</v>
      </c>
      <c r="P31" s="118" t="s">
        <v>286</v>
      </c>
      <c r="Q31" s="118" t="s">
        <v>1090</v>
      </c>
      <c r="R31" s="96" t="s">
        <v>967</v>
      </c>
      <c r="S31" s="86" t="s">
        <v>218</v>
      </c>
    </row>
    <row r="32" spans="1:19" ht="15" customHeight="1" x14ac:dyDescent="0.25">
      <c r="A32" s="89" t="s">
        <v>25</v>
      </c>
      <c r="B32" s="89" t="s">
        <v>183</v>
      </c>
      <c r="C32" s="90">
        <f t="shared" si="2"/>
        <v>2</v>
      </c>
      <c r="D32" s="90"/>
      <c r="E32" s="91">
        <f t="shared" si="1"/>
        <v>2</v>
      </c>
      <c r="F32" s="93" t="s">
        <v>216</v>
      </c>
      <c r="G32" s="93" t="s">
        <v>1374</v>
      </c>
      <c r="H32" s="94">
        <v>44152</v>
      </c>
      <c r="I32" s="94" t="s">
        <v>1091</v>
      </c>
      <c r="J32" s="94">
        <v>44173</v>
      </c>
      <c r="K32" s="94">
        <v>44187</v>
      </c>
      <c r="L32" s="94" t="s">
        <v>218</v>
      </c>
      <c r="M32" s="94">
        <v>44187</v>
      </c>
      <c r="N32" s="94">
        <v>44189</v>
      </c>
      <c r="O32" s="89" t="s">
        <v>218</v>
      </c>
      <c r="P32" s="95" t="s">
        <v>1092</v>
      </c>
      <c r="Q32" s="95" t="s">
        <v>392</v>
      </c>
      <c r="R32" s="96" t="s">
        <v>968</v>
      </c>
      <c r="S32" s="86" t="s">
        <v>218</v>
      </c>
    </row>
    <row r="33" spans="1:19" ht="15" customHeight="1" x14ac:dyDescent="0.25">
      <c r="A33" s="89" t="s">
        <v>26</v>
      </c>
      <c r="B33" s="89" t="s">
        <v>184</v>
      </c>
      <c r="C33" s="90">
        <f t="shared" si="2"/>
        <v>0</v>
      </c>
      <c r="D33" s="90"/>
      <c r="E33" s="91">
        <f t="shared" si="1"/>
        <v>0</v>
      </c>
      <c r="F33" s="92" t="s">
        <v>219</v>
      </c>
      <c r="G33" s="93" t="s">
        <v>218</v>
      </c>
      <c r="H33" s="94" t="s">
        <v>218</v>
      </c>
      <c r="I33" s="94" t="s">
        <v>218</v>
      </c>
      <c r="J33" s="94" t="s">
        <v>218</v>
      </c>
      <c r="K33" s="94" t="s">
        <v>218</v>
      </c>
      <c r="L33" s="94" t="s">
        <v>218</v>
      </c>
      <c r="M33" s="94" t="s">
        <v>218</v>
      </c>
      <c r="N33" s="94" t="s">
        <v>218</v>
      </c>
      <c r="O33" s="92" t="s">
        <v>218</v>
      </c>
      <c r="P33" s="95" t="s">
        <v>1093</v>
      </c>
      <c r="Q33" s="95" t="s">
        <v>1094</v>
      </c>
      <c r="R33" s="95" t="s">
        <v>969</v>
      </c>
      <c r="S33" s="86" t="s">
        <v>218</v>
      </c>
    </row>
    <row r="34" spans="1:19" ht="15" customHeight="1" x14ac:dyDescent="0.25">
      <c r="A34" s="89" t="s">
        <v>27</v>
      </c>
      <c r="B34" s="89" t="s">
        <v>184</v>
      </c>
      <c r="C34" s="90">
        <f t="shared" si="2"/>
        <v>0</v>
      </c>
      <c r="D34" s="90"/>
      <c r="E34" s="91">
        <f t="shared" si="1"/>
        <v>0</v>
      </c>
      <c r="F34" s="92" t="s">
        <v>219</v>
      </c>
      <c r="G34" s="93" t="s">
        <v>218</v>
      </c>
      <c r="H34" s="94" t="s">
        <v>218</v>
      </c>
      <c r="I34" s="94" t="s">
        <v>218</v>
      </c>
      <c r="J34" s="94" t="s">
        <v>218</v>
      </c>
      <c r="K34" s="94" t="s">
        <v>218</v>
      </c>
      <c r="L34" s="94" t="s">
        <v>218</v>
      </c>
      <c r="M34" s="94" t="s">
        <v>218</v>
      </c>
      <c r="N34" s="94" t="s">
        <v>218</v>
      </c>
      <c r="O34" s="92" t="s">
        <v>218</v>
      </c>
      <c r="P34" s="95" t="s">
        <v>1095</v>
      </c>
      <c r="Q34" s="95" t="s">
        <v>971</v>
      </c>
      <c r="R34" s="95" t="s">
        <v>972</v>
      </c>
      <c r="S34" s="86" t="s">
        <v>218</v>
      </c>
    </row>
    <row r="35" spans="1:19" s="28" customFormat="1" ht="15" customHeight="1" x14ac:dyDescent="0.25">
      <c r="A35" s="54" t="s">
        <v>250</v>
      </c>
      <c r="B35" s="89" t="s">
        <v>183</v>
      </c>
      <c r="C35" s="113">
        <f t="shared" si="2"/>
        <v>2</v>
      </c>
      <c r="D35" s="113"/>
      <c r="E35" s="114">
        <f t="shared" si="1"/>
        <v>2</v>
      </c>
      <c r="F35" s="116" t="s">
        <v>216</v>
      </c>
      <c r="G35" s="116" t="s">
        <v>1374</v>
      </c>
      <c r="H35" s="117">
        <v>44116</v>
      </c>
      <c r="I35" s="117" t="s">
        <v>1096</v>
      </c>
      <c r="J35" s="117">
        <v>44132</v>
      </c>
      <c r="K35" s="117">
        <v>44153</v>
      </c>
      <c r="L35" s="117">
        <v>44160</v>
      </c>
      <c r="M35" s="117">
        <v>44160</v>
      </c>
      <c r="N35" s="117">
        <v>44165</v>
      </c>
      <c r="O35" s="54" t="s">
        <v>218</v>
      </c>
      <c r="P35" s="95" t="s">
        <v>1097</v>
      </c>
      <c r="Q35" s="95" t="s">
        <v>973</v>
      </c>
      <c r="R35" s="96" t="s">
        <v>1098</v>
      </c>
      <c r="S35" s="85" t="s">
        <v>218</v>
      </c>
    </row>
    <row r="36" spans="1:19" ht="15" customHeight="1" x14ac:dyDescent="0.25">
      <c r="A36" s="89" t="s">
        <v>28</v>
      </c>
      <c r="B36" s="89" t="s">
        <v>183</v>
      </c>
      <c r="C36" s="90">
        <f t="shared" si="2"/>
        <v>2</v>
      </c>
      <c r="D36" s="90"/>
      <c r="E36" s="91">
        <f t="shared" si="1"/>
        <v>2</v>
      </c>
      <c r="F36" s="92" t="s">
        <v>216</v>
      </c>
      <c r="G36" s="93" t="s">
        <v>1374</v>
      </c>
      <c r="H36" s="94">
        <v>44124</v>
      </c>
      <c r="I36" s="94">
        <v>44155</v>
      </c>
      <c r="J36" s="94">
        <v>44160</v>
      </c>
      <c r="K36" s="94">
        <v>44181</v>
      </c>
      <c r="L36" s="94" t="s">
        <v>218</v>
      </c>
      <c r="M36" s="94">
        <v>44181</v>
      </c>
      <c r="N36" s="94">
        <v>44183</v>
      </c>
      <c r="O36" s="89" t="s">
        <v>218</v>
      </c>
      <c r="P36" s="95" t="s">
        <v>1099</v>
      </c>
      <c r="Q36" s="95" t="s">
        <v>1100</v>
      </c>
      <c r="R36" s="96" t="s">
        <v>215</v>
      </c>
    </row>
    <row r="37" spans="1:19" ht="15" customHeight="1" x14ac:dyDescent="0.25">
      <c r="A37" s="104" t="s">
        <v>29</v>
      </c>
      <c r="B37" s="105"/>
      <c r="C37" s="106"/>
      <c r="D37" s="107"/>
      <c r="E37" s="107"/>
      <c r="F37" s="105"/>
      <c r="G37" s="105"/>
      <c r="H37" s="109"/>
      <c r="I37" s="109"/>
      <c r="J37" s="109"/>
      <c r="K37" s="109"/>
      <c r="L37" s="109"/>
      <c r="M37" s="109"/>
      <c r="N37" s="109"/>
      <c r="O37" s="110"/>
      <c r="P37" s="105"/>
      <c r="Q37" s="111"/>
      <c r="R37" s="112"/>
    </row>
    <row r="38" spans="1:19" ht="15" customHeight="1" x14ac:dyDescent="0.25">
      <c r="A38" s="89" t="s">
        <v>30</v>
      </c>
      <c r="B38" s="89" t="s">
        <v>183</v>
      </c>
      <c r="C38" s="90">
        <f t="shared" ref="C38:C53" si="3">IF(B38=$B$4,2,0)</f>
        <v>2</v>
      </c>
      <c r="D38" s="90"/>
      <c r="E38" s="91">
        <f t="shared" si="1"/>
        <v>2</v>
      </c>
      <c r="F38" s="92" t="s">
        <v>216</v>
      </c>
      <c r="G38" s="93" t="s">
        <v>1374</v>
      </c>
      <c r="H38" s="94">
        <v>44155</v>
      </c>
      <c r="I38" s="94">
        <v>44155</v>
      </c>
      <c r="J38" s="94">
        <v>44172</v>
      </c>
      <c r="K38" s="94">
        <v>44186</v>
      </c>
      <c r="L38" s="94" t="s">
        <v>218</v>
      </c>
      <c r="M38" s="94">
        <v>44186</v>
      </c>
      <c r="N38" s="94">
        <v>44191</v>
      </c>
      <c r="O38" s="89" t="s">
        <v>218</v>
      </c>
      <c r="P38" s="95" t="s">
        <v>1101</v>
      </c>
      <c r="Q38" s="95" t="s">
        <v>1102</v>
      </c>
      <c r="R38" s="96" t="s">
        <v>215</v>
      </c>
    </row>
    <row r="39" spans="1:19" ht="15" customHeight="1" x14ac:dyDescent="0.25">
      <c r="A39" s="89" t="s">
        <v>31</v>
      </c>
      <c r="B39" s="89" t="s">
        <v>184</v>
      </c>
      <c r="C39" s="90">
        <f t="shared" si="3"/>
        <v>0</v>
      </c>
      <c r="D39" s="90"/>
      <c r="E39" s="91">
        <f t="shared" si="1"/>
        <v>0</v>
      </c>
      <c r="F39" s="92" t="s">
        <v>219</v>
      </c>
      <c r="G39" s="93" t="s">
        <v>218</v>
      </c>
      <c r="H39" s="94" t="s">
        <v>218</v>
      </c>
      <c r="I39" s="94" t="s">
        <v>218</v>
      </c>
      <c r="J39" s="94" t="s">
        <v>218</v>
      </c>
      <c r="K39" s="94" t="s">
        <v>218</v>
      </c>
      <c r="L39" s="94" t="s">
        <v>218</v>
      </c>
      <c r="M39" s="94" t="s">
        <v>218</v>
      </c>
      <c r="N39" s="94" t="s">
        <v>218</v>
      </c>
      <c r="O39" s="92" t="s">
        <v>218</v>
      </c>
      <c r="P39" s="95" t="s">
        <v>1103</v>
      </c>
      <c r="Q39" s="95" t="s">
        <v>1104</v>
      </c>
      <c r="R39" s="96" t="s">
        <v>215</v>
      </c>
    </row>
    <row r="40" spans="1:19" ht="15" customHeight="1" x14ac:dyDescent="0.25">
      <c r="A40" s="89" t="s">
        <v>93</v>
      </c>
      <c r="B40" s="89" t="s">
        <v>184</v>
      </c>
      <c r="C40" s="90">
        <f>IF(B40=$B$4,2,0)</f>
        <v>0</v>
      </c>
      <c r="D40" s="90"/>
      <c r="E40" s="91">
        <f t="shared" si="1"/>
        <v>0</v>
      </c>
      <c r="F40" s="92" t="s">
        <v>1350</v>
      </c>
      <c r="G40" s="93" t="s">
        <v>1043</v>
      </c>
      <c r="H40" s="94" t="s">
        <v>1197</v>
      </c>
      <c r="I40" s="94" t="s">
        <v>1198</v>
      </c>
      <c r="J40" s="94">
        <v>44179</v>
      </c>
      <c r="K40" s="94">
        <v>44186</v>
      </c>
      <c r="L40" s="94" t="s">
        <v>218</v>
      </c>
      <c r="M40" s="94">
        <v>44186</v>
      </c>
      <c r="N40" s="94">
        <v>44187</v>
      </c>
      <c r="O40" s="97" t="s">
        <v>1348</v>
      </c>
      <c r="P40" s="97" t="s">
        <v>1353</v>
      </c>
      <c r="Q40" s="95" t="s">
        <v>1105</v>
      </c>
      <c r="R40" s="95" t="s">
        <v>1106</v>
      </c>
      <c r="S40" s="86" t="s">
        <v>218</v>
      </c>
    </row>
    <row r="41" spans="1:19" s="28" customFormat="1" ht="15" customHeight="1" x14ac:dyDescent="0.25">
      <c r="A41" s="54" t="s">
        <v>32</v>
      </c>
      <c r="B41" s="89" t="s">
        <v>183</v>
      </c>
      <c r="C41" s="113">
        <f t="shared" si="3"/>
        <v>2</v>
      </c>
      <c r="D41" s="113"/>
      <c r="E41" s="114">
        <f t="shared" si="1"/>
        <v>2</v>
      </c>
      <c r="F41" s="115" t="s">
        <v>216</v>
      </c>
      <c r="G41" s="116" t="s">
        <v>1374</v>
      </c>
      <c r="H41" s="117">
        <v>44147</v>
      </c>
      <c r="I41" s="117">
        <v>44158</v>
      </c>
      <c r="J41" s="117">
        <v>44160</v>
      </c>
      <c r="K41" s="117">
        <v>44176</v>
      </c>
      <c r="L41" s="117" t="s">
        <v>218</v>
      </c>
      <c r="M41" s="117">
        <v>44176</v>
      </c>
      <c r="N41" s="117">
        <v>44188</v>
      </c>
      <c r="O41" s="54" t="s">
        <v>218</v>
      </c>
      <c r="P41" s="95" t="s">
        <v>1969</v>
      </c>
      <c r="Q41" s="95" t="s">
        <v>1968</v>
      </c>
      <c r="R41" s="95" t="s">
        <v>1108</v>
      </c>
      <c r="S41" s="85" t="s">
        <v>218</v>
      </c>
    </row>
    <row r="42" spans="1:19" ht="15" customHeight="1" x14ac:dyDescent="0.25">
      <c r="A42" s="89" t="s">
        <v>33</v>
      </c>
      <c r="B42" s="89" t="s">
        <v>184</v>
      </c>
      <c r="C42" s="90">
        <f t="shared" si="3"/>
        <v>0</v>
      </c>
      <c r="D42" s="90"/>
      <c r="E42" s="91">
        <f t="shared" si="1"/>
        <v>0</v>
      </c>
      <c r="F42" s="92" t="s">
        <v>219</v>
      </c>
      <c r="G42" s="93" t="s">
        <v>218</v>
      </c>
      <c r="H42" s="94" t="s">
        <v>218</v>
      </c>
      <c r="I42" s="94" t="s">
        <v>218</v>
      </c>
      <c r="J42" s="94" t="s">
        <v>218</v>
      </c>
      <c r="K42" s="94" t="s">
        <v>218</v>
      </c>
      <c r="L42" s="94" t="s">
        <v>218</v>
      </c>
      <c r="M42" s="94" t="s">
        <v>218</v>
      </c>
      <c r="N42" s="94" t="s">
        <v>218</v>
      </c>
      <c r="O42" s="92" t="s">
        <v>218</v>
      </c>
      <c r="P42" s="95" t="s">
        <v>1109</v>
      </c>
      <c r="Q42" s="95" t="s">
        <v>978</v>
      </c>
      <c r="R42" s="96" t="s">
        <v>215</v>
      </c>
    </row>
    <row r="43" spans="1:19" ht="15" customHeight="1" x14ac:dyDescent="0.25">
      <c r="A43" s="89" t="s">
        <v>34</v>
      </c>
      <c r="B43" s="89" t="s">
        <v>183</v>
      </c>
      <c r="C43" s="90">
        <f>IF(B43=$B$4,2,0)</f>
        <v>2</v>
      </c>
      <c r="D43" s="90"/>
      <c r="E43" s="91">
        <f t="shared" si="1"/>
        <v>2</v>
      </c>
      <c r="F43" s="92" t="s">
        <v>216</v>
      </c>
      <c r="G43" s="93" t="s">
        <v>1375</v>
      </c>
      <c r="H43" s="94">
        <v>44144</v>
      </c>
      <c r="I43" s="94" t="s">
        <v>314</v>
      </c>
      <c r="J43" s="94">
        <v>44161</v>
      </c>
      <c r="K43" s="94">
        <v>44167</v>
      </c>
      <c r="L43" s="94" t="s">
        <v>218</v>
      </c>
      <c r="M43" s="94">
        <v>44173</v>
      </c>
      <c r="N43" s="94">
        <v>44176</v>
      </c>
      <c r="O43" s="89" t="s">
        <v>218</v>
      </c>
      <c r="P43" s="95" t="s">
        <v>284</v>
      </c>
      <c r="Q43" s="95" t="s">
        <v>1183</v>
      </c>
      <c r="R43" s="95" t="s">
        <v>979</v>
      </c>
      <c r="S43" s="86" t="s">
        <v>218</v>
      </c>
    </row>
    <row r="44" spans="1:19" s="28" customFormat="1" ht="15" customHeight="1" x14ac:dyDescent="0.25">
      <c r="A44" s="54" t="s">
        <v>35</v>
      </c>
      <c r="B44" s="89" t="s">
        <v>183</v>
      </c>
      <c r="C44" s="113">
        <f t="shared" si="3"/>
        <v>2</v>
      </c>
      <c r="D44" s="113"/>
      <c r="E44" s="114">
        <f t="shared" si="1"/>
        <v>2</v>
      </c>
      <c r="F44" s="115" t="s">
        <v>216</v>
      </c>
      <c r="G44" s="116" t="s">
        <v>1374</v>
      </c>
      <c r="H44" s="117">
        <v>44134</v>
      </c>
      <c r="I44" s="117">
        <v>44148</v>
      </c>
      <c r="J44" s="117">
        <v>44161</v>
      </c>
      <c r="K44" s="117">
        <v>44182</v>
      </c>
      <c r="L44" s="117" t="s">
        <v>218</v>
      </c>
      <c r="M44" s="117">
        <v>44182</v>
      </c>
      <c r="N44" s="117">
        <v>44186</v>
      </c>
      <c r="O44" s="54" t="s">
        <v>218</v>
      </c>
      <c r="P44" s="95" t="s">
        <v>1110</v>
      </c>
      <c r="Q44" s="95" t="s">
        <v>980</v>
      </c>
      <c r="R44" s="96" t="s">
        <v>981</v>
      </c>
      <c r="S44" s="85" t="s">
        <v>218</v>
      </c>
    </row>
    <row r="45" spans="1:19" ht="15" customHeight="1" x14ac:dyDescent="0.25">
      <c r="A45" s="89" t="s">
        <v>170</v>
      </c>
      <c r="B45" s="89" t="s">
        <v>183</v>
      </c>
      <c r="C45" s="90">
        <f>IF(B45=$B$4,2,0)</f>
        <v>2</v>
      </c>
      <c r="D45" s="90"/>
      <c r="E45" s="91">
        <f>C45*IF(D45&gt;0,D45,1)</f>
        <v>2</v>
      </c>
      <c r="F45" s="92" t="s">
        <v>216</v>
      </c>
      <c r="G45" s="93" t="s">
        <v>1044</v>
      </c>
      <c r="H45" s="94">
        <v>44172</v>
      </c>
      <c r="I45" s="94">
        <v>44176</v>
      </c>
      <c r="J45" s="94">
        <v>44182</v>
      </c>
      <c r="K45" s="94">
        <v>44190</v>
      </c>
      <c r="L45" s="94" t="s">
        <v>218</v>
      </c>
      <c r="M45" s="94">
        <v>44190</v>
      </c>
      <c r="N45" s="94">
        <v>44193</v>
      </c>
      <c r="O45" s="97" t="s">
        <v>218</v>
      </c>
      <c r="P45" s="95" t="s">
        <v>1111</v>
      </c>
      <c r="Q45" s="95" t="s">
        <v>982</v>
      </c>
      <c r="R45" s="95" t="s">
        <v>321</v>
      </c>
      <c r="S45" s="86" t="s">
        <v>218</v>
      </c>
    </row>
    <row r="46" spans="1:19" ht="15" customHeight="1" x14ac:dyDescent="0.25">
      <c r="A46" s="104" t="s">
        <v>36</v>
      </c>
      <c r="B46" s="105"/>
      <c r="C46" s="106"/>
      <c r="D46" s="107"/>
      <c r="E46" s="107"/>
      <c r="F46" s="105"/>
      <c r="G46" s="105"/>
      <c r="H46" s="109"/>
      <c r="I46" s="109"/>
      <c r="J46" s="109"/>
      <c r="K46" s="109"/>
      <c r="L46" s="109"/>
      <c r="M46" s="109"/>
      <c r="N46" s="109"/>
      <c r="O46" s="110"/>
      <c r="P46" s="105"/>
      <c r="Q46" s="111"/>
      <c r="R46" s="119"/>
    </row>
    <row r="47" spans="1:19" ht="15" customHeight="1" x14ac:dyDescent="0.25">
      <c r="A47" s="89" t="s">
        <v>37</v>
      </c>
      <c r="B47" s="89" t="s">
        <v>184</v>
      </c>
      <c r="C47" s="90">
        <f>IF(B47=$B$4,2,0)</f>
        <v>0</v>
      </c>
      <c r="D47" s="90"/>
      <c r="E47" s="91">
        <f t="shared" si="1"/>
        <v>0</v>
      </c>
      <c r="F47" s="92" t="s">
        <v>219</v>
      </c>
      <c r="G47" s="93" t="s">
        <v>218</v>
      </c>
      <c r="H47" s="94" t="s">
        <v>218</v>
      </c>
      <c r="I47" s="94" t="s">
        <v>218</v>
      </c>
      <c r="J47" s="94" t="s">
        <v>218</v>
      </c>
      <c r="K47" s="94" t="s">
        <v>218</v>
      </c>
      <c r="L47" s="94" t="s">
        <v>218</v>
      </c>
      <c r="M47" s="94" t="s">
        <v>218</v>
      </c>
      <c r="N47" s="94" t="s">
        <v>218</v>
      </c>
      <c r="O47" s="92" t="s">
        <v>218</v>
      </c>
      <c r="P47" s="95" t="s">
        <v>1112</v>
      </c>
      <c r="Q47" s="95" t="s">
        <v>983</v>
      </c>
      <c r="R47" s="95" t="s">
        <v>984</v>
      </c>
      <c r="S47" s="86" t="s">
        <v>218</v>
      </c>
    </row>
    <row r="48" spans="1:19" ht="15" customHeight="1" x14ac:dyDescent="0.25">
      <c r="A48" s="89" t="s">
        <v>38</v>
      </c>
      <c r="B48" s="89" t="s">
        <v>184</v>
      </c>
      <c r="C48" s="90">
        <f t="shared" si="3"/>
        <v>0</v>
      </c>
      <c r="D48" s="90"/>
      <c r="E48" s="91">
        <f t="shared" si="1"/>
        <v>0</v>
      </c>
      <c r="F48" s="92" t="s">
        <v>219</v>
      </c>
      <c r="G48" s="93" t="s">
        <v>218</v>
      </c>
      <c r="H48" s="94" t="s">
        <v>218</v>
      </c>
      <c r="I48" s="94" t="s">
        <v>218</v>
      </c>
      <c r="J48" s="94" t="s">
        <v>218</v>
      </c>
      <c r="K48" s="94" t="s">
        <v>218</v>
      </c>
      <c r="L48" s="94" t="s">
        <v>218</v>
      </c>
      <c r="M48" s="94" t="s">
        <v>218</v>
      </c>
      <c r="N48" s="94" t="s">
        <v>218</v>
      </c>
      <c r="O48" s="92" t="s">
        <v>218</v>
      </c>
      <c r="P48" s="95" t="s">
        <v>985</v>
      </c>
      <c r="Q48" s="95" t="s">
        <v>1113</v>
      </c>
      <c r="R48" s="96" t="s">
        <v>215</v>
      </c>
    </row>
    <row r="49" spans="1:52" ht="15" customHeight="1" x14ac:dyDescent="0.25">
      <c r="A49" s="89" t="s">
        <v>39</v>
      </c>
      <c r="B49" s="89" t="s">
        <v>184</v>
      </c>
      <c r="C49" s="90">
        <f t="shared" si="3"/>
        <v>0</v>
      </c>
      <c r="D49" s="90"/>
      <c r="E49" s="91">
        <f t="shared" si="1"/>
        <v>0</v>
      </c>
      <c r="F49" s="92" t="s">
        <v>428</v>
      </c>
      <c r="G49" s="93" t="s">
        <v>1376</v>
      </c>
      <c r="H49" s="94">
        <v>44132</v>
      </c>
      <c r="I49" s="94">
        <v>44152</v>
      </c>
      <c r="J49" s="94">
        <v>44161</v>
      </c>
      <c r="K49" s="94">
        <v>44189</v>
      </c>
      <c r="L49" s="94" t="s">
        <v>218</v>
      </c>
      <c r="M49" s="94">
        <v>44189</v>
      </c>
      <c r="N49" s="94" t="s">
        <v>217</v>
      </c>
      <c r="O49" s="97" t="s">
        <v>1184</v>
      </c>
      <c r="P49" s="95" t="s">
        <v>987</v>
      </c>
      <c r="Q49" s="95" t="s">
        <v>656</v>
      </c>
      <c r="R49" s="96" t="s">
        <v>215</v>
      </c>
    </row>
    <row r="50" spans="1:52" ht="15" customHeight="1" x14ac:dyDescent="0.25">
      <c r="A50" s="89" t="s">
        <v>40</v>
      </c>
      <c r="B50" s="89" t="s">
        <v>184</v>
      </c>
      <c r="C50" s="90">
        <f t="shared" si="3"/>
        <v>0</v>
      </c>
      <c r="D50" s="90"/>
      <c r="E50" s="91">
        <f t="shared" si="1"/>
        <v>0</v>
      </c>
      <c r="F50" s="92" t="s">
        <v>219</v>
      </c>
      <c r="G50" s="93" t="s">
        <v>218</v>
      </c>
      <c r="H50" s="94" t="s">
        <v>218</v>
      </c>
      <c r="I50" s="94" t="s">
        <v>218</v>
      </c>
      <c r="J50" s="94" t="s">
        <v>218</v>
      </c>
      <c r="K50" s="94" t="s">
        <v>218</v>
      </c>
      <c r="L50" s="94" t="s">
        <v>218</v>
      </c>
      <c r="M50" s="94" t="s">
        <v>218</v>
      </c>
      <c r="N50" s="94" t="s">
        <v>218</v>
      </c>
      <c r="O50" s="92" t="s">
        <v>218</v>
      </c>
      <c r="P50" s="95" t="s">
        <v>1114</v>
      </c>
      <c r="Q50" s="95" t="s">
        <v>1115</v>
      </c>
      <c r="R50" s="96" t="s">
        <v>215</v>
      </c>
    </row>
    <row r="51" spans="1:52" ht="15" customHeight="1" x14ac:dyDescent="0.25">
      <c r="A51" s="89" t="s">
        <v>89</v>
      </c>
      <c r="B51" s="89" t="s">
        <v>184</v>
      </c>
      <c r="C51" s="90">
        <f t="shared" si="3"/>
        <v>0</v>
      </c>
      <c r="D51" s="90"/>
      <c r="E51" s="91">
        <f t="shared" si="1"/>
        <v>0</v>
      </c>
      <c r="F51" s="92" t="s">
        <v>428</v>
      </c>
      <c r="G51" s="93" t="s">
        <v>1043</v>
      </c>
      <c r="H51" s="94">
        <v>44148</v>
      </c>
      <c r="I51" s="94" t="s">
        <v>217</v>
      </c>
      <c r="J51" s="94">
        <v>44161</v>
      </c>
      <c r="K51" s="94" t="s">
        <v>218</v>
      </c>
      <c r="L51" s="94" t="s">
        <v>218</v>
      </c>
      <c r="M51" s="94">
        <v>44189</v>
      </c>
      <c r="N51" s="94" t="s">
        <v>217</v>
      </c>
      <c r="O51" s="97" t="s">
        <v>1184</v>
      </c>
      <c r="P51" s="95" t="s">
        <v>989</v>
      </c>
      <c r="Q51" s="95" t="s">
        <v>1116</v>
      </c>
      <c r="R51" s="96" t="s">
        <v>215</v>
      </c>
    </row>
    <row r="52" spans="1:52" ht="15" customHeight="1" x14ac:dyDescent="0.25">
      <c r="A52" s="89" t="s">
        <v>41</v>
      </c>
      <c r="B52" s="89" t="s">
        <v>184</v>
      </c>
      <c r="C52" s="90">
        <f t="shared" si="3"/>
        <v>0</v>
      </c>
      <c r="D52" s="90"/>
      <c r="E52" s="91">
        <f t="shared" si="1"/>
        <v>0</v>
      </c>
      <c r="F52" s="92" t="s">
        <v>219</v>
      </c>
      <c r="G52" s="93" t="s">
        <v>218</v>
      </c>
      <c r="H52" s="94" t="s">
        <v>218</v>
      </c>
      <c r="I52" s="94" t="s">
        <v>218</v>
      </c>
      <c r="J52" s="94" t="s">
        <v>218</v>
      </c>
      <c r="K52" s="94" t="s">
        <v>218</v>
      </c>
      <c r="L52" s="94" t="s">
        <v>218</v>
      </c>
      <c r="M52" s="94" t="s">
        <v>218</v>
      </c>
      <c r="N52" s="94" t="s">
        <v>218</v>
      </c>
      <c r="O52" s="92" t="s">
        <v>218</v>
      </c>
      <c r="P52" s="95" t="s">
        <v>1117</v>
      </c>
      <c r="Q52" s="95" t="s">
        <v>1118</v>
      </c>
      <c r="R52" s="95" t="s">
        <v>990</v>
      </c>
      <c r="S52" s="86" t="s">
        <v>218</v>
      </c>
    </row>
    <row r="53" spans="1:52" ht="15" customHeight="1" x14ac:dyDescent="0.25">
      <c r="A53" s="89" t="s">
        <v>42</v>
      </c>
      <c r="B53" s="89" t="s">
        <v>183</v>
      </c>
      <c r="C53" s="90">
        <f t="shared" si="3"/>
        <v>2</v>
      </c>
      <c r="D53" s="90"/>
      <c r="E53" s="91">
        <f t="shared" si="1"/>
        <v>2</v>
      </c>
      <c r="F53" s="92" t="s">
        <v>216</v>
      </c>
      <c r="G53" s="93" t="s">
        <v>1044</v>
      </c>
      <c r="H53" s="94">
        <v>44116</v>
      </c>
      <c r="I53" s="94">
        <v>44130</v>
      </c>
      <c r="J53" s="94">
        <v>44161</v>
      </c>
      <c r="K53" s="94" t="s">
        <v>218</v>
      </c>
      <c r="L53" s="94" t="s">
        <v>218</v>
      </c>
      <c r="M53" s="94">
        <v>44161</v>
      </c>
      <c r="N53" s="94">
        <v>44175</v>
      </c>
      <c r="O53" s="89" t="s">
        <v>218</v>
      </c>
      <c r="P53" s="95" t="s">
        <v>238</v>
      </c>
      <c r="Q53" s="95" t="s">
        <v>991</v>
      </c>
      <c r="R53" s="95" t="s">
        <v>237</v>
      </c>
      <c r="S53" s="86" t="s">
        <v>218</v>
      </c>
    </row>
    <row r="54" spans="1:52" ht="15" customHeight="1" x14ac:dyDescent="0.25">
      <c r="A54" s="104" t="s">
        <v>43</v>
      </c>
      <c r="B54" s="105"/>
      <c r="C54" s="106"/>
      <c r="D54" s="107"/>
      <c r="E54" s="107"/>
      <c r="F54" s="105"/>
      <c r="G54" s="105"/>
      <c r="H54" s="120"/>
      <c r="I54" s="109"/>
      <c r="J54" s="109"/>
      <c r="K54" s="109"/>
      <c r="L54" s="109"/>
      <c r="M54" s="109"/>
      <c r="N54" s="109"/>
      <c r="O54" s="110"/>
      <c r="P54" s="111"/>
      <c r="Q54" s="111"/>
      <c r="R54" s="119"/>
      <c r="Z54" s="9"/>
      <c r="AG54" s="9"/>
      <c r="AN54" s="9"/>
      <c r="AU54" s="9"/>
    </row>
    <row r="55" spans="1:52" s="75" customFormat="1" ht="15" customHeight="1" x14ac:dyDescent="0.25">
      <c r="A55" s="54" t="s">
        <v>44</v>
      </c>
      <c r="B55" s="89" t="s">
        <v>184</v>
      </c>
      <c r="C55" s="113">
        <f t="shared" ref="C55:C68" si="4">IF(B55=$B$4,2,0)</f>
        <v>0</v>
      </c>
      <c r="D55" s="113"/>
      <c r="E55" s="114">
        <f t="shared" si="1"/>
        <v>0</v>
      </c>
      <c r="F55" s="92" t="s">
        <v>1350</v>
      </c>
      <c r="G55" s="116" t="s">
        <v>1374</v>
      </c>
      <c r="H55" s="117">
        <v>44134</v>
      </c>
      <c r="I55" s="117">
        <v>44138</v>
      </c>
      <c r="J55" s="117" t="s">
        <v>1347</v>
      </c>
      <c r="K55" s="102">
        <v>44182</v>
      </c>
      <c r="L55" s="102">
        <v>44182</v>
      </c>
      <c r="M55" s="102">
        <v>44182</v>
      </c>
      <c r="N55" s="102">
        <v>44186</v>
      </c>
      <c r="O55" s="97" t="s">
        <v>1349</v>
      </c>
      <c r="P55" s="103" t="s">
        <v>1119</v>
      </c>
      <c r="Q55" s="121" t="s">
        <v>261</v>
      </c>
      <c r="R55" s="121" t="s">
        <v>215</v>
      </c>
      <c r="S55" s="86"/>
      <c r="T55" s="5"/>
      <c r="U55" s="5"/>
      <c r="V55" s="5"/>
      <c r="W55" s="5"/>
      <c r="X55" s="5"/>
      <c r="Y55" s="5"/>
      <c r="Z55" s="9"/>
      <c r="AA55" s="5"/>
      <c r="AB55" s="5"/>
      <c r="AC55" s="5"/>
      <c r="AD55" s="5"/>
      <c r="AE55" s="5"/>
      <c r="AF55" s="5"/>
      <c r="AG55" s="9"/>
      <c r="AH55" s="5"/>
      <c r="AI55" s="5"/>
      <c r="AJ55" s="5"/>
      <c r="AK55" s="5"/>
      <c r="AL55" s="5"/>
      <c r="AM55" s="5"/>
      <c r="AN55" s="9"/>
      <c r="AO55" s="5"/>
      <c r="AP55" s="5"/>
      <c r="AQ55" s="5"/>
      <c r="AR55" s="5"/>
      <c r="AS55" s="5"/>
      <c r="AT55" s="5"/>
      <c r="AU55" s="9"/>
      <c r="AV55" s="5"/>
      <c r="AW55" s="5"/>
      <c r="AX55" s="5"/>
      <c r="AY55" s="5"/>
      <c r="AZ55" s="5"/>
    </row>
    <row r="56" spans="1:52" s="75" customFormat="1" ht="15" customHeight="1" x14ac:dyDescent="0.25">
      <c r="A56" s="98" t="s">
        <v>45</v>
      </c>
      <c r="B56" s="89" t="s">
        <v>183</v>
      </c>
      <c r="C56" s="99">
        <f t="shared" si="4"/>
        <v>2</v>
      </c>
      <c r="D56" s="99"/>
      <c r="E56" s="100">
        <f t="shared" si="1"/>
        <v>2</v>
      </c>
      <c r="F56" s="101" t="s">
        <v>216</v>
      </c>
      <c r="G56" s="122" t="s">
        <v>1374</v>
      </c>
      <c r="H56" s="102">
        <v>44155</v>
      </c>
      <c r="I56" s="102" t="s">
        <v>1120</v>
      </c>
      <c r="J56" s="102">
        <v>44175</v>
      </c>
      <c r="K56" s="102">
        <v>44175</v>
      </c>
      <c r="L56" s="102" t="s">
        <v>218</v>
      </c>
      <c r="M56" s="102">
        <v>44175</v>
      </c>
      <c r="N56" s="102">
        <v>44175</v>
      </c>
      <c r="O56" s="98" t="s">
        <v>218</v>
      </c>
      <c r="P56" s="103" t="s">
        <v>1121</v>
      </c>
      <c r="Q56" s="103" t="s">
        <v>992</v>
      </c>
      <c r="R56" s="121" t="s">
        <v>215</v>
      </c>
      <c r="S56" s="86"/>
      <c r="T56" s="5"/>
      <c r="U56" s="5"/>
      <c r="V56" s="5"/>
      <c r="W56" s="5"/>
      <c r="X56" s="5"/>
      <c r="Y56" s="5"/>
      <c r="Z56" s="9"/>
      <c r="AA56" s="5"/>
      <c r="AB56" s="5"/>
      <c r="AC56" s="5"/>
      <c r="AD56" s="5"/>
      <c r="AE56" s="5"/>
      <c r="AF56" s="5"/>
      <c r="AG56" s="9"/>
      <c r="AH56" s="5"/>
      <c r="AI56" s="5"/>
      <c r="AJ56" s="5"/>
      <c r="AK56" s="5"/>
      <c r="AL56" s="5"/>
      <c r="AM56" s="5"/>
      <c r="AN56" s="9"/>
      <c r="AO56" s="5"/>
      <c r="AP56" s="5"/>
      <c r="AQ56" s="5"/>
      <c r="AR56" s="5"/>
      <c r="AS56" s="5"/>
      <c r="AT56" s="5"/>
      <c r="AU56" s="9"/>
      <c r="AV56" s="5"/>
      <c r="AW56" s="5"/>
      <c r="AX56" s="5"/>
      <c r="AY56" s="5"/>
      <c r="AZ56" s="5"/>
    </row>
    <row r="57" spans="1:52" s="75" customFormat="1" ht="15" customHeight="1" x14ac:dyDescent="0.25">
      <c r="A57" s="98" t="s">
        <v>46</v>
      </c>
      <c r="B57" s="89" t="s">
        <v>184</v>
      </c>
      <c r="C57" s="99">
        <f t="shared" si="4"/>
        <v>0</v>
      </c>
      <c r="D57" s="99"/>
      <c r="E57" s="100">
        <f t="shared" si="1"/>
        <v>0</v>
      </c>
      <c r="F57" s="101" t="s">
        <v>219</v>
      </c>
      <c r="G57" s="93" t="s">
        <v>218</v>
      </c>
      <c r="H57" s="94" t="s">
        <v>218</v>
      </c>
      <c r="I57" s="94" t="s">
        <v>218</v>
      </c>
      <c r="J57" s="94" t="s">
        <v>218</v>
      </c>
      <c r="K57" s="94" t="s">
        <v>218</v>
      </c>
      <c r="L57" s="94" t="s">
        <v>218</v>
      </c>
      <c r="M57" s="94" t="s">
        <v>218</v>
      </c>
      <c r="N57" s="94" t="s">
        <v>218</v>
      </c>
      <c r="O57" s="92" t="s">
        <v>218</v>
      </c>
      <c r="P57" s="103" t="s">
        <v>1122</v>
      </c>
      <c r="Q57" s="103" t="s">
        <v>1123</v>
      </c>
      <c r="R57" s="121" t="s">
        <v>215</v>
      </c>
      <c r="S57" s="86"/>
      <c r="T57" s="5"/>
      <c r="U57" s="5"/>
      <c r="V57" s="5"/>
      <c r="W57" s="5"/>
      <c r="X57" s="5"/>
      <c r="Y57" s="5"/>
      <c r="Z57" s="9"/>
      <c r="AA57" s="5"/>
      <c r="AB57" s="5"/>
      <c r="AC57" s="5"/>
      <c r="AD57" s="5"/>
      <c r="AE57" s="5"/>
      <c r="AF57" s="5"/>
      <c r="AG57" s="9"/>
      <c r="AH57" s="5"/>
      <c r="AI57" s="5"/>
      <c r="AJ57" s="5"/>
      <c r="AK57" s="5"/>
      <c r="AL57" s="5"/>
      <c r="AM57" s="5"/>
      <c r="AN57" s="9"/>
      <c r="AO57" s="5"/>
      <c r="AP57" s="5"/>
      <c r="AQ57" s="5"/>
      <c r="AR57" s="5"/>
      <c r="AS57" s="5"/>
      <c r="AT57" s="5"/>
      <c r="AU57" s="9"/>
      <c r="AV57" s="5"/>
      <c r="AW57" s="5"/>
      <c r="AX57" s="5"/>
      <c r="AY57" s="5"/>
      <c r="AZ57" s="5"/>
    </row>
    <row r="58" spans="1:52" s="75" customFormat="1" ht="15" customHeight="1" x14ac:dyDescent="0.25">
      <c r="A58" s="98" t="s">
        <v>47</v>
      </c>
      <c r="B58" s="89" t="s">
        <v>184</v>
      </c>
      <c r="C58" s="99">
        <f t="shared" si="4"/>
        <v>0</v>
      </c>
      <c r="D58" s="99"/>
      <c r="E58" s="100">
        <f t="shared" si="1"/>
        <v>0</v>
      </c>
      <c r="F58" s="101" t="s">
        <v>219</v>
      </c>
      <c r="G58" s="93" t="s">
        <v>218</v>
      </c>
      <c r="H58" s="94" t="s">
        <v>218</v>
      </c>
      <c r="I58" s="94" t="s">
        <v>218</v>
      </c>
      <c r="J58" s="94" t="s">
        <v>218</v>
      </c>
      <c r="K58" s="94" t="s">
        <v>218</v>
      </c>
      <c r="L58" s="94" t="s">
        <v>218</v>
      </c>
      <c r="M58" s="94" t="s">
        <v>218</v>
      </c>
      <c r="N58" s="94" t="s">
        <v>218</v>
      </c>
      <c r="O58" s="92" t="s">
        <v>218</v>
      </c>
      <c r="P58" s="103" t="s">
        <v>1124</v>
      </c>
      <c r="Q58" s="103" t="s">
        <v>1125</v>
      </c>
      <c r="R58" s="121" t="s">
        <v>215</v>
      </c>
      <c r="S58" s="86"/>
      <c r="T58" s="5"/>
      <c r="U58" s="5"/>
      <c r="V58" s="5"/>
      <c r="W58" s="5"/>
      <c r="X58" s="5"/>
      <c r="Y58" s="5"/>
      <c r="Z58" s="9"/>
      <c r="AA58" s="5"/>
      <c r="AB58" s="5"/>
      <c r="AC58" s="5"/>
      <c r="AD58" s="5"/>
      <c r="AE58" s="5"/>
      <c r="AF58" s="5"/>
      <c r="AG58" s="9"/>
      <c r="AH58" s="5"/>
      <c r="AI58" s="5"/>
      <c r="AJ58" s="5"/>
      <c r="AK58" s="5"/>
      <c r="AL58" s="5"/>
      <c r="AM58" s="5"/>
      <c r="AN58" s="9"/>
      <c r="AO58" s="5"/>
      <c r="AP58" s="5"/>
      <c r="AQ58" s="5"/>
      <c r="AR58" s="5"/>
      <c r="AS58" s="5"/>
      <c r="AT58" s="5"/>
      <c r="AU58" s="9"/>
      <c r="AV58" s="5"/>
      <c r="AW58" s="5"/>
      <c r="AX58" s="5"/>
      <c r="AY58" s="5"/>
      <c r="AZ58" s="5"/>
    </row>
    <row r="59" spans="1:52" s="75" customFormat="1" ht="15" customHeight="1" x14ac:dyDescent="0.25">
      <c r="A59" s="98" t="s">
        <v>48</v>
      </c>
      <c r="B59" s="89" t="s">
        <v>183</v>
      </c>
      <c r="C59" s="99">
        <f t="shared" si="4"/>
        <v>2</v>
      </c>
      <c r="D59" s="99"/>
      <c r="E59" s="100">
        <f t="shared" si="1"/>
        <v>2</v>
      </c>
      <c r="F59" s="101" t="s">
        <v>216</v>
      </c>
      <c r="G59" s="122" t="s">
        <v>1374</v>
      </c>
      <c r="H59" s="102">
        <v>44132</v>
      </c>
      <c r="I59" s="102">
        <v>44147</v>
      </c>
      <c r="J59" s="102">
        <v>44159</v>
      </c>
      <c r="K59" s="102">
        <v>44180</v>
      </c>
      <c r="L59" s="102" t="s">
        <v>218</v>
      </c>
      <c r="M59" s="102">
        <v>44180</v>
      </c>
      <c r="N59" s="102">
        <v>44180</v>
      </c>
      <c r="O59" s="98" t="s">
        <v>218</v>
      </c>
      <c r="P59" s="103" t="s">
        <v>1126</v>
      </c>
      <c r="Q59" s="103" t="s">
        <v>379</v>
      </c>
      <c r="R59" s="121" t="s">
        <v>215</v>
      </c>
      <c r="S59" s="86"/>
      <c r="T59" s="5"/>
      <c r="U59" s="5"/>
      <c r="V59" s="5"/>
      <c r="W59" s="5"/>
      <c r="X59" s="5"/>
      <c r="Y59" s="5"/>
      <c r="Z59" s="9"/>
      <c r="AA59" s="5"/>
      <c r="AB59" s="5"/>
      <c r="AC59" s="5"/>
      <c r="AD59" s="5"/>
      <c r="AE59" s="5"/>
      <c r="AF59" s="5"/>
      <c r="AG59" s="9"/>
      <c r="AH59" s="5"/>
      <c r="AI59" s="5"/>
      <c r="AJ59" s="5"/>
      <c r="AK59" s="5"/>
      <c r="AL59" s="5"/>
      <c r="AM59" s="5"/>
      <c r="AN59" s="9"/>
      <c r="AO59" s="5"/>
      <c r="AP59" s="5"/>
      <c r="AQ59" s="5"/>
      <c r="AR59" s="5"/>
      <c r="AS59" s="5"/>
      <c r="AT59" s="5"/>
      <c r="AU59" s="9"/>
      <c r="AV59" s="5"/>
      <c r="AW59" s="5"/>
      <c r="AX59" s="5"/>
      <c r="AY59" s="5"/>
      <c r="AZ59" s="5"/>
    </row>
    <row r="60" spans="1:52" ht="15" customHeight="1" x14ac:dyDescent="0.25">
      <c r="A60" s="89" t="s">
        <v>49</v>
      </c>
      <c r="B60" s="89" t="s">
        <v>183</v>
      </c>
      <c r="C60" s="90">
        <f t="shared" si="4"/>
        <v>2</v>
      </c>
      <c r="D60" s="90"/>
      <c r="E60" s="91">
        <f t="shared" si="1"/>
        <v>2</v>
      </c>
      <c r="F60" s="93" t="s">
        <v>216</v>
      </c>
      <c r="G60" s="93" t="s">
        <v>1044</v>
      </c>
      <c r="H60" s="94">
        <v>44138</v>
      </c>
      <c r="I60" s="94" t="s">
        <v>377</v>
      </c>
      <c r="J60" s="94">
        <v>44161</v>
      </c>
      <c r="K60" s="94">
        <v>44175</v>
      </c>
      <c r="L60" s="94" t="s">
        <v>218</v>
      </c>
      <c r="M60" s="94">
        <v>44175</v>
      </c>
      <c r="N60" s="94">
        <v>44176</v>
      </c>
      <c r="O60" s="89" t="s">
        <v>1806</v>
      </c>
      <c r="P60" s="118" t="s">
        <v>1663</v>
      </c>
      <c r="Q60" s="118" t="s">
        <v>995</v>
      </c>
      <c r="R60" s="118" t="s">
        <v>375</v>
      </c>
      <c r="S60" s="86" t="s">
        <v>218</v>
      </c>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row>
    <row r="61" spans="1:52" s="75" customFormat="1" ht="15" customHeight="1" x14ac:dyDescent="0.25">
      <c r="A61" s="98" t="s">
        <v>50</v>
      </c>
      <c r="B61" s="89" t="s">
        <v>184</v>
      </c>
      <c r="C61" s="99">
        <f t="shared" si="4"/>
        <v>0</v>
      </c>
      <c r="D61" s="99"/>
      <c r="E61" s="100">
        <f t="shared" si="1"/>
        <v>0</v>
      </c>
      <c r="F61" s="101" t="s">
        <v>219</v>
      </c>
      <c r="G61" s="93" t="s">
        <v>218</v>
      </c>
      <c r="H61" s="94" t="s">
        <v>218</v>
      </c>
      <c r="I61" s="94" t="s">
        <v>218</v>
      </c>
      <c r="J61" s="94" t="s">
        <v>218</v>
      </c>
      <c r="K61" s="94" t="s">
        <v>218</v>
      </c>
      <c r="L61" s="94" t="s">
        <v>218</v>
      </c>
      <c r="M61" s="94" t="s">
        <v>218</v>
      </c>
      <c r="N61" s="94" t="s">
        <v>218</v>
      </c>
      <c r="O61" s="92" t="s">
        <v>218</v>
      </c>
      <c r="P61" s="103" t="s">
        <v>996</v>
      </c>
      <c r="Q61" s="103" t="s">
        <v>1127</v>
      </c>
      <c r="R61" s="121" t="s">
        <v>981</v>
      </c>
      <c r="S61" s="86" t="s">
        <v>218</v>
      </c>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row>
    <row r="62" spans="1:52" s="28" customFormat="1" ht="15" customHeight="1" x14ac:dyDescent="0.25">
      <c r="A62" s="54" t="s">
        <v>51</v>
      </c>
      <c r="B62" s="89" t="s">
        <v>183</v>
      </c>
      <c r="C62" s="113">
        <f t="shared" si="4"/>
        <v>2</v>
      </c>
      <c r="D62" s="113">
        <v>0.5</v>
      </c>
      <c r="E62" s="114">
        <f t="shared" si="1"/>
        <v>1</v>
      </c>
      <c r="F62" s="115" t="s">
        <v>216</v>
      </c>
      <c r="G62" s="116" t="s">
        <v>1377</v>
      </c>
      <c r="H62" s="117" t="s">
        <v>305</v>
      </c>
      <c r="I62" s="117" t="s">
        <v>328</v>
      </c>
      <c r="J62" s="117" t="s">
        <v>1128</v>
      </c>
      <c r="K62" s="117" t="s">
        <v>1129</v>
      </c>
      <c r="L62" s="117" t="s">
        <v>218</v>
      </c>
      <c r="M62" s="117" t="s">
        <v>1129</v>
      </c>
      <c r="N62" s="117" t="s">
        <v>1129</v>
      </c>
      <c r="O62" s="54" t="s">
        <v>1185</v>
      </c>
      <c r="P62" s="95" t="s">
        <v>997</v>
      </c>
      <c r="Q62" s="95" t="s">
        <v>716</v>
      </c>
      <c r="R62" s="96" t="s">
        <v>215</v>
      </c>
      <c r="S62" s="86"/>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row>
    <row r="63" spans="1:52" ht="15" customHeight="1" x14ac:dyDescent="0.25">
      <c r="A63" s="89" t="s">
        <v>207</v>
      </c>
      <c r="B63" s="89" t="s">
        <v>183</v>
      </c>
      <c r="C63" s="90">
        <f t="shared" si="4"/>
        <v>2</v>
      </c>
      <c r="D63" s="90"/>
      <c r="E63" s="91">
        <f t="shared" si="1"/>
        <v>2</v>
      </c>
      <c r="F63" s="92" t="s">
        <v>216</v>
      </c>
      <c r="G63" s="93" t="s">
        <v>1374</v>
      </c>
      <c r="H63" s="94">
        <v>44127</v>
      </c>
      <c r="I63" s="94">
        <v>44152</v>
      </c>
      <c r="J63" s="94">
        <v>44161</v>
      </c>
      <c r="K63" s="94">
        <v>44182</v>
      </c>
      <c r="L63" s="94" t="s">
        <v>218</v>
      </c>
      <c r="M63" s="94">
        <v>44182</v>
      </c>
      <c r="N63" s="94">
        <v>44186</v>
      </c>
      <c r="O63" s="89" t="s">
        <v>1806</v>
      </c>
      <c r="P63" s="95" t="s">
        <v>1805</v>
      </c>
      <c r="Q63" s="95" t="s">
        <v>368</v>
      </c>
      <c r="R63" s="96" t="s">
        <v>1130</v>
      </c>
      <c r="S63" s="86" t="s">
        <v>218</v>
      </c>
    </row>
    <row r="64" spans="1:52" ht="15" customHeight="1" x14ac:dyDescent="0.25">
      <c r="A64" s="89" t="s">
        <v>53</v>
      </c>
      <c r="B64" s="89" t="s">
        <v>183</v>
      </c>
      <c r="C64" s="90">
        <f t="shared" si="4"/>
        <v>2</v>
      </c>
      <c r="D64" s="90"/>
      <c r="E64" s="91">
        <f t="shared" si="1"/>
        <v>2</v>
      </c>
      <c r="F64" s="92" t="s">
        <v>216</v>
      </c>
      <c r="G64" s="93" t="s">
        <v>1374</v>
      </c>
      <c r="H64" s="94">
        <v>44134</v>
      </c>
      <c r="I64" s="94">
        <v>44155</v>
      </c>
      <c r="J64" s="94">
        <v>44161</v>
      </c>
      <c r="K64" s="94" t="s">
        <v>218</v>
      </c>
      <c r="L64" s="94" t="s">
        <v>218</v>
      </c>
      <c r="M64" s="94">
        <v>44182</v>
      </c>
      <c r="N64" s="94">
        <v>44183</v>
      </c>
      <c r="O64" s="89" t="s">
        <v>218</v>
      </c>
      <c r="P64" s="95" t="s">
        <v>1131</v>
      </c>
      <c r="Q64" s="95" t="s">
        <v>263</v>
      </c>
      <c r="R64" s="96" t="s">
        <v>999</v>
      </c>
      <c r="S64" s="86" t="s">
        <v>218</v>
      </c>
    </row>
    <row r="65" spans="1:19" ht="15" customHeight="1" x14ac:dyDescent="0.25">
      <c r="A65" s="89" t="s">
        <v>54</v>
      </c>
      <c r="B65" s="89" t="s">
        <v>184</v>
      </c>
      <c r="C65" s="90">
        <f t="shared" si="4"/>
        <v>0</v>
      </c>
      <c r="D65" s="90"/>
      <c r="E65" s="91">
        <f t="shared" si="1"/>
        <v>0</v>
      </c>
      <c r="F65" s="93" t="s">
        <v>219</v>
      </c>
      <c r="G65" s="93" t="s">
        <v>218</v>
      </c>
      <c r="H65" s="94" t="s">
        <v>218</v>
      </c>
      <c r="I65" s="94" t="s">
        <v>218</v>
      </c>
      <c r="J65" s="94" t="s">
        <v>218</v>
      </c>
      <c r="K65" s="94" t="s">
        <v>218</v>
      </c>
      <c r="L65" s="94" t="s">
        <v>218</v>
      </c>
      <c r="M65" s="94" t="s">
        <v>218</v>
      </c>
      <c r="N65" s="94" t="s">
        <v>218</v>
      </c>
      <c r="O65" s="92" t="s">
        <v>218</v>
      </c>
      <c r="P65" s="95" t="s">
        <v>1132</v>
      </c>
      <c r="Q65" s="95" t="s">
        <v>1133</v>
      </c>
      <c r="R65" s="96" t="s">
        <v>215</v>
      </c>
    </row>
    <row r="66" spans="1:19" ht="15" customHeight="1" x14ac:dyDescent="0.25">
      <c r="A66" s="89" t="s">
        <v>55</v>
      </c>
      <c r="B66" s="89" t="s">
        <v>183</v>
      </c>
      <c r="C66" s="90">
        <f t="shared" si="4"/>
        <v>2</v>
      </c>
      <c r="D66" s="90"/>
      <c r="E66" s="91">
        <f t="shared" si="1"/>
        <v>2</v>
      </c>
      <c r="F66" s="92" t="s">
        <v>216</v>
      </c>
      <c r="G66" s="93" t="s">
        <v>1374</v>
      </c>
      <c r="H66" s="94">
        <v>44146</v>
      </c>
      <c r="I66" s="94">
        <v>44190</v>
      </c>
      <c r="J66" s="94">
        <v>44159</v>
      </c>
      <c r="K66" s="94">
        <v>44180</v>
      </c>
      <c r="L66" s="94" t="s">
        <v>218</v>
      </c>
      <c r="M66" s="94">
        <v>44180</v>
      </c>
      <c r="N66" s="94">
        <v>44182</v>
      </c>
      <c r="O66" s="89" t="s">
        <v>218</v>
      </c>
      <c r="P66" s="95" t="s">
        <v>1134</v>
      </c>
      <c r="Q66" s="95" t="s">
        <v>1135</v>
      </c>
      <c r="R66" s="96" t="s">
        <v>1000</v>
      </c>
      <c r="S66" s="86" t="s">
        <v>218</v>
      </c>
    </row>
    <row r="67" spans="1:19" ht="15" customHeight="1" x14ac:dyDescent="0.25">
      <c r="A67" s="89" t="s">
        <v>56</v>
      </c>
      <c r="B67" s="89" t="s">
        <v>183</v>
      </c>
      <c r="C67" s="90">
        <f t="shared" si="4"/>
        <v>2</v>
      </c>
      <c r="D67" s="90"/>
      <c r="E67" s="91">
        <f t="shared" si="1"/>
        <v>2</v>
      </c>
      <c r="F67" s="92" t="s">
        <v>216</v>
      </c>
      <c r="G67" s="93" t="s">
        <v>1044</v>
      </c>
      <c r="H67" s="94">
        <v>44124</v>
      </c>
      <c r="I67" s="94">
        <v>44120</v>
      </c>
      <c r="J67" s="94">
        <v>44160</v>
      </c>
      <c r="K67" s="94">
        <v>44160</v>
      </c>
      <c r="L67" s="94" t="s">
        <v>218</v>
      </c>
      <c r="M67" s="94">
        <v>44160</v>
      </c>
      <c r="N67" s="94">
        <v>44166</v>
      </c>
      <c r="O67" s="89" t="s">
        <v>218</v>
      </c>
      <c r="P67" s="95" t="s">
        <v>1136</v>
      </c>
      <c r="Q67" s="95" t="s">
        <v>1137</v>
      </c>
      <c r="R67" s="95" t="s">
        <v>242</v>
      </c>
      <c r="S67" s="86" t="s">
        <v>218</v>
      </c>
    </row>
    <row r="68" spans="1:19" ht="15" customHeight="1" x14ac:dyDescent="0.25">
      <c r="A68" s="89" t="s">
        <v>57</v>
      </c>
      <c r="B68" s="89" t="s">
        <v>184</v>
      </c>
      <c r="C68" s="90">
        <f t="shared" si="4"/>
        <v>0</v>
      </c>
      <c r="D68" s="90"/>
      <c r="E68" s="91">
        <f t="shared" si="1"/>
        <v>0</v>
      </c>
      <c r="F68" s="93" t="s">
        <v>219</v>
      </c>
      <c r="G68" s="93" t="s">
        <v>218</v>
      </c>
      <c r="H68" s="94" t="s">
        <v>218</v>
      </c>
      <c r="I68" s="94" t="s">
        <v>218</v>
      </c>
      <c r="J68" s="94" t="s">
        <v>218</v>
      </c>
      <c r="K68" s="94" t="s">
        <v>218</v>
      </c>
      <c r="L68" s="94" t="s">
        <v>218</v>
      </c>
      <c r="M68" s="94" t="s">
        <v>218</v>
      </c>
      <c r="N68" s="94" t="s">
        <v>218</v>
      </c>
      <c r="O68" s="92" t="s">
        <v>218</v>
      </c>
      <c r="P68" s="95" t="s">
        <v>1001</v>
      </c>
      <c r="Q68" s="95" t="s">
        <v>1002</v>
      </c>
      <c r="R68" s="95" t="s">
        <v>1003</v>
      </c>
      <c r="S68" s="86" t="s">
        <v>218</v>
      </c>
    </row>
    <row r="69" spans="1:19" ht="15" customHeight="1" x14ac:dyDescent="0.25">
      <c r="A69" s="104" t="s">
        <v>58</v>
      </c>
      <c r="B69" s="105"/>
      <c r="C69" s="106"/>
      <c r="D69" s="107"/>
      <c r="E69" s="107"/>
      <c r="F69" s="105"/>
      <c r="G69" s="105"/>
      <c r="H69" s="109"/>
      <c r="I69" s="109"/>
      <c r="J69" s="109"/>
      <c r="K69" s="109"/>
      <c r="L69" s="109"/>
      <c r="M69" s="109"/>
      <c r="N69" s="109"/>
      <c r="O69" s="110"/>
      <c r="P69" s="105"/>
      <c r="Q69" s="105"/>
      <c r="R69" s="123"/>
    </row>
    <row r="70" spans="1:19" ht="15" customHeight="1" x14ac:dyDescent="0.25">
      <c r="A70" s="89" t="s">
        <v>59</v>
      </c>
      <c r="B70" s="89" t="s">
        <v>184</v>
      </c>
      <c r="C70" s="90">
        <f>IF(B70=$B$4,2,0)</f>
        <v>0</v>
      </c>
      <c r="D70" s="90"/>
      <c r="E70" s="91">
        <f t="shared" si="1"/>
        <v>0</v>
      </c>
      <c r="F70" s="93" t="s">
        <v>219</v>
      </c>
      <c r="G70" s="93" t="s">
        <v>218</v>
      </c>
      <c r="H70" s="94" t="s">
        <v>218</v>
      </c>
      <c r="I70" s="94" t="s">
        <v>218</v>
      </c>
      <c r="J70" s="94" t="s">
        <v>218</v>
      </c>
      <c r="K70" s="94" t="s">
        <v>218</v>
      </c>
      <c r="L70" s="94" t="s">
        <v>218</v>
      </c>
      <c r="M70" s="94" t="s">
        <v>218</v>
      </c>
      <c r="N70" s="94" t="s">
        <v>218</v>
      </c>
      <c r="O70" s="92" t="s">
        <v>218</v>
      </c>
      <c r="P70" s="95" t="s">
        <v>1004</v>
      </c>
      <c r="Q70" s="95" t="s">
        <v>1138</v>
      </c>
      <c r="R70" s="96" t="s">
        <v>215</v>
      </c>
    </row>
    <row r="71" spans="1:19" ht="15" customHeight="1" x14ac:dyDescent="0.25">
      <c r="A71" s="89" t="s">
        <v>60</v>
      </c>
      <c r="B71" s="89" t="s">
        <v>184</v>
      </c>
      <c r="C71" s="90">
        <f>IF(B71=$B$4,2,0)</f>
        <v>0</v>
      </c>
      <c r="D71" s="90"/>
      <c r="E71" s="91">
        <f t="shared" si="1"/>
        <v>0</v>
      </c>
      <c r="F71" s="92" t="s">
        <v>219</v>
      </c>
      <c r="G71" s="93" t="s">
        <v>218</v>
      </c>
      <c r="H71" s="94" t="s">
        <v>218</v>
      </c>
      <c r="I71" s="94" t="s">
        <v>218</v>
      </c>
      <c r="J71" s="94" t="s">
        <v>218</v>
      </c>
      <c r="K71" s="94" t="s">
        <v>218</v>
      </c>
      <c r="L71" s="94" t="s">
        <v>218</v>
      </c>
      <c r="M71" s="94" t="s">
        <v>218</v>
      </c>
      <c r="N71" s="94" t="s">
        <v>218</v>
      </c>
      <c r="O71" s="92" t="s">
        <v>218</v>
      </c>
      <c r="P71" s="95" t="s">
        <v>1139</v>
      </c>
      <c r="Q71" s="95" t="s">
        <v>1140</v>
      </c>
      <c r="R71" s="96" t="s">
        <v>1006</v>
      </c>
      <c r="S71" s="86" t="s">
        <v>218</v>
      </c>
    </row>
    <row r="72" spans="1:19" s="28" customFormat="1" ht="15" customHeight="1" x14ac:dyDescent="0.25">
      <c r="A72" s="54" t="s">
        <v>61</v>
      </c>
      <c r="B72" s="89" t="s">
        <v>183</v>
      </c>
      <c r="C72" s="113">
        <f>IF(B72=$B$4,2,0)</f>
        <v>2</v>
      </c>
      <c r="D72" s="113"/>
      <c r="E72" s="114">
        <f t="shared" ref="E72:E98" si="5">C72*IF(D72&gt;0,D72,1)</f>
        <v>2</v>
      </c>
      <c r="F72" s="115" t="s">
        <v>216</v>
      </c>
      <c r="G72" s="116" t="s">
        <v>1374</v>
      </c>
      <c r="H72" s="117">
        <v>44134</v>
      </c>
      <c r="I72" s="117" t="s">
        <v>1141</v>
      </c>
      <c r="J72" s="117">
        <v>44161</v>
      </c>
      <c r="K72" s="117">
        <v>44161</v>
      </c>
      <c r="L72" s="117">
        <v>44161</v>
      </c>
      <c r="M72" s="117">
        <v>44161</v>
      </c>
      <c r="N72" s="117">
        <v>44168</v>
      </c>
      <c r="O72" s="54" t="s">
        <v>218</v>
      </c>
      <c r="P72" s="95" t="s">
        <v>1142</v>
      </c>
      <c r="Q72" s="95" t="s">
        <v>1186</v>
      </c>
      <c r="R72" s="96" t="s">
        <v>215</v>
      </c>
      <c r="S72" s="85" t="s">
        <v>218</v>
      </c>
    </row>
    <row r="73" spans="1:19" ht="15" customHeight="1" x14ac:dyDescent="0.25">
      <c r="A73" s="89" t="s">
        <v>62</v>
      </c>
      <c r="B73" s="89" t="s">
        <v>183</v>
      </c>
      <c r="C73" s="90">
        <f>IF(B73=$B$4,2,0)</f>
        <v>2</v>
      </c>
      <c r="D73" s="90"/>
      <c r="E73" s="91">
        <f t="shared" si="5"/>
        <v>2</v>
      </c>
      <c r="F73" s="93" t="s">
        <v>216</v>
      </c>
      <c r="G73" s="93" t="s">
        <v>1374</v>
      </c>
      <c r="H73" s="94">
        <v>44165</v>
      </c>
      <c r="I73" s="94">
        <v>44173</v>
      </c>
      <c r="J73" s="94">
        <v>44180</v>
      </c>
      <c r="K73" s="94">
        <v>44189</v>
      </c>
      <c r="L73" s="94">
        <v>44189</v>
      </c>
      <c r="M73" s="94">
        <v>44189</v>
      </c>
      <c r="N73" s="94">
        <v>44193</v>
      </c>
      <c r="O73" s="89" t="s">
        <v>218</v>
      </c>
      <c r="P73" s="95" t="s">
        <v>1007</v>
      </c>
      <c r="Q73" s="95" t="s">
        <v>1008</v>
      </c>
      <c r="R73" s="95" t="s">
        <v>1009</v>
      </c>
      <c r="S73" s="86" t="s">
        <v>218</v>
      </c>
    </row>
    <row r="74" spans="1:19" ht="15" customHeight="1" x14ac:dyDescent="0.25">
      <c r="A74" s="89" t="s">
        <v>63</v>
      </c>
      <c r="B74" s="89" t="s">
        <v>183</v>
      </c>
      <c r="C74" s="90">
        <f t="shared" ref="C74:C98" si="6">IF(B74=$B$4,2,0)</f>
        <v>2</v>
      </c>
      <c r="D74" s="90"/>
      <c r="E74" s="91">
        <f t="shared" si="5"/>
        <v>2</v>
      </c>
      <c r="F74" s="92" t="s">
        <v>216</v>
      </c>
      <c r="G74" s="93" t="s">
        <v>1374</v>
      </c>
      <c r="H74" s="94">
        <v>44135</v>
      </c>
      <c r="I74" s="94">
        <v>44133</v>
      </c>
      <c r="J74" s="94">
        <v>44161</v>
      </c>
      <c r="K74" s="94">
        <v>44161</v>
      </c>
      <c r="L74" s="94" t="s">
        <v>218</v>
      </c>
      <c r="M74" s="94">
        <v>44161</v>
      </c>
      <c r="N74" s="94">
        <v>44161</v>
      </c>
      <c r="O74" s="89" t="s">
        <v>218</v>
      </c>
      <c r="P74" s="95" t="s">
        <v>1143</v>
      </c>
      <c r="Q74" s="95" t="s">
        <v>1010</v>
      </c>
      <c r="R74" s="96" t="s">
        <v>215</v>
      </c>
    </row>
    <row r="75" spans="1:19" ht="15" customHeight="1" x14ac:dyDescent="0.25">
      <c r="A75" s="89" t="s">
        <v>64</v>
      </c>
      <c r="B75" s="89" t="s">
        <v>184</v>
      </c>
      <c r="C75" s="90">
        <f t="shared" si="6"/>
        <v>0</v>
      </c>
      <c r="D75" s="90"/>
      <c r="E75" s="91">
        <f t="shared" si="5"/>
        <v>0</v>
      </c>
      <c r="F75" s="93" t="s">
        <v>219</v>
      </c>
      <c r="G75" s="93" t="s">
        <v>218</v>
      </c>
      <c r="H75" s="94" t="s">
        <v>218</v>
      </c>
      <c r="I75" s="94" t="s">
        <v>218</v>
      </c>
      <c r="J75" s="94" t="s">
        <v>218</v>
      </c>
      <c r="K75" s="94" t="s">
        <v>218</v>
      </c>
      <c r="L75" s="94" t="s">
        <v>218</v>
      </c>
      <c r="M75" s="94" t="s">
        <v>218</v>
      </c>
      <c r="N75" s="94" t="s">
        <v>218</v>
      </c>
      <c r="O75" s="92" t="s">
        <v>218</v>
      </c>
      <c r="P75" s="95" t="s">
        <v>1011</v>
      </c>
      <c r="Q75" s="95" t="s">
        <v>1144</v>
      </c>
      <c r="R75" s="95" t="s">
        <v>1013</v>
      </c>
      <c r="S75" s="86" t="s">
        <v>218</v>
      </c>
    </row>
    <row r="76" spans="1:19" ht="15" customHeight="1" x14ac:dyDescent="0.25">
      <c r="A76" s="104" t="s">
        <v>65</v>
      </c>
      <c r="B76" s="105"/>
      <c r="C76" s="106"/>
      <c r="D76" s="107"/>
      <c r="E76" s="107"/>
      <c r="F76" s="105"/>
      <c r="G76" s="105"/>
      <c r="H76" s="120"/>
      <c r="I76" s="109"/>
      <c r="J76" s="109"/>
      <c r="K76" s="109"/>
      <c r="L76" s="109"/>
      <c r="M76" s="109"/>
      <c r="N76" s="109"/>
      <c r="O76" s="110"/>
      <c r="P76" s="111"/>
      <c r="Q76" s="111"/>
      <c r="R76" s="119"/>
    </row>
    <row r="77" spans="1:19" ht="15" customHeight="1" x14ac:dyDescent="0.25">
      <c r="A77" s="89" t="s">
        <v>66</v>
      </c>
      <c r="B77" s="89" t="s">
        <v>183</v>
      </c>
      <c r="C77" s="90">
        <f>IF(B77=$B$4,2,0)</f>
        <v>2</v>
      </c>
      <c r="D77" s="90"/>
      <c r="E77" s="91">
        <f t="shared" si="5"/>
        <v>2</v>
      </c>
      <c r="F77" s="92" t="s">
        <v>216</v>
      </c>
      <c r="G77" s="93" t="s">
        <v>1374</v>
      </c>
      <c r="H77" s="94">
        <v>44127</v>
      </c>
      <c r="I77" s="94">
        <v>44145</v>
      </c>
      <c r="J77" s="94">
        <v>44152</v>
      </c>
      <c r="K77" s="94">
        <v>44176</v>
      </c>
      <c r="L77" s="94" t="s">
        <v>218</v>
      </c>
      <c r="M77" s="94">
        <v>44176</v>
      </c>
      <c r="N77" s="94">
        <v>44179</v>
      </c>
      <c r="O77" s="92" t="s">
        <v>218</v>
      </c>
      <c r="P77" s="95" t="s">
        <v>1014</v>
      </c>
      <c r="Q77" s="95" t="s">
        <v>291</v>
      </c>
      <c r="R77" s="96" t="s">
        <v>1015</v>
      </c>
      <c r="S77" s="86" t="s">
        <v>218</v>
      </c>
    </row>
    <row r="78" spans="1:19" ht="15" customHeight="1" x14ac:dyDescent="0.25">
      <c r="A78" s="89" t="s">
        <v>68</v>
      </c>
      <c r="B78" s="89" t="s">
        <v>184</v>
      </c>
      <c r="C78" s="90">
        <f t="shared" si="6"/>
        <v>0</v>
      </c>
      <c r="D78" s="90"/>
      <c r="E78" s="91">
        <f t="shared" si="5"/>
        <v>0</v>
      </c>
      <c r="F78" s="93" t="s">
        <v>219</v>
      </c>
      <c r="G78" s="93" t="s">
        <v>218</v>
      </c>
      <c r="H78" s="94" t="s">
        <v>218</v>
      </c>
      <c r="I78" s="94" t="s">
        <v>218</v>
      </c>
      <c r="J78" s="94" t="s">
        <v>218</v>
      </c>
      <c r="K78" s="94" t="s">
        <v>218</v>
      </c>
      <c r="L78" s="94" t="s">
        <v>218</v>
      </c>
      <c r="M78" s="94" t="s">
        <v>218</v>
      </c>
      <c r="N78" s="94" t="s">
        <v>218</v>
      </c>
      <c r="O78" s="92" t="s">
        <v>218</v>
      </c>
      <c r="P78" s="95" t="s">
        <v>1016</v>
      </c>
      <c r="Q78" s="95" t="s">
        <v>1145</v>
      </c>
      <c r="R78" s="95" t="s">
        <v>1018</v>
      </c>
      <c r="S78" s="86" t="s">
        <v>218</v>
      </c>
    </row>
    <row r="79" spans="1:19" ht="15" customHeight="1" x14ac:dyDescent="0.25">
      <c r="A79" s="89" t="s">
        <v>69</v>
      </c>
      <c r="B79" s="89" t="s">
        <v>184</v>
      </c>
      <c r="C79" s="90">
        <f>IF(B79=$B$4,2,0)</f>
        <v>0</v>
      </c>
      <c r="D79" s="90"/>
      <c r="E79" s="91">
        <f t="shared" si="5"/>
        <v>0</v>
      </c>
      <c r="F79" s="93" t="s">
        <v>219</v>
      </c>
      <c r="G79" s="93" t="s">
        <v>218</v>
      </c>
      <c r="H79" s="94" t="s">
        <v>218</v>
      </c>
      <c r="I79" s="94" t="s">
        <v>218</v>
      </c>
      <c r="J79" s="94" t="s">
        <v>218</v>
      </c>
      <c r="K79" s="94" t="s">
        <v>218</v>
      </c>
      <c r="L79" s="94" t="s">
        <v>218</v>
      </c>
      <c r="M79" s="94" t="s">
        <v>218</v>
      </c>
      <c r="N79" s="94" t="s">
        <v>218</v>
      </c>
      <c r="O79" s="92" t="s">
        <v>218</v>
      </c>
      <c r="P79" s="95" t="s">
        <v>1146</v>
      </c>
      <c r="Q79" s="95" t="s">
        <v>1147</v>
      </c>
      <c r="R79" s="96" t="s">
        <v>215</v>
      </c>
    </row>
    <row r="80" spans="1:19" ht="15" customHeight="1" x14ac:dyDescent="0.25">
      <c r="A80" s="89" t="s">
        <v>70</v>
      </c>
      <c r="B80" s="89" t="s">
        <v>183</v>
      </c>
      <c r="C80" s="90">
        <f>IF(B80=$B$4,2,0)</f>
        <v>2</v>
      </c>
      <c r="D80" s="90"/>
      <c r="E80" s="91">
        <f t="shared" si="5"/>
        <v>2</v>
      </c>
      <c r="F80" s="92" t="s">
        <v>216</v>
      </c>
      <c r="G80" s="93" t="s">
        <v>1374</v>
      </c>
      <c r="H80" s="94">
        <v>44116</v>
      </c>
      <c r="I80" s="94">
        <v>44126</v>
      </c>
      <c r="J80" s="94">
        <v>44133</v>
      </c>
      <c r="K80" s="94">
        <v>44161</v>
      </c>
      <c r="L80" s="94" t="s">
        <v>218</v>
      </c>
      <c r="M80" s="94">
        <v>44161</v>
      </c>
      <c r="N80" s="94">
        <v>44172</v>
      </c>
      <c r="O80" s="92" t="s">
        <v>218</v>
      </c>
      <c r="P80" s="95" t="s">
        <v>1148</v>
      </c>
      <c r="Q80" s="95" t="s">
        <v>243</v>
      </c>
      <c r="R80" s="96" t="s">
        <v>215</v>
      </c>
    </row>
    <row r="81" spans="1:19" ht="15" customHeight="1" x14ac:dyDescent="0.25">
      <c r="A81" s="89" t="s">
        <v>72</v>
      </c>
      <c r="B81" s="89" t="s">
        <v>183</v>
      </c>
      <c r="C81" s="90">
        <f>IF(B81=$B$4,2,0)</f>
        <v>2</v>
      </c>
      <c r="D81" s="90"/>
      <c r="E81" s="91">
        <f>C81*IF(D81&gt;0,D81,1)</f>
        <v>2</v>
      </c>
      <c r="F81" s="92" t="s">
        <v>216</v>
      </c>
      <c r="G81" s="93" t="s">
        <v>1374</v>
      </c>
      <c r="H81" s="94">
        <v>44119</v>
      </c>
      <c r="I81" s="94">
        <v>44161</v>
      </c>
      <c r="J81" s="94">
        <v>44154</v>
      </c>
      <c r="K81" s="94">
        <v>44175</v>
      </c>
      <c r="L81" s="94" t="s">
        <v>218</v>
      </c>
      <c r="M81" s="94">
        <v>44175</v>
      </c>
      <c r="N81" s="94">
        <v>44189</v>
      </c>
      <c r="O81" s="89" t="s">
        <v>218</v>
      </c>
      <c r="P81" s="95" t="s">
        <v>1149</v>
      </c>
      <c r="Q81" s="95" t="s">
        <v>414</v>
      </c>
      <c r="R81" s="96" t="s">
        <v>215</v>
      </c>
    </row>
    <row r="82" spans="1:19" ht="15" customHeight="1" x14ac:dyDescent="0.25">
      <c r="A82" s="89" t="s">
        <v>73</v>
      </c>
      <c r="B82" s="89" t="s">
        <v>184</v>
      </c>
      <c r="C82" s="90">
        <f t="shared" si="6"/>
        <v>0</v>
      </c>
      <c r="D82" s="90"/>
      <c r="E82" s="91">
        <f t="shared" si="5"/>
        <v>0</v>
      </c>
      <c r="F82" s="92" t="s">
        <v>428</v>
      </c>
      <c r="G82" s="93" t="s">
        <v>1043</v>
      </c>
      <c r="H82" s="94">
        <v>44127</v>
      </c>
      <c r="I82" s="94" t="s">
        <v>217</v>
      </c>
      <c r="J82" s="94">
        <v>44146</v>
      </c>
      <c r="K82" s="94">
        <v>44165</v>
      </c>
      <c r="L82" s="94">
        <v>44165</v>
      </c>
      <c r="M82" s="94">
        <v>44165</v>
      </c>
      <c r="N82" s="94">
        <v>44181</v>
      </c>
      <c r="O82" s="89" t="s">
        <v>1833</v>
      </c>
      <c r="P82" s="95" t="s">
        <v>1020</v>
      </c>
      <c r="Q82" s="95" t="s">
        <v>1150</v>
      </c>
      <c r="R82" s="96" t="s">
        <v>1151</v>
      </c>
      <c r="S82" s="86" t="s">
        <v>218</v>
      </c>
    </row>
    <row r="83" spans="1:19" ht="15" customHeight="1" x14ac:dyDescent="0.25">
      <c r="A83" s="89" t="s">
        <v>1152</v>
      </c>
      <c r="B83" s="89" t="s">
        <v>184</v>
      </c>
      <c r="C83" s="90">
        <f t="shared" si="6"/>
        <v>0</v>
      </c>
      <c r="D83" s="90"/>
      <c r="E83" s="91">
        <f t="shared" si="5"/>
        <v>0</v>
      </c>
      <c r="F83" s="92" t="s">
        <v>219</v>
      </c>
      <c r="G83" s="93" t="s">
        <v>218</v>
      </c>
      <c r="H83" s="94" t="s">
        <v>218</v>
      </c>
      <c r="I83" s="94" t="s">
        <v>218</v>
      </c>
      <c r="J83" s="94" t="s">
        <v>218</v>
      </c>
      <c r="K83" s="94" t="s">
        <v>218</v>
      </c>
      <c r="L83" s="94" t="s">
        <v>218</v>
      </c>
      <c r="M83" s="94" t="s">
        <v>218</v>
      </c>
      <c r="N83" s="94" t="s">
        <v>218</v>
      </c>
      <c r="O83" s="92" t="s">
        <v>218</v>
      </c>
      <c r="P83" s="95" t="s">
        <v>1153</v>
      </c>
      <c r="Q83" s="95" t="s">
        <v>1154</v>
      </c>
      <c r="R83" s="96" t="s">
        <v>215</v>
      </c>
    </row>
    <row r="84" spans="1:19" ht="15" customHeight="1" x14ac:dyDescent="0.25">
      <c r="A84" s="89" t="s">
        <v>74</v>
      </c>
      <c r="B84" s="89" t="s">
        <v>183</v>
      </c>
      <c r="C84" s="90">
        <f>IF(B84=$B$4,2,0)</f>
        <v>2</v>
      </c>
      <c r="D84" s="90"/>
      <c r="E84" s="91">
        <f t="shared" si="5"/>
        <v>2</v>
      </c>
      <c r="F84" s="92" t="s">
        <v>216</v>
      </c>
      <c r="G84" s="93" t="s">
        <v>1374</v>
      </c>
      <c r="H84" s="94">
        <v>44125</v>
      </c>
      <c r="I84" s="94">
        <v>44140</v>
      </c>
      <c r="J84" s="94">
        <v>44161</v>
      </c>
      <c r="K84" s="94">
        <v>44182</v>
      </c>
      <c r="L84" s="94">
        <v>44188</v>
      </c>
      <c r="M84" s="94">
        <v>44188</v>
      </c>
      <c r="N84" s="94">
        <v>44190</v>
      </c>
      <c r="O84" s="89" t="s">
        <v>218</v>
      </c>
      <c r="P84" s="95" t="s">
        <v>1155</v>
      </c>
      <c r="Q84" s="95" t="s">
        <v>283</v>
      </c>
      <c r="R84" s="96" t="s">
        <v>1022</v>
      </c>
      <c r="S84" s="86" t="s">
        <v>218</v>
      </c>
    </row>
    <row r="85" spans="1:19" ht="15" customHeight="1" x14ac:dyDescent="0.25">
      <c r="A85" s="89" t="s">
        <v>75</v>
      </c>
      <c r="B85" s="89" t="s">
        <v>183</v>
      </c>
      <c r="C85" s="90">
        <f t="shared" si="6"/>
        <v>2</v>
      </c>
      <c r="D85" s="90"/>
      <c r="E85" s="91">
        <f t="shared" si="5"/>
        <v>2</v>
      </c>
      <c r="F85" s="92" t="s">
        <v>216</v>
      </c>
      <c r="G85" s="93" t="s">
        <v>1374</v>
      </c>
      <c r="H85" s="94">
        <v>44134</v>
      </c>
      <c r="I85" s="94">
        <v>44154</v>
      </c>
      <c r="J85" s="94">
        <v>44161</v>
      </c>
      <c r="K85" s="94">
        <v>44189</v>
      </c>
      <c r="L85" s="94" t="s">
        <v>218</v>
      </c>
      <c r="M85" s="94">
        <v>44189</v>
      </c>
      <c r="N85" s="94">
        <v>44189</v>
      </c>
      <c r="O85" s="97" t="s">
        <v>218</v>
      </c>
      <c r="P85" s="95" t="s">
        <v>1156</v>
      </c>
      <c r="Q85" s="95" t="s">
        <v>295</v>
      </c>
      <c r="R85" s="96" t="s">
        <v>1023</v>
      </c>
      <c r="S85" s="86" t="s">
        <v>218</v>
      </c>
    </row>
    <row r="86" spans="1:19" ht="15" customHeight="1" x14ac:dyDescent="0.25">
      <c r="A86" s="89" t="s">
        <v>76</v>
      </c>
      <c r="B86" s="89" t="s">
        <v>184</v>
      </c>
      <c r="C86" s="90">
        <f t="shared" si="6"/>
        <v>0</v>
      </c>
      <c r="D86" s="90"/>
      <c r="E86" s="91">
        <f t="shared" si="5"/>
        <v>0</v>
      </c>
      <c r="F86" s="93" t="s">
        <v>219</v>
      </c>
      <c r="G86" s="93" t="s">
        <v>218</v>
      </c>
      <c r="H86" s="94" t="s">
        <v>218</v>
      </c>
      <c r="I86" s="94" t="s">
        <v>218</v>
      </c>
      <c r="J86" s="94" t="s">
        <v>218</v>
      </c>
      <c r="K86" s="94" t="s">
        <v>218</v>
      </c>
      <c r="L86" s="94" t="s">
        <v>218</v>
      </c>
      <c r="M86" s="94" t="s">
        <v>218</v>
      </c>
      <c r="N86" s="94" t="s">
        <v>218</v>
      </c>
      <c r="O86" s="92" t="s">
        <v>218</v>
      </c>
      <c r="P86" s="95" t="s">
        <v>1352</v>
      </c>
      <c r="Q86" s="95" t="s">
        <v>1157</v>
      </c>
      <c r="R86" s="95" t="s">
        <v>1024</v>
      </c>
      <c r="S86" s="86" t="s">
        <v>218</v>
      </c>
    </row>
    <row r="87" spans="1:19" ht="15" customHeight="1" x14ac:dyDescent="0.25">
      <c r="A87" s="104" t="s">
        <v>77</v>
      </c>
      <c r="B87" s="105"/>
      <c r="C87" s="106"/>
      <c r="D87" s="107"/>
      <c r="E87" s="107"/>
      <c r="F87" s="105"/>
      <c r="G87" s="105"/>
      <c r="H87" s="120"/>
      <c r="I87" s="109"/>
      <c r="J87" s="109"/>
      <c r="K87" s="109"/>
      <c r="L87" s="109"/>
      <c r="M87" s="109"/>
      <c r="N87" s="109"/>
      <c r="O87" s="110"/>
      <c r="P87" s="111"/>
      <c r="Q87" s="111"/>
      <c r="R87" s="119"/>
    </row>
    <row r="88" spans="1:19" ht="15" customHeight="1" x14ac:dyDescent="0.25">
      <c r="A88" s="89" t="s">
        <v>67</v>
      </c>
      <c r="B88" s="89" t="s">
        <v>184</v>
      </c>
      <c r="C88" s="90">
        <f>IF(B88=$B$4,2,0)</f>
        <v>0</v>
      </c>
      <c r="D88" s="90"/>
      <c r="E88" s="91">
        <f t="shared" si="5"/>
        <v>0</v>
      </c>
      <c r="F88" s="93" t="s">
        <v>219</v>
      </c>
      <c r="G88" s="93" t="s">
        <v>218</v>
      </c>
      <c r="H88" s="94" t="s">
        <v>218</v>
      </c>
      <c r="I88" s="94" t="s">
        <v>218</v>
      </c>
      <c r="J88" s="94" t="s">
        <v>218</v>
      </c>
      <c r="K88" s="94" t="s">
        <v>218</v>
      </c>
      <c r="L88" s="94" t="s">
        <v>218</v>
      </c>
      <c r="M88" s="94" t="s">
        <v>218</v>
      </c>
      <c r="N88" s="94" t="s">
        <v>218</v>
      </c>
      <c r="O88" s="92" t="s">
        <v>1451</v>
      </c>
      <c r="P88" s="95" t="s">
        <v>1158</v>
      </c>
      <c r="Q88" s="95" t="s">
        <v>1439</v>
      </c>
      <c r="R88" s="95" t="s">
        <v>1025</v>
      </c>
      <c r="S88" s="86" t="s">
        <v>218</v>
      </c>
    </row>
    <row r="89" spans="1:19" s="28" customFormat="1" ht="15" customHeight="1" x14ac:dyDescent="0.25">
      <c r="A89" s="54" t="s">
        <v>78</v>
      </c>
      <c r="B89" s="89" t="s">
        <v>183</v>
      </c>
      <c r="C89" s="113">
        <f t="shared" si="6"/>
        <v>2</v>
      </c>
      <c r="D89" s="113"/>
      <c r="E89" s="114">
        <f t="shared" si="5"/>
        <v>2</v>
      </c>
      <c r="F89" s="115" t="s">
        <v>216</v>
      </c>
      <c r="G89" s="116" t="s">
        <v>1374</v>
      </c>
      <c r="H89" s="117">
        <v>44112</v>
      </c>
      <c r="I89" s="117">
        <v>44123</v>
      </c>
      <c r="J89" s="117">
        <v>44140</v>
      </c>
      <c r="K89" s="117">
        <v>44166</v>
      </c>
      <c r="L89" s="117">
        <v>44166</v>
      </c>
      <c r="M89" s="117">
        <v>44166</v>
      </c>
      <c r="N89" s="117" t="s">
        <v>1187</v>
      </c>
      <c r="O89" s="124" t="s">
        <v>1188</v>
      </c>
      <c r="P89" s="95" t="s">
        <v>1026</v>
      </c>
      <c r="Q89" s="95" t="s">
        <v>1027</v>
      </c>
      <c r="R89" s="95" t="s">
        <v>1028</v>
      </c>
      <c r="S89" s="85" t="s">
        <v>218</v>
      </c>
    </row>
    <row r="90" spans="1:19" ht="15" customHeight="1" x14ac:dyDescent="0.25">
      <c r="A90" s="89" t="s">
        <v>71</v>
      </c>
      <c r="B90" s="89" t="s">
        <v>184</v>
      </c>
      <c r="C90" s="90">
        <f>IF(B90=$B$4,2,0)</f>
        <v>0</v>
      </c>
      <c r="D90" s="90">
        <v>0.5</v>
      </c>
      <c r="E90" s="91">
        <f>C90*IF(D90&gt;0,D90,1)</f>
        <v>0</v>
      </c>
      <c r="F90" s="92" t="s">
        <v>428</v>
      </c>
      <c r="G90" s="93" t="s">
        <v>1378</v>
      </c>
      <c r="H90" s="94" t="s">
        <v>1189</v>
      </c>
      <c r="I90" s="94" t="s">
        <v>1190</v>
      </c>
      <c r="J90" s="94">
        <v>44188</v>
      </c>
      <c r="K90" s="94">
        <v>44194</v>
      </c>
      <c r="L90" s="94" t="s">
        <v>218</v>
      </c>
      <c r="M90" s="94">
        <v>44194</v>
      </c>
      <c r="N90" s="94" t="s">
        <v>217</v>
      </c>
      <c r="O90" s="89" t="s">
        <v>1196</v>
      </c>
      <c r="P90" s="95" t="s">
        <v>1160</v>
      </c>
      <c r="Q90" s="95" t="s">
        <v>409</v>
      </c>
      <c r="R90" s="95" t="s">
        <v>1191</v>
      </c>
      <c r="S90" s="86" t="s">
        <v>218</v>
      </c>
    </row>
    <row r="91" spans="1:19" ht="15" customHeight="1" x14ac:dyDescent="0.25">
      <c r="A91" s="89" t="s">
        <v>79</v>
      </c>
      <c r="B91" s="89" t="s">
        <v>184</v>
      </c>
      <c r="C91" s="90">
        <f t="shared" si="6"/>
        <v>0</v>
      </c>
      <c r="D91" s="90"/>
      <c r="E91" s="91">
        <f t="shared" si="5"/>
        <v>0</v>
      </c>
      <c r="F91" s="92" t="s">
        <v>1351</v>
      </c>
      <c r="G91" s="93" t="s">
        <v>1043</v>
      </c>
      <c r="H91" s="94">
        <v>44137</v>
      </c>
      <c r="I91" s="94" t="s">
        <v>217</v>
      </c>
      <c r="J91" s="94" t="s">
        <v>1162</v>
      </c>
      <c r="K91" s="94" t="s">
        <v>1162</v>
      </c>
      <c r="L91" s="94" t="s">
        <v>1162</v>
      </c>
      <c r="M91" s="94" t="s">
        <v>1162</v>
      </c>
      <c r="N91" s="94" t="s">
        <v>1163</v>
      </c>
      <c r="O91" s="97" t="s">
        <v>1192</v>
      </c>
      <c r="P91" s="95" t="s">
        <v>406</v>
      </c>
      <c r="Q91" s="95" t="s">
        <v>1164</v>
      </c>
      <c r="R91" s="95" t="s">
        <v>1029</v>
      </c>
      <c r="S91" s="86" t="s">
        <v>218</v>
      </c>
    </row>
    <row r="92" spans="1:19" ht="15" customHeight="1" x14ac:dyDescent="0.25">
      <c r="A92" s="89" t="s">
        <v>80</v>
      </c>
      <c r="B92" s="89" t="s">
        <v>183</v>
      </c>
      <c r="C92" s="90">
        <f t="shared" si="6"/>
        <v>2</v>
      </c>
      <c r="D92" s="90"/>
      <c r="E92" s="91">
        <f t="shared" si="5"/>
        <v>2</v>
      </c>
      <c r="F92" s="92" t="s">
        <v>216</v>
      </c>
      <c r="G92" s="93" t="s">
        <v>1044</v>
      </c>
      <c r="H92" s="94">
        <v>44165</v>
      </c>
      <c r="I92" s="94">
        <v>44165</v>
      </c>
      <c r="J92" s="94">
        <v>44179</v>
      </c>
      <c r="K92" s="94">
        <v>44183</v>
      </c>
      <c r="L92" s="94" t="s">
        <v>218</v>
      </c>
      <c r="M92" s="94">
        <v>44183</v>
      </c>
      <c r="N92" s="94">
        <v>44186</v>
      </c>
      <c r="O92" s="92" t="s">
        <v>218</v>
      </c>
      <c r="P92" s="95" t="s">
        <v>1165</v>
      </c>
      <c r="Q92" s="95" t="s">
        <v>1166</v>
      </c>
      <c r="R92" s="96" t="s">
        <v>1167</v>
      </c>
      <c r="S92" s="86" t="s">
        <v>218</v>
      </c>
    </row>
    <row r="93" spans="1:19" ht="15" customHeight="1" x14ac:dyDescent="0.25">
      <c r="A93" s="89" t="s">
        <v>81</v>
      </c>
      <c r="B93" s="89" t="s">
        <v>184</v>
      </c>
      <c r="C93" s="90">
        <f t="shared" si="6"/>
        <v>0</v>
      </c>
      <c r="D93" s="90"/>
      <c r="E93" s="91">
        <f t="shared" si="5"/>
        <v>0</v>
      </c>
      <c r="F93" s="92" t="s">
        <v>428</v>
      </c>
      <c r="G93" s="93" t="s">
        <v>1043</v>
      </c>
      <c r="H93" s="94">
        <v>44116</v>
      </c>
      <c r="I93" s="94" t="s">
        <v>217</v>
      </c>
      <c r="J93" s="94">
        <v>44132</v>
      </c>
      <c r="K93" s="94">
        <v>44160</v>
      </c>
      <c r="L93" s="94">
        <v>44174</v>
      </c>
      <c r="M93" s="94">
        <v>44174</v>
      </c>
      <c r="N93" s="94">
        <v>44174</v>
      </c>
      <c r="O93" s="89" t="s">
        <v>1184</v>
      </c>
      <c r="P93" s="95" t="s">
        <v>1031</v>
      </c>
      <c r="Q93" s="95" t="s">
        <v>1168</v>
      </c>
      <c r="R93" s="96" t="s">
        <v>215</v>
      </c>
    </row>
    <row r="94" spans="1:19" ht="15" customHeight="1" x14ac:dyDescent="0.25">
      <c r="A94" s="89" t="s">
        <v>82</v>
      </c>
      <c r="B94" s="89" t="s">
        <v>183</v>
      </c>
      <c r="C94" s="90">
        <f>IF(B94=$B$4,2,0)</f>
        <v>2</v>
      </c>
      <c r="D94" s="90"/>
      <c r="E94" s="91">
        <f>C94*IF(D94&gt;0,D94,1)</f>
        <v>2</v>
      </c>
      <c r="F94" s="92" t="s">
        <v>216</v>
      </c>
      <c r="G94" s="93" t="s">
        <v>1044</v>
      </c>
      <c r="H94" s="94">
        <v>44127</v>
      </c>
      <c r="I94" s="94" t="s">
        <v>1169</v>
      </c>
      <c r="J94" s="94">
        <v>44153</v>
      </c>
      <c r="K94" s="94">
        <v>44176</v>
      </c>
      <c r="L94" s="94" t="s">
        <v>218</v>
      </c>
      <c r="M94" s="94">
        <v>44176</v>
      </c>
      <c r="N94" s="94">
        <v>44176</v>
      </c>
      <c r="O94" s="89" t="s">
        <v>218</v>
      </c>
      <c r="P94" s="95" t="s">
        <v>1170</v>
      </c>
      <c r="Q94" s="95" t="s">
        <v>1033</v>
      </c>
      <c r="R94" s="95" t="s">
        <v>1034</v>
      </c>
      <c r="S94" s="86" t="s">
        <v>218</v>
      </c>
    </row>
    <row r="95" spans="1:19" ht="15" customHeight="1" x14ac:dyDescent="0.25">
      <c r="A95" s="89" t="s">
        <v>83</v>
      </c>
      <c r="B95" s="89" t="s">
        <v>184</v>
      </c>
      <c r="C95" s="90">
        <f t="shared" si="6"/>
        <v>0</v>
      </c>
      <c r="D95" s="90"/>
      <c r="E95" s="91">
        <f t="shared" si="5"/>
        <v>0</v>
      </c>
      <c r="F95" s="93" t="s">
        <v>219</v>
      </c>
      <c r="G95" s="93" t="s">
        <v>218</v>
      </c>
      <c r="H95" s="94" t="s">
        <v>218</v>
      </c>
      <c r="I95" s="94" t="s">
        <v>218</v>
      </c>
      <c r="J95" s="94" t="s">
        <v>218</v>
      </c>
      <c r="K95" s="94" t="s">
        <v>218</v>
      </c>
      <c r="L95" s="94" t="s">
        <v>218</v>
      </c>
      <c r="M95" s="94" t="s">
        <v>218</v>
      </c>
      <c r="N95" s="94" t="s">
        <v>218</v>
      </c>
      <c r="O95" s="92" t="s">
        <v>218</v>
      </c>
      <c r="P95" s="95" t="s">
        <v>1035</v>
      </c>
      <c r="Q95" s="95" t="s">
        <v>1036</v>
      </c>
      <c r="R95" s="95" t="s">
        <v>1171</v>
      </c>
      <c r="S95" s="86" t="s">
        <v>218</v>
      </c>
    </row>
    <row r="96" spans="1:19" ht="15" customHeight="1" x14ac:dyDescent="0.25">
      <c r="A96" s="89" t="s">
        <v>84</v>
      </c>
      <c r="B96" s="89" t="s">
        <v>183</v>
      </c>
      <c r="C96" s="90">
        <f t="shared" si="6"/>
        <v>2</v>
      </c>
      <c r="D96" s="90"/>
      <c r="E96" s="91">
        <f t="shared" si="5"/>
        <v>2</v>
      </c>
      <c r="F96" s="92" t="s">
        <v>216</v>
      </c>
      <c r="G96" s="93" t="s">
        <v>1044</v>
      </c>
      <c r="H96" s="94">
        <v>44137</v>
      </c>
      <c r="I96" s="94">
        <v>44144</v>
      </c>
      <c r="J96" s="94">
        <v>44175</v>
      </c>
      <c r="K96" s="94">
        <v>44182</v>
      </c>
      <c r="L96" s="94" t="s">
        <v>218</v>
      </c>
      <c r="M96" s="94">
        <v>44182</v>
      </c>
      <c r="N96" s="94">
        <v>44188</v>
      </c>
      <c r="O96" s="97" t="s">
        <v>218</v>
      </c>
      <c r="P96" s="95" t="s">
        <v>1037</v>
      </c>
      <c r="Q96" s="95" t="s">
        <v>1354</v>
      </c>
      <c r="R96" s="95" t="s">
        <v>273</v>
      </c>
      <c r="S96" s="86" t="s">
        <v>218</v>
      </c>
    </row>
    <row r="97" spans="1:18" ht="15" customHeight="1" x14ac:dyDescent="0.25">
      <c r="A97" s="89" t="s">
        <v>85</v>
      </c>
      <c r="B97" s="89" t="s">
        <v>184</v>
      </c>
      <c r="C97" s="90">
        <f t="shared" si="6"/>
        <v>0</v>
      </c>
      <c r="D97" s="90"/>
      <c r="E97" s="91">
        <f t="shared" si="5"/>
        <v>0</v>
      </c>
      <c r="F97" s="92" t="s">
        <v>1350</v>
      </c>
      <c r="G97" s="93" t="s">
        <v>1043</v>
      </c>
      <c r="H97" s="94">
        <v>44159</v>
      </c>
      <c r="I97" s="94">
        <v>44162</v>
      </c>
      <c r="J97" s="94" t="s">
        <v>1193</v>
      </c>
      <c r="K97" s="94">
        <v>44182</v>
      </c>
      <c r="L97" s="94">
        <v>44187</v>
      </c>
      <c r="M97" s="94">
        <v>44187</v>
      </c>
      <c r="N97" s="94">
        <v>44194</v>
      </c>
      <c r="O97" s="97" t="s">
        <v>1194</v>
      </c>
      <c r="P97" s="95" t="s">
        <v>1172</v>
      </c>
      <c r="Q97" s="95" t="s">
        <v>1039</v>
      </c>
      <c r="R97" s="96" t="s">
        <v>215</v>
      </c>
    </row>
    <row r="98" spans="1:18" ht="15" customHeight="1" x14ac:dyDescent="0.25">
      <c r="A98" s="89" t="s">
        <v>86</v>
      </c>
      <c r="B98" s="89" t="s">
        <v>184</v>
      </c>
      <c r="C98" s="90">
        <f t="shared" si="6"/>
        <v>0</v>
      </c>
      <c r="D98" s="90"/>
      <c r="E98" s="91">
        <f t="shared" si="5"/>
        <v>0</v>
      </c>
      <c r="F98" s="93" t="s">
        <v>219</v>
      </c>
      <c r="G98" s="93" t="s">
        <v>218</v>
      </c>
      <c r="H98" s="94" t="s">
        <v>218</v>
      </c>
      <c r="I98" s="94" t="s">
        <v>218</v>
      </c>
      <c r="J98" s="94" t="s">
        <v>218</v>
      </c>
      <c r="K98" s="94" t="s">
        <v>218</v>
      </c>
      <c r="L98" s="94" t="s">
        <v>218</v>
      </c>
      <c r="M98" s="94" t="s">
        <v>218</v>
      </c>
      <c r="N98" s="94" t="s">
        <v>218</v>
      </c>
      <c r="O98" s="92" t="s">
        <v>218</v>
      </c>
      <c r="P98" s="118" t="s">
        <v>1040</v>
      </c>
      <c r="Q98" s="118" t="s">
        <v>1041</v>
      </c>
      <c r="R98" s="96" t="s">
        <v>215</v>
      </c>
    </row>
    <row r="101" spans="1:18" x14ac:dyDescent="0.25">
      <c r="A101" s="6"/>
      <c r="B101" s="7"/>
      <c r="C101" s="10"/>
      <c r="D101" s="10"/>
      <c r="E101" s="76"/>
      <c r="F101" s="10"/>
      <c r="G101" s="10"/>
      <c r="O101" s="10"/>
      <c r="P101" s="7"/>
      <c r="Q101" s="7"/>
      <c r="R101" s="10"/>
    </row>
    <row r="108" spans="1:18" x14ac:dyDescent="0.25">
      <c r="A108" s="6"/>
      <c r="B108" s="7"/>
      <c r="C108" s="10"/>
      <c r="D108" s="10"/>
      <c r="E108" s="76"/>
      <c r="F108" s="10"/>
      <c r="G108" s="10"/>
      <c r="O108" s="10"/>
      <c r="P108" s="7"/>
      <c r="Q108" s="7"/>
      <c r="R108" s="10"/>
    </row>
    <row r="112" spans="1:18" x14ac:dyDescent="0.25">
      <c r="A112" s="6"/>
      <c r="B112" s="7"/>
      <c r="C112" s="10"/>
      <c r="D112" s="10"/>
      <c r="E112" s="76"/>
      <c r="F112" s="10"/>
      <c r="G112" s="10"/>
      <c r="O112" s="10"/>
      <c r="P112" s="7"/>
      <c r="Q112" s="7"/>
      <c r="R112" s="10"/>
    </row>
    <row r="115" spans="1:18" x14ac:dyDescent="0.25">
      <c r="A115" s="6"/>
      <c r="B115" s="7"/>
      <c r="C115" s="10"/>
      <c r="D115" s="10"/>
      <c r="E115" s="76"/>
      <c r="F115" s="10"/>
      <c r="G115" s="10"/>
      <c r="O115" s="10"/>
      <c r="P115" s="7"/>
      <c r="Q115" s="7"/>
      <c r="R115" s="10"/>
    </row>
    <row r="119" spans="1:18" x14ac:dyDescent="0.25">
      <c r="A119" s="6"/>
      <c r="B119" s="7"/>
      <c r="C119" s="10"/>
      <c r="D119" s="10"/>
      <c r="E119" s="76"/>
      <c r="F119" s="10"/>
      <c r="G119" s="10"/>
      <c r="O119" s="10"/>
      <c r="P119" s="7"/>
      <c r="Q119" s="7"/>
      <c r="R119" s="10"/>
    </row>
    <row r="122" spans="1:18" x14ac:dyDescent="0.25">
      <c r="A122" s="6"/>
      <c r="B122" s="7"/>
      <c r="C122" s="10"/>
      <c r="D122" s="10"/>
      <c r="E122" s="76"/>
      <c r="F122" s="10"/>
      <c r="G122" s="10"/>
      <c r="O122" s="10"/>
      <c r="P122" s="7"/>
      <c r="Q122" s="7"/>
      <c r="R122" s="10"/>
    </row>
    <row r="126" spans="1:18" x14ac:dyDescent="0.25">
      <c r="A126" s="6"/>
      <c r="B126" s="7"/>
      <c r="C126" s="10"/>
      <c r="D126" s="10"/>
      <c r="E126" s="76"/>
      <c r="F126" s="10"/>
      <c r="G126" s="10"/>
      <c r="O126" s="10"/>
      <c r="P126" s="7"/>
      <c r="Q126" s="7"/>
      <c r="R126" s="10"/>
    </row>
  </sheetData>
  <autoFilter ref="A6:R98" xr:uid="{00000000-0009-0000-0000-000003000000}"/>
  <mergeCells count="18">
    <mergeCell ref="A3:A5"/>
    <mergeCell ref="C3:E3"/>
    <mergeCell ref="F3:F5"/>
    <mergeCell ref="G3:G5"/>
    <mergeCell ref="H3:N3"/>
    <mergeCell ref="C4:C5"/>
    <mergeCell ref="D4:D5"/>
    <mergeCell ref="E4:E5"/>
    <mergeCell ref="H4:H5"/>
    <mergeCell ref="I4:I5"/>
    <mergeCell ref="P4:P5"/>
    <mergeCell ref="Q4:Q5"/>
    <mergeCell ref="R4:R5"/>
    <mergeCell ref="J4:L4"/>
    <mergeCell ref="M4:M5"/>
    <mergeCell ref="N4:N5"/>
    <mergeCell ref="O3:O5"/>
    <mergeCell ref="P3:R3"/>
  </mergeCells>
  <dataValidations count="1">
    <dataValidation type="list" allowBlank="1" showInputMessage="1" showErrorMessage="1" sqref="B7:B98" xr:uid="{00000000-0002-0000-0300-000000000000}">
      <formula1>$B$4:$B$5</formula1>
    </dataValidation>
  </dataValidations>
  <hyperlinks>
    <hyperlink ref="P8" r:id="rId1" display="https://duma32.ru/komitet-po-byudzhetu-nalogam-i-ekonomicheskoy-politike/" xr:uid="{00000000-0004-0000-0300-000000000000}"/>
    <hyperlink ref="Q8" r:id="rId2" xr:uid="{00000000-0004-0000-0300-000001000000}"/>
    <hyperlink ref="P9" r:id="rId3" display="https://www.zsvo.ru/documents/36/" xr:uid="{00000000-0004-0000-0300-000002000000}"/>
    <hyperlink ref="Q9" r:id="rId4" xr:uid="{00000000-0004-0000-0300-000003000000}"/>
    <hyperlink ref="P14" r:id="rId5" xr:uid="{00000000-0004-0000-0300-000004000000}"/>
    <hyperlink ref="P16" r:id="rId6" xr:uid="{00000000-0004-0000-0300-000005000000}"/>
    <hyperlink ref="Q16" r:id="rId7" display="https://mef.mosreg.ru/dokumenty/antikorrupcionnaya-ekspertiza/26-10-2020-12-58-48-proekt-rasporyazheniya-pravitelstva-moskovskoy-obl" xr:uid="{00000000-0004-0000-0300-000006000000}"/>
    <hyperlink ref="R16" r:id="rId8" location="tab-id-7" xr:uid="{00000000-0004-0000-0300-000007000000}"/>
    <hyperlink ref="Q14" r:id="rId9" xr:uid="{00000000-0004-0000-0300-000008000000}"/>
    <hyperlink ref="P28" r:id="rId10" xr:uid="{00000000-0004-0000-0300-000009000000}"/>
    <hyperlink ref="Q28" r:id="rId11" display="https://dvinaland.ru/budget/zakon/ " xr:uid="{00000000-0004-0000-0300-00000A000000}"/>
    <hyperlink ref="P30" r:id="rId12" display="http://duma39.ru/activity/zakon/draft/ " xr:uid="{00000000-0004-0000-0300-00000B000000}"/>
    <hyperlink ref="Q30" r:id="rId13" xr:uid="{00000000-0004-0000-0300-00000C000000}"/>
    <hyperlink ref="R77" r:id="rId14" display="http://www.open.minfin-altai.ru/" xr:uid="{00000000-0004-0000-0300-00000D000000}"/>
    <hyperlink ref="P77" r:id="rId15" display="http://elkurultay.ru/deyatelnost/zakonotvorchestvo" xr:uid="{00000000-0004-0000-0300-00000E000000}"/>
    <hyperlink ref="Q77" r:id="rId16" xr:uid="{00000000-0004-0000-0300-00000F000000}"/>
    <hyperlink ref="Q81" r:id="rId17" xr:uid="{00000000-0004-0000-0300-000010000000}"/>
    <hyperlink ref="P81" r:id="rId18" display="https://www.sobranie.info/lawsinfo.php?UID=17422" xr:uid="{00000000-0004-0000-0300-000011000000}"/>
    <hyperlink ref="P84" r:id="rId19" display="http://zsnso.ru/579" xr:uid="{00000000-0004-0000-0300-000012000000}"/>
    <hyperlink ref="Q84" r:id="rId20" xr:uid="{00000000-0004-0000-0300-000013000000}"/>
    <hyperlink ref="R84" r:id="rId21" xr:uid="{00000000-0004-0000-0300-000014000000}"/>
    <hyperlink ref="R86" r:id="rId22" display="http://open.findep.org/" xr:uid="{00000000-0004-0000-0300-000015000000}"/>
    <hyperlink ref="P86" r:id="rId23" display="https://duma.tomsk.ru/content/oblastnoi_bjudzhet_na_2021_2023_g" xr:uid="{00000000-0004-0000-0300-000016000000}"/>
    <hyperlink ref="Q86" r:id="rId24" display="https://depfin.tomsk.gov.ru/proekt-oblastnogo-bjudzheta-" xr:uid="{00000000-0004-0000-0300-000017000000}"/>
    <hyperlink ref="R89" r:id="rId25" display="http://budget.sakha.gov.ru/ebudget/Menu/Page/215" xr:uid="{00000000-0004-0000-0300-000018000000}"/>
    <hyperlink ref="Q89" r:id="rId26" xr:uid="{00000000-0004-0000-0300-000019000000}"/>
    <hyperlink ref="P93" r:id="rId27" xr:uid="{00000000-0004-0000-0300-00001A000000}"/>
    <hyperlink ref="Q93" r:id="rId28" display="https://minfin.khabkrai.ru/portal/Menu/Page/1141" xr:uid="{00000000-0004-0000-0300-00001B000000}"/>
    <hyperlink ref="P24" r:id="rId29" display="https://duma.mos.ru/ru/40/regulation_projects/corebofs002080000nb3mf7d2btjvc48" xr:uid="{00000000-0004-0000-0300-00001C000000}"/>
    <hyperlink ref="Q24" r:id="rId30" display="https://www.mos.ru/findep/" xr:uid="{00000000-0004-0000-0300-00001D000000}"/>
    <hyperlink ref="P18" r:id="rId31" display="http://www.rznoblduma.ru/index.php?option=com_content&amp;view=article&amp;id=177&amp;Itemid=125" xr:uid="{00000000-0004-0000-0300-00001F000000}"/>
    <hyperlink ref="R18" r:id="rId32" display="https://minfin-rzn.ru/portal/Show/Category/6?ItemId=17" xr:uid="{00000000-0004-0000-0300-000020000000}"/>
    <hyperlink ref="P12" r:id="rId33" display="http://www.zskaluga.ru/bills/wide/18324/ob_oblastnom_bjudzhete_na_2021_god_i_na_planovyj_period__2022_i_2023_godov_.html" xr:uid="{00000000-0004-0000-0300-000021000000}"/>
    <hyperlink ref="Q12" r:id="rId34" xr:uid="{00000000-0004-0000-0300-000022000000}"/>
    <hyperlink ref="P13" r:id="rId35" display="http://kosoblduma.ru/laws/pzko/" xr:uid="{00000000-0004-0000-0300-000023000000}"/>
    <hyperlink ref="Q13" r:id="rId36" display="http://depfin.adm44.ru/info/law/proetjzko/" xr:uid="{00000000-0004-0000-0300-000024000000}"/>
    <hyperlink ref="Q22" r:id="rId37" display="https://minfin.tularegion.ru/activities/" xr:uid="{00000000-0004-0000-0300-000025000000}"/>
    <hyperlink ref="P22" r:id="rId38" display="https://www.tulaoblduma.ru/laws_intranet/laws_stages.asp%3FID=166363.html" xr:uid="{00000000-0004-0000-0300-000026000000}"/>
    <hyperlink ref="R22" r:id="rId39" xr:uid="{00000000-0004-0000-0300-000027000000}"/>
    <hyperlink ref="Q23" r:id="rId40" xr:uid="{00000000-0004-0000-0300-000028000000}"/>
    <hyperlink ref="R23" r:id="rId41" display="http://budget76.ru/" xr:uid="{00000000-0004-0000-0300-000029000000}"/>
    <hyperlink ref="P23" r:id="rId42" display="http://duma.yar.ru/service/projects/zp202672.html" xr:uid="{00000000-0004-0000-0300-00002A000000}"/>
    <hyperlink ref="Q17" r:id="rId43" display="https://orel-region.ru/index.php?head=20&amp;part=25&amp;in=132" xr:uid="{00000000-0004-0000-0300-00002B000000}"/>
    <hyperlink ref="R17" r:id="rId44" display="http://depfin.orel-region.ru:8096/ebudget/Menu/Page/7" xr:uid="{00000000-0004-0000-0300-00002C000000}"/>
    <hyperlink ref="P17" r:id="rId45" display="http://oreloblsovet.ru/legislation/proektyi-zakonov/53-zasedanie.html" xr:uid="{00000000-0004-0000-0300-00002D000000}"/>
    <hyperlink ref="R26" r:id="rId46" display="http://budget.karelia.ru/byudzhet/dokumenty/2020-god" xr:uid="{00000000-0004-0000-0300-00002E000000}"/>
    <hyperlink ref="P26" r:id="rId47" display="http://www.karelia-zs.ru/zakonodatelstvo_rk/proekty/502vi/" xr:uid="{00000000-0004-0000-0300-00002F000000}"/>
    <hyperlink ref="Q26" r:id="rId48" xr:uid="{00000000-0004-0000-0300-000030000000}"/>
    <hyperlink ref="Q29" r:id="rId49" xr:uid="{00000000-0004-0000-0300-000031000000}"/>
    <hyperlink ref="P29" r:id="rId50" display="https://www.vologdazso.ru/actions/legislative_activity/draft-laws/index.php?docid=TXpRNE1ESXhNa0UwVFc=" xr:uid="{00000000-0004-0000-0300-000032000000}"/>
    <hyperlink ref="R31" r:id="rId51" xr:uid="{00000000-0004-0000-0300-000033000000}"/>
    <hyperlink ref="P31" r:id="rId52" xr:uid="{00000000-0004-0000-0300-000034000000}"/>
    <hyperlink ref="Q31" r:id="rId53" display="https://finance.lenobl.ru/ru/pravovaya-baza/oblastnoe-zakondatelstvo/byudzhet-lo/oblastnoj-byudzhet-leningradskoj-oblasti-na-2021-god-i-na-planovyj-per/" xr:uid="{00000000-0004-0000-0300-000035000000}"/>
    <hyperlink ref="R32" r:id="rId54" display="https://b4u.gov-murman.ru/" xr:uid="{00000000-0004-0000-0300-000036000000}"/>
    <hyperlink ref="P32" r:id="rId55" display="https://duma-murman.ru/deyatelnost/zakonodatelnaya-deyatelnost/proekty-zakonov-murmanskoy-oblasti/proekty-2020/" xr:uid="{00000000-0004-0000-0300-000037000000}"/>
    <hyperlink ref="Q32" r:id="rId56" xr:uid="{00000000-0004-0000-0300-000038000000}"/>
    <hyperlink ref="Q33" r:id="rId57" display="https://minfin.novreg.ru/2021-god.html" xr:uid="{00000000-0004-0000-0300-000039000000}"/>
    <hyperlink ref="P33" r:id="rId58" display="http://duma.novreg.ru/action/projects/" xr:uid="{00000000-0004-0000-0300-00003A000000}"/>
    <hyperlink ref="R33" r:id="rId59" display="http://portal.novkfo.ru/Menu/Page/85" xr:uid="{00000000-0004-0000-0300-00003B000000}"/>
    <hyperlink ref="P34" r:id="rId60" location="annex" display="annex" xr:uid="{00000000-0004-0000-0300-00003C000000}"/>
    <hyperlink ref="Q34" r:id="rId61" display="http://finance.pskov.ru/proekty" xr:uid="{00000000-0004-0000-0300-00003D000000}"/>
    <hyperlink ref="R34" r:id="rId62" display="http://bks.pskov.ru/ebudget/Show/Category/10?ItemId=257" xr:uid="{00000000-0004-0000-0300-00003E000000}"/>
    <hyperlink ref="P35" r:id="rId63" display="http://www.assembly.spb.ru/ndoc/doc/0/777341674" xr:uid="{00000000-0004-0000-0300-00003F000000}"/>
    <hyperlink ref="Q35" r:id="rId64" xr:uid="{00000000-0004-0000-0300-000040000000}"/>
    <hyperlink ref="R35" r:id="rId65" display="https://budget.gov.spb.ru/steps" xr:uid="{00000000-0004-0000-0300-000041000000}"/>
    <hyperlink ref="P36" r:id="rId66" display="http://www.sdnao.ru/documents/bills/detail.php?ID=32023" xr:uid="{00000000-0004-0000-0300-000042000000}"/>
    <hyperlink ref="Q36" r:id="rId67" xr:uid="{00000000-0004-0000-0300-000043000000}"/>
    <hyperlink ref="R41" r:id="rId68" display="https://openbudget23region.ru/o-byudzhete/dokumenty/ministerstvo-finansov-krasnodarskogo-kraya" xr:uid="{00000000-0004-0000-0300-000045000000}"/>
    <hyperlink ref="Q42" r:id="rId69" display="https://minfin.astrobl.ru/site-page/materialy-proekta" xr:uid="{00000000-0004-0000-0300-000047000000}"/>
    <hyperlink ref="P43" r:id="rId70" xr:uid="{00000000-0004-0000-0300-000048000000}"/>
    <hyperlink ref="Q43" r:id="rId71" xr:uid="{00000000-0004-0000-0300-000049000000}"/>
    <hyperlink ref="R43" r:id="rId72" display="http://portal-ob.volgafin.ru/dokumenty/zakon_o_byudzhete/2020" xr:uid="{00000000-0004-0000-0300-00004A000000}"/>
    <hyperlink ref="P44" r:id="rId73" display="http://zsro.ru/lawmaking/project/" xr:uid="{00000000-0004-0000-0300-00004B000000}"/>
    <hyperlink ref="R44" r:id="rId74" display="http://budget.permkrai.ru/" xr:uid="{00000000-0004-0000-0300-00004C000000}"/>
    <hyperlink ref="Q44" r:id="rId75" xr:uid="{00000000-0004-0000-0300-00004D000000}"/>
    <hyperlink ref="Q47" r:id="rId76" display="http://minfinrd.ru/deyatelnost/statistika-i-otchety/byudzhet" xr:uid="{00000000-0004-0000-0300-00004E000000}"/>
    <hyperlink ref="R47" r:id="rId77" display="http://open.minfinrd.ru/" xr:uid="{00000000-0004-0000-0300-00004F000000}"/>
    <hyperlink ref="P47" r:id="rId78" display="http://nsrd.ru/dokumenty/proekti_normativno_pravovih_aktov" xr:uid="{00000000-0004-0000-0300-000050000000}"/>
    <hyperlink ref="Q48" r:id="rId79" display="https://www.mfri.ru/index.php/open-budget/proekt-byudzheta-i-materialy-k-nemu" xr:uid="{00000000-0004-0000-0300-000051000000}"/>
    <hyperlink ref="P48" r:id="rId80" display="http://www.parlamentri.ru/index.php/zakonodatelnaya-deyatelnost/zakonoproekty-vnesennye-v-parlament" xr:uid="{00000000-0004-0000-0300-000052000000}"/>
    <hyperlink ref="P49" r:id="rId81" xr:uid="{00000000-0004-0000-0300-000053000000}"/>
    <hyperlink ref="Q49" r:id="rId82" xr:uid="{00000000-0004-0000-0300-000054000000}"/>
    <hyperlink ref="P53" r:id="rId83" xr:uid="{00000000-0004-0000-0300-000055000000}"/>
    <hyperlink ref="Q53" r:id="rId84" display="http://www.mfsk.ru/law/proekty-zakonovsk" xr:uid="{00000000-0004-0000-0300-000056000000}"/>
    <hyperlink ref="R53" r:id="rId85" xr:uid="{00000000-0004-0000-0300-000057000000}"/>
    <hyperlink ref="R63" r:id="rId86" display="http://mf.nnov.ru:8025/primi-uchastie/predlozheniya-po-byudzhetu" xr:uid="{00000000-0004-0000-0300-000058000000}"/>
    <hyperlink ref="Q63" r:id="rId87" xr:uid="{00000000-0004-0000-0300-000059000000}"/>
    <hyperlink ref="P55" r:id="rId88" display="http://gsrb.ru/ru/lawmaking/budget-2021/" xr:uid="{00000000-0004-0000-0300-00005B000000}"/>
    <hyperlink ref="Q58" r:id="rId89" display="http://minfin.tatarstan.ru/rus/proekt-byudzheta-i-materiali-k-nemu-845677.htm" xr:uid="{00000000-0004-0000-0300-00005C000000}"/>
    <hyperlink ref="P58" r:id="rId90" display="https://gossov.tatarstan.ru/activity/lawmaking/zakon_project?bill_id=175" xr:uid="{00000000-0004-0000-0300-00005D000000}"/>
    <hyperlink ref="P59" r:id="rId91" display="http://www.udmgossovet.ru/doc/6sozyvsess/29ses/index.htm" xr:uid="{00000000-0004-0000-0300-00005E000000}"/>
    <hyperlink ref="Q59" r:id="rId92" xr:uid="{00000000-0004-0000-0300-00005F000000}"/>
    <hyperlink ref="P60" r:id="rId93" xr:uid="{00000000-0004-0000-0300-000060000000}"/>
    <hyperlink ref="Q60" r:id="rId94" display="https://nk.cap.ru/projects?tab=all" xr:uid="{00000000-0004-0000-0300-000061000000}"/>
    <hyperlink ref="R60" r:id="rId95" xr:uid="{00000000-0004-0000-0300-000062000000}"/>
    <hyperlink ref="Q61" r:id="rId96" xr:uid="{00000000-0004-0000-0300-000063000000}"/>
    <hyperlink ref="P61" r:id="rId97" display="http://zakon.zsperm.ru/?q=%E1%FE%E4%E6%E5%F2&amp;how=d" xr:uid="{00000000-0004-0000-0300-000064000000}"/>
    <hyperlink ref="R61" r:id="rId98" display="http://budget.permkrai.ru/" xr:uid="{00000000-0004-0000-0300-000065000000}"/>
    <hyperlink ref="P62" r:id="rId99" xr:uid="{00000000-0004-0000-0300-000066000000}"/>
    <hyperlink ref="Q64" r:id="rId100" xr:uid="{00000000-0004-0000-0300-000067000000}"/>
    <hyperlink ref="R64" r:id="rId101" display="http://budget.orb.ru/ " xr:uid="{00000000-0004-0000-0300-000068000000}"/>
    <hyperlink ref="P64" r:id="rId102" display="http://zaksob.ru/activity/zakonotvorcheskaya-deyatelnost/proekty-oblastnykh-zakonov-i-postanovleniy/" xr:uid="{00000000-0004-0000-0300-000069000000}"/>
    <hyperlink ref="Q65" r:id="rId103" display="http://finance.pnzreg.ru/docs/np/?ELEMENT_ID=1966" xr:uid="{00000000-0004-0000-0300-00006A000000}"/>
    <hyperlink ref="P65" r:id="rId104" display="http://www.zspo.ru/legislative/bills/74751/" xr:uid="{00000000-0004-0000-0300-00006B000000}"/>
    <hyperlink ref="Q66" r:id="rId105" xr:uid="{00000000-0004-0000-0300-00006C000000}"/>
    <hyperlink ref="R66" r:id="rId106" display="https://budget.minfin-samara.ru/dokumenty/proekt-zakona-o-byudzhete-samarskoj-oblasti/2016-2/" xr:uid="{00000000-0004-0000-0300-00006D000000}"/>
    <hyperlink ref="R67" r:id="rId107" xr:uid="{00000000-0004-0000-0300-00006E000000}"/>
    <hyperlink ref="Q67" r:id="rId108" display="https://minfin.saratov.gov.ru/docs" xr:uid="{00000000-0004-0000-0300-00006F000000}"/>
    <hyperlink ref="P67" r:id="rId109" display="https://srd.ru/index.php/component/docs/?view=pr_zak&amp;id=1506&amp;menu=508&amp;selmenu=512" xr:uid="{00000000-0004-0000-0300-000070000000}"/>
    <hyperlink ref="Q68" r:id="rId110" display="http://ufo.ulntc.ru/index.php?mgf=budget/open_budget&amp;slep=net" xr:uid="{00000000-0004-0000-0300-000071000000}"/>
    <hyperlink ref="R68" r:id="rId111" xr:uid="{00000000-0004-0000-0300-000072000000}"/>
    <hyperlink ref="P68" r:id="rId112" xr:uid="{00000000-0004-0000-0300-000073000000}"/>
    <hyperlink ref="R71" r:id="rId113" display="http://info.mfural.ru/ebudget/Menu/Page/1 " xr:uid="{00000000-0004-0000-0300-000074000000}"/>
    <hyperlink ref="Q71" r:id="rId114" location="document_list" display="document_list" xr:uid="{00000000-0004-0000-0300-000075000000}"/>
    <hyperlink ref="P71" r:id="rId115" display="http://zsso.ru/legislative/lawprojects/item/55682/" xr:uid="{00000000-0004-0000-0300-000076000000}"/>
    <hyperlink ref="P72" r:id="rId116" display="http://public.duma72.ru/Public/BillDossier/3033" xr:uid="{00000000-0004-0000-0300-000077000000}"/>
    <hyperlink ref="Q74" r:id="rId117" xr:uid="{00000000-0004-0000-0300-000078000000}"/>
    <hyperlink ref="P74" r:id="rId118" display="https://www.dumahmao.ru/budget2021-2023/lawsprojects/" xr:uid="{00000000-0004-0000-0300-000079000000}"/>
    <hyperlink ref="R78" r:id="rId119" display="http://budget17.ru/" xr:uid="{00000000-0004-0000-0300-00007A000000}"/>
    <hyperlink ref="Q78" r:id="rId120" display="https://minfin.rtyva.ru/node/14457/" xr:uid="{00000000-0004-0000-0300-00007B000000}"/>
    <hyperlink ref="P79" r:id="rId121" display="http://www.vskhakasia.ru/lawmaking/projects/1539" xr:uid="{00000000-0004-0000-0300-00007C000000}"/>
    <hyperlink ref="Q79" r:id="rId122" display="https://r-19.ru/authorities/ministry-of-finance-of-the-republic-of-khakassia/docs/7701/108060.html" xr:uid="{00000000-0004-0000-0300-00007D000000}"/>
    <hyperlink ref="Q80" r:id="rId123" xr:uid="{00000000-0004-0000-0300-00007E000000}"/>
    <hyperlink ref="P80" r:id="rId124" display="http://www.akzs.ru/sessions/148/3147/" xr:uid="{00000000-0004-0000-0300-00007F000000}"/>
    <hyperlink ref="P82" r:id="rId125" xr:uid="{00000000-0004-0000-0300-000080000000}"/>
    <hyperlink ref="Q82" r:id="rId126" display="https://irkobl.ru/sites/minfin/activity/obl/" xr:uid="{00000000-0004-0000-0300-000081000000}"/>
    <hyperlink ref="R82" r:id="rId127" display="http://openbudget.gfu.ru/budget/law_project/" xr:uid="{00000000-0004-0000-0300-000082000000}"/>
    <hyperlink ref="P85" r:id="rId128" display="http://www.omsk-parlament.ru/?sid=2940" xr:uid="{00000000-0004-0000-0300-000083000000}"/>
    <hyperlink ref="R85" r:id="rId129" display="http://budget.omsk.ifinmon.ru/ " xr:uid="{00000000-0004-0000-0300-000084000000}"/>
    <hyperlink ref="Q85" r:id="rId130" xr:uid="{00000000-0004-0000-0300-000085000000}"/>
    <hyperlink ref="P78" r:id="rId131" display="http://www.khural.org/info/finansy/108/" xr:uid="{00000000-0004-0000-0300-000086000000}"/>
    <hyperlink ref="Q88" r:id="rId132" xr:uid="{00000000-0004-0000-0300-000087000000}"/>
    <hyperlink ref="R88" r:id="rId133" display="http://budget.govrb.ru/ebudget/Menu/Page/179" xr:uid="{00000000-0004-0000-0300-000088000000}"/>
    <hyperlink ref="P88" r:id="rId134" display="http://hural-rb.ru/bankz/" xr:uid="{00000000-0004-0000-0300-000089000000}"/>
    <hyperlink ref="P94" r:id="rId135" display="http://www.zsamur.ru/section/list/10948/31" xr:uid="{00000000-0004-0000-0300-00008A000000}"/>
    <hyperlink ref="R94" r:id="rId136" xr:uid="{00000000-0004-0000-0300-00008B000000}"/>
    <hyperlink ref="Q94" r:id="rId137" xr:uid="{00000000-0004-0000-0300-00008C000000}"/>
    <hyperlink ref="Q96" r:id="rId138" display="http://sakhminfin.ru/" xr:uid="{00000000-0004-0000-0300-00008D000000}"/>
    <hyperlink ref="P96" r:id="rId139" display="http://www.dumasakhalin.ru/activity/sessions" xr:uid="{00000000-0004-0000-0300-00008E000000}"/>
    <hyperlink ref="R96" r:id="rId140" xr:uid="{00000000-0004-0000-0300-00008F000000}"/>
    <hyperlink ref="Q11" r:id="rId141" xr:uid="{00000000-0004-0000-0300-000090000000}"/>
    <hyperlink ref="P11" r:id="rId142" display="https://www.ivoblduma.ru/zakony/proekty-zakonov/35140/" xr:uid="{00000000-0004-0000-0300-000091000000}"/>
    <hyperlink ref="P15" r:id="rId143" display="http://www.oblsovet.ru/legislation/" xr:uid="{00000000-0004-0000-0300-000092000000}"/>
    <hyperlink ref="Q15" r:id="rId144" display="https://ufin48.ru/Show/Category/?ItemId=16&amp;headingId=4" xr:uid="{00000000-0004-0000-0300-000093000000}"/>
    <hyperlink ref="Q19" r:id="rId145" display="http://www.finsmol.ru/pbudget/nJkSD8Sj" xr:uid="{00000000-0004-0000-0300-000094000000}"/>
    <hyperlink ref="Q27" r:id="rId146" xr:uid="{00000000-0004-0000-0300-000095000000}"/>
    <hyperlink ref="P27" r:id="rId147" display="http://gsrk1.rkomi.ru/Sessions/Default.aspx" xr:uid="{00000000-0004-0000-0300-000096000000}"/>
    <hyperlink ref="P50" r:id="rId148" display="https://parlament09.ru/antikorrup/expertiza/" xr:uid="{00000000-0004-0000-0300-000097000000}"/>
    <hyperlink ref="P51" r:id="rId149" xr:uid="{00000000-0004-0000-0300-000098000000}"/>
    <hyperlink ref="Q51" r:id="rId150" display="http://minfin.alania.gov.ru/index.php/documents/651" xr:uid="{00000000-0004-0000-0300-000099000000}"/>
    <hyperlink ref="P52" r:id="rId151" display="http://www.parlamentchr.ru/deyatelnost/zakonoproekty-nakhodyashchiesya-na-rassmotrenii" xr:uid="{00000000-0004-0000-0300-00009A000000}"/>
    <hyperlink ref="R52" r:id="rId152" display="http://forcitizens.ru/ob/dokumenty/proekt-byudzheta-i-materialy-k-nemu/2021-god" xr:uid="{00000000-0004-0000-0300-00009B000000}"/>
    <hyperlink ref="Q52" r:id="rId153" display="http://www.minfinchr.ru/respublikanskij-byudzhet/proekt-zakona-chechenskoj-respubliki-o-respublikanskom-byudzhete-na-ocherednoj-finansovyj-god-i-planovyj-period-s-prilozheniyami" xr:uid="{00000000-0004-0000-0300-00009C000000}"/>
    <hyperlink ref="R75" r:id="rId154" display="http://monitoring.yanao.ru/yamal/index.php" xr:uid="{00000000-0004-0000-0300-00009D000000}"/>
    <hyperlink ref="Q75" r:id="rId155" display="https://www.yamalfin.ru/index.php?option=com_content&amp;view=article&amp;id=3778:2020-11-02-11-29-35&amp;catid=174:2020-11-02-11-10-47&amp;Itemid=131" xr:uid="{00000000-0004-0000-0300-00009E000000}"/>
    <hyperlink ref="P75" r:id="rId156" display="https://zs.yanao.ru/activity/10637/?nav-documents=page-1" xr:uid="{00000000-0004-0000-0300-00009F000000}"/>
    <hyperlink ref="P83" r:id="rId157" display="https://www.zskuzbass.ru/zakonotvorchestvo/proektyi-normativnyix-pravovyix-aktov-kemerovskoj-oblasti" xr:uid="{00000000-0004-0000-0300-0000A0000000}"/>
    <hyperlink ref="Q83" r:id="rId158" display="https://www.ofukem.ru/budget/projects2021-2023/" xr:uid="{00000000-0004-0000-0300-0000A1000000}"/>
    <hyperlink ref="P56" r:id="rId159" xr:uid="{00000000-0004-0000-0300-0000A2000000}"/>
    <hyperlink ref="Q56" r:id="rId160" xr:uid="{00000000-0004-0000-0300-0000A3000000}"/>
    <hyperlink ref="P38" r:id="rId161" display="https://www.gshra.ru/zak-deyat/proekty/proekty_1353.html" xr:uid="{00000000-0004-0000-0300-0000A4000000}"/>
    <hyperlink ref="Q39" r:id="rId162" display="http://minfin.kalmregion.ru/deyatelnost/byudzhet-respubliki-kalmykiya/proekt-respublikanskogo-byudzheta-na-ocherednoy-finansovyy-god-i-planovyy-period-/" xr:uid="{00000000-0004-0000-0300-0000A5000000}"/>
    <hyperlink ref="P39" r:id="rId163" display="http://www.huralrk.ru/deyatelnost/zakonodatelnaya-deyatelnost/zakonoproekty/item/2015-0157-6-o-respublikanskom-byudzhete-na-2021-god-i-na-planovyj-period-2022-i-2023-godov.html" xr:uid="{00000000-0004-0000-0300-0000A6000000}"/>
    <hyperlink ref="Q97" r:id="rId164" display="http://www.eao.ru/isp-vlast/finansovoe-upravlenie-pravitelstva/byudzhet/" xr:uid="{00000000-0004-0000-0300-0000A7000000}"/>
    <hyperlink ref="P97" r:id="rId165" xr:uid="{00000000-0004-0000-0300-0000A8000000}"/>
    <hyperlink ref="Q7" r:id="rId166" display="http://beldepfin.ru/dokumenty/vse-dokumenty/proekt-zakona-belgorodskoj-oblasti-ob-oblast2711/" xr:uid="{00000000-0004-0000-0300-0000A9000000}"/>
    <hyperlink ref="P7" r:id="rId167" xr:uid="{00000000-0004-0000-0300-0000AA000000}"/>
    <hyperlink ref="P20" r:id="rId168" display="https://tambovoblduma.ru/zakonoproekty/zakonoproekty-vnesennye-v-oblastnuyu-dumu/noyabr/" xr:uid="{00000000-0004-0000-0300-0000AB000000}"/>
    <hyperlink ref="Q20" r:id="rId169" display="https://fin.tmbreg.ru/6347/8130/9639.html" xr:uid="{00000000-0004-0000-0300-0000AC000000}"/>
    <hyperlink ref="Q10" r:id="rId170" xr:uid="{00000000-0004-0000-0300-0000AD000000}"/>
    <hyperlink ref="P10" r:id="rId171" display="http://www.vrnoblduma.ru/dokumenty/proekty/pro.php?lid=2119" xr:uid="{00000000-0004-0000-0300-0000AE000000}"/>
    <hyperlink ref="Q40" r:id="rId172" display="https://minfin.rk.gov.ru/ru/structure/2020_12_01_11_12_biudzhet_na_2021_god_i_na_planovyi_period_2022_2023_godov" xr:uid="{00000000-0004-0000-0300-0000AF000000}"/>
    <hyperlink ref="R40" r:id="rId173" display="http://budget.rk.ifinmon.ru/dokumenty/proekt-zakona-o-byudzhete" xr:uid="{00000000-0004-0000-0300-0000B0000000}"/>
    <hyperlink ref="P92" r:id="rId174" xr:uid="{00000000-0004-0000-0300-0000B1000000}"/>
    <hyperlink ref="Q92" r:id="rId175" display="https://primorsky.ru/authorities/executive-agencies/departments/finance/laws.php" xr:uid="{00000000-0004-0000-0300-0000B2000000}"/>
    <hyperlink ref="P57" r:id="rId176" display="http://www.gsrm.ru/bills/4972/" xr:uid="{00000000-0004-0000-0300-0000B3000000}"/>
    <hyperlink ref="Q57" r:id="rId177" display="https://www.minfinrm.ru/norm-akty-new/" xr:uid="{00000000-0004-0000-0300-0000B4000000}"/>
    <hyperlink ref="P19" r:id="rId178" display="http://www.smoloblduma.ru/zpr/index.php?SECTION_ID=&amp;ELEMENT_ID=52262" xr:uid="{00000000-0004-0000-0300-0000B5000000}"/>
    <hyperlink ref="Q90" r:id="rId179" xr:uid="{00000000-0004-0000-0300-0000B6000000}"/>
    <hyperlink ref="R90" r:id="rId180" xr:uid="{00000000-0004-0000-0300-0000B7000000}"/>
    <hyperlink ref="P90" r:id="rId181" display="http://www.zaksobr-chita.ru/documents/proektyi_zakonov/2020_god/dekabr_2020_goda" xr:uid="{00000000-0004-0000-0300-0000B8000000}"/>
    <hyperlink ref="R21" r:id="rId182" xr:uid="{00000000-0004-0000-0300-0000B9000000}"/>
    <hyperlink ref="P21" r:id="rId183" display="http://www.zsto.ru/index.php/739a50c4-47c1-81fa-060e-2232105925f8/5f51608f-f613-3c85-ce9f-e9a9410d8fa4" xr:uid="{00000000-0004-0000-0300-0000BA000000}"/>
    <hyperlink ref="Q21" r:id="rId184" display="https://www.tverfin.ru/np-baza/proekty-npa/" xr:uid="{00000000-0004-0000-0300-0000BB000000}"/>
    <hyperlink ref="P45" r:id="rId185" display="https://sevzakon.ru/view/laws/bank_zakonoproektov/" xr:uid="{00000000-0004-0000-0300-0000BC000000}"/>
    <hyperlink ref="Q45" r:id="rId186" display="https://fin.sev.gov.ru/deytelnost/" xr:uid="{00000000-0004-0000-0300-0000BD000000}"/>
    <hyperlink ref="R45" r:id="rId187" xr:uid="{00000000-0004-0000-0300-0000BE000000}"/>
    <hyperlink ref="Q38" r:id="rId188" xr:uid="{00000000-0004-0000-0300-0000BF000000}"/>
    <hyperlink ref="Q70" r:id="rId189" display="http://www.finupr.kurganobl.ru/index.php?test=praktdum" xr:uid="{00000000-0004-0000-0300-0000C0000000}"/>
    <hyperlink ref="P70" r:id="rId190" display="http://www.kurganoblduma.ru/about/activity/doc/proekty/" xr:uid="{00000000-0004-0000-0300-0000C1000000}"/>
    <hyperlink ref="P73" r:id="rId191" display="https://www.zs74.ru/npa-base" xr:uid="{00000000-0004-0000-0300-0000C2000000}"/>
    <hyperlink ref="Q73" r:id="rId192" xr:uid="{00000000-0004-0000-0300-0000C3000000}"/>
    <hyperlink ref="R73" r:id="rId193" xr:uid="{00000000-0004-0000-0300-0000C4000000}"/>
    <hyperlink ref="R95" r:id="rId194" display="http://iis.minfin.49gov.ru/ebudget/Menu/Page/88" xr:uid="{00000000-0004-0000-0300-0000C5000000}"/>
    <hyperlink ref="P95" r:id="rId195" display="https://www.magoblduma.ru/documents/" xr:uid="{00000000-0004-0000-0300-0000C6000000}"/>
    <hyperlink ref="Q95" r:id="rId196" display="https://minfin.49gov.ru/documents/?doc_type=1" xr:uid="{00000000-0004-0000-0300-0000C7000000}"/>
    <hyperlink ref="Q18" r:id="rId197" display="https://minfin.ryazangov.ru/documents/draft_documents/2020/index.php" xr:uid="{00000000-0004-0000-0300-0000C8000000}"/>
    <hyperlink ref="P40" r:id="rId198" xr:uid="{00000000-0004-0000-0300-0000C9000000}"/>
    <hyperlink ref="Q50" r:id="rId199" display="http://minfin09.ru/category/load/%d0%b1%d1%8e%d0%b4%d0%b6%d0%b5%d1%82-%d1%80%d0%b5%d1%81%d0%bf%d1%83%d0%b1%d0%bb%d0%b8%d0%ba%d0%b8/2021/" xr:uid="{00000000-0004-0000-0300-0000CA000000}"/>
    <hyperlink ref="Q55" r:id="rId200" xr:uid="{00000000-0004-0000-0300-0000CB000000}"/>
    <hyperlink ref="Q62" r:id="rId201" xr:uid="{00000000-0004-0000-0300-0000CC000000}"/>
    <hyperlink ref="P66" r:id="rId202" xr:uid="{00000000-0004-0000-0300-0000CD000000}"/>
    <hyperlink ref="R92" r:id="rId203" xr:uid="{00000000-0004-0000-0300-0000CE000000}"/>
    <hyperlink ref="Q98" r:id="rId204" display="http://chaogov.ru/otkrytyy-byudzhet/zakon-o-byudzhete.php" xr:uid="{00000000-0004-0000-0300-0000CF000000}"/>
    <hyperlink ref="P98" r:id="rId205" display="http://xn--80ahnhajq6aec7b.xn--p1ai/" xr:uid="{00000000-0004-0000-0300-0000D0000000}"/>
    <hyperlink ref="Q72" r:id="rId206" xr:uid="{00000000-0004-0000-0300-0000D1000000}"/>
    <hyperlink ref="P91" r:id="rId207" xr:uid="{00000000-0004-0000-0300-0000D2000000}"/>
    <hyperlink ref="Q91" r:id="rId208" display="https://www.kamgov.ru/minfin/budzet-2021" xr:uid="{00000000-0004-0000-0300-0000D3000000}"/>
    <hyperlink ref="R91" r:id="rId209" location="/main" display="http://openbudget.kamgov.ru/Dashboard - /main" xr:uid="{00000000-0004-0000-0300-0000D4000000}"/>
    <hyperlink ref="R8" r:id="rId210" display="https://bryanskoblfin.ru/open/Menu/Page/93" xr:uid="{6AE7C91F-6C87-45F3-9960-ADD1385EECB6}"/>
  </hyperlinks>
  <pageMargins left="0.70866141732283472" right="0.70866141732283472" top="0.74803149606299213" bottom="0.74803149606299213" header="0.31496062992125984" footer="0.31496062992125984"/>
  <pageSetup paperSize="9" scale="70" fitToHeight="0" orientation="landscape" r:id="rId211"/>
  <headerFooter>
    <oddFooter>&amp;C&amp;8&amp;A&amp;R&amp;8&amp;P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D126"/>
  <sheetViews>
    <sheetView zoomScaleNormal="100" workbookViewId="0">
      <pane ySplit="6" topLeftCell="A16" activePane="bottomLeft" state="frozen"/>
      <selection pane="bottomLeft" activeCell="G19" sqref="G19"/>
    </sheetView>
  </sheetViews>
  <sheetFormatPr defaultColWidth="11.453125" defaultRowHeight="11.5" x14ac:dyDescent="0.25"/>
  <cols>
    <col min="1" max="1" width="24.6328125" style="5" customWidth="1"/>
    <col min="2" max="2" width="38.1796875" style="8" customWidth="1"/>
    <col min="3" max="3" width="5.6328125" style="5" customWidth="1"/>
    <col min="4" max="5" width="4.6328125" style="5" customWidth="1"/>
    <col min="6" max="6" width="5.6328125" style="5" customWidth="1"/>
    <col min="7" max="8" width="11.6328125" style="11" customWidth="1"/>
    <col min="9" max="9" width="9.6328125" style="11" customWidth="1"/>
    <col min="10" max="12" width="8.6328125" style="11" customWidth="1"/>
    <col min="13" max="13" width="9.6328125" style="11" customWidth="1"/>
    <col min="14" max="14" width="10.6328125" style="11" customWidth="1"/>
    <col min="15" max="15" width="15.6328125" style="8" customWidth="1"/>
    <col min="16" max="16" width="18.6328125" style="8" customWidth="1"/>
    <col min="17" max="17" width="19.6328125" style="8" customWidth="1"/>
    <col min="18" max="18" width="18.6328125" style="80" customWidth="1"/>
    <col min="19" max="19" width="11.453125" style="86"/>
    <col min="20" max="16384" width="11.453125" style="5"/>
  </cols>
  <sheetData>
    <row r="1" spans="1:19" ht="20" customHeight="1" x14ac:dyDescent="0.25">
      <c r="A1" s="268" t="s">
        <v>1205</v>
      </c>
      <c r="B1" s="268"/>
      <c r="C1" s="268"/>
      <c r="D1" s="268"/>
      <c r="E1" s="268"/>
      <c r="F1" s="268"/>
      <c r="G1" s="268"/>
      <c r="H1" s="268"/>
      <c r="I1" s="268"/>
      <c r="J1" s="268"/>
      <c r="K1" s="268"/>
      <c r="L1" s="268"/>
      <c r="M1" s="268"/>
      <c r="N1" s="268"/>
      <c r="O1" s="268"/>
      <c r="P1" s="268"/>
      <c r="Q1" s="268"/>
      <c r="R1" s="268"/>
    </row>
    <row r="2" spans="1:19" ht="15" customHeight="1" x14ac:dyDescent="0.25">
      <c r="A2" s="269" t="s">
        <v>1818</v>
      </c>
      <c r="B2" s="269"/>
      <c r="C2" s="269"/>
      <c r="D2" s="269"/>
      <c r="E2" s="269"/>
      <c r="F2" s="269"/>
      <c r="G2" s="269"/>
      <c r="H2" s="269"/>
      <c r="I2" s="269"/>
      <c r="J2" s="269"/>
      <c r="K2" s="269"/>
      <c r="L2" s="269"/>
      <c r="M2" s="269"/>
      <c r="N2" s="269"/>
      <c r="O2" s="269"/>
      <c r="P2" s="269"/>
      <c r="Q2" s="269"/>
      <c r="R2" s="269"/>
    </row>
    <row r="3" spans="1:19" ht="48" customHeight="1" x14ac:dyDescent="0.25">
      <c r="A3" s="264" t="s">
        <v>98</v>
      </c>
      <c r="B3" s="162" t="str">
        <f>'Оценка (раздел 5)'!G3</f>
        <v>5.3. Содержится ли в материалах к проекту закона о бюджете прогноз социально-экономического развития субъекта Российской Федерации на среднесрочный период?</v>
      </c>
      <c r="C3" s="264" t="s">
        <v>110</v>
      </c>
      <c r="D3" s="264"/>
      <c r="E3" s="264"/>
      <c r="F3" s="264"/>
      <c r="G3" s="265" t="s">
        <v>1243</v>
      </c>
      <c r="H3" s="265" t="s">
        <v>1231</v>
      </c>
      <c r="I3" s="265" t="s">
        <v>1238</v>
      </c>
      <c r="J3" s="265"/>
      <c r="K3" s="265"/>
      <c r="L3" s="265"/>
      <c r="M3" s="265"/>
      <c r="N3" s="265" t="s">
        <v>1346</v>
      </c>
      <c r="O3" s="264" t="s">
        <v>169</v>
      </c>
      <c r="P3" s="265" t="s">
        <v>1206</v>
      </c>
      <c r="Q3" s="265"/>
      <c r="R3" s="265"/>
    </row>
    <row r="4" spans="1:19" ht="27.75" customHeight="1" x14ac:dyDescent="0.25">
      <c r="A4" s="264"/>
      <c r="B4" s="169" t="str">
        <f>'Методика (раздел 5)'!B28</f>
        <v>Да, содержится, и в составе показателей прогноза представлены все рекомендованные показатели</v>
      </c>
      <c r="C4" s="265" t="s">
        <v>96</v>
      </c>
      <c r="D4" s="265" t="s">
        <v>166</v>
      </c>
      <c r="E4" s="265" t="s">
        <v>167</v>
      </c>
      <c r="F4" s="270" t="s">
        <v>95</v>
      </c>
      <c r="G4" s="265"/>
      <c r="H4" s="265"/>
      <c r="I4" s="265" t="s">
        <v>1230</v>
      </c>
      <c r="J4" s="265" t="s">
        <v>141</v>
      </c>
      <c r="K4" s="265" t="s">
        <v>142</v>
      </c>
      <c r="L4" s="265" t="s">
        <v>143</v>
      </c>
      <c r="M4" s="265" t="s">
        <v>144</v>
      </c>
      <c r="N4" s="265"/>
      <c r="O4" s="264"/>
      <c r="P4" s="265"/>
      <c r="Q4" s="265"/>
      <c r="R4" s="265"/>
    </row>
    <row r="5" spans="1:19" ht="39" customHeight="1" x14ac:dyDescent="0.25">
      <c r="A5" s="264"/>
      <c r="B5" s="169" t="str">
        <f>'Методика (раздел 5)'!B29</f>
        <v>Да, содержится, но в составе показателей прогноза рекомендованные показатели представлены частично (но не менее трех)</v>
      </c>
      <c r="C5" s="265"/>
      <c r="D5" s="265"/>
      <c r="E5" s="265"/>
      <c r="F5" s="270"/>
      <c r="G5" s="265"/>
      <c r="H5" s="265"/>
      <c r="I5" s="265"/>
      <c r="J5" s="265"/>
      <c r="K5" s="265"/>
      <c r="L5" s="265"/>
      <c r="M5" s="265"/>
      <c r="N5" s="265"/>
      <c r="O5" s="264"/>
      <c r="P5" s="264" t="s">
        <v>1235</v>
      </c>
      <c r="Q5" s="264" t="s">
        <v>1236</v>
      </c>
      <c r="R5" s="264" t="s">
        <v>1237</v>
      </c>
    </row>
    <row r="6" spans="1:19" ht="26.25" customHeight="1" x14ac:dyDescent="0.25">
      <c r="A6" s="264"/>
      <c r="B6" s="169" t="str">
        <f>'Методика (раздел 5)'!B30</f>
        <v>Нет, в установленные сроки не содержится или не отвечает требованиям</v>
      </c>
      <c r="C6" s="265"/>
      <c r="D6" s="265"/>
      <c r="E6" s="265"/>
      <c r="F6" s="270"/>
      <c r="G6" s="265"/>
      <c r="H6" s="265"/>
      <c r="I6" s="265"/>
      <c r="J6" s="265"/>
      <c r="K6" s="265"/>
      <c r="L6" s="265"/>
      <c r="M6" s="265"/>
      <c r="N6" s="265"/>
      <c r="O6" s="264"/>
      <c r="P6" s="264"/>
      <c r="Q6" s="264"/>
      <c r="R6" s="264"/>
    </row>
    <row r="7" spans="1:19" s="79" customFormat="1" ht="15" customHeight="1" x14ac:dyDescent="0.35">
      <c r="A7" s="170" t="s">
        <v>0</v>
      </c>
      <c r="B7" s="170"/>
      <c r="C7" s="171"/>
      <c r="D7" s="171"/>
      <c r="E7" s="171"/>
      <c r="F7" s="171"/>
      <c r="G7" s="167"/>
      <c r="H7" s="167"/>
      <c r="I7" s="167"/>
      <c r="J7" s="167"/>
      <c r="K7" s="167"/>
      <c r="L7" s="167"/>
      <c r="M7" s="167"/>
      <c r="N7" s="167"/>
      <c r="O7" s="135"/>
      <c r="P7" s="135"/>
      <c r="Q7" s="135"/>
      <c r="R7" s="167"/>
      <c r="S7" s="126"/>
    </row>
    <row r="8" spans="1:19" ht="15" customHeight="1" x14ac:dyDescent="0.25">
      <c r="A8" s="186" t="s">
        <v>1</v>
      </c>
      <c r="B8" s="127" t="s">
        <v>107</v>
      </c>
      <c r="C8" s="178">
        <f t="shared" ref="C8:C71" si="0">IF(B8=$B$4,2,IF(B8=$B$5,1,0))</f>
        <v>0</v>
      </c>
      <c r="D8" s="150"/>
      <c r="E8" s="150"/>
      <c r="F8" s="172">
        <f>C8*(1-D8)*(1-E8)</f>
        <v>0</v>
      </c>
      <c r="G8" s="186" t="s">
        <v>1244</v>
      </c>
      <c r="H8" s="186" t="s">
        <v>218</v>
      </c>
      <c r="I8" s="186" t="s">
        <v>218</v>
      </c>
      <c r="J8" s="186" t="s">
        <v>218</v>
      </c>
      <c r="K8" s="186" t="s">
        <v>218</v>
      </c>
      <c r="L8" s="186" t="s">
        <v>218</v>
      </c>
      <c r="M8" s="186" t="s">
        <v>218</v>
      </c>
      <c r="N8" s="186" t="s">
        <v>218</v>
      </c>
      <c r="O8" s="186" t="s">
        <v>1240</v>
      </c>
      <c r="P8" s="95" t="s">
        <v>1207</v>
      </c>
      <c r="Q8" s="95" t="s">
        <v>318</v>
      </c>
      <c r="R8" s="96" t="s">
        <v>215</v>
      </c>
    </row>
    <row r="9" spans="1:19" ht="15" customHeight="1" x14ac:dyDescent="0.25">
      <c r="A9" s="186" t="s">
        <v>2</v>
      </c>
      <c r="B9" s="127" t="s">
        <v>145</v>
      </c>
      <c r="C9" s="178">
        <f t="shared" si="0"/>
        <v>2</v>
      </c>
      <c r="D9" s="150"/>
      <c r="E9" s="150"/>
      <c r="F9" s="172">
        <f t="shared" ref="F9:F25" si="1">C9*(1-D9)*(1-E9)</f>
        <v>2</v>
      </c>
      <c r="G9" s="186" t="s">
        <v>216</v>
      </c>
      <c r="H9" s="186" t="s">
        <v>216</v>
      </c>
      <c r="I9" s="186" t="s">
        <v>216</v>
      </c>
      <c r="J9" s="186" t="s">
        <v>216</v>
      </c>
      <c r="K9" s="186" t="s">
        <v>216</v>
      </c>
      <c r="L9" s="186" t="s">
        <v>216</v>
      </c>
      <c r="M9" s="186" t="s">
        <v>216</v>
      </c>
      <c r="N9" s="186" t="s">
        <v>216</v>
      </c>
      <c r="O9" s="186" t="s">
        <v>218</v>
      </c>
      <c r="P9" s="95" t="s">
        <v>946</v>
      </c>
      <c r="Q9" s="95" t="s">
        <v>309</v>
      </c>
      <c r="R9" s="137" t="s">
        <v>1714</v>
      </c>
      <c r="S9" s="86" t="s">
        <v>218</v>
      </c>
    </row>
    <row r="10" spans="1:19" ht="15" customHeight="1" x14ac:dyDescent="0.25">
      <c r="A10" s="186" t="s">
        <v>3</v>
      </c>
      <c r="B10" s="127" t="s">
        <v>145</v>
      </c>
      <c r="C10" s="178">
        <f t="shared" si="0"/>
        <v>2</v>
      </c>
      <c r="D10" s="150"/>
      <c r="E10" s="150">
        <v>0.5</v>
      </c>
      <c r="F10" s="172">
        <f t="shared" si="1"/>
        <v>1</v>
      </c>
      <c r="G10" s="186" t="s">
        <v>216</v>
      </c>
      <c r="H10" s="186" t="s">
        <v>216</v>
      </c>
      <c r="I10" s="186" t="s">
        <v>216</v>
      </c>
      <c r="J10" s="186" t="s">
        <v>216</v>
      </c>
      <c r="K10" s="186" t="s">
        <v>216</v>
      </c>
      <c r="L10" s="186" t="s">
        <v>216</v>
      </c>
      <c r="M10" s="186" t="s">
        <v>216</v>
      </c>
      <c r="N10" s="186" t="s">
        <v>219</v>
      </c>
      <c r="O10" s="186" t="s">
        <v>1239</v>
      </c>
      <c r="P10" s="95" t="s">
        <v>1285</v>
      </c>
      <c r="Q10" s="95" t="s">
        <v>308</v>
      </c>
      <c r="R10" s="96" t="s">
        <v>215</v>
      </c>
    </row>
    <row r="11" spans="1:19" ht="15" customHeight="1" x14ac:dyDescent="0.25">
      <c r="A11" s="186" t="s">
        <v>4</v>
      </c>
      <c r="B11" s="127" t="s">
        <v>107</v>
      </c>
      <c r="C11" s="178">
        <f t="shared" si="0"/>
        <v>0</v>
      </c>
      <c r="D11" s="150"/>
      <c r="E11" s="150"/>
      <c r="F11" s="172">
        <f t="shared" si="1"/>
        <v>0</v>
      </c>
      <c r="G11" s="186" t="s">
        <v>1244</v>
      </c>
      <c r="H11" s="186" t="s">
        <v>218</v>
      </c>
      <c r="I11" s="186" t="s">
        <v>218</v>
      </c>
      <c r="J11" s="186" t="s">
        <v>218</v>
      </c>
      <c r="K11" s="186" t="s">
        <v>218</v>
      </c>
      <c r="L11" s="186" t="s">
        <v>218</v>
      </c>
      <c r="M11" s="186" t="s">
        <v>218</v>
      </c>
      <c r="N11" s="186" t="s">
        <v>218</v>
      </c>
      <c r="O11" s="186" t="s">
        <v>1258</v>
      </c>
      <c r="P11" s="95" t="s">
        <v>1060</v>
      </c>
      <c r="Q11" s="95" t="s">
        <v>947</v>
      </c>
      <c r="R11" s="96" t="s">
        <v>215</v>
      </c>
    </row>
    <row r="12" spans="1:19" ht="15" customHeight="1" x14ac:dyDescent="0.25">
      <c r="A12" s="186" t="s">
        <v>5</v>
      </c>
      <c r="B12" s="127" t="s">
        <v>145</v>
      </c>
      <c r="C12" s="178">
        <f t="shared" si="0"/>
        <v>2</v>
      </c>
      <c r="D12" s="150"/>
      <c r="E12" s="150"/>
      <c r="F12" s="172">
        <f t="shared" si="1"/>
        <v>2</v>
      </c>
      <c r="G12" s="186" t="s">
        <v>216</v>
      </c>
      <c r="H12" s="186" t="s">
        <v>216</v>
      </c>
      <c r="I12" s="186" t="s">
        <v>216</v>
      </c>
      <c r="J12" s="186" t="s">
        <v>216</v>
      </c>
      <c r="K12" s="186" t="s">
        <v>216</v>
      </c>
      <c r="L12" s="186" t="s">
        <v>216</v>
      </c>
      <c r="M12" s="186" t="s">
        <v>216</v>
      </c>
      <c r="N12" s="186" t="s">
        <v>216</v>
      </c>
      <c r="O12" s="186" t="s">
        <v>218</v>
      </c>
      <c r="P12" s="95" t="s">
        <v>1061</v>
      </c>
      <c r="Q12" s="95" t="s">
        <v>395</v>
      </c>
      <c r="R12" s="96" t="s">
        <v>215</v>
      </c>
    </row>
    <row r="13" spans="1:19" ht="15" customHeight="1" x14ac:dyDescent="0.25">
      <c r="A13" s="186" t="s">
        <v>6</v>
      </c>
      <c r="B13" s="127" t="s">
        <v>145</v>
      </c>
      <c r="C13" s="178">
        <f t="shared" si="0"/>
        <v>2</v>
      </c>
      <c r="D13" s="150"/>
      <c r="E13" s="150"/>
      <c r="F13" s="172">
        <f t="shared" si="1"/>
        <v>2</v>
      </c>
      <c r="G13" s="186" t="s">
        <v>216</v>
      </c>
      <c r="H13" s="186" t="s">
        <v>216</v>
      </c>
      <c r="I13" s="186" t="s">
        <v>216</v>
      </c>
      <c r="J13" s="186" t="s">
        <v>216</v>
      </c>
      <c r="K13" s="186" t="s">
        <v>216</v>
      </c>
      <c r="L13" s="186" t="s">
        <v>216</v>
      </c>
      <c r="M13" s="186" t="s">
        <v>216</v>
      </c>
      <c r="N13" s="186" t="s">
        <v>216</v>
      </c>
      <c r="O13" s="186" t="s">
        <v>218</v>
      </c>
      <c r="P13" s="95" t="s">
        <v>1062</v>
      </c>
      <c r="Q13" s="95" t="s">
        <v>467</v>
      </c>
      <c r="R13" s="96" t="s">
        <v>215</v>
      </c>
    </row>
    <row r="14" spans="1:19" ht="15" customHeight="1" x14ac:dyDescent="0.25">
      <c r="A14" s="186" t="s">
        <v>7</v>
      </c>
      <c r="B14" s="127" t="s">
        <v>145</v>
      </c>
      <c r="C14" s="178">
        <f t="shared" si="0"/>
        <v>2</v>
      </c>
      <c r="D14" s="150"/>
      <c r="E14" s="150">
        <v>0.5</v>
      </c>
      <c r="F14" s="172">
        <f t="shared" si="1"/>
        <v>1</v>
      </c>
      <c r="G14" s="186" t="s">
        <v>216</v>
      </c>
      <c r="H14" s="186" t="s">
        <v>216</v>
      </c>
      <c r="I14" s="186" t="s">
        <v>216</v>
      </c>
      <c r="J14" s="186" t="s">
        <v>216</v>
      </c>
      <c r="K14" s="186" t="s">
        <v>216</v>
      </c>
      <c r="L14" s="186" t="s">
        <v>216</v>
      </c>
      <c r="M14" s="186" t="s">
        <v>216</v>
      </c>
      <c r="N14" s="186" t="s">
        <v>219</v>
      </c>
      <c r="O14" s="186" t="s">
        <v>1239</v>
      </c>
      <c r="P14" s="95" t="s">
        <v>1063</v>
      </c>
      <c r="Q14" s="95" t="s">
        <v>346</v>
      </c>
      <c r="R14" s="96" t="s">
        <v>215</v>
      </c>
    </row>
    <row r="15" spans="1:19" ht="15" customHeight="1" x14ac:dyDescent="0.25">
      <c r="A15" s="186" t="s">
        <v>8</v>
      </c>
      <c r="B15" s="127" t="s">
        <v>145</v>
      </c>
      <c r="C15" s="178">
        <f t="shared" si="0"/>
        <v>2</v>
      </c>
      <c r="D15" s="150"/>
      <c r="E15" s="150"/>
      <c r="F15" s="172">
        <f t="shared" si="1"/>
        <v>2</v>
      </c>
      <c r="G15" s="186" t="s">
        <v>216</v>
      </c>
      <c r="H15" s="186" t="s">
        <v>216</v>
      </c>
      <c r="I15" s="186" t="s">
        <v>216</v>
      </c>
      <c r="J15" s="186" t="s">
        <v>216</v>
      </c>
      <c r="K15" s="186" t="s">
        <v>216</v>
      </c>
      <c r="L15" s="186" t="s">
        <v>216</v>
      </c>
      <c r="M15" s="186" t="s">
        <v>216</v>
      </c>
      <c r="N15" s="186" t="s">
        <v>216</v>
      </c>
      <c r="O15" s="186" t="s">
        <v>218</v>
      </c>
      <c r="P15" s="96" t="s">
        <v>1208</v>
      </c>
      <c r="Q15" s="95" t="s">
        <v>290</v>
      </c>
      <c r="R15" s="96" t="s">
        <v>215</v>
      </c>
    </row>
    <row r="16" spans="1:19" ht="15" customHeight="1" x14ac:dyDescent="0.25">
      <c r="A16" s="186" t="s">
        <v>9</v>
      </c>
      <c r="B16" s="127" t="s">
        <v>107</v>
      </c>
      <c r="C16" s="178">
        <f t="shared" si="0"/>
        <v>0</v>
      </c>
      <c r="D16" s="150"/>
      <c r="E16" s="150"/>
      <c r="F16" s="172">
        <f t="shared" si="1"/>
        <v>0</v>
      </c>
      <c r="G16" s="186" t="s">
        <v>1244</v>
      </c>
      <c r="H16" s="186" t="s">
        <v>218</v>
      </c>
      <c r="I16" s="186" t="s">
        <v>218</v>
      </c>
      <c r="J16" s="186" t="s">
        <v>218</v>
      </c>
      <c r="K16" s="186" t="s">
        <v>218</v>
      </c>
      <c r="L16" s="186" t="s">
        <v>218</v>
      </c>
      <c r="M16" s="186" t="s">
        <v>218</v>
      </c>
      <c r="N16" s="186" t="s">
        <v>218</v>
      </c>
      <c r="O16" s="186" t="s">
        <v>1240</v>
      </c>
      <c r="P16" s="96" t="s">
        <v>1827</v>
      </c>
      <c r="Q16" s="96" t="s">
        <v>1066</v>
      </c>
      <c r="R16" s="96" t="s">
        <v>215</v>
      </c>
    </row>
    <row r="17" spans="1:19" s="28" customFormat="1" ht="15" customHeight="1" x14ac:dyDescent="0.25">
      <c r="A17" s="187" t="s">
        <v>10</v>
      </c>
      <c r="B17" s="125" t="s">
        <v>145</v>
      </c>
      <c r="C17" s="174">
        <f t="shared" si="0"/>
        <v>2</v>
      </c>
      <c r="D17" s="174"/>
      <c r="E17" s="174">
        <v>0.5</v>
      </c>
      <c r="F17" s="175">
        <f t="shared" si="1"/>
        <v>1</v>
      </c>
      <c r="G17" s="187" t="s">
        <v>216</v>
      </c>
      <c r="H17" s="187" t="s">
        <v>216</v>
      </c>
      <c r="I17" s="187" t="s">
        <v>216</v>
      </c>
      <c r="J17" s="187" t="s">
        <v>216</v>
      </c>
      <c r="K17" s="187" t="s">
        <v>216</v>
      </c>
      <c r="L17" s="187" t="s">
        <v>216</v>
      </c>
      <c r="M17" s="187" t="s">
        <v>216</v>
      </c>
      <c r="N17" s="187" t="s">
        <v>216</v>
      </c>
      <c r="O17" s="187" t="s">
        <v>1259</v>
      </c>
      <c r="P17" s="95" t="s">
        <v>275</v>
      </c>
      <c r="Q17" s="95" t="s">
        <v>1071</v>
      </c>
      <c r="R17" s="95" t="s">
        <v>949</v>
      </c>
      <c r="S17" s="85" t="s">
        <v>218</v>
      </c>
    </row>
    <row r="18" spans="1:19" ht="15" customHeight="1" x14ac:dyDescent="0.25">
      <c r="A18" s="186" t="s">
        <v>11</v>
      </c>
      <c r="B18" s="127" t="s">
        <v>107</v>
      </c>
      <c r="C18" s="178">
        <f t="shared" si="0"/>
        <v>0</v>
      </c>
      <c r="D18" s="150"/>
      <c r="E18" s="150"/>
      <c r="F18" s="172">
        <f t="shared" si="1"/>
        <v>0</v>
      </c>
      <c r="G18" s="186" t="s">
        <v>1244</v>
      </c>
      <c r="H18" s="186" t="s">
        <v>218</v>
      </c>
      <c r="I18" s="186" t="s">
        <v>218</v>
      </c>
      <c r="J18" s="186" t="s">
        <v>218</v>
      </c>
      <c r="K18" s="186" t="s">
        <v>218</v>
      </c>
      <c r="L18" s="186" t="s">
        <v>218</v>
      </c>
      <c r="M18" s="186" t="s">
        <v>218</v>
      </c>
      <c r="N18" s="186" t="s">
        <v>218</v>
      </c>
      <c r="O18" s="186" t="s">
        <v>1240</v>
      </c>
      <c r="P18" s="95" t="s">
        <v>1072</v>
      </c>
      <c r="Q18" s="95" t="s">
        <v>226</v>
      </c>
      <c r="R18" s="95" t="s">
        <v>950</v>
      </c>
      <c r="S18" s="86" t="s">
        <v>218</v>
      </c>
    </row>
    <row r="19" spans="1:19" ht="15" customHeight="1" x14ac:dyDescent="0.25">
      <c r="A19" s="186" t="s">
        <v>97</v>
      </c>
      <c r="B19" s="127" t="s">
        <v>107</v>
      </c>
      <c r="C19" s="178">
        <f t="shared" si="0"/>
        <v>0</v>
      </c>
      <c r="D19" s="150"/>
      <c r="E19" s="150"/>
      <c r="F19" s="172">
        <f t="shared" si="1"/>
        <v>0</v>
      </c>
      <c r="G19" s="186" t="s">
        <v>1244</v>
      </c>
      <c r="H19" s="186" t="s">
        <v>218</v>
      </c>
      <c r="I19" s="186" t="s">
        <v>218</v>
      </c>
      <c r="J19" s="186" t="s">
        <v>218</v>
      </c>
      <c r="K19" s="186" t="s">
        <v>218</v>
      </c>
      <c r="L19" s="186" t="s">
        <v>218</v>
      </c>
      <c r="M19" s="186" t="s">
        <v>218</v>
      </c>
      <c r="N19" s="186" t="s">
        <v>218</v>
      </c>
      <c r="O19" s="186" t="s">
        <v>1260</v>
      </c>
      <c r="P19" s="95" t="s">
        <v>1074</v>
      </c>
      <c r="Q19" s="95" t="s">
        <v>951</v>
      </c>
      <c r="R19" s="95" t="s">
        <v>344</v>
      </c>
      <c r="S19" s="86" t="s">
        <v>218</v>
      </c>
    </row>
    <row r="20" spans="1:19" ht="15" customHeight="1" x14ac:dyDescent="0.25">
      <c r="A20" s="186" t="s">
        <v>13</v>
      </c>
      <c r="B20" s="127" t="s">
        <v>107</v>
      </c>
      <c r="C20" s="178">
        <f t="shared" si="0"/>
        <v>0</v>
      </c>
      <c r="D20" s="150"/>
      <c r="E20" s="150"/>
      <c r="F20" s="172">
        <f t="shared" si="1"/>
        <v>0</v>
      </c>
      <c r="G20" s="186" t="s">
        <v>1244</v>
      </c>
      <c r="H20" s="186" t="s">
        <v>218</v>
      </c>
      <c r="I20" s="186" t="s">
        <v>218</v>
      </c>
      <c r="J20" s="186" t="s">
        <v>218</v>
      </c>
      <c r="K20" s="186" t="s">
        <v>218</v>
      </c>
      <c r="L20" s="186" t="s">
        <v>218</v>
      </c>
      <c r="M20" s="186" t="s">
        <v>218</v>
      </c>
      <c r="N20" s="186" t="s">
        <v>218</v>
      </c>
      <c r="O20" s="186" t="s">
        <v>1240</v>
      </c>
      <c r="P20" s="95" t="s">
        <v>1209</v>
      </c>
      <c r="Q20" s="95" t="s">
        <v>306</v>
      </c>
      <c r="R20" s="96" t="s">
        <v>215</v>
      </c>
    </row>
    <row r="21" spans="1:19" ht="15" customHeight="1" x14ac:dyDescent="0.25">
      <c r="A21" s="186" t="s">
        <v>14</v>
      </c>
      <c r="B21" s="127" t="s">
        <v>107</v>
      </c>
      <c r="C21" s="178">
        <f t="shared" si="0"/>
        <v>0</v>
      </c>
      <c r="D21" s="150"/>
      <c r="E21" s="150"/>
      <c r="F21" s="172">
        <f t="shared" si="1"/>
        <v>0</v>
      </c>
      <c r="G21" s="186" t="s">
        <v>1244</v>
      </c>
      <c r="H21" s="186" t="s">
        <v>218</v>
      </c>
      <c r="I21" s="186" t="s">
        <v>218</v>
      </c>
      <c r="J21" s="186" t="s">
        <v>218</v>
      </c>
      <c r="K21" s="186" t="s">
        <v>218</v>
      </c>
      <c r="L21" s="186" t="s">
        <v>218</v>
      </c>
      <c r="M21" s="186" t="s">
        <v>218</v>
      </c>
      <c r="N21" s="186" t="s">
        <v>218</v>
      </c>
      <c r="O21" s="186" t="s">
        <v>1240</v>
      </c>
      <c r="P21" s="95" t="s">
        <v>1078</v>
      </c>
      <c r="Q21" s="95" t="s">
        <v>396</v>
      </c>
      <c r="R21" s="96" t="s">
        <v>215</v>
      </c>
    </row>
    <row r="22" spans="1:19" s="28" customFormat="1" ht="15" customHeight="1" x14ac:dyDescent="0.25">
      <c r="A22" s="187" t="s">
        <v>15</v>
      </c>
      <c r="B22" s="125" t="s">
        <v>146</v>
      </c>
      <c r="C22" s="174">
        <f t="shared" si="0"/>
        <v>1</v>
      </c>
      <c r="D22" s="174"/>
      <c r="E22" s="174">
        <v>0.5</v>
      </c>
      <c r="F22" s="175">
        <f t="shared" si="1"/>
        <v>0.5</v>
      </c>
      <c r="G22" s="187" t="s">
        <v>216</v>
      </c>
      <c r="H22" s="187" t="s">
        <v>216</v>
      </c>
      <c r="I22" s="187" t="s">
        <v>216</v>
      </c>
      <c r="J22" s="187" t="s">
        <v>216</v>
      </c>
      <c r="K22" s="187" t="s">
        <v>219</v>
      </c>
      <c r="L22" s="187" t="s">
        <v>216</v>
      </c>
      <c r="M22" s="187" t="s">
        <v>216</v>
      </c>
      <c r="N22" s="187" t="s">
        <v>216</v>
      </c>
      <c r="O22" s="187" t="s">
        <v>1261</v>
      </c>
      <c r="P22" s="95" t="s">
        <v>1080</v>
      </c>
      <c r="Q22" s="95" t="s">
        <v>1081</v>
      </c>
      <c r="R22" s="95" t="s">
        <v>1210</v>
      </c>
      <c r="S22" s="85" t="s">
        <v>218</v>
      </c>
    </row>
    <row r="23" spans="1:19" ht="15" customHeight="1" x14ac:dyDescent="0.25">
      <c r="A23" s="186" t="s">
        <v>16</v>
      </c>
      <c r="B23" s="127" t="s">
        <v>146</v>
      </c>
      <c r="C23" s="150">
        <f t="shared" si="0"/>
        <v>1</v>
      </c>
      <c r="D23" s="150"/>
      <c r="E23" s="150"/>
      <c r="F23" s="172">
        <f t="shared" si="1"/>
        <v>1</v>
      </c>
      <c r="G23" s="186" t="s">
        <v>216</v>
      </c>
      <c r="H23" s="186" t="s">
        <v>216</v>
      </c>
      <c r="I23" s="186" t="s">
        <v>216</v>
      </c>
      <c r="J23" s="186" t="s">
        <v>216</v>
      </c>
      <c r="K23" s="186" t="s">
        <v>219</v>
      </c>
      <c r="L23" s="186" t="s">
        <v>216</v>
      </c>
      <c r="M23" s="186" t="s">
        <v>216</v>
      </c>
      <c r="N23" s="186" t="s">
        <v>216</v>
      </c>
      <c r="O23" s="186" t="s">
        <v>1241</v>
      </c>
      <c r="P23" s="95" t="s">
        <v>1211</v>
      </c>
      <c r="Q23" s="95" t="s">
        <v>955</v>
      </c>
      <c r="R23" s="95" t="s">
        <v>956</v>
      </c>
      <c r="S23" s="86" t="s">
        <v>218</v>
      </c>
    </row>
    <row r="24" spans="1:19" ht="15" customHeight="1" x14ac:dyDescent="0.25">
      <c r="A24" s="186" t="s">
        <v>17</v>
      </c>
      <c r="B24" s="127" t="s">
        <v>145</v>
      </c>
      <c r="C24" s="178">
        <f t="shared" si="0"/>
        <v>2</v>
      </c>
      <c r="D24" s="150"/>
      <c r="E24" s="150"/>
      <c r="F24" s="172">
        <f t="shared" si="1"/>
        <v>2</v>
      </c>
      <c r="G24" s="186" t="s">
        <v>216</v>
      </c>
      <c r="H24" s="186" t="s">
        <v>216</v>
      </c>
      <c r="I24" s="186" t="s">
        <v>216</v>
      </c>
      <c r="J24" s="186" t="s">
        <v>216</v>
      </c>
      <c r="K24" s="186" t="s">
        <v>216</v>
      </c>
      <c r="L24" s="186" t="s">
        <v>216</v>
      </c>
      <c r="M24" s="186" t="s">
        <v>216</v>
      </c>
      <c r="N24" s="186" t="s">
        <v>216</v>
      </c>
      <c r="O24" s="186" t="s">
        <v>218</v>
      </c>
      <c r="P24" s="95" t="s">
        <v>1212</v>
      </c>
      <c r="Q24" s="96" t="s">
        <v>301</v>
      </c>
      <c r="R24" s="95" t="s">
        <v>957</v>
      </c>
      <c r="S24" s="86" t="s">
        <v>218</v>
      </c>
    </row>
    <row r="25" spans="1:19" ht="15" customHeight="1" x14ac:dyDescent="0.25">
      <c r="A25" s="186" t="s">
        <v>247</v>
      </c>
      <c r="B25" s="127" t="s">
        <v>107</v>
      </c>
      <c r="C25" s="178">
        <f t="shared" si="0"/>
        <v>0</v>
      </c>
      <c r="D25" s="150"/>
      <c r="E25" s="150"/>
      <c r="F25" s="172">
        <f t="shared" si="1"/>
        <v>0</v>
      </c>
      <c r="G25" s="186" t="s">
        <v>1244</v>
      </c>
      <c r="H25" s="186" t="s">
        <v>218</v>
      </c>
      <c r="I25" s="186" t="s">
        <v>218</v>
      </c>
      <c r="J25" s="186" t="s">
        <v>218</v>
      </c>
      <c r="K25" s="186" t="s">
        <v>218</v>
      </c>
      <c r="L25" s="186" t="s">
        <v>218</v>
      </c>
      <c r="M25" s="186" t="s">
        <v>218</v>
      </c>
      <c r="N25" s="186" t="s">
        <v>218</v>
      </c>
      <c r="O25" s="186" t="s">
        <v>1262</v>
      </c>
      <c r="P25" s="95" t="s">
        <v>1213</v>
      </c>
      <c r="Q25" s="96" t="s">
        <v>959</v>
      </c>
      <c r="R25" s="137" t="s">
        <v>1606</v>
      </c>
      <c r="S25" s="86" t="s">
        <v>218</v>
      </c>
    </row>
    <row r="26" spans="1:19" s="79" customFormat="1" ht="15" customHeight="1" x14ac:dyDescent="0.35">
      <c r="A26" s="170" t="s">
        <v>18</v>
      </c>
      <c r="B26" s="170"/>
      <c r="C26" s="171"/>
      <c r="D26" s="171"/>
      <c r="E26" s="171"/>
      <c r="F26" s="171"/>
      <c r="G26" s="111"/>
      <c r="H26" s="111"/>
      <c r="I26" s="111"/>
      <c r="J26" s="111"/>
      <c r="K26" s="111"/>
      <c r="L26" s="111"/>
      <c r="M26" s="111"/>
      <c r="N26" s="111"/>
      <c r="O26" s="111"/>
      <c r="P26" s="111"/>
      <c r="Q26" s="111"/>
      <c r="R26" s="111"/>
      <c r="S26" s="126"/>
    </row>
    <row r="27" spans="1:19" ht="15" customHeight="1" x14ac:dyDescent="0.25">
      <c r="A27" s="186" t="s">
        <v>19</v>
      </c>
      <c r="B27" s="127" t="s">
        <v>107</v>
      </c>
      <c r="C27" s="178">
        <f t="shared" si="0"/>
        <v>0</v>
      </c>
      <c r="D27" s="150"/>
      <c r="E27" s="150"/>
      <c r="F27" s="172">
        <f t="shared" ref="F27:F37" si="2">C27*(1-D27)*(1-E27)</f>
        <v>0</v>
      </c>
      <c r="G27" s="186" t="s">
        <v>1244</v>
      </c>
      <c r="H27" s="186" t="s">
        <v>218</v>
      </c>
      <c r="I27" s="186" t="s">
        <v>218</v>
      </c>
      <c r="J27" s="186" t="s">
        <v>218</v>
      </c>
      <c r="K27" s="186" t="s">
        <v>218</v>
      </c>
      <c r="L27" s="186" t="s">
        <v>218</v>
      </c>
      <c r="M27" s="186" t="s">
        <v>218</v>
      </c>
      <c r="N27" s="186" t="s">
        <v>218</v>
      </c>
      <c r="O27" s="186" t="s">
        <v>1263</v>
      </c>
      <c r="P27" s="95" t="s">
        <v>1085</v>
      </c>
      <c r="Q27" s="95" t="s">
        <v>327</v>
      </c>
      <c r="R27" s="95" t="s">
        <v>960</v>
      </c>
      <c r="S27" s="86" t="s">
        <v>218</v>
      </c>
    </row>
    <row r="28" spans="1:19" ht="15" customHeight="1" x14ac:dyDescent="0.25">
      <c r="A28" s="186" t="s">
        <v>20</v>
      </c>
      <c r="B28" s="127" t="s">
        <v>146</v>
      </c>
      <c r="C28" s="178">
        <f t="shared" si="0"/>
        <v>1</v>
      </c>
      <c r="D28" s="150"/>
      <c r="E28" s="150"/>
      <c r="F28" s="172">
        <f t="shared" si="2"/>
        <v>1</v>
      </c>
      <c r="G28" s="186" t="s">
        <v>216</v>
      </c>
      <c r="H28" s="186" t="s">
        <v>216</v>
      </c>
      <c r="I28" s="186" t="s">
        <v>216</v>
      </c>
      <c r="J28" s="186" t="s">
        <v>216</v>
      </c>
      <c r="K28" s="186" t="s">
        <v>219</v>
      </c>
      <c r="L28" s="186" t="s">
        <v>216</v>
      </c>
      <c r="M28" s="186" t="s">
        <v>216</v>
      </c>
      <c r="N28" s="186" t="s">
        <v>216</v>
      </c>
      <c r="O28" s="186" t="s">
        <v>218</v>
      </c>
      <c r="P28" s="96" t="s">
        <v>961</v>
      </c>
      <c r="Q28" s="95" t="s">
        <v>962</v>
      </c>
      <c r="R28" s="96" t="s">
        <v>215</v>
      </c>
    </row>
    <row r="29" spans="1:19" ht="15" customHeight="1" x14ac:dyDescent="0.25">
      <c r="A29" s="186" t="s">
        <v>21</v>
      </c>
      <c r="B29" s="127" t="s">
        <v>107</v>
      </c>
      <c r="C29" s="178">
        <f t="shared" si="0"/>
        <v>0</v>
      </c>
      <c r="D29" s="150"/>
      <c r="E29" s="150"/>
      <c r="F29" s="172">
        <f t="shared" si="2"/>
        <v>0</v>
      </c>
      <c r="G29" s="186" t="s">
        <v>1244</v>
      </c>
      <c r="H29" s="186" t="s">
        <v>218</v>
      </c>
      <c r="I29" s="186" t="s">
        <v>218</v>
      </c>
      <c r="J29" s="186" t="s">
        <v>218</v>
      </c>
      <c r="K29" s="186" t="s">
        <v>218</v>
      </c>
      <c r="L29" s="186" t="s">
        <v>218</v>
      </c>
      <c r="M29" s="186" t="s">
        <v>218</v>
      </c>
      <c r="N29" s="186" t="s">
        <v>218</v>
      </c>
      <c r="O29" s="186" t="s">
        <v>1637</v>
      </c>
      <c r="P29" s="96" t="s">
        <v>963</v>
      </c>
      <c r="Q29" s="96" t="s">
        <v>964</v>
      </c>
      <c r="R29" s="96" t="s">
        <v>215</v>
      </c>
    </row>
    <row r="30" spans="1:19" s="28" customFormat="1" ht="15" customHeight="1" x14ac:dyDescent="0.25">
      <c r="A30" s="187" t="s">
        <v>22</v>
      </c>
      <c r="B30" s="125" t="s">
        <v>107</v>
      </c>
      <c r="C30" s="174">
        <f t="shared" si="0"/>
        <v>0</v>
      </c>
      <c r="D30" s="174"/>
      <c r="E30" s="174">
        <v>0.5</v>
      </c>
      <c r="F30" s="175">
        <f t="shared" si="2"/>
        <v>0</v>
      </c>
      <c r="G30" s="187" t="s">
        <v>1244</v>
      </c>
      <c r="H30" s="187" t="s">
        <v>428</v>
      </c>
      <c r="I30" s="186" t="s">
        <v>218</v>
      </c>
      <c r="J30" s="186" t="s">
        <v>218</v>
      </c>
      <c r="K30" s="186" t="s">
        <v>218</v>
      </c>
      <c r="L30" s="186" t="s">
        <v>218</v>
      </c>
      <c r="M30" s="186" t="s">
        <v>218</v>
      </c>
      <c r="N30" s="186" t="s">
        <v>218</v>
      </c>
      <c r="O30" s="187" t="s">
        <v>1264</v>
      </c>
      <c r="P30" s="95" t="s">
        <v>1610</v>
      </c>
      <c r="Q30" s="95" t="s">
        <v>336</v>
      </c>
      <c r="R30" s="96" t="s">
        <v>215</v>
      </c>
      <c r="S30" s="85"/>
    </row>
    <row r="31" spans="1:19" ht="15" customHeight="1" x14ac:dyDescent="0.25">
      <c r="A31" s="186" t="s">
        <v>23</v>
      </c>
      <c r="B31" s="127" t="s">
        <v>107</v>
      </c>
      <c r="C31" s="178">
        <f t="shared" si="0"/>
        <v>0</v>
      </c>
      <c r="D31" s="150"/>
      <c r="E31" s="150"/>
      <c r="F31" s="172">
        <f t="shared" si="2"/>
        <v>0</v>
      </c>
      <c r="G31" s="186" t="s">
        <v>1244</v>
      </c>
      <c r="H31" s="186" t="s">
        <v>218</v>
      </c>
      <c r="I31" s="186" t="s">
        <v>218</v>
      </c>
      <c r="J31" s="186" t="s">
        <v>218</v>
      </c>
      <c r="K31" s="186" t="s">
        <v>218</v>
      </c>
      <c r="L31" s="186" t="s">
        <v>218</v>
      </c>
      <c r="M31" s="186" t="s">
        <v>218</v>
      </c>
      <c r="N31" s="186" t="s">
        <v>218</v>
      </c>
      <c r="O31" s="186" t="s">
        <v>1379</v>
      </c>
      <c r="P31" s="95" t="s">
        <v>1089</v>
      </c>
      <c r="Q31" s="96" t="s">
        <v>965</v>
      </c>
      <c r="R31" s="96" t="s">
        <v>215</v>
      </c>
    </row>
    <row r="32" spans="1:19" ht="15" customHeight="1" x14ac:dyDescent="0.25">
      <c r="A32" s="186" t="s">
        <v>24</v>
      </c>
      <c r="B32" s="127" t="s">
        <v>146</v>
      </c>
      <c r="C32" s="178">
        <f t="shared" si="0"/>
        <v>1</v>
      </c>
      <c r="D32" s="150"/>
      <c r="E32" s="150"/>
      <c r="F32" s="172">
        <f t="shared" si="2"/>
        <v>1</v>
      </c>
      <c r="G32" s="186" t="s">
        <v>216</v>
      </c>
      <c r="H32" s="186" t="s">
        <v>216</v>
      </c>
      <c r="I32" s="186" t="s">
        <v>216</v>
      </c>
      <c r="J32" s="186" t="s">
        <v>216</v>
      </c>
      <c r="K32" s="186" t="s">
        <v>219</v>
      </c>
      <c r="L32" s="186" t="s">
        <v>219</v>
      </c>
      <c r="M32" s="186" t="s">
        <v>216</v>
      </c>
      <c r="N32" s="186" t="s">
        <v>216</v>
      </c>
      <c r="O32" s="186" t="s">
        <v>218</v>
      </c>
      <c r="P32" s="118" t="s">
        <v>1380</v>
      </c>
      <c r="Q32" s="118" t="s">
        <v>1090</v>
      </c>
      <c r="R32" s="96" t="s">
        <v>967</v>
      </c>
      <c r="S32" s="86" t="s">
        <v>218</v>
      </c>
    </row>
    <row r="33" spans="1:19" ht="15" customHeight="1" x14ac:dyDescent="0.25">
      <c r="A33" s="186" t="s">
        <v>25</v>
      </c>
      <c r="B33" s="127" t="s">
        <v>146</v>
      </c>
      <c r="C33" s="178">
        <f t="shared" si="0"/>
        <v>1</v>
      </c>
      <c r="D33" s="150"/>
      <c r="E33" s="150">
        <v>0.5</v>
      </c>
      <c r="F33" s="172">
        <f t="shared" si="2"/>
        <v>0.5</v>
      </c>
      <c r="G33" s="186" t="s">
        <v>216</v>
      </c>
      <c r="H33" s="186" t="s">
        <v>216</v>
      </c>
      <c r="I33" s="186" t="s">
        <v>216</v>
      </c>
      <c r="J33" s="186" t="s">
        <v>216</v>
      </c>
      <c r="K33" s="186" t="s">
        <v>219</v>
      </c>
      <c r="L33" s="186" t="s">
        <v>216</v>
      </c>
      <c r="M33" s="186" t="s">
        <v>216</v>
      </c>
      <c r="N33" s="186" t="s">
        <v>219</v>
      </c>
      <c r="O33" s="186" t="s">
        <v>1642</v>
      </c>
      <c r="P33" s="118" t="s">
        <v>391</v>
      </c>
      <c r="Q33" s="118" t="s">
        <v>392</v>
      </c>
      <c r="R33" s="96" t="s">
        <v>968</v>
      </c>
      <c r="S33" s="86" t="s">
        <v>218</v>
      </c>
    </row>
    <row r="34" spans="1:19" ht="15" customHeight="1" x14ac:dyDescent="0.25">
      <c r="A34" s="186" t="s">
        <v>26</v>
      </c>
      <c r="B34" s="127" t="s">
        <v>107</v>
      </c>
      <c r="C34" s="150">
        <f t="shared" si="0"/>
        <v>0</v>
      </c>
      <c r="D34" s="150">
        <v>0.5</v>
      </c>
      <c r="E34" s="150"/>
      <c r="F34" s="172">
        <f t="shared" si="2"/>
        <v>0</v>
      </c>
      <c r="G34" s="186" t="s">
        <v>1244</v>
      </c>
      <c r="H34" s="186" t="s">
        <v>218</v>
      </c>
      <c r="I34" s="186" t="s">
        <v>218</v>
      </c>
      <c r="J34" s="186" t="s">
        <v>218</v>
      </c>
      <c r="K34" s="186" t="s">
        <v>218</v>
      </c>
      <c r="L34" s="186" t="s">
        <v>218</v>
      </c>
      <c r="M34" s="186" t="s">
        <v>218</v>
      </c>
      <c r="N34" s="186" t="s">
        <v>218</v>
      </c>
      <c r="O34" s="186" t="s">
        <v>1265</v>
      </c>
      <c r="P34" s="118" t="s">
        <v>1214</v>
      </c>
      <c r="Q34" s="95" t="s">
        <v>1094</v>
      </c>
      <c r="R34" s="95" t="s">
        <v>969</v>
      </c>
      <c r="S34" s="86" t="s">
        <v>218</v>
      </c>
    </row>
    <row r="35" spans="1:19" ht="15" customHeight="1" x14ac:dyDescent="0.25">
      <c r="A35" s="186" t="s">
        <v>27</v>
      </c>
      <c r="B35" s="127" t="s">
        <v>107</v>
      </c>
      <c r="C35" s="178">
        <f t="shared" si="0"/>
        <v>0</v>
      </c>
      <c r="D35" s="150"/>
      <c r="E35" s="150"/>
      <c r="F35" s="172">
        <f t="shared" si="2"/>
        <v>0</v>
      </c>
      <c r="G35" s="186" t="s">
        <v>1244</v>
      </c>
      <c r="H35" s="186" t="s">
        <v>218</v>
      </c>
      <c r="I35" s="186" t="s">
        <v>218</v>
      </c>
      <c r="J35" s="186" t="s">
        <v>218</v>
      </c>
      <c r="K35" s="186" t="s">
        <v>218</v>
      </c>
      <c r="L35" s="186" t="s">
        <v>218</v>
      </c>
      <c r="M35" s="186" t="s">
        <v>218</v>
      </c>
      <c r="N35" s="186" t="s">
        <v>218</v>
      </c>
      <c r="O35" s="186" t="s">
        <v>1240</v>
      </c>
      <c r="P35" s="95" t="s">
        <v>970</v>
      </c>
      <c r="Q35" s="95" t="s">
        <v>971</v>
      </c>
      <c r="R35" s="95" t="s">
        <v>972</v>
      </c>
      <c r="S35" s="86" t="s">
        <v>218</v>
      </c>
    </row>
    <row r="36" spans="1:19" ht="15" customHeight="1" x14ac:dyDescent="0.25">
      <c r="A36" s="186" t="s">
        <v>249</v>
      </c>
      <c r="B36" s="127" t="s">
        <v>107</v>
      </c>
      <c r="C36" s="178">
        <f t="shared" si="0"/>
        <v>0</v>
      </c>
      <c r="D36" s="150"/>
      <c r="E36" s="150"/>
      <c r="F36" s="172">
        <f t="shared" si="2"/>
        <v>0</v>
      </c>
      <c r="G36" s="186" t="s">
        <v>1244</v>
      </c>
      <c r="H36" s="186" t="s">
        <v>218</v>
      </c>
      <c r="I36" s="186" t="s">
        <v>218</v>
      </c>
      <c r="J36" s="186" t="s">
        <v>218</v>
      </c>
      <c r="K36" s="186" t="s">
        <v>218</v>
      </c>
      <c r="L36" s="186" t="s">
        <v>218</v>
      </c>
      <c r="M36" s="186" t="s">
        <v>218</v>
      </c>
      <c r="N36" s="186" t="s">
        <v>218</v>
      </c>
      <c r="O36" s="186" t="s">
        <v>1381</v>
      </c>
      <c r="P36" s="118" t="s">
        <v>1097</v>
      </c>
      <c r="Q36" s="118" t="s">
        <v>973</v>
      </c>
      <c r="R36" s="96" t="s">
        <v>1098</v>
      </c>
      <c r="S36" s="86" t="s">
        <v>218</v>
      </c>
    </row>
    <row r="37" spans="1:19" s="28" customFormat="1" ht="15" customHeight="1" x14ac:dyDescent="0.25">
      <c r="A37" s="125" t="s">
        <v>28</v>
      </c>
      <c r="B37" s="125" t="s">
        <v>146</v>
      </c>
      <c r="C37" s="174">
        <f t="shared" si="0"/>
        <v>1</v>
      </c>
      <c r="D37" s="174"/>
      <c r="E37" s="174"/>
      <c r="F37" s="175">
        <f t="shared" si="2"/>
        <v>1</v>
      </c>
      <c r="G37" s="187" t="s">
        <v>216</v>
      </c>
      <c r="H37" s="187" t="s">
        <v>216</v>
      </c>
      <c r="I37" s="187" t="s">
        <v>216</v>
      </c>
      <c r="J37" s="187" t="s">
        <v>216</v>
      </c>
      <c r="K37" s="187" t="s">
        <v>219</v>
      </c>
      <c r="L37" s="187" t="s">
        <v>216</v>
      </c>
      <c r="M37" s="187" t="s">
        <v>216</v>
      </c>
      <c r="N37" s="187" t="s">
        <v>216</v>
      </c>
      <c r="O37" s="187" t="s">
        <v>1930</v>
      </c>
      <c r="P37" s="95" t="s">
        <v>330</v>
      </c>
      <c r="Q37" s="95" t="s">
        <v>331</v>
      </c>
      <c r="R37" s="96" t="s">
        <v>215</v>
      </c>
      <c r="S37" s="85"/>
    </row>
    <row r="38" spans="1:19" s="79" customFormat="1" ht="15" customHeight="1" x14ac:dyDescent="0.35">
      <c r="A38" s="170" t="s">
        <v>29</v>
      </c>
      <c r="B38" s="170"/>
      <c r="C38" s="171"/>
      <c r="D38" s="171"/>
      <c r="E38" s="171"/>
      <c r="F38" s="171"/>
      <c r="G38" s="111"/>
      <c r="H38" s="111"/>
      <c r="I38" s="111"/>
      <c r="J38" s="111"/>
      <c r="K38" s="111"/>
      <c r="L38" s="111"/>
      <c r="M38" s="111"/>
      <c r="N38" s="111"/>
      <c r="O38" s="111"/>
      <c r="P38" s="111"/>
      <c r="Q38" s="111"/>
      <c r="R38" s="111"/>
      <c r="S38" s="126"/>
    </row>
    <row r="39" spans="1:19" ht="15" customHeight="1" x14ac:dyDescent="0.25">
      <c r="A39" s="186" t="s">
        <v>30</v>
      </c>
      <c r="B39" s="127" t="s">
        <v>107</v>
      </c>
      <c r="C39" s="178">
        <f t="shared" si="0"/>
        <v>0</v>
      </c>
      <c r="D39" s="150"/>
      <c r="E39" s="150">
        <v>0.5</v>
      </c>
      <c r="F39" s="172">
        <f t="shared" ref="F39:F46" si="3">C39*(1-D39)*(1-E39)</f>
        <v>0</v>
      </c>
      <c r="G39" s="186" t="s">
        <v>1244</v>
      </c>
      <c r="H39" s="186" t="s">
        <v>218</v>
      </c>
      <c r="I39" s="186" t="s">
        <v>218</v>
      </c>
      <c r="J39" s="186" t="s">
        <v>218</v>
      </c>
      <c r="K39" s="186" t="s">
        <v>218</v>
      </c>
      <c r="L39" s="186" t="s">
        <v>218</v>
      </c>
      <c r="M39" s="186" t="s">
        <v>218</v>
      </c>
      <c r="N39" s="186" t="s">
        <v>218</v>
      </c>
      <c r="O39" s="186" t="s">
        <v>1266</v>
      </c>
      <c r="P39" s="95" t="s">
        <v>1101</v>
      </c>
      <c r="Q39" s="95" t="s">
        <v>974</v>
      </c>
      <c r="R39" s="96" t="s">
        <v>215</v>
      </c>
    </row>
    <row r="40" spans="1:19" ht="15" customHeight="1" x14ac:dyDescent="0.25">
      <c r="A40" s="186" t="s">
        <v>31</v>
      </c>
      <c r="B40" s="127" t="s">
        <v>146</v>
      </c>
      <c r="C40" s="178">
        <f t="shared" si="0"/>
        <v>1</v>
      </c>
      <c r="D40" s="150"/>
      <c r="E40" s="150">
        <v>0.5</v>
      </c>
      <c r="F40" s="172">
        <f t="shared" si="3"/>
        <v>0.5</v>
      </c>
      <c r="G40" s="186" t="s">
        <v>216</v>
      </c>
      <c r="H40" s="186" t="s">
        <v>216</v>
      </c>
      <c r="I40" s="186" t="s">
        <v>216</v>
      </c>
      <c r="J40" s="186" t="s">
        <v>216</v>
      </c>
      <c r="K40" s="186" t="s">
        <v>219</v>
      </c>
      <c r="L40" s="186" t="s">
        <v>216</v>
      </c>
      <c r="M40" s="186" t="s">
        <v>216</v>
      </c>
      <c r="N40" s="186" t="s">
        <v>219</v>
      </c>
      <c r="O40" s="186" t="s">
        <v>1242</v>
      </c>
      <c r="P40" s="95" t="s">
        <v>1103</v>
      </c>
      <c r="Q40" s="95" t="s">
        <v>975</v>
      </c>
      <c r="R40" s="96" t="s">
        <v>215</v>
      </c>
    </row>
    <row r="41" spans="1:19" s="28" customFormat="1" ht="15" customHeight="1" x14ac:dyDescent="0.25">
      <c r="A41" s="187" t="s">
        <v>93</v>
      </c>
      <c r="B41" s="125" t="s">
        <v>145</v>
      </c>
      <c r="C41" s="174">
        <f t="shared" si="0"/>
        <v>2</v>
      </c>
      <c r="D41" s="174"/>
      <c r="E41" s="174">
        <v>0.5</v>
      </c>
      <c r="F41" s="175">
        <f t="shared" si="3"/>
        <v>1</v>
      </c>
      <c r="G41" s="187" t="s">
        <v>216</v>
      </c>
      <c r="H41" s="187" t="s">
        <v>216</v>
      </c>
      <c r="I41" s="187" t="s">
        <v>216</v>
      </c>
      <c r="J41" s="187" t="s">
        <v>216</v>
      </c>
      <c r="K41" s="187" t="s">
        <v>216</v>
      </c>
      <c r="L41" s="187" t="s">
        <v>216</v>
      </c>
      <c r="M41" s="187" t="s">
        <v>216</v>
      </c>
      <c r="N41" s="187" t="s">
        <v>219</v>
      </c>
      <c r="O41" s="187" t="s">
        <v>1246</v>
      </c>
      <c r="P41" s="95" t="s">
        <v>1245</v>
      </c>
      <c r="Q41" s="95" t="s">
        <v>386</v>
      </c>
      <c r="R41" s="95" t="s">
        <v>1215</v>
      </c>
      <c r="S41" s="85" t="s">
        <v>218</v>
      </c>
    </row>
    <row r="42" spans="1:19" ht="15" customHeight="1" x14ac:dyDescent="0.25">
      <c r="A42" s="186" t="s">
        <v>32</v>
      </c>
      <c r="B42" s="127" t="s">
        <v>107</v>
      </c>
      <c r="C42" s="178">
        <f t="shared" si="0"/>
        <v>0</v>
      </c>
      <c r="D42" s="150"/>
      <c r="E42" s="150"/>
      <c r="F42" s="172">
        <f t="shared" si="3"/>
        <v>0</v>
      </c>
      <c r="G42" s="186" t="s">
        <v>1244</v>
      </c>
      <c r="H42" s="186" t="s">
        <v>218</v>
      </c>
      <c r="I42" s="186" t="s">
        <v>218</v>
      </c>
      <c r="J42" s="186" t="s">
        <v>218</v>
      </c>
      <c r="K42" s="186" t="s">
        <v>218</v>
      </c>
      <c r="L42" s="186" t="s">
        <v>218</v>
      </c>
      <c r="M42" s="186" t="s">
        <v>218</v>
      </c>
      <c r="N42" s="186" t="s">
        <v>218</v>
      </c>
      <c r="O42" s="89" t="s">
        <v>1247</v>
      </c>
      <c r="P42" s="118" t="s">
        <v>1970</v>
      </c>
      <c r="Q42" s="95" t="s">
        <v>347</v>
      </c>
      <c r="R42" s="118" t="s">
        <v>1248</v>
      </c>
      <c r="S42" s="86" t="s">
        <v>218</v>
      </c>
    </row>
    <row r="43" spans="1:19" ht="15" customHeight="1" x14ac:dyDescent="0.25">
      <c r="A43" s="186" t="s">
        <v>33</v>
      </c>
      <c r="B43" s="127" t="s">
        <v>107</v>
      </c>
      <c r="C43" s="178">
        <f t="shared" si="0"/>
        <v>0</v>
      </c>
      <c r="D43" s="150"/>
      <c r="E43" s="150"/>
      <c r="F43" s="172">
        <f t="shared" si="3"/>
        <v>0</v>
      </c>
      <c r="G43" s="186" t="s">
        <v>219</v>
      </c>
      <c r="H43" s="186" t="s">
        <v>218</v>
      </c>
      <c r="I43" s="186" t="s">
        <v>218</v>
      </c>
      <c r="J43" s="186" t="s">
        <v>218</v>
      </c>
      <c r="K43" s="186" t="s">
        <v>218</v>
      </c>
      <c r="L43" s="186" t="s">
        <v>218</v>
      </c>
      <c r="M43" s="186" t="s">
        <v>218</v>
      </c>
      <c r="N43" s="186" t="s">
        <v>218</v>
      </c>
      <c r="O43" s="186" t="s">
        <v>218</v>
      </c>
      <c r="P43" s="95" t="s">
        <v>1216</v>
      </c>
      <c r="Q43" s="95" t="s">
        <v>978</v>
      </c>
      <c r="R43" s="96" t="s">
        <v>215</v>
      </c>
    </row>
    <row r="44" spans="1:19" ht="15" customHeight="1" x14ac:dyDescent="0.25">
      <c r="A44" s="186" t="s">
        <v>34</v>
      </c>
      <c r="B44" s="127" t="s">
        <v>146</v>
      </c>
      <c r="C44" s="150">
        <f t="shared" si="0"/>
        <v>1</v>
      </c>
      <c r="D44" s="150"/>
      <c r="E44" s="150"/>
      <c r="F44" s="172">
        <f t="shared" si="3"/>
        <v>1</v>
      </c>
      <c r="G44" s="186" t="s">
        <v>216</v>
      </c>
      <c r="H44" s="186" t="s">
        <v>216</v>
      </c>
      <c r="I44" s="186" t="s">
        <v>216</v>
      </c>
      <c r="J44" s="186" t="s">
        <v>216</v>
      </c>
      <c r="K44" s="186" t="s">
        <v>219</v>
      </c>
      <c r="L44" s="186" t="s">
        <v>216</v>
      </c>
      <c r="M44" s="186" t="s">
        <v>216</v>
      </c>
      <c r="N44" s="186" t="s">
        <v>216</v>
      </c>
      <c r="O44" s="186" t="s">
        <v>1382</v>
      </c>
      <c r="P44" s="95" t="s">
        <v>1217</v>
      </c>
      <c r="Q44" s="95" t="s">
        <v>1183</v>
      </c>
      <c r="R44" s="95" t="s">
        <v>979</v>
      </c>
      <c r="S44" s="86" t="s">
        <v>218</v>
      </c>
    </row>
    <row r="45" spans="1:19" ht="15" customHeight="1" x14ac:dyDescent="0.25">
      <c r="A45" s="186" t="s">
        <v>35</v>
      </c>
      <c r="B45" s="127" t="s">
        <v>145</v>
      </c>
      <c r="C45" s="178">
        <f t="shared" si="0"/>
        <v>2</v>
      </c>
      <c r="D45" s="150"/>
      <c r="E45" s="150"/>
      <c r="F45" s="172">
        <f t="shared" si="3"/>
        <v>2</v>
      </c>
      <c r="G45" s="186" t="s">
        <v>216</v>
      </c>
      <c r="H45" s="186" t="s">
        <v>216</v>
      </c>
      <c r="I45" s="186" t="s">
        <v>216</v>
      </c>
      <c r="J45" s="186" t="s">
        <v>216</v>
      </c>
      <c r="K45" s="186" t="s">
        <v>216</v>
      </c>
      <c r="L45" s="186" t="s">
        <v>216</v>
      </c>
      <c r="M45" s="186" t="s">
        <v>216</v>
      </c>
      <c r="N45" s="186" t="s">
        <v>216</v>
      </c>
      <c r="O45" s="186" t="s">
        <v>1251</v>
      </c>
      <c r="P45" s="95" t="s">
        <v>1250</v>
      </c>
      <c r="Q45" s="95" t="s">
        <v>980</v>
      </c>
      <c r="R45" s="96" t="s">
        <v>981</v>
      </c>
      <c r="S45" s="86" t="s">
        <v>218</v>
      </c>
    </row>
    <row r="46" spans="1:19" ht="15" customHeight="1" x14ac:dyDescent="0.25">
      <c r="A46" s="186" t="s">
        <v>170</v>
      </c>
      <c r="B46" s="127" t="s">
        <v>146</v>
      </c>
      <c r="C46" s="178">
        <f t="shared" si="0"/>
        <v>1</v>
      </c>
      <c r="D46" s="150"/>
      <c r="E46" s="150">
        <v>0.5</v>
      </c>
      <c r="F46" s="172">
        <f t="shared" si="3"/>
        <v>0.5</v>
      </c>
      <c r="G46" s="186" t="s">
        <v>216</v>
      </c>
      <c r="H46" s="186" t="s">
        <v>216</v>
      </c>
      <c r="I46" s="186" t="s">
        <v>216</v>
      </c>
      <c r="J46" s="186" t="s">
        <v>216</v>
      </c>
      <c r="K46" s="186" t="s">
        <v>219</v>
      </c>
      <c r="L46" s="186" t="s">
        <v>216</v>
      </c>
      <c r="M46" s="186" t="s">
        <v>216</v>
      </c>
      <c r="N46" s="186" t="s">
        <v>216</v>
      </c>
      <c r="O46" s="186" t="s">
        <v>1383</v>
      </c>
      <c r="P46" s="95" t="s">
        <v>1111</v>
      </c>
      <c r="Q46" s="95" t="s">
        <v>982</v>
      </c>
      <c r="R46" s="95" t="s">
        <v>321</v>
      </c>
      <c r="S46" s="86" t="s">
        <v>218</v>
      </c>
    </row>
    <row r="47" spans="1:19" s="79" customFormat="1" ht="15" customHeight="1" x14ac:dyDescent="0.35">
      <c r="A47" s="170" t="s">
        <v>36</v>
      </c>
      <c r="B47" s="170"/>
      <c r="C47" s="171"/>
      <c r="D47" s="171"/>
      <c r="E47" s="171"/>
      <c r="F47" s="171"/>
      <c r="G47" s="111"/>
      <c r="H47" s="111"/>
      <c r="I47" s="111"/>
      <c r="J47" s="111"/>
      <c r="K47" s="111"/>
      <c r="L47" s="111"/>
      <c r="M47" s="111"/>
      <c r="N47" s="111"/>
      <c r="O47" s="111"/>
      <c r="P47" s="111"/>
      <c r="Q47" s="111"/>
      <c r="R47" s="111"/>
      <c r="S47" s="126"/>
    </row>
    <row r="48" spans="1:19" ht="15" customHeight="1" x14ac:dyDescent="0.25">
      <c r="A48" s="186" t="s">
        <v>37</v>
      </c>
      <c r="B48" s="127" t="s">
        <v>107</v>
      </c>
      <c r="C48" s="178">
        <f t="shared" si="0"/>
        <v>0</v>
      </c>
      <c r="D48" s="150"/>
      <c r="E48" s="150"/>
      <c r="F48" s="172">
        <f t="shared" ref="F48:F54" si="4">C48*(1-D48)*(1-E48)</f>
        <v>0</v>
      </c>
      <c r="G48" s="186" t="s">
        <v>219</v>
      </c>
      <c r="H48" s="186" t="s">
        <v>218</v>
      </c>
      <c r="I48" s="186" t="s">
        <v>218</v>
      </c>
      <c r="J48" s="186" t="s">
        <v>218</v>
      </c>
      <c r="K48" s="186" t="s">
        <v>218</v>
      </c>
      <c r="L48" s="186" t="s">
        <v>218</v>
      </c>
      <c r="M48" s="186" t="s">
        <v>218</v>
      </c>
      <c r="N48" s="186" t="s">
        <v>218</v>
      </c>
      <c r="O48" s="186" t="s">
        <v>218</v>
      </c>
      <c r="P48" s="118" t="s">
        <v>1112</v>
      </c>
      <c r="Q48" s="118" t="s">
        <v>983</v>
      </c>
      <c r="R48" s="118" t="s">
        <v>984</v>
      </c>
      <c r="S48" s="86" t="s">
        <v>218</v>
      </c>
    </row>
    <row r="49" spans="1:19" ht="15" customHeight="1" x14ac:dyDescent="0.25">
      <c r="A49" s="186" t="s">
        <v>38</v>
      </c>
      <c r="B49" s="127" t="s">
        <v>107</v>
      </c>
      <c r="C49" s="150">
        <f t="shared" si="0"/>
        <v>0</v>
      </c>
      <c r="D49" s="150"/>
      <c r="E49" s="150"/>
      <c r="F49" s="172">
        <f t="shared" si="4"/>
        <v>0</v>
      </c>
      <c r="G49" s="186" t="s">
        <v>1244</v>
      </c>
      <c r="H49" s="186" t="s">
        <v>218</v>
      </c>
      <c r="I49" s="186" t="s">
        <v>218</v>
      </c>
      <c r="J49" s="186" t="s">
        <v>1253</v>
      </c>
      <c r="K49" s="186" t="s">
        <v>218</v>
      </c>
      <c r="L49" s="186" t="s">
        <v>218</v>
      </c>
      <c r="M49" s="186" t="s">
        <v>218</v>
      </c>
      <c r="N49" s="186" t="s">
        <v>218</v>
      </c>
      <c r="O49" s="186" t="s">
        <v>1240</v>
      </c>
      <c r="P49" s="118" t="s">
        <v>985</v>
      </c>
      <c r="Q49" s="118" t="s">
        <v>986</v>
      </c>
      <c r="R49" s="96" t="s">
        <v>215</v>
      </c>
    </row>
    <row r="50" spans="1:19" ht="15" customHeight="1" x14ac:dyDescent="0.25">
      <c r="A50" s="186" t="s">
        <v>39</v>
      </c>
      <c r="B50" s="127" t="s">
        <v>145</v>
      </c>
      <c r="C50" s="178">
        <f t="shared" si="0"/>
        <v>2</v>
      </c>
      <c r="D50" s="150"/>
      <c r="E50" s="150">
        <v>0.5</v>
      </c>
      <c r="F50" s="172">
        <f t="shared" si="4"/>
        <v>1</v>
      </c>
      <c r="G50" s="186" t="s">
        <v>216</v>
      </c>
      <c r="H50" s="186" t="s">
        <v>216</v>
      </c>
      <c r="I50" s="186" t="s">
        <v>216</v>
      </c>
      <c r="J50" s="186" t="s">
        <v>216</v>
      </c>
      <c r="K50" s="186" t="s">
        <v>216</v>
      </c>
      <c r="L50" s="186" t="s">
        <v>216</v>
      </c>
      <c r="M50" s="186" t="s">
        <v>216</v>
      </c>
      <c r="N50" s="186" t="s">
        <v>216</v>
      </c>
      <c r="O50" s="186" t="s">
        <v>1384</v>
      </c>
      <c r="P50" s="118" t="s">
        <v>1218</v>
      </c>
      <c r="Q50" s="118" t="s">
        <v>656</v>
      </c>
      <c r="R50" s="96" t="s">
        <v>215</v>
      </c>
    </row>
    <row r="51" spans="1:19" ht="15" customHeight="1" x14ac:dyDescent="0.25">
      <c r="A51" s="186" t="s">
        <v>40</v>
      </c>
      <c r="B51" s="127" t="s">
        <v>145</v>
      </c>
      <c r="C51" s="178">
        <f t="shared" si="0"/>
        <v>2</v>
      </c>
      <c r="D51" s="150"/>
      <c r="E51" s="150"/>
      <c r="F51" s="172">
        <f t="shared" si="4"/>
        <v>2</v>
      </c>
      <c r="G51" s="186" t="s">
        <v>216</v>
      </c>
      <c r="H51" s="186" t="s">
        <v>216</v>
      </c>
      <c r="I51" s="186" t="s">
        <v>216</v>
      </c>
      <c r="J51" s="186" t="s">
        <v>216</v>
      </c>
      <c r="K51" s="186" t="s">
        <v>216</v>
      </c>
      <c r="L51" s="186" t="s">
        <v>216</v>
      </c>
      <c r="M51" s="186" t="s">
        <v>216</v>
      </c>
      <c r="N51" s="186" t="s">
        <v>216</v>
      </c>
      <c r="O51" s="186" t="s">
        <v>218</v>
      </c>
      <c r="P51" s="95" t="s">
        <v>1114</v>
      </c>
      <c r="Q51" s="186" t="s">
        <v>1967</v>
      </c>
      <c r="R51" s="96" t="s">
        <v>215</v>
      </c>
    </row>
    <row r="52" spans="1:19" ht="15" customHeight="1" x14ac:dyDescent="0.25">
      <c r="A52" s="186" t="s">
        <v>89</v>
      </c>
      <c r="B52" s="127" t="s">
        <v>107</v>
      </c>
      <c r="C52" s="150">
        <f t="shared" si="0"/>
        <v>0</v>
      </c>
      <c r="D52" s="150"/>
      <c r="E52" s="150"/>
      <c r="F52" s="172">
        <f t="shared" si="4"/>
        <v>0</v>
      </c>
      <c r="G52" s="186" t="s">
        <v>219</v>
      </c>
      <c r="H52" s="186" t="s">
        <v>218</v>
      </c>
      <c r="I52" s="186" t="s">
        <v>218</v>
      </c>
      <c r="J52" s="186" t="s">
        <v>218</v>
      </c>
      <c r="K52" s="186" t="s">
        <v>218</v>
      </c>
      <c r="L52" s="186" t="s">
        <v>218</v>
      </c>
      <c r="M52" s="186" t="s">
        <v>218</v>
      </c>
      <c r="N52" s="186" t="s">
        <v>218</v>
      </c>
      <c r="O52" s="89" t="s">
        <v>218</v>
      </c>
      <c r="P52" s="95" t="s">
        <v>1252</v>
      </c>
      <c r="Q52" s="95" t="s">
        <v>1116</v>
      </c>
      <c r="R52" s="96" t="s">
        <v>215</v>
      </c>
      <c r="S52" s="86" t="s">
        <v>218</v>
      </c>
    </row>
    <row r="53" spans="1:19" ht="15" customHeight="1" x14ac:dyDescent="0.25">
      <c r="A53" s="186" t="s">
        <v>41</v>
      </c>
      <c r="B53" s="127" t="s">
        <v>107</v>
      </c>
      <c r="C53" s="150">
        <f t="shared" si="0"/>
        <v>0</v>
      </c>
      <c r="D53" s="150"/>
      <c r="E53" s="150"/>
      <c r="F53" s="172">
        <f t="shared" si="4"/>
        <v>0</v>
      </c>
      <c r="G53" s="186" t="s">
        <v>1402</v>
      </c>
      <c r="H53" s="186" t="s">
        <v>218</v>
      </c>
      <c r="I53" s="186" t="s">
        <v>218</v>
      </c>
      <c r="J53" s="186" t="s">
        <v>218</v>
      </c>
      <c r="K53" s="186" t="s">
        <v>218</v>
      </c>
      <c r="L53" s="186" t="s">
        <v>218</v>
      </c>
      <c r="M53" s="186" t="s">
        <v>218</v>
      </c>
      <c r="N53" s="186" t="s">
        <v>218</v>
      </c>
      <c r="O53" s="186" t="s">
        <v>1931</v>
      </c>
      <c r="P53" s="95" t="s">
        <v>1117</v>
      </c>
      <c r="Q53" s="95" t="s">
        <v>355</v>
      </c>
      <c r="R53" s="95" t="s">
        <v>356</v>
      </c>
      <c r="S53" s="86" t="s">
        <v>218</v>
      </c>
    </row>
    <row r="54" spans="1:19" ht="15" customHeight="1" x14ac:dyDescent="0.25">
      <c r="A54" s="186" t="s">
        <v>42</v>
      </c>
      <c r="B54" s="127" t="s">
        <v>145</v>
      </c>
      <c r="C54" s="150">
        <f t="shared" si="0"/>
        <v>2</v>
      </c>
      <c r="D54" s="150"/>
      <c r="E54" s="150"/>
      <c r="F54" s="172">
        <f t="shared" si="4"/>
        <v>2</v>
      </c>
      <c r="G54" s="186" t="s">
        <v>216</v>
      </c>
      <c r="H54" s="186" t="s">
        <v>216</v>
      </c>
      <c r="I54" s="186" t="s">
        <v>216</v>
      </c>
      <c r="J54" s="186" t="s">
        <v>216</v>
      </c>
      <c r="K54" s="186" t="s">
        <v>216</v>
      </c>
      <c r="L54" s="186" t="s">
        <v>216</v>
      </c>
      <c r="M54" s="186" t="s">
        <v>216</v>
      </c>
      <c r="N54" s="186" t="s">
        <v>216</v>
      </c>
      <c r="O54" s="186" t="s">
        <v>1267</v>
      </c>
      <c r="P54" s="118" t="s">
        <v>1220</v>
      </c>
      <c r="Q54" s="118" t="s">
        <v>991</v>
      </c>
      <c r="R54" s="118" t="s">
        <v>237</v>
      </c>
      <c r="S54" s="86" t="s">
        <v>218</v>
      </c>
    </row>
    <row r="55" spans="1:19" s="79" customFormat="1" ht="15" customHeight="1" x14ac:dyDescent="0.35">
      <c r="A55" s="170" t="s">
        <v>43</v>
      </c>
      <c r="B55" s="170"/>
      <c r="C55" s="171"/>
      <c r="D55" s="171"/>
      <c r="E55" s="171"/>
      <c r="F55" s="171"/>
      <c r="G55" s="111"/>
      <c r="H55" s="111"/>
      <c r="I55" s="111"/>
      <c r="J55" s="111"/>
      <c r="K55" s="111"/>
      <c r="L55" s="111"/>
      <c r="M55" s="111"/>
      <c r="N55" s="111"/>
      <c r="O55" s="111"/>
      <c r="P55" s="111"/>
      <c r="Q55" s="111"/>
      <c r="R55" s="111"/>
      <c r="S55" s="126"/>
    </row>
    <row r="56" spans="1:19" ht="15" customHeight="1" x14ac:dyDescent="0.25">
      <c r="A56" s="186" t="s">
        <v>44</v>
      </c>
      <c r="B56" s="127" t="s">
        <v>145</v>
      </c>
      <c r="C56" s="178">
        <f t="shared" si="0"/>
        <v>2</v>
      </c>
      <c r="D56" s="150"/>
      <c r="E56" s="150"/>
      <c r="F56" s="172">
        <f t="shared" ref="F56:F69" si="5">C56*(1-D56)*(1-E56)</f>
        <v>2</v>
      </c>
      <c r="G56" s="186" t="s">
        <v>216</v>
      </c>
      <c r="H56" s="186" t="s">
        <v>216</v>
      </c>
      <c r="I56" s="186" t="s">
        <v>216</v>
      </c>
      <c r="J56" s="186" t="s">
        <v>216</v>
      </c>
      <c r="K56" s="186" t="s">
        <v>216</v>
      </c>
      <c r="L56" s="186" t="s">
        <v>216</v>
      </c>
      <c r="M56" s="186" t="s">
        <v>216</v>
      </c>
      <c r="N56" s="186" t="s">
        <v>216</v>
      </c>
      <c r="O56" s="186" t="s">
        <v>218</v>
      </c>
      <c r="P56" s="95" t="s">
        <v>1119</v>
      </c>
      <c r="Q56" s="96" t="s">
        <v>260</v>
      </c>
      <c r="R56" s="96" t="s">
        <v>215</v>
      </c>
    </row>
    <row r="57" spans="1:19" ht="15" customHeight="1" x14ac:dyDescent="0.25">
      <c r="A57" s="186" t="s">
        <v>45</v>
      </c>
      <c r="B57" s="127" t="s">
        <v>145</v>
      </c>
      <c r="C57" s="178">
        <f t="shared" si="0"/>
        <v>2</v>
      </c>
      <c r="D57" s="150"/>
      <c r="E57" s="150"/>
      <c r="F57" s="172">
        <f t="shared" si="5"/>
        <v>2</v>
      </c>
      <c r="G57" s="186" t="s">
        <v>216</v>
      </c>
      <c r="H57" s="186" t="s">
        <v>216</v>
      </c>
      <c r="I57" s="186" t="s">
        <v>216</v>
      </c>
      <c r="J57" s="186" t="s">
        <v>216</v>
      </c>
      <c r="K57" s="186" t="s">
        <v>216</v>
      </c>
      <c r="L57" s="186" t="s">
        <v>216</v>
      </c>
      <c r="M57" s="186" t="s">
        <v>216</v>
      </c>
      <c r="N57" s="186" t="s">
        <v>216</v>
      </c>
      <c r="O57" s="186" t="s">
        <v>218</v>
      </c>
      <c r="P57" s="95" t="s">
        <v>1221</v>
      </c>
      <c r="Q57" s="95" t="s">
        <v>992</v>
      </c>
      <c r="R57" s="96" t="s">
        <v>215</v>
      </c>
    </row>
    <row r="58" spans="1:19" ht="15" customHeight="1" x14ac:dyDescent="0.25">
      <c r="A58" s="186" t="s">
        <v>46</v>
      </c>
      <c r="B58" s="127" t="s">
        <v>107</v>
      </c>
      <c r="C58" s="178">
        <f t="shared" si="0"/>
        <v>0</v>
      </c>
      <c r="D58" s="150"/>
      <c r="E58" s="150"/>
      <c r="F58" s="172">
        <f t="shared" si="5"/>
        <v>0</v>
      </c>
      <c r="G58" s="186" t="s">
        <v>219</v>
      </c>
      <c r="H58" s="186" t="s">
        <v>218</v>
      </c>
      <c r="I58" s="186" t="s">
        <v>218</v>
      </c>
      <c r="J58" s="186" t="s">
        <v>218</v>
      </c>
      <c r="K58" s="186" t="s">
        <v>218</v>
      </c>
      <c r="L58" s="186" t="s">
        <v>218</v>
      </c>
      <c r="M58" s="186" t="s">
        <v>218</v>
      </c>
      <c r="N58" s="186" t="s">
        <v>218</v>
      </c>
      <c r="O58" s="186" t="s">
        <v>218</v>
      </c>
      <c r="P58" s="95" t="s">
        <v>1122</v>
      </c>
      <c r="Q58" s="95" t="s">
        <v>1123</v>
      </c>
      <c r="R58" s="96" t="s">
        <v>215</v>
      </c>
    </row>
    <row r="59" spans="1:19" ht="15" customHeight="1" x14ac:dyDescent="0.25">
      <c r="A59" s="186" t="s">
        <v>47</v>
      </c>
      <c r="B59" s="127" t="s">
        <v>107</v>
      </c>
      <c r="C59" s="178">
        <f t="shared" si="0"/>
        <v>0</v>
      </c>
      <c r="D59" s="150"/>
      <c r="E59" s="150"/>
      <c r="F59" s="172">
        <f t="shared" si="5"/>
        <v>0</v>
      </c>
      <c r="G59" s="186" t="s">
        <v>1244</v>
      </c>
      <c r="H59" s="186" t="s">
        <v>218</v>
      </c>
      <c r="I59" s="186" t="s">
        <v>218</v>
      </c>
      <c r="J59" s="186" t="s">
        <v>218</v>
      </c>
      <c r="K59" s="186" t="s">
        <v>218</v>
      </c>
      <c r="L59" s="186" t="s">
        <v>218</v>
      </c>
      <c r="M59" s="186" t="s">
        <v>218</v>
      </c>
      <c r="N59" s="186" t="s">
        <v>218</v>
      </c>
      <c r="O59" s="186" t="s">
        <v>1254</v>
      </c>
      <c r="P59" s="95" t="s">
        <v>1124</v>
      </c>
      <c r="Q59" s="95" t="s">
        <v>994</v>
      </c>
      <c r="R59" s="96" t="s">
        <v>215</v>
      </c>
    </row>
    <row r="60" spans="1:19" ht="15" customHeight="1" x14ac:dyDescent="0.25">
      <c r="A60" s="186" t="s">
        <v>48</v>
      </c>
      <c r="B60" s="127" t="s">
        <v>145</v>
      </c>
      <c r="C60" s="178">
        <f t="shared" si="0"/>
        <v>2</v>
      </c>
      <c r="D60" s="150"/>
      <c r="E60" s="150"/>
      <c r="F60" s="172">
        <f t="shared" si="5"/>
        <v>2</v>
      </c>
      <c r="G60" s="186" t="s">
        <v>216</v>
      </c>
      <c r="H60" s="186" t="s">
        <v>216</v>
      </c>
      <c r="I60" s="186" t="s">
        <v>216</v>
      </c>
      <c r="J60" s="186" t="s">
        <v>216</v>
      </c>
      <c r="K60" s="186" t="s">
        <v>216</v>
      </c>
      <c r="L60" s="186" t="s">
        <v>216</v>
      </c>
      <c r="M60" s="186" t="s">
        <v>216</v>
      </c>
      <c r="N60" s="186" t="s">
        <v>216</v>
      </c>
      <c r="O60" s="186" t="s">
        <v>218</v>
      </c>
      <c r="P60" s="118" t="s">
        <v>378</v>
      </c>
      <c r="Q60" s="118" t="s">
        <v>379</v>
      </c>
      <c r="R60" s="96" t="s">
        <v>215</v>
      </c>
    </row>
    <row r="61" spans="1:19" s="28" customFormat="1" ht="15" customHeight="1" x14ac:dyDescent="0.25">
      <c r="A61" s="187" t="s">
        <v>49</v>
      </c>
      <c r="B61" s="125" t="s">
        <v>145</v>
      </c>
      <c r="C61" s="174">
        <f t="shared" si="0"/>
        <v>2</v>
      </c>
      <c r="D61" s="174"/>
      <c r="E61" s="174"/>
      <c r="F61" s="175">
        <f t="shared" si="5"/>
        <v>2</v>
      </c>
      <c r="G61" s="187" t="s">
        <v>216</v>
      </c>
      <c r="H61" s="187" t="s">
        <v>216</v>
      </c>
      <c r="I61" s="187" t="s">
        <v>216</v>
      </c>
      <c r="J61" s="187" t="s">
        <v>216</v>
      </c>
      <c r="K61" s="187" t="s">
        <v>216</v>
      </c>
      <c r="L61" s="187" t="s">
        <v>216</v>
      </c>
      <c r="M61" s="187" t="s">
        <v>216</v>
      </c>
      <c r="N61" s="187" t="s">
        <v>216</v>
      </c>
      <c r="O61" s="187" t="s">
        <v>1788</v>
      </c>
      <c r="P61" s="95" t="s">
        <v>1663</v>
      </c>
      <c r="Q61" s="95" t="s">
        <v>995</v>
      </c>
      <c r="R61" s="95" t="s">
        <v>375</v>
      </c>
      <c r="S61" s="85" t="s">
        <v>218</v>
      </c>
    </row>
    <row r="62" spans="1:19" ht="15" customHeight="1" x14ac:dyDescent="0.25">
      <c r="A62" s="186" t="s">
        <v>50</v>
      </c>
      <c r="B62" s="127" t="s">
        <v>107</v>
      </c>
      <c r="C62" s="178">
        <f t="shared" si="0"/>
        <v>0</v>
      </c>
      <c r="D62" s="150"/>
      <c r="E62" s="150"/>
      <c r="F62" s="172">
        <f t="shared" si="5"/>
        <v>0</v>
      </c>
      <c r="G62" s="186" t="s">
        <v>219</v>
      </c>
      <c r="H62" s="186" t="s">
        <v>218</v>
      </c>
      <c r="I62" s="186" t="s">
        <v>218</v>
      </c>
      <c r="J62" s="186" t="s">
        <v>218</v>
      </c>
      <c r="K62" s="186" t="s">
        <v>218</v>
      </c>
      <c r="L62" s="186" t="s">
        <v>218</v>
      </c>
      <c r="M62" s="186" t="s">
        <v>218</v>
      </c>
      <c r="N62" s="186" t="s">
        <v>218</v>
      </c>
      <c r="O62" s="186" t="s">
        <v>1255</v>
      </c>
      <c r="P62" s="118" t="s">
        <v>223</v>
      </c>
      <c r="Q62" s="118" t="s">
        <v>1127</v>
      </c>
      <c r="R62" s="96" t="s">
        <v>981</v>
      </c>
      <c r="S62" s="86" t="s">
        <v>218</v>
      </c>
    </row>
    <row r="63" spans="1:19" ht="15" customHeight="1" x14ac:dyDescent="0.25">
      <c r="A63" s="186" t="s">
        <v>51</v>
      </c>
      <c r="B63" s="127" t="s">
        <v>145</v>
      </c>
      <c r="C63" s="178">
        <f t="shared" si="0"/>
        <v>2</v>
      </c>
      <c r="D63" s="150"/>
      <c r="E63" s="150">
        <v>0.5</v>
      </c>
      <c r="F63" s="172">
        <f t="shared" si="5"/>
        <v>1</v>
      </c>
      <c r="G63" s="186" t="s">
        <v>216</v>
      </c>
      <c r="H63" s="186" t="s">
        <v>216</v>
      </c>
      <c r="I63" s="186" t="s">
        <v>216</v>
      </c>
      <c r="J63" s="186" t="s">
        <v>216</v>
      </c>
      <c r="K63" s="186" t="s">
        <v>216</v>
      </c>
      <c r="L63" s="186" t="s">
        <v>216</v>
      </c>
      <c r="M63" s="186" t="s">
        <v>216</v>
      </c>
      <c r="N63" s="186" t="s">
        <v>219</v>
      </c>
      <c r="O63" s="186" t="s">
        <v>1239</v>
      </c>
      <c r="P63" s="95" t="s">
        <v>1222</v>
      </c>
      <c r="Q63" s="95" t="s">
        <v>716</v>
      </c>
      <c r="R63" s="96" t="s">
        <v>215</v>
      </c>
    </row>
    <row r="64" spans="1:19" ht="15" customHeight="1" x14ac:dyDescent="0.25">
      <c r="A64" s="186" t="s">
        <v>52</v>
      </c>
      <c r="B64" s="127" t="s">
        <v>145</v>
      </c>
      <c r="C64" s="178">
        <f t="shared" si="0"/>
        <v>2</v>
      </c>
      <c r="D64" s="150"/>
      <c r="E64" s="150"/>
      <c r="F64" s="172">
        <f t="shared" si="5"/>
        <v>2</v>
      </c>
      <c r="G64" s="186" t="s">
        <v>216</v>
      </c>
      <c r="H64" s="186" t="s">
        <v>216</v>
      </c>
      <c r="I64" s="186" t="s">
        <v>216</v>
      </c>
      <c r="J64" s="186" t="s">
        <v>216</v>
      </c>
      <c r="K64" s="186" t="s">
        <v>216</v>
      </c>
      <c r="L64" s="186" t="s">
        <v>216</v>
      </c>
      <c r="M64" s="186" t="s">
        <v>216</v>
      </c>
      <c r="N64" s="186" t="s">
        <v>216</v>
      </c>
      <c r="O64" s="186" t="s">
        <v>1251</v>
      </c>
      <c r="P64" s="95" t="s">
        <v>1805</v>
      </c>
      <c r="Q64" s="95" t="s">
        <v>368</v>
      </c>
      <c r="R64" s="96" t="s">
        <v>1130</v>
      </c>
      <c r="S64" s="86" t="s">
        <v>218</v>
      </c>
    </row>
    <row r="65" spans="1:28" ht="15" customHeight="1" x14ac:dyDescent="0.25">
      <c r="A65" s="186" t="s">
        <v>53</v>
      </c>
      <c r="B65" s="127" t="s">
        <v>145</v>
      </c>
      <c r="C65" s="178">
        <f t="shared" si="0"/>
        <v>2</v>
      </c>
      <c r="D65" s="150"/>
      <c r="E65" s="150"/>
      <c r="F65" s="172">
        <f t="shared" si="5"/>
        <v>2</v>
      </c>
      <c r="G65" s="186" t="s">
        <v>216</v>
      </c>
      <c r="H65" s="186" t="s">
        <v>216</v>
      </c>
      <c r="I65" s="186" t="s">
        <v>216</v>
      </c>
      <c r="J65" s="186" t="s">
        <v>216</v>
      </c>
      <c r="K65" s="186" t="s">
        <v>216</v>
      </c>
      <c r="L65" s="186" t="s">
        <v>216</v>
      </c>
      <c r="M65" s="186" t="s">
        <v>216</v>
      </c>
      <c r="N65" s="186" t="s">
        <v>216</v>
      </c>
      <c r="O65" s="186" t="s">
        <v>1251</v>
      </c>
      <c r="P65" s="118" t="s">
        <v>998</v>
      </c>
      <c r="Q65" s="118" t="s">
        <v>263</v>
      </c>
      <c r="R65" s="96" t="s">
        <v>999</v>
      </c>
      <c r="S65" s="86" t="s">
        <v>218</v>
      </c>
    </row>
    <row r="66" spans="1:28" ht="15" customHeight="1" x14ac:dyDescent="0.25">
      <c r="A66" s="186" t="s">
        <v>54</v>
      </c>
      <c r="B66" s="127" t="s">
        <v>146</v>
      </c>
      <c r="C66" s="178">
        <f t="shared" si="0"/>
        <v>1</v>
      </c>
      <c r="D66" s="150"/>
      <c r="E66" s="150">
        <v>0.5</v>
      </c>
      <c r="F66" s="172">
        <f t="shared" si="5"/>
        <v>0.5</v>
      </c>
      <c r="G66" s="186" t="s">
        <v>216</v>
      </c>
      <c r="H66" s="186" t="s">
        <v>216</v>
      </c>
      <c r="I66" s="186" t="s">
        <v>216</v>
      </c>
      <c r="J66" s="186" t="s">
        <v>216</v>
      </c>
      <c r="K66" s="186" t="s">
        <v>219</v>
      </c>
      <c r="L66" s="186" t="s">
        <v>216</v>
      </c>
      <c r="M66" s="186" t="s">
        <v>216</v>
      </c>
      <c r="N66" s="186" t="s">
        <v>219</v>
      </c>
      <c r="O66" s="186" t="s">
        <v>1239</v>
      </c>
      <c r="P66" s="118" t="s">
        <v>300</v>
      </c>
      <c r="Q66" s="118" t="s">
        <v>1133</v>
      </c>
      <c r="R66" s="96" t="s">
        <v>215</v>
      </c>
    </row>
    <row r="67" spans="1:28" ht="15" customHeight="1" x14ac:dyDescent="0.25">
      <c r="A67" s="186" t="s">
        <v>55</v>
      </c>
      <c r="B67" s="127" t="s">
        <v>145</v>
      </c>
      <c r="C67" s="178">
        <f t="shared" si="0"/>
        <v>2</v>
      </c>
      <c r="D67" s="150"/>
      <c r="E67" s="150"/>
      <c r="F67" s="172">
        <f t="shared" si="5"/>
        <v>2</v>
      </c>
      <c r="G67" s="186" t="s">
        <v>216</v>
      </c>
      <c r="H67" s="186" t="s">
        <v>216</v>
      </c>
      <c r="I67" s="186" t="s">
        <v>216</v>
      </c>
      <c r="J67" s="186" t="s">
        <v>216</v>
      </c>
      <c r="K67" s="186" t="s">
        <v>216</v>
      </c>
      <c r="L67" s="186" t="s">
        <v>216</v>
      </c>
      <c r="M67" s="186" t="s">
        <v>216</v>
      </c>
      <c r="N67" s="186" t="s">
        <v>216</v>
      </c>
      <c r="O67" s="186" t="s">
        <v>218</v>
      </c>
      <c r="P67" s="118" t="s">
        <v>1134</v>
      </c>
      <c r="Q67" s="118" t="s">
        <v>1135</v>
      </c>
      <c r="R67" s="96" t="s">
        <v>1000</v>
      </c>
      <c r="S67" s="86" t="s">
        <v>218</v>
      </c>
    </row>
    <row r="68" spans="1:28" ht="15" customHeight="1" x14ac:dyDescent="0.25">
      <c r="A68" s="186" t="s">
        <v>56</v>
      </c>
      <c r="B68" s="127" t="s">
        <v>107</v>
      </c>
      <c r="C68" s="178">
        <f t="shared" si="0"/>
        <v>0</v>
      </c>
      <c r="D68" s="150"/>
      <c r="E68" s="150"/>
      <c r="F68" s="172">
        <f t="shared" si="5"/>
        <v>0</v>
      </c>
      <c r="G68" s="186" t="s">
        <v>1244</v>
      </c>
      <c r="H68" s="186" t="s">
        <v>218</v>
      </c>
      <c r="I68" s="186" t="s">
        <v>218</v>
      </c>
      <c r="J68" s="186" t="s">
        <v>218</v>
      </c>
      <c r="K68" s="186" t="s">
        <v>218</v>
      </c>
      <c r="L68" s="186" t="s">
        <v>218</v>
      </c>
      <c r="M68" s="186" t="s">
        <v>218</v>
      </c>
      <c r="N68" s="186" t="s">
        <v>218</v>
      </c>
      <c r="O68" s="186" t="s">
        <v>1268</v>
      </c>
      <c r="P68" s="118" t="s">
        <v>1136</v>
      </c>
      <c r="Q68" s="118" t="s">
        <v>1137</v>
      </c>
      <c r="R68" s="118" t="s">
        <v>242</v>
      </c>
      <c r="S68" s="86" t="s">
        <v>218</v>
      </c>
    </row>
    <row r="69" spans="1:28" ht="15" customHeight="1" x14ac:dyDescent="0.25">
      <c r="A69" s="186" t="s">
        <v>57</v>
      </c>
      <c r="B69" s="127" t="s">
        <v>107</v>
      </c>
      <c r="C69" s="178">
        <f t="shared" si="0"/>
        <v>0</v>
      </c>
      <c r="D69" s="150"/>
      <c r="E69" s="150"/>
      <c r="F69" s="172">
        <f t="shared" si="5"/>
        <v>0</v>
      </c>
      <c r="G69" s="186" t="s">
        <v>1244</v>
      </c>
      <c r="H69" s="186" t="s">
        <v>218</v>
      </c>
      <c r="I69" s="186" t="s">
        <v>218</v>
      </c>
      <c r="J69" s="186" t="s">
        <v>218</v>
      </c>
      <c r="K69" s="186" t="s">
        <v>218</v>
      </c>
      <c r="L69" s="186" t="s">
        <v>218</v>
      </c>
      <c r="M69" s="186" t="s">
        <v>218</v>
      </c>
      <c r="N69" s="186" t="s">
        <v>218</v>
      </c>
      <c r="O69" s="186" t="s">
        <v>1240</v>
      </c>
      <c r="P69" s="118" t="s">
        <v>1223</v>
      </c>
      <c r="Q69" s="118" t="s">
        <v>1002</v>
      </c>
      <c r="R69" s="118" t="s">
        <v>1003</v>
      </c>
      <c r="S69" s="86" t="s">
        <v>218</v>
      </c>
    </row>
    <row r="70" spans="1:28" s="79" customFormat="1" ht="15" customHeight="1" x14ac:dyDescent="0.35">
      <c r="A70" s="170" t="s">
        <v>58</v>
      </c>
      <c r="B70" s="170"/>
      <c r="C70" s="171"/>
      <c r="D70" s="171"/>
      <c r="E70" s="171"/>
      <c r="F70" s="171"/>
      <c r="G70" s="111"/>
      <c r="H70" s="111"/>
      <c r="I70" s="111"/>
      <c r="J70" s="111"/>
      <c r="K70" s="111"/>
      <c r="L70" s="111"/>
      <c r="M70" s="111"/>
      <c r="N70" s="111"/>
      <c r="O70" s="111"/>
      <c r="P70" s="111"/>
      <c r="Q70" s="111"/>
      <c r="R70" s="111"/>
      <c r="S70" s="126"/>
    </row>
    <row r="71" spans="1:28" ht="15" customHeight="1" x14ac:dyDescent="0.25">
      <c r="A71" s="186" t="s">
        <v>59</v>
      </c>
      <c r="B71" s="136" t="s">
        <v>107</v>
      </c>
      <c r="C71" s="178">
        <f t="shared" si="0"/>
        <v>0</v>
      </c>
      <c r="D71" s="178"/>
      <c r="E71" s="178"/>
      <c r="F71" s="172">
        <f t="shared" ref="F71:F76" si="6">C71*(1-D71)*(1-E71)</f>
        <v>0</v>
      </c>
      <c r="G71" s="186" t="s">
        <v>219</v>
      </c>
      <c r="H71" s="186" t="s">
        <v>218</v>
      </c>
      <c r="I71" s="186" t="s">
        <v>218</v>
      </c>
      <c r="J71" s="186" t="s">
        <v>218</v>
      </c>
      <c r="K71" s="186" t="s">
        <v>218</v>
      </c>
      <c r="L71" s="186" t="s">
        <v>218</v>
      </c>
      <c r="M71" s="186" t="s">
        <v>218</v>
      </c>
      <c r="N71" s="186" t="s">
        <v>218</v>
      </c>
      <c r="O71" s="186" t="s">
        <v>218</v>
      </c>
      <c r="P71" s="95" t="s">
        <v>1004</v>
      </c>
      <c r="Q71" s="95" t="s">
        <v>1138</v>
      </c>
      <c r="R71" s="96" t="s">
        <v>215</v>
      </c>
    </row>
    <row r="72" spans="1:28" s="28" customFormat="1" ht="15" customHeight="1" x14ac:dyDescent="0.25">
      <c r="A72" s="187" t="s">
        <v>60</v>
      </c>
      <c r="B72" s="125" t="s">
        <v>146</v>
      </c>
      <c r="C72" s="174">
        <f>IF(B72=$B$4,2,IF(B72=$B$5,1,0))</f>
        <v>1</v>
      </c>
      <c r="D72" s="174"/>
      <c r="E72" s="174">
        <v>0.5</v>
      </c>
      <c r="F72" s="175">
        <f t="shared" si="6"/>
        <v>0.5</v>
      </c>
      <c r="G72" s="187" t="s">
        <v>216</v>
      </c>
      <c r="H72" s="187" t="s">
        <v>216</v>
      </c>
      <c r="I72" s="187" t="s">
        <v>216</v>
      </c>
      <c r="J72" s="187" t="s">
        <v>216</v>
      </c>
      <c r="K72" s="187" t="s">
        <v>216</v>
      </c>
      <c r="L72" s="187" t="s">
        <v>216</v>
      </c>
      <c r="M72" s="187" t="s">
        <v>219</v>
      </c>
      <c r="N72" s="187" t="s">
        <v>219</v>
      </c>
      <c r="O72" s="187" t="s">
        <v>1257</v>
      </c>
      <c r="P72" s="95" t="s">
        <v>1139</v>
      </c>
      <c r="Q72" s="95" t="s">
        <v>1256</v>
      </c>
      <c r="R72" s="96" t="s">
        <v>1006</v>
      </c>
      <c r="S72" s="85" t="s">
        <v>218</v>
      </c>
    </row>
    <row r="73" spans="1:28" ht="15" customHeight="1" x14ac:dyDescent="0.25">
      <c r="A73" s="186" t="s">
        <v>61</v>
      </c>
      <c r="B73" s="127" t="s">
        <v>107</v>
      </c>
      <c r="C73" s="178">
        <f>IF(B73=$B$4,2,IF(B73=$B$5,1,0))</f>
        <v>0</v>
      </c>
      <c r="D73" s="178"/>
      <c r="E73" s="178"/>
      <c r="F73" s="172">
        <f t="shared" si="6"/>
        <v>0</v>
      </c>
      <c r="G73" s="186" t="s">
        <v>1244</v>
      </c>
      <c r="H73" s="186" t="s">
        <v>218</v>
      </c>
      <c r="I73" s="186" t="s">
        <v>218</v>
      </c>
      <c r="J73" s="186" t="s">
        <v>218</v>
      </c>
      <c r="K73" s="186" t="s">
        <v>218</v>
      </c>
      <c r="L73" s="186" t="s">
        <v>218</v>
      </c>
      <c r="M73" s="186" t="s">
        <v>218</v>
      </c>
      <c r="N73" s="186" t="s">
        <v>218</v>
      </c>
      <c r="O73" s="186" t="s">
        <v>1269</v>
      </c>
      <c r="P73" s="118" t="s">
        <v>1142</v>
      </c>
      <c r="Q73" s="118" t="s">
        <v>268</v>
      </c>
      <c r="R73" s="96" t="s">
        <v>215</v>
      </c>
    </row>
    <row r="74" spans="1:28" ht="15" customHeight="1" x14ac:dyDescent="0.25">
      <c r="A74" s="186" t="s">
        <v>62</v>
      </c>
      <c r="B74" s="136" t="s">
        <v>145</v>
      </c>
      <c r="C74" s="178">
        <f>IF(B74=$B$4,2,IF(B74=$B$5,1,0))</f>
        <v>2</v>
      </c>
      <c r="D74" s="178"/>
      <c r="E74" s="150">
        <v>0.5</v>
      </c>
      <c r="F74" s="172">
        <f t="shared" si="6"/>
        <v>1</v>
      </c>
      <c r="G74" s="186" t="s">
        <v>216</v>
      </c>
      <c r="H74" s="186" t="s">
        <v>216</v>
      </c>
      <c r="I74" s="186" t="s">
        <v>216</v>
      </c>
      <c r="J74" s="186" t="s">
        <v>216</v>
      </c>
      <c r="K74" s="186" t="s">
        <v>216</v>
      </c>
      <c r="L74" s="186" t="s">
        <v>216</v>
      </c>
      <c r="M74" s="186" t="s">
        <v>216</v>
      </c>
      <c r="N74" s="186" t="s">
        <v>219</v>
      </c>
      <c r="O74" s="186" t="s">
        <v>1270</v>
      </c>
      <c r="P74" s="95" t="s">
        <v>1007</v>
      </c>
      <c r="Q74" s="95" t="s">
        <v>1008</v>
      </c>
      <c r="R74" s="95" t="s">
        <v>1009</v>
      </c>
      <c r="S74" s="86" t="s">
        <v>218</v>
      </c>
    </row>
    <row r="75" spans="1:28" ht="15" customHeight="1" x14ac:dyDescent="0.25">
      <c r="A75" s="186" t="s">
        <v>63</v>
      </c>
      <c r="B75" s="136" t="s">
        <v>146</v>
      </c>
      <c r="C75" s="178">
        <f>IF(B75=$B$4,2,IF(B75=$B$5,1,0))</f>
        <v>1</v>
      </c>
      <c r="D75" s="178"/>
      <c r="E75" s="178"/>
      <c r="F75" s="172">
        <f t="shared" si="6"/>
        <v>1</v>
      </c>
      <c r="G75" s="186" t="s">
        <v>216</v>
      </c>
      <c r="H75" s="186" t="s">
        <v>216</v>
      </c>
      <c r="I75" s="186" t="s">
        <v>216</v>
      </c>
      <c r="J75" s="186" t="s">
        <v>216</v>
      </c>
      <c r="K75" s="186" t="s">
        <v>219</v>
      </c>
      <c r="L75" s="186" t="s">
        <v>216</v>
      </c>
      <c r="M75" s="186" t="s">
        <v>216</v>
      </c>
      <c r="N75" s="186" t="s">
        <v>216</v>
      </c>
      <c r="O75" s="186" t="s">
        <v>1249</v>
      </c>
      <c r="P75" s="118" t="s">
        <v>245</v>
      </c>
      <c r="Q75" s="118" t="s">
        <v>1010</v>
      </c>
      <c r="R75" s="96" t="s">
        <v>215</v>
      </c>
    </row>
    <row r="76" spans="1:28" ht="15" customHeight="1" x14ac:dyDescent="0.25">
      <c r="A76" s="186" t="s">
        <v>64</v>
      </c>
      <c r="B76" s="127" t="s">
        <v>107</v>
      </c>
      <c r="C76" s="178">
        <f>IF(B76=$B$4,2,IF(B76=$B$5,1,0))</f>
        <v>0</v>
      </c>
      <c r="D76" s="178"/>
      <c r="E76" s="178"/>
      <c r="F76" s="172">
        <f t="shared" si="6"/>
        <v>0</v>
      </c>
      <c r="G76" s="186" t="s">
        <v>1244</v>
      </c>
      <c r="H76" s="186" t="s">
        <v>218</v>
      </c>
      <c r="I76" s="186" t="s">
        <v>218</v>
      </c>
      <c r="J76" s="186" t="s">
        <v>218</v>
      </c>
      <c r="K76" s="186" t="s">
        <v>218</v>
      </c>
      <c r="L76" s="186" t="s">
        <v>218</v>
      </c>
      <c r="M76" s="186" t="s">
        <v>218</v>
      </c>
      <c r="N76" s="186" t="s">
        <v>218</v>
      </c>
      <c r="O76" s="186" t="s">
        <v>1240</v>
      </c>
      <c r="P76" s="95" t="s">
        <v>1011</v>
      </c>
      <c r="Q76" s="95" t="s">
        <v>1012</v>
      </c>
      <c r="R76" s="95" t="s">
        <v>1013</v>
      </c>
      <c r="S76" s="168" t="s">
        <v>218</v>
      </c>
      <c r="T76" s="2"/>
      <c r="U76" s="2"/>
      <c r="V76" s="2"/>
      <c r="W76" s="2"/>
      <c r="X76" s="2"/>
      <c r="Y76" s="2"/>
      <c r="Z76" s="2"/>
      <c r="AA76" s="2"/>
      <c r="AB76" s="2"/>
    </row>
    <row r="77" spans="1:28" s="79" customFormat="1" ht="15" customHeight="1" x14ac:dyDescent="0.35">
      <c r="A77" s="170" t="s">
        <v>65</v>
      </c>
      <c r="B77" s="170"/>
      <c r="C77" s="171"/>
      <c r="D77" s="171"/>
      <c r="E77" s="171"/>
      <c r="F77" s="171"/>
      <c r="G77" s="111"/>
      <c r="H77" s="111"/>
      <c r="I77" s="111"/>
      <c r="J77" s="111"/>
      <c r="K77" s="111"/>
      <c r="L77" s="111"/>
      <c r="M77" s="111"/>
      <c r="N77" s="111"/>
      <c r="O77" s="111"/>
      <c r="P77" s="111"/>
      <c r="Q77" s="111"/>
      <c r="R77" s="111"/>
      <c r="S77" s="126"/>
    </row>
    <row r="78" spans="1:28" s="2" customFormat="1" ht="15" customHeight="1" x14ac:dyDescent="0.25">
      <c r="A78" s="186" t="s">
        <v>66</v>
      </c>
      <c r="B78" s="127" t="s">
        <v>145</v>
      </c>
      <c r="C78" s="178">
        <f t="shared" ref="C78:C87" si="7">IF(B78=$B$4,2,IF(B78=$B$5,1,0))</f>
        <v>2</v>
      </c>
      <c r="D78" s="150"/>
      <c r="E78" s="150"/>
      <c r="F78" s="172">
        <f t="shared" ref="F78:F87" si="8">C78*(1-D78)*(1-E78)</f>
        <v>2</v>
      </c>
      <c r="G78" s="186" t="s">
        <v>216</v>
      </c>
      <c r="H78" s="186" t="s">
        <v>216</v>
      </c>
      <c r="I78" s="186" t="s">
        <v>216</v>
      </c>
      <c r="J78" s="186" t="s">
        <v>216</v>
      </c>
      <c r="K78" s="186" t="s">
        <v>216</v>
      </c>
      <c r="L78" s="186" t="s">
        <v>216</v>
      </c>
      <c r="M78" s="186" t="s">
        <v>216</v>
      </c>
      <c r="N78" s="186" t="s">
        <v>216</v>
      </c>
      <c r="O78" s="186" t="s">
        <v>218</v>
      </c>
      <c r="P78" s="95" t="s">
        <v>1014</v>
      </c>
      <c r="Q78" s="95" t="s">
        <v>291</v>
      </c>
      <c r="R78" s="96" t="s">
        <v>1015</v>
      </c>
      <c r="S78" s="86" t="s">
        <v>218</v>
      </c>
    </row>
    <row r="79" spans="1:28" s="2" customFormat="1" ht="15" customHeight="1" x14ac:dyDescent="0.25">
      <c r="A79" s="186" t="s">
        <v>68</v>
      </c>
      <c r="B79" s="127" t="s">
        <v>146</v>
      </c>
      <c r="C79" s="178">
        <f t="shared" si="7"/>
        <v>1</v>
      </c>
      <c r="D79" s="150"/>
      <c r="E79" s="150">
        <v>0.5</v>
      </c>
      <c r="F79" s="172">
        <f t="shared" si="8"/>
        <v>0.5</v>
      </c>
      <c r="G79" s="186" t="s">
        <v>216</v>
      </c>
      <c r="H79" s="186" t="s">
        <v>216</v>
      </c>
      <c r="I79" s="186" t="s">
        <v>216</v>
      </c>
      <c r="J79" s="186" t="s">
        <v>216</v>
      </c>
      <c r="K79" s="186" t="s">
        <v>219</v>
      </c>
      <c r="L79" s="186" t="s">
        <v>216</v>
      </c>
      <c r="M79" s="186" t="s">
        <v>216</v>
      </c>
      <c r="N79" s="186" t="s">
        <v>219</v>
      </c>
      <c r="O79" s="186" t="s">
        <v>1239</v>
      </c>
      <c r="P79" s="95" t="s">
        <v>1016</v>
      </c>
      <c r="Q79" s="118" t="s">
        <v>1017</v>
      </c>
      <c r="R79" s="118" t="s">
        <v>1018</v>
      </c>
      <c r="S79" s="86" t="s">
        <v>218</v>
      </c>
    </row>
    <row r="80" spans="1:28" s="2" customFormat="1" ht="15" customHeight="1" x14ac:dyDescent="0.25">
      <c r="A80" s="186" t="s">
        <v>69</v>
      </c>
      <c r="B80" s="127" t="s">
        <v>107</v>
      </c>
      <c r="C80" s="178">
        <f t="shared" si="7"/>
        <v>0</v>
      </c>
      <c r="D80" s="150"/>
      <c r="E80" s="150"/>
      <c r="F80" s="172">
        <f t="shared" si="8"/>
        <v>0</v>
      </c>
      <c r="G80" s="186" t="s">
        <v>1244</v>
      </c>
      <c r="H80" s="186" t="s">
        <v>218</v>
      </c>
      <c r="I80" s="186" t="s">
        <v>218</v>
      </c>
      <c r="J80" s="186" t="s">
        <v>218</v>
      </c>
      <c r="K80" s="186" t="s">
        <v>218</v>
      </c>
      <c r="L80" s="186" t="s">
        <v>218</v>
      </c>
      <c r="M80" s="186" t="s">
        <v>218</v>
      </c>
      <c r="N80" s="186" t="s">
        <v>218</v>
      </c>
      <c r="O80" s="186" t="s">
        <v>1240</v>
      </c>
      <c r="P80" s="118" t="s">
        <v>1146</v>
      </c>
      <c r="Q80" s="118" t="s">
        <v>1224</v>
      </c>
      <c r="R80" s="96" t="s">
        <v>215</v>
      </c>
      <c r="S80" s="86"/>
    </row>
    <row r="81" spans="1:56" s="2" customFormat="1" ht="15" customHeight="1" x14ac:dyDescent="0.25">
      <c r="A81" s="186" t="s">
        <v>70</v>
      </c>
      <c r="B81" s="127" t="s">
        <v>107</v>
      </c>
      <c r="C81" s="178">
        <f t="shared" si="7"/>
        <v>0</v>
      </c>
      <c r="D81" s="150"/>
      <c r="E81" s="150"/>
      <c r="F81" s="172">
        <f t="shared" si="8"/>
        <v>0</v>
      </c>
      <c r="G81" s="186" t="s">
        <v>1244</v>
      </c>
      <c r="H81" s="186" t="s">
        <v>218</v>
      </c>
      <c r="I81" s="186" t="s">
        <v>218</v>
      </c>
      <c r="J81" s="186" t="s">
        <v>218</v>
      </c>
      <c r="K81" s="186" t="s">
        <v>218</v>
      </c>
      <c r="L81" s="186" t="s">
        <v>218</v>
      </c>
      <c r="M81" s="186" t="s">
        <v>218</v>
      </c>
      <c r="N81" s="186" t="s">
        <v>218</v>
      </c>
      <c r="O81" s="186" t="s">
        <v>1271</v>
      </c>
      <c r="P81" s="118" t="s">
        <v>1148</v>
      </c>
      <c r="Q81" s="118" t="s">
        <v>243</v>
      </c>
      <c r="R81" s="96" t="s">
        <v>215</v>
      </c>
      <c r="S81" s="86"/>
    </row>
    <row r="82" spans="1:56" s="3" customFormat="1" ht="15" customHeight="1" x14ac:dyDescent="0.25">
      <c r="A82" s="187" t="s">
        <v>72</v>
      </c>
      <c r="B82" s="125" t="s">
        <v>107</v>
      </c>
      <c r="C82" s="174">
        <f t="shared" si="7"/>
        <v>0</v>
      </c>
      <c r="D82" s="174"/>
      <c r="E82" s="174"/>
      <c r="F82" s="175">
        <f t="shared" si="8"/>
        <v>0</v>
      </c>
      <c r="G82" s="187" t="s">
        <v>1244</v>
      </c>
      <c r="H82" s="186" t="s">
        <v>218</v>
      </c>
      <c r="I82" s="186" t="s">
        <v>218</v>
      </c>
      <c r="J82" s="186" t="s">
        <v>218</v>
      </c>
      <c r="K82" s="186" t="s">
        <v>218</v>
      </c>
      <c r="L82" s="186" t="s">
        <v>218</v>
      </c>
      <c r="M82" s="186" t="s">
        <v>218</v>
      </c>
      <c r="N82" s="186" t="s">
        <v>218</v>
      </c>
      <c r="O82" s="186" t="s">
        <v>1272</v>
      </c>
      <c r="P82" s="95" t="s">
        <v>1019</v>
      </c>
      <c r="Q82" s="95" t="s">
        <v>414</v>
      </c>
      <c r="R82" s="96" t="s">
        <v>215</v>
      </c>
      <c r="S82" s="85"/>
    </row>
    <row r="83" spans="1:56" s="2" customFormat="1" ht="15" customHeight="1" x14ac:dyDescent="0.25">
      <c r="A83" s="186" t="s">
        <v>73</v>
      </c>
      <c r="B83" s="127" t="s">
        <v>145</v>
      </c>
      <c r="C83" s="178">
        <f t="shared" si="7"/>
        <v>2</v>
      </c>
      <c r="D83" s="150"/>
      <c r="E83" s="150">
        <v>0.5</v>
      </c>
      <c r="F83" s="172">
        <f t="shared" si="8"/>
        <v>1</v>
      </c>
      <c r="G83" s="186" t="s">
        <v>216</v>
      </c>
      <c r="H83" s="186" t="s">
        <v>216</v>
      </c>
      <c r="I83" s="186" t="s">
        <v>216</v>
      </c>
      <c r="J83" s="186" t="s">
        <v>216</v>
      </c>
      <c r="K83" s="186" t="s">
        <v>216</v>
      </c>
      <c r="L83" s="186" t="s">
        <v>216</v>
      </c>
      <c r="M83" s="186" t="s">
        <v>216</v>
      </c>
      <c r="N83" s="186" t="s">
        <v>219</v>
      </c>
      <c r="O83" s="186" t="s">
        <v>1239</v>
      </c>
      <c r="P83" s="95" t="s">
        <v>1020</v>
      </c>
      <c r="Q83" s="95" t="s">
        <v>271</v>
      </c>
      <c r="R83" s="95" t="s">
        <v>1021</v>
      </c>
      <c r="S83" s="86" t="s">
        <v>218</v>
      </c>
    </row>
    <row r="84" spans="1:56" s="2" customFormat="1" ht="15" customHeight="1" x14ac:dyDescent="0.25">
      <c r="A84" s="186" t="s">
        <v>1152</v>
      </c>
      <c r="B84" s="127" t="s">
        <v>107</v>
      </c>
      <c r="C84" s="178">
        <f t="shared" si="7"/>
        <v>0</v>
      </c>
      <c r="D84" s="150"/>
      <c r="E84" s="150"/>
      <c r="F84" s="172">
        <f t="shared" si="8"/>
        <v>0</v>
      </c>
      <c r="G84" s="186" t="s">
        <v>219</v>
      </c>
      <c r="H84" s="186" t="s">
        <v>218</v>
      </c>
      <c r="I84" s="186" t="s">
        <v>218</v>
      </c>
      <c r="J84" s="186" t="s">
        <v>218</v>
      </c>
      <c r="K84" s="186" t="s">
        <v>218</v>
      </c>
      <c r="L84" s="186" t="s">
        <v>218</v>
      </c>
      <c r="M84" s="186" t="s">
        <v>218</v>
      </c>
      <c r="N84" s="186" t="s">
        <v>218</v>
      </c>
      <c r="O84" s="186" t="s">
        <v>218</v>
      </c>
      <c r="P84" s="95" t="s">
        <v>1153</v>
      </c>
      <c r="Q84" s="95" t="s">
        <v>1154</v>
      </c>
      <c r="R84" s="96" t="s">
        <v>215</v>
      </c>
      <c r="S84" s="86"/>
    </row>
    <row r="85" spans="1:56" s="2" customFormat="1" ht="15" customHeight="1" x14ac:dyDescent="0.25">
      <c r="A85" s="186" t="s">
        <v>74</v>
      </c>
      <c r="B85" s="127" t="s">
        <v>145</v>
      </c>
      <c r="C85" s="178">
        <f t="shared" si="7"/>
        <v>2</v>
      </c>
      <c r="D85" s="150"/>
      <c r="E85" s="150"/>
      <c r="F85" s="172">
        <f t="shared" si="8"/>
        <v>2</v>
      </c>
      <c r="G85" s="186" t="s">
        <v>216</v>
      </c>
      <c r="H85" s="186" t="s">
        <v>216</v>
      </c>
      <c r="I85" s="186" t="s">
        <v>216</v>
      </c>
      <c r="J85" s="186" t="s">
        <v>216</v>
      </c>
      <c r="K85" s="186" t="s">
        <v>216</v>
      </c>
      <c r="L85" s="186" t="s">
        <v>216</v>
      </c>
      <c r="M85" s="186" t="s">
        <v>216</v>
      </c>
      <c r="N85" s="186" t="s">
        <v>216</v>
      </c>
      <c r="O85" s="186" t="s">
        <v>218</v>
      </c>
      <c r="P85" s="95" t="s">
        <v>1155</v>
      </c>
      <c r="Q85" s="95" t="s">
        <v>283</v>
      </c>
      <c r="R85" s="96" t="s">
        <v>1022</v>
      </c>
      <c r="S85" s="86" t="s">
        <v>218</v>
      </c>
    </row>
    <row r="86" spans="1:56" s="2" customFormat="1" ht="15" customHeight="1" x14ac:dyDescent="0.25">
      <c r="A86" s="186" t="s">
        <v>75</v>
      </c>
      <c r="B86" s="127" t="s">
        <v>145</v>
      </c>
      <c r="C86" s="178">
        <f t="shared" si="7"/>
        <v>2</v>
      </c>
      <c r="D86" s="150"/>
      <c r="E86" s="150">
        <v>0.5</v>
      </c>
      <c r="F86" s="172">
        <f t="shared" si="8"/>
        <v>1</v>
      </c>
      <c r="G86" s="186" t="s">
        <v>216</v>
      </c>
      <c r="H86" s="186" t="s">
        <v>216</v>
      </c>
      <c r="I86" s="186" t="s">
        <v>216</v>
      </c>
      <c r="J86" s="186" t="s">
        <v>216</v>
      </c>
      <c r="K86" s="186" t="s">
        <v>216</v>
      </c>
      <c r="L86" s="186" t="s">
        <v>216</v>
      </c>
      <c r="M86" s="186" t="s">
        <v>216</v>
      </c>
      <c r="N86" s="186" t="s">
        <v>216</v>
      </c>
      <c r="O86" s="186" t="s">
        <v>1681</v>
      </c>
      <c r="P86" s="118" t="s">
        <v>296</v>
      </c>
      <c r="Q86" s="118" t="s">
        <v>295</v>
      </c>
      <c r="R86" s="96" t="s">
        <v>1023</v>
      </c>
      <c r="S86" s="86" t="s">
        <v>218</v>
      </c>
    </row>
    <row r="87" spans="1:56" s="2" customFormat="1" ht="15" customHeight="1" x14ac:dyDescent="0.25">
      <c r="A87" s="186" t="s">
        <v>76</v>
      </c>
      <c r="B87" s="127" t="s">
        <v>146</v>
      </c>
      <c r="C87" s="150">
        <f t="shared" si="7"/>
        <v>1</v>
      </c>
      <c r="D87" s="150"/>
      <c r="E87" s="150"/>
      <c r="F87" s="172">
        <f t="shared" si="8"/>
        <v>1</v>
      </c>
      <c r="G87" s="186" t="s">
        <v>216</v>
      </c>
      <c r="H87" s="186" t="s">
        <v>216</v>
      </c>
      <c r="I87" s="186" t="s">
        <v>216</v>
      </c>
      <c r="J87" s="186" t="s">
        <v>216</v>
      </c>
      <c r="K87" s="186" t="s">
        <v>216</v>
      </c>
      <c r="L87" s="186" t="s">
        <v>219</v>
      </c>
      <c r="M87" s="186" t="s">
        <v>216</v>
      </c>
      <c r="N87" s="186" t="s">
        <v>216</v>
      </c>
      <c r="O87" s="186" t="s">
        <v>1283</v>
      </c>
      <c r="P87" s="95" t="s">
        <v>1273</v>
      </c>
      <c r="Q87" s="95" t="s">
        <v>402</v>
      </c>
      <c r="R87" s="95" t="s">
        <v>1024</v>
      </c>
      <c r="S87" s="86" t="s">
        <v>218</v>
      </c>
    </row>
    <row r="88" spans="1:56" s="79" customFormat="1" ht="15" customHeight="1" x14ac:dyDescent="0.35">
      <c r="A88" s="170" t="s">
        <v>77</v>
      </c>
      <c r="B88" s="170"/>
      <c r="C88" s="171"/>
      <c r="D88" s="171"/>
      <c r="E88" s="171"/>
      <c r="F88" s="171"/>
      <c r="G88" s="111"/>
      <c r="H88" s="111"/>
      <c r="I88" s="111"/>
      <c r="J88" s="111"/>
      <c r="K88" s="111"/>
      <c r="L88" s="111"/>
      <c r="M88" s="111"/>
      <c r="N88" s="111"/>
      <c r="O88" s="111"/>
      <c r="P88" s="111"/>
      <c r="Q88" s="111"/>
      <c r="R88" s="111"/>
      <c r="S88" s="126"/>
    </row>
    <row r="89" spans="1:56" s="2" customFormat="1" ht="15" customHeight="1" x14ac:dyDescent="0.25">
      <c r="A89" s="186" t="s">
        <v>67</v>
      </c>
      <c r="B89" s="127" t="s">
        <v>107</v>
      </c>
      <c r="C89" s="178">
        <f t="shared" ref="C89:C99" si="9">IF(B89=$B$4,2,IF(B89=$B$5,1,0))</f>
        <v>0</v>
      </c>
      <c r="D89" s="150"/>
      <c r="E89" s="150"/>
      <c r="F89" s="172">
        <f t="shared" ref="F89:F99" si="10">C89*(1-D89)*(1-E89)</f>
        <v>0</v>
      </c>
      <c r="G89" s="186" t="s">
        <v>219</v>
      </c>
      <c r="H89" s="186" t="s">
        <v>218</v>
      </c>
      <c r="I89" s="186" t="s">
        <v>218</v>
      </c>
      <c r="J89" s="186" t="s">
        <v>218</v>
      </c>
      <c r="K89" s="186" t="s">
        <v>218</v>
      </c>
      <c r="L89" s="186" t="s">
        <v>218</v>
      </c>
      <c r="M89" s="186" t="s">
        <v>218</v>
      </c>
      <c r="N89" s="186" t="s">
        <v>218</v>
      </c>
      <c r="O89" s="186" t="s">
        <v>1274</v>
      </c>
      <c r="P89" s="118" t="s">
        <v>1158</v>
      </c>
      <c r="Q89" s="118" t="s">
        <v>1225</v>
      </c>
      <c r="R89" s="118" t="s">
        <v>1025</v>
      </c>
      <c r="S89" s="86" t="s">
        <v>218</v>
      </c>
    </row>
    <row r="90" spans="1:56" s="2" customFormat="1" ht="15" customHeight="1" x14ac:dyDescent="0.25">
      <c r="A90" s="186" t="s">
        <v>78</v>
      </c>
      <c r="B90" s="127" t="s">
        <v>146</v>
      </c>
      <c r="C90" s="178">
        <f t="shared" si="9"/>
        <v>1</v>
      </c>
      <c r="D90" s="150"/>
      <c r="E90" s="150"/>
      <c r="F90" s="172">
        <f t="shared" si="10"/>
        <v>1</v>
      </c>
      <c r="G90" s="186" t="s">
        <v>216</v>
      </c>
      <c r="H90" s="186" t="s">
        <v>216</v>
      </c>
      <c r="I90" s="186" t="s">
        <v>219</v>
      </c>
      <c r="J90" s="186" t="s">
        <v>216</v>
      </c>
      <c r="K90" s="186" t="s">
        <v>216</v>
      </c>
      <c r="L90" s="186" t="s">
        <v>216</v>
      </c>
      <c r="M90" s="186" t="s">
        <v>216</v>
      </c>
      <c r="N90" s="186" t="s">
        <v>216</v>
      </c>
      <c r="O90" s="186" t="s">
        <v>1275</v>
      </c>
      <c r="P90" s="118" t="s">
        <v>1340</v>
      </c>
      <c r="Q90" s="118" t="s">
        <v>1027</v>
      </c>
      <c r="R90" s="118" t="s">
        <v>1028</v>
      </c>
      <c r="S90" s="86" t="s">
        <v>218</v>
      </c>
    </row>
    <row r="91" spans="1:56" s="2" customFormat="1" ht="15" customHeight="1" x14ac:dyDescent="0.25">
      <c r="A91" s="186" t="s">
        <v>71</v>
      </c>
      <c r="B91" s="127" t="s">
        <v>145</v>
      </c>
      <c r="C91" s="178">
        <f t="shared" si="9"/>
        <v>2</v>
      </c>
      <c r="D91" s="150"/>
      <c r="E91" s="150">
        <v>0.5</v>
      </c>
      <c r="F91" s="172">
        <f t="shared" si="10"/>
        <v>1</v>
      </c>
      <c r="G91" s="186" t="s">
        <v>216</v>
      </c>
      <c r="H91" s="186" t="s">
        <v>216</v>
      </c>
      <c r="I91" s="186" t="s">
        <v>216</v>
      </c>
      <c r="J91" s="186" t="s">
        <v>216</v>
      </c>
      <c r="K91" s="186" t="s">
        <v>216</v>
      </c>
      <c r="L91" s="186" t="s">
        <v>216</v>
      </c>
      <c r="M91" s="186" t="s">
        <v>216</v>
      </c>
      <c r="N91" s="186" t="s">
        <v>219</v>
      </c>
      <c r="O91" s="186" t="s">
        <v>1239</v>
      </c>
      <c r="P91" s="95" t="s">
        <v>1160</v>
      </c>
      <c r="Q91" s="95" t="s">
        <v>409</v>
      </c>
      <c r="R91" s="95" t="s">
        <v>1161</v>
      </c>
      <c r="S91" s="86" t="s">
        <v>218</v>
      </c>
    </row>
    <row r="92" spans="1:56" s="2" customFormat="1" ht="15" customHeight="1" x14ac:dyDescent="0.25">
      <c r="A92" s="186" t="s">
        <v>79</v>
      </c>
      <c r="B92" s="127" t="s">
        <v>107</v>
      </c>
      <c r="C92" s="178">
        <f t="shared" si="9"/>
        <v>0</v>
      </c>
      <c r="D92" s="150"/>
      <c r="E92" s="150"/>
      <c r="F92" s="172">
        <f t="shared" si="10"/>
        <v>0</v>
      </c>
      <c r="G92" s="187" t="s">
        <v>1244</v>
      </c>
      <c r="H92" s="186" t="s">
        <v>218</v>
      </c>
      <c r="I92" s="186" t="s">
        <v>218</v>
      </c>
      <c r="J92" s="186" t="s">
        <v>218</v>
      </c>
      <c r="K92" s="186" t="s">
        <v>218</v>
      </c>
      <c r="L92" s="186" t="s">
        <v>218</v>
      </c>
      <c r="M92" s="186" t="s">
        <v>218</v>
      </c>
      <c r="N92" s="186" t="s">
        <v>218</v>
      </c>
      <c r="O92" s="186" t="s">
        <v>1240</v>
      </c>
      <c r="P92" s="118" t="s">
        <v>1226</v>
      </c>
      <c r="Q92" s="118" t="s">
        <v>407</v>
      </c>
      <c r="R92" s="118" t="s">
        <v>1029</v>
      </c>
      <c r="S92" s="86" t="s">
        <v>218</v>
      </c>
    </row>
    <row r="93" spans="1:56" s="2" customFormat="1" ht="15" customHeight="1" x14ac:dyDescent="0.25">
      <c r="A93" s="186" t="s">
        <v>80</v>
      </c>
      <c r="B93" s="127" t="s">
        <v>146</v>
      </c>
      <c r="C93" s="178">
        <f t="shared" si="9"/>
        <v>1</v>
      </c>
      <c r="D93" s="150"/>
      <c r="E93" s="150">
        <v>0.5</v>
      </c>
      <c r="F93" s="172">
        <f t="shared" si="10"/>
        <v>0.5</v>
      </c>
      <c r="G93" s="186" t="s">
        <v>216</v>
      </c>
      <c r="H93" s="186" t="s">
        <v>216</v>
      </c>
      <c r="I93" s="186" t="s">
        <v>216</v>
      </c>
      <c r="J93" s="186" t="s">
        <v>216</v>
      </c>
      <c r="K93" s="186" t="s">
        <v>219</v>
      </c>
      <c r="L93" s="186" t="s">
        <v>219</v>
      </c>
      <c r="M93" s="186" t="s">
        <v>216</v>
      </c>
      <c r="N93" s="186" t="s">
        <v>219</v>
      </c>
      <c r="O93" s="186" t="s">
        <v>1276</v>
      </c>
      <c r="P93" s="95" t="s">
        <v>1227</v>
      </c>
      <c r="Q93" s="95" t="s">
        <v>1166</v>
      </c>
      <c r="R93" s="96" t="s">
        <v>1030</v>
      </c>
      <c r="S93" s="86" t="s">
        <v>218</v>
      </c>
    </row>
    <row r="94" spans="1:56" s="2" customFormat="1" ht="15" customHeight="1" x14ac:dyDescent="0.25">
      <c r="A94" s="186" t="s">
        <v>81</v>
      </c>
      <c r="B94" s="127" t="s">
        <v>107</v>
      </c>
      <c r="C94" s="150">
        <f t="shared" si="9"/>
        <v>0</v>
      </c>
      <c r="D94" s="150"/>
      <c r="E94" s="150"/>
      <c r="F94" s="172">
        <f t="shared" si="10"/>
        <v>0</v>
      </c>
      <c r="G94" s="186" t="s">
        <v>1244</v>
      </c>
      <c r="H94" s="186" t="s">
        <v>218</v>
      </c>
      <c r="I94" s="186" t="s">
        <v>218</v>
      </c>
      <c r="J94" s="186" t="s">
        <v>218</v>
      </c>
      <c r="K94" s="186" t="s">
        <v>218</v>
      </c>
      <c r="L94" s="186" t="s">
        <v>218</v>
      </c>
      <c r="M94" s="186" t="s">
        <v>218</v>
      </c>
      <c r="N94" s="186" t="s">
        <v>218</v>
      </c>
      <c r="O94" s="186" t="s">
        <v>1277</v>
      </c>
      <c r="P94" s="95" t="s">
        <v>1228</v>
      </c>
      <c r="Q94" s="95" t="s">
        <v>1032</v>
      </c>
      <c r="R94" s="96" t="s">
        <v>215</v>
      </c>
      <c r="S94" s="86"/>
    </row>
    <row r="95" spans="1:56" s="28" customFormat="1" ht="15" customHeight="1" x14ac:dyDescent="0.25">
      <c r="A95" s="187" t="s">
        <v>82</v>
      </c>
      <c r="B95" s="125" t="s">
        <v>146</v>
      </c>
      <c r="C95" s="174">
        <f t="shared" si="9"/>
        <v>1</v>
      </c>
      <c r="D95" s="174"/>
      <c r="E95" s="174">
        <v>0.5</v>
      </c>
      <c r="F95" s="175">
        <f t="shared" si="10"/>
        <v>0.5</v>
      </c>
      <c r="G95" s="187" t="s">
        <v>216</v>
      </c>
      <c r="H95" s="187" t="s">
        <v>216</v>
      </c>
      <c r="I95" s="187" t="s">
        <v>216</v>
      </c>
      <c r="J95" s="187" t="s">
        <v>216</v>
      </c>
      <c r="K95" s="187" t="s">
        <v>219</v>
      </c>
      <c r="L95" s="187" t="s">
        <v>216</v>
      </c>
      <c r="M95" s="187" t="s">
        <v>216</v>
      </c>
      <c r="N95" s="187" t="s">
        <v>216</v>
      </c>
      <c r="O95" s="187" t="s">
        <v>1279</v>
      </c>
      <c r="P95" s="95" t="s">
        <v>1278</v>
      </c>
      <c r="Q95" s="95" t="s">
        <v>1033</v>
      </c>
      <c r="R95" s="95" t="s">
        <v>1034</v>
      </c>
      <c r="S95" s="85" t="s">
        <v>218</v>
      </c>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row>
    <row r="96" spans="1:56" ht="15" customHeight="1" x14ac:dyDescent="0.25">
      <c r="A96" s="186" t="s">
        <v>83</v>
      </c>
      <c r="B96" s="127" t="s">
        <v>146</v>
      </c>
      <c r="C96" s="178">
        <f t="shared" si="9"/>
        <v>1</v>
      </c>
      <c r="D96" s="178"/>
      <c r="E96" s="178">
        <v>0.5</v>
      </c>
      <c r="F96" s="172">
        <f t="shared" si="10"/>
        <v>0.5</v>
      </c>
      <c r="G96" s="187" t="s">
        <v>216</v>
      </c>
      <c r="H96" s="186" t="s">
        <v>216</v>
      </c>
      <c r="I96" s="186" t="s">
        <v>216</v>
      </c>
      <c r="J96" s="186" t="s">
        <v>216</v>
      </c>
      <c r="K96" s="186" t="s">
        <v>219</v>
      </c>
      <c r="L96" s="186" t="s">
        <v>216</v>
      </c>
      <c r="M96" s="186" t="s">
        <v>216</v>
      </c>
      <c r="N96" s="186" t="s">
        <v>219</v>
      </c>
      <c r="O96" s="186" t="s">
        <v>1685</v>
      </c>
      <c r="P96" s="95" t="s">
        <v>1035</v>
      </c>
      <c r="Q96" s="95" t="s">
        <v>1036</v>
      </c>
      <c r="R96" s="95" t="s">
        <v>293</v>
      </c>
      <c r="S96" s="86" t="s">
        <v>218</v>
      </c>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1:56" ht="15" customHeight="1" x14ac:dyDescent="0.25">
      <c r="A97" s="186" t="s">
        <v>84</v>
      </c>
      <c r="B97" s="136" t="s">
        <v>145</v>
      </c>
      <c r="C97" s="178">
        <f t="shared" si="9"/>
        <v>2</v>
      </c>
      <c r="D97" s="178"/>
      <c r="E97" s="178"/>
      <c r="F97" s="172">
        <f t="shared" si="10"/>
        <v>2</v>
      </c>
      <c r="G97" s="186" t="s">
        <v>216</v>
      </c>
      <c r="H97" s="186" t="s">
        <v>216</v>
      </c>
      <c r="I97" s="186" t="s">
        <v>216</v>
      </c>
      <c r="J97" s="186" t="s">
        <v>216</v>
      </c>
      <c r="K97" s="186" t="s">
        <v>216</v>
      </c>
      <c r="L97" s="186" t="s">
        <v>216</v>
      </c>
      <c r="M97" s="186" t="s">
        <v>216</v>
      </c>
      <c r="N97" s="186" t="s">
        <v>216</v>
      </c>
      <c r="O97" s="186" t="s">
        <v>218</v>
      </c>
      <c r="P97" s="118" t="s">
        <v>1037</v>
      </c>
      <c r="Q97" s="118" t="s">
        <v>1038</v>
      </c>
      <c r="R97" s="118" t="s">
        <v>273</v>
      </c>
      <c r="S97" s="86" t="s">
        <v>218</v>
      </c>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1:56" ht="15" customHeight="1" x14ac:dyDescent="0.25">
      <c r="A98" s="186" t="s">
        <v>85</v>
      </c>
      <c r="B98" s="127" t="s">
        <v>107</v>
      </c>
      <c r="C98" s="150">
        <f t="shared" si="9"/>
        <v>0</v>
      </c>
      <c r="D98" s="150"/>
      <c r="E98" s="150"/>
      <c r="F98" s="172">
        <f t="shared" si="10"/>
        <v>0</v>
      </c>
      <c r="G98" s="186" t="s">
        <v>219</v>
      </c>
      <c r="H98" s="186" t="s">
        <v>218</v>
      </c>
      <c r="I98" s="186" t="s">
        <v>218</v>
      </c>
      <c r="J98" s="186" t="s">
        <v>218</v>
      </c>
      <c r="K98" s="186" t="s">
        <v>218</v>
      </c>
      <c r="L98" s="186" t="s">
        <v>218</v>
      </c>
      <c r="M98" s="186" t="s">
        <v>218</v>
      </c>
      <c r="N98" s="186" t="s">
        <v>218</v>
      </c>
      <c r="O98" s="186" t="s">
        <v>218</v>
      </c>
      <c r="P98" s="95" t="s">
        <v>1229</v>
      </c>
      <c r="Q98" s="95" t="s">
        <v>1039</v>
      </c>
      <c r="R98" s="96" t="s">
        <v>215</v>
      </c>
    </row>
    <row r="99" spans="1:56" ht="15" customHeight="1" x14ac:dyDescent="0.25">
      <c r="A99" s="188" t="s">
        <v>86</v>
      </c>
      <c r="B99" s="136" t="s">
        <v>107</v>
      </c>
      <c r="C99" s="178">
        <f t="shared" si="9"/>
        <v>0</v>
      </c>
      <c r="D99" s="178"/>
      <c r="E99" s="178"/>
      <c r="F99" s="172">
        <f t="shared" si="10"/>
        <v>0</v>
      </c>
      <c r="G99" s="186" t="s">
        <v>219</v>
      </c>
      <c r="H99" s="186" t="s">
        <v>218</v>
      </c>
      <c r="I99" s="186" t="s">
        <v>218</v>
      </c>
      <c r="J99" s="186" t="s">
        <v>218</v>
      </c>
      <c r="K99" s="186" t="s">
        <v>218</v>
      </c>
      <c r="L99" s="186" t="s">
        <v>218</v>
      </c>
      <c r="M99" s="186" t="s">
        <v>218</v>
      </c>
      <c r="N99" s="186" t="s">
        <v>218</v>
      </c>
      <c r="O99" s="186" t="s">
        <v>218</v>
      </c>
      <c r="P99" s="118" t="s">
        <v>1040</v>
      </c>
      <c r="Q99" s="118" t="s">
        <v>1041</v>
      </c>
      <c r="R99" s="96" t="s">
        <v>215</v>
      </c>
    </row>
    <row r="108" spans="1:56" x14ac:dyDescent="0.25">
      <c r="A108" s="6"/>
      <c r="B108" s="7"/>
      <c r="C108" s="6"/>
      <c r="D108" s="6"/>
      <c r="E108" s="6"/>
      <c r="F108" s="6"/>
      <c r="G108" s="10"/>
      <c r="H108" s="10"/>
      <c r="I108" s="10"/>
      <c r="J108" s="10"/>
      <c r="K108" s="10"/>
      <c r="L108" s="10"/>
      <c r="M108" s="10"/>
      <c r="N108" s="10"/>
      <c r="O108" s="7"/>
      <c r="P108" s="7"/>
    </row>
    <row r="112" spans="1:56" x14ac:dyDescent="0.25">
      <c r="A112" s="6"/>
      <c r="B112" s="7"/>
      <c r="C112" s="6"/>
      <c r="D112" s="6"/>
      <c r="E112" s="6"/>
      <c r="F112" s="6"/>
      <c r="G112" s="10"/>
      <c r="H112" s="10"/>
      <c r="I112" s="10"/>
      <c r="J112" s="10"/>
      <c r="K112" s="10"/>
      <c r="L112" s="10"/>
      <c r="M112" s="10"/>
      <c r="N112" s="10"/>
      <c r="O112" s="7"/>
      <c r="P112" s="7"/>
    </row>
    <row r="115" spans="1:16" x14ac:dyDescent="0.25">
      <c r="A115" s="6"/>
      <c r="B115" s="7"/>
      <c r="C115" s="6"/>
      <c r="D115" s="6"/>
      <c r="E115" s="6"/>
      <c r="F115" s="6"/>
      <c r="G115" s="10"/>
      <c r="H115" s="10"/>
      <c r="I115" s="10"/>
      <c r="J115" s="10"/>
      <c r="K115" s="10"/>
      <c r="L115" s="10"/>
      <c r="M115" s="10"/>
      <c r="N115" s="10"/>
      <c r="O115" s="7"/>
      <c r="P115" s="7"/>
    </row>
    <row r="119" spans="1:16" x14ac:dyDescent="0.25">
      <c r="A119" s="6"/>
      <c r="B119" s="7"/>
      <c r="C119" s="6"/>
      <c r="D119" s="6"/>
      <c r="E119" s="6"/>
      <c r="F119" s="6"/>
      <c r="G119" s="10"/>
      <c r="H119" s="10"/>
      <c r="I119" s="10"/>
      <c r="J119" s="10"/>
      <c r="K119" s="10"/>
      <c r="L119" s="10"/>
      <c r="M119" s="10"/>
      <c r="N119" s="10"/>
      <c r="O119" s="7"/>
      <c r="P119" s="7"/>
    </row>
    <row r="122" spans="1:16" x14ac:dyDescent="0.25">
      <c r="A122" s="6"/>
      <c r="B122" s="7"/>
      <c r="C122" s="6"/>
      <c r="D122" s="6"/>
      <c r="E122" s="6"/>
      <c r="F122" s="6"/>
      <c r="G122" s="10"/>
      <c r="H122" s="10"/>
      <c r="I122" s="10"/>
      <c r="J122" s="10"/>
      <c r="K122" s="10"/>
      <c r="L122" s="10"/>
      <c r="M122" s="10"/>
      <c r="N122" s="10"/>
      <c r="O122" s="7"/>
      <c r="P122" s="7"/>
    </row>
    <row r="126" spans="1:16" x14ac:dyDescent="0.25">
      <c r="A126" s="6"/>
      <c r="B126" s="7"/>
      <c r="C126" s="6"/>
      <c r="D126" s="6"/>
      <c r="E126" s="6"/>
      <c r="F126" s="6"/>
      <c r="G126" s="10"/>
      <c r="H126" s="10"/>
      <c r="I126" s="10"/>
      <c r="J126" s="10"/>
      <c r="K126" s="10"/>
      <c r="L126" s="10"/>
      <c r="M126" s="10"/>
      <c r="N126" s="10"/>
      <c r="O126" s="7"/>
      <c r="P126" s="7"/>
    </row>
  </sheetData>
  <autoFilter ref="A7:R99" xr:uid="{00000000-0009-0000-0000-000004000000}"/>
  <mergeCells count="22">
    <mergeCell ref="M4:M6"/>
    <mergeCell ref="F4:F6"/>
    <mergeCell ref="I4:I6"/>
    <mergeCell ref="J4:J6"/>
    <mergeCell ref="K4:K6"/>
    <mergeCell ref="L4:L6"/>
    <mergeCell ref="A1:R1"/>
    <mergeCell ref="A2:R2"/>
    <mergeCell ref="A3:A6"/>
    <mergeCell ref="C3:F3"/>
    <mergeCell ref="G3:G6"/>
    <mergeCell ref="H3:H6"/>
    <mergeCell ref="I3:M3"/>
    <mergeCell ref="N3:N6"/>
    <mergeCell ref="O3:O6"/>
    <mergeCell ref="P5:P6"/>
    <mergeCell ref="Q5:Q6"/>
    <mergeCell ref="R5:R6"/>
    <mergeCell ref="P3:R4"/>
    <mergeCell ref="C4:C6"/>
    <mergeCell ref="D4:D6"/>
    <mergeCell ref="E4:E6"/>
  </mergeCells>
  <dataValidations count="4">
    <dataValidation type="list" allowBlank="1" showInputMessage="1" showErrorMessage="1" sqref="B26:D26 B55:C55 B47:C47 B38:D38" xr:uid="{00000000-0002-0000-0400-000000000000}">
      <formula1>$B$3:$B$5</formula1>
    </dataValidation>
    <dataValidation type="list" allowBlank="1" showInputMessage="1" showErrorMessage="1" sqref="C77 B56:B99 B27:B37 B39:B46 B8:B25 B48:B54 C70 C88" xr:uid="{00000000-0002-0000-0400-000001000000}">
      <formula1>$B$4:$B$6</formula1>
    </dataValidation>
    <dataValidation type="list" allowBlank="1" showInputMessage="1" showErrorMessage="1" sqref="E7" xr:uid="{00000000-0002-0000-0400-000002000000}">
      <formula1>"0,5"</formula1>
    </dataValidation>
    <dataValidation type="list" allowBlank="1" showInputMessage="1" showErrorMessage="1" sqref="B7" xr:uid="{00000000-0002-0000-0400-000003000000}">
      <formula1>$B$4:$B$5</formula1>
    </dataValidation>
  </dataValidations>
  <hyperlinks>
    <hyperlink ref="P9" r:id="rId1" display="https://duma32.ru/komitet-po-byudzhetu-nalogam-i-ekonomicheskoy-politike/" xr:uid="{00000000-0004-0000-0400-000000000000}"/>
    <hyperlink ref="Q9" r:id="rId2" xr:uid="{00000000-0004-0000-0400-000001000000}"/>
    <hyperlink ref="P10" r:id="rId3" display="https://www.zsvo.ru/documents/36/" xr:uid="{00000000-0004-0000-0400-000002000000}"/>
    <hyperlink ref="Q10" r:id="rId4" xr:uid="{00000000-0004-0000-0400-000003000000}"/>
    <hyperlink ref="P15" r:id="rId5" display="http://kurskduma.ru/proekts/index.php" xr:uid="{00000000-0004-0000-0400-000004000000}"/>
    <hyperlink ref="P17" r:id="rId6" xr:uid="{00000000-0004-0000-0400-000005000000}"/>
    <hyperlink ref="Q17" r:id="rId7" display="https://mef.mosreg.ru/dokumenty/antikorrupcionnaya-ekspertiza/26-10-2020-12-58-48-proekt-rasporyazheniya-pravitelstva-moskovskoy-obl" xr:uid="{00000000-0004-0000-0400-000006000000}"/>
    <hyperlink ref="R17" r:id="rId8" location="tab-id-7" xr:uid="{00000000-0004-0000-0400-000007000000}"/>
    <hyperlink ref="P29" r:id="rId9" xr:uid="{00000000-0004-0000-0400-000008000000}"/>
    <hyperlink ref="Q29" r:id="rId10" xr:uid="{00000000-0004-0000-0400-000009000000}"/>
    <hyperlink ref="P31" r:id="rId11" display="http://duma39.ru/activity/zakon/draft/ " xr:uid="{00000000-0004-0000-0400-00000A000000}"/>
    <hyperlink ref="Q31" r:id="rId12" xr:uid="{00000000-0004-0000-0400-00000B000000}"/>
    <hyperlink ref="Q64" r:id="rId13" xr:uid="{00000000-0004-0000-0400-00000D000000}"/>
    <hyperlink ref="R64" r:id="rId14" display="http://mf.nnov.ru:8025/primi-uchastie/predlozheniya-po-byudzhetu" xr:uid="{00000000-0004-0000-0400-00000E000000}"/>
    <hyperlink ref="R78" r:id="rId15" display="http://www.open.minfin-altai.ru/" xr:uid="{00000000-0004-0000-0400-00000F000000}"/>
    <hyperlink ref="P78" r:id="rId16" display="http://elkurultay.ru/deyatelnost/zakonotvorchestvo" xr:uid="{00000000-0004-0000-0400-000010000000}"/>
    <hyperlink ref="Q78" r:id="rId17" xr:uid="{00000000-0004-0000-0400-000011000000}"/>
    <hyperlink ref="Q82" r:id="rId18" xr:uid="{00000000-0004-0000-0400-000012000000}"/>
    <hyperlink ref="P82" r:id="rId19" xr:uid="{00000000-0004-0000-0400-000013000000}"/>
    <hyperlink ref="P85" r:id="rId20" display="http://zsnso.ru/579" xr:uid="{00000000-0004-0000-0400-000014000000}"/>
    <hyperlink ref="Q85" r:id="rId21" xr:uid="{00000000-0004-0000-0400-000015000000}"/>
    <hyperlink ref="R85" r:id="rId22" xr:uid="{00000000-0004-0000-0400-000016000000}"/>
    <hyperlink ref="R87" r:id="rId23" display="http://open.findep.org/" xr:uid="{00000000-0004-0000-0400-000017000000}"/>
    <hyperlink ref="P87" r:id="rId24" xr:uid="{00000000-0004-0000-0400-000018000000}"/>
    <hyperlink ref="Q87" r:id="rId25" xr:uid="{00000000-0004-0000-0400-000019000000}"/>
    <hyperlink ref="R90" r:id="rId26" display="http://budget.sakha.gov.ru/ebudget/Menu/Page/215" xr:uid="{00000000-0004-0000-0400-00001A000000}"/>
    <hyperlink ref="Q90" r:id="rId27" xr:uid="{00000000-0004-0000-0400-00001B000000}"/>
    <hyperlink ref="P94" r:id="rId28" display="http://www.duma.khv.ru/Monitoring5/%D0%9F%D1%80%D0%BE%D0%B5%D0%BA%D1%82%20%D0%B7%D0%B0%D0%BA%D0%BE%D0%BD%D0%B0/2376585" xr:uid="{00000000-0004-0000-0400-00001D000000}"/>
    <hyperlink ref="Q94" r:id="rId29" xr:uid="{00000000-0004-0000-0400-00001E000000}"/>
    <hyperlink ref="P25" r:id="rId30" display="https://duma.mos.ru/ru/40/regulation_projects/corebofs002080000nb3mf7d2btjvc48" xr:uid="{00000000-0004-0000-0400-00001F000000}"/>
    <hyperlink ref="Q25" r:id="rId31" display="https://www.mos.ru/findep/" xr:uid="{00000000-0004-0000-0400-000020000000}"/>
    <hyperlink ref="Q19" r:id="rId32" xr:uid="{00000000-0004-0000-0400-000022000000}"/>
    <hyperlink ref="P19" r:id="rId33" display="http://www.rznoblduma.ru/index.php?option=com_content&amp;view=article&amp;id=177&amp;Itemid=125" xr:uid="{00000000-0004-0000-0400-000023000000}"/>
    <hyperlink ref="R19" r:id="rId34" xr:uid="{00000000-0004-0000-0400-000024000000}"/>
    <hyperlink ref="P13" r:id="rId35" display="http://www.zskaluga.ru/bills/wide/18324/ob_oblastnom_bjudzhete_na_2021_god_i_na_planovyj_period__2022_i_2023_godov_.html" xr:uid="{00000000-0004-0000-0400-000025000000}"/>
    <hyperlink ref="Q13" r:id="rId36" xr:uid="{00000000-0004-0000-0400-000026000000}"/>
    <hyperlink ref="Q14" r:id="rId37" xr:uid="{00000000-0004-0000-0400-000027000000}"/>
    <hyperlink ref="P14" r:id="rId38" display="http://kosoblduma.ru/laws/pzko/" xr:uid="{00000000-0004-0000-0400-000028000000}"/>
    <hyperlink ref="Q23" r:id="rId39" display="https://minfin.tularegion.ru/activities/" xr:uid="{00000000-0004-0000-0400-000029000000}"/>
    <hyperlink ref="P23" r:id="rId40" display="https://www.tulaoblduma.ru/laws_intranet/laws_stages.asp%3FID=166363.html" xr:uid="{00000000-0004-0000-0400-00002A000000}"/>
    <hyperlink ref="R23" r:id="rId41" xr:uid="{00000000-0004-0000-0400-00002B000000}"/>
    <hyperlink ref="Q24" r:id="rId42" xr:uid="{00000000-0004-0000-0400-00002C000000}"/>
    <hyperlink ref="R24" r:id="rId43" display="http://budget76.ru/" xr:uid="{00000000-0004-0000-0400-00002D000000}"/>
    <hyperlink ref="P24" r:id="rId44" display="http://duma.yar.ru/service/projects/zp202672.html" xr:uid="{00000000-0004-0000-0400-00002E000000}"/>
    <hyperlink ref="Q18" r:id="rId45" xr:uid="{00000000-0004-0000-0400-00002F000000}"/>
    <hyperlink ref="R18" r:id="rId46" display="http://depfin.orel-region.ru:8096/ebudget/Menu/Page/7" xr:uid="{00000000-0004-0000-0400-000030000000}"/>
    <hyperlink ref="P18" r:id="rId47" display="http://oreloblsovet.ru/legislation/proektyi-zakonov/53-zasedanie.html" xr:uid="{00000000-0004-0000-0400-000031000000}"/>
    <hyperlink ref="R27" r:id="rId48" display="http://budget.karelia.ru/byudzhet/dokumenty/2020-god" xr:uid="{00000000-0004-0000-0400-000032000000}"/>
    <hyperlink ref="P27" r:id="rId49" display="http://www.karelia-zs.ru/zakonodatelstvo_rk/proekty/502vi/" xr:uid="{00000000-0004-0000-0400-000033000000}"/>
    <hyperlink ref="Q27" r:id="rId50" xr:uid="{00000000-0004-0000-0400-000034000000}"/>
    <hyperlink ref="Q30" r:id="rId51" xr:uid="{00000000-0004-0000-0400-000035000000}"/>
    <hyperlink ref="P30" r:id="rId52" display="https://www.vologdazso.ru/actions/legislative_activity/draft-laws/index.php?docid=TXpRNE1ESXhNa0UwVFc=" xr:uid="{00000000-0004-0000-0400-000036000000}"/>
    <hyperlink ref="R32" r:id="rId53" xr:uid="{00000000-0004-0000-0400-000037000000}"/>
    <hyperlink ref="P32" r:id="rId54" display="http://www.lenoblzaks.ru/static/single/-rus-common-zakact-/loprojects" xr:uid="{00000000-0004-0000-0400-000038000000}"/>
    <hyperlink ref="Q32" r:id="rId55" display="https://finance.lenobl.ru/ru/pravovaya-baza/oblastnoe-zakondatelstvo/byudzhet-lo/oblastnoj-byudzhet-leningradskoj-oblasti-na-2021-god-i-na-planovyj-per/" xr:uid="{00000000-0004-0000-0400-000039000000}"/>
    <hyperlink ref="R33" r:id="rId56" display="https://b4u.gov-murman.ru/" xr:uid="{00000000-0004-0000-0400-00003A000000}"/>
    <hyperlink ref="Q33" r:id="rId57" xr:uid="{00000000-0004-0000-0400-00003C000000}"/>
    <hyperlink ref="Q34" r:id="rId58" display="https://minfin.novreg.ru/2021-god.html" xr:uid="{00000000-0004-0000-0400-00003D000000}"/>
    <hyperlink ref="R34" r:id="rId59" display="http://portal.novkfo.ru/Menu/Page/85" xr:uid="{00000000-0004-0000-0400-00003E000000}"/>
    <hyperlink ref="P35" r:id="rId60" location="annex" display="annex" xr:uid="{00000000-0004-0000-0400-00003F000000}"/>
    <hyperlink ref="Q35" r:id="rId61" display="http://finance.pskov.ru/proekty" xr:uid="{00000000-0004-0000-0400-000040000000}"/>
    <hyperlink ref="R35" r:id="rId62" display="http://bks.pskov.ru/ebudget/Show/Category/10?ItemId=257" xr:uid="{00000000-0004-0000-0400-000041000000}"/>
    <hyperlink ref="P36" r:id="rId63" display="http://www.assembly.spb.ru/ndoc/doc/0/777341674" xr:uid="{00000000-0004-0000-0400-000042000000}"/>
    <hyperlink ref="Q36" r:id="rId64" xr:uid="{00000000-0004-0000-0400-000043000000}"/>
    <hyperlink ref="R36" r:id="rId65" display="https://budget.gov.spb.ru/steps" xr:uid="{00000000-0004-0000-0400-000044000000}"/>
    <hyperlink ref="P37" r:id="rId66" xr:uid="{00000000-0004-0000-0400-000045000000}"/>
    <hyperlink ref="Q37" r:id="rId67" xr:uid="{00000000-0004-0000-0400-000046000000}"/>
    <hyperlink ref="P43" r:id="rId68" display="https://astroblduma.ru/vm/zakonodat_deyat/ProjectZakonAO/11203" xr:uid="{00000000-0004-0000-0400-000047000000}"/>
    <hyperlink ref="Q43" r:id="rId69" display="https://minfin.astrobl.ru/site-page/materialy-proekta" xr:uid="{00000000-0004-0000-0400-000048000000}"/>
    <hyperlink ref="P44" r:id="rId70" display="http://asozd.volgoduma.ru/index.php?option=com_asozd&amp;view=draftlaw&amp;id=686" xr:uid="{00000000-0004-0000-0400-000049000000}"/>
    <hyperlink ref="Q44" r:id="rId71" xr:uid="{00000000-0004-0000-0400-00004A000000}"/>
    <hyperlink ref="R44" r:id="rId72" display="http://portal-ob.volgafin.ru/dokumenty/zakon_o_byudzhete/2020" xr:uid="{00000000-0004-0000-0400-00004B000000}"/>
    <hyperlink ref="P45" r:id="rId73" xr:uid="{00000000-0004-0000-0400-00004C000000}"/>
    <hyperlink ref="R45" r:id="rId74" display="http://budget.permkrai.ru/" xr:uid="{00000000-0004-0000-0400-00004D000000}"/>
    <hyperlink ref="Q45" r:id="rId75" xr:uid="{00000000-0004-0000-0400-00004E000000}"/>
    <hyperlink ref="Q48" r:id="rId76" display="http://minfinrd.ru/deyatelnost/statistika-i-otchety/byudzhet" xr:uid="{00000000-0004-0000-0400-00004F000000}"/>
    <hyperlink ref="R48" r:id="rId77" display="http://open.minfinrd.ru/" xr:uid="{00000000-0004-0000-0400-000050000000}"/>
    <hyperlink ref="P48" r:id="rId78" display="http://nsrd.ru/dokumenty/proekti_normativno_pravovih_aktov" xr:uid="{00000000-0004-0000-0400-000051000000}"/>
    <hyperlink ref="Q49" r:id="rId79" xr:uid="{00000000-0004-0000-0400-000052000000}"/>
    <hyperlink ref="P49" r:id="rId80" display="http://www.parlamentri.ru/index.php/zakonodatelnaya-deyatelnost/zakonoproekty-vnesennye-v-parlament" xr:uid="{00000000-0004-0000-0400-000053000000}"/>
    <hyperlink ref="P50" r:id="rId81" display="http://parlament.kbr.ru/zakonodatelnaya-deyatelnost/zakonoproekty-na-stadii-rassmotreniya/index.php?ELEMENT_ID=17741" xr:uid="{00000000-0004-0000-0400-000054000000}"/>
    <hyperlink ref="Q50" r:id="rId82" xr:uid="{00000000-0004-0000-0400-000055000000}"/>
    <hyperlink ref="P54" r:id="rId83" display="http://www.dumask.ru/law/zakonodatelnaya-deyatelnost/zakonoproekty-i-inye-pravovye-akty-nakhodyashchiesya-na-rassmotrenii.html" xr:uid="{00000000-0004-0000-0400-000056000000}"/>
    <hyperlink ref="Q54" r:id="rId84" display="http://www.mfsk.ru/law/proekty-zakonovsk" xr:uid="{00000000-0004-0000-0400-000057000000}"/>
    <hyperlink ref="R54" r:id="rId85" xr:uid="{00000000-0004-0000-0400-000058000000}"/>
    <hyperlink ref="Q56" r:id="rId86" xr:uid="{00000000-0004-0000-0400-000059000000}"/>
    <hyperlink ref="P56" r:id="rId87" display="http://gsrb.ru/ru/lawmaking/budget-2021/" xr:uid="{00000000-0004-0000-0400-00005A000000}"/>
    <hyperlink ref="Q59" r:id="rId88" xr:uid="{00000000-0004-0000-0400-00005B000000}"/>
    <hyperlink ref="P59" r:id="rId89" display="https://gossov.tatarstan.ru/activity/lawmaking/zakon_project?bill_id=175" xr:uid="{00000000-0004-0000-0400-00005C000000}"/>
    <hyperlink ref="Q60" r:id="rId90" xr:uid="{00000000-0004-0000-0400-00005E000000}"/>
    <hyperlink ref="Q61" r:id="rId91" display="https://nk.cap.ru/projects?tab=all" xr:uid="{00000000-0004-0000-0400-000060000000}"/>
    <hyperlink ref="R61" r:id="rId92" xr:uid="{00000000-0004-0000-0400-000061000000}"/>
    <hyperlink ref="Q62" r:id="rId93" xr:uid="{00000000-0004-0000-0400-000062000000}"/>
    <hyperlink ref="P62" r:id="rId94" xr:uid="{00000000-0004-0000-0400-000063000000}"/>
    <hyperlink ref="R62" r:id="rId95" display="http://budget.permkrai.ru/" xr:uid="{00000000-0004-0000-0400-000064000000}"/>
    <hyperlink ref="P63" r:id="rId96" display="http://www.zsko.ru/documents/lawmaking/" xr:uid="{00000000-0004-0000-0400-000065000000}"/>
    <hyperlink ref="Q65" r:id="rId97" xr:uid="{00000000-0004-0000-0400-000066000000}"/>
    <hyperlink ref="R65" r:id="rId98" display="http://budget.orb.ru/ " xr:uid="{00000000-0004-0000-0400-000067000000}"/>
    <hyperlink ref="P65" r:id="rId99" xr:uid="{00000000-0004-0000-0400-000068000000}"/>
    <hyperlink ref="Q63" r:id="rId100" xr:uid="{00000000-0004-0000-0400-000069000000}"/>
    <hyperlink ref="Q66" r:id="rId101" display="http://finance.pnzreg.ru/docs/np/?ELEMENT_ID=1966" xr:uid="{00000000-0004-0000-0400-00006A000000}"/>
    <hyperlink ref="P66" r:id="rId102" xr:uid="{00000000-0004-0000-0400-00006B000000}"/>
    <hyperlink ref="Q67" r:id="rId103" xr:uid="{00000000-0004-0000-0400-00006C000000}"/>
    <hyperlink ref="R67" r:id="rId104" display="https://budget.minfin-samara.ru/dokumenty/proekt-zakona-o-byudzhete-samarskoj-oblasti/2016-2/" xr:uid="{00000000-0004-0000-0400-00006D000000}"/>
    <hyperlink ref="R68" r:id="rId105" xr:uid="{00000000-0004-0000-0400-00006E000000}"/>
    <hyperlink ref="Q68" r:id="rId106" display="https://minfin.saratov.gov.ru/docs" xr:uid="{00000000-0004-0000-0400-00006F000000}"/>
    <hyperlink ref="P68" r:id="rId107" display="https://srd.ru/index.php/component/docs/?view=pr_zak&amp;id=1506&amp;menu=508&amp;selmenu=512" xr:uid="{00000000-0004-0000-0400-000070000000}"/>
    <hyperlink ref="Q69" r:id="rId108" display="http://ufo.ulntc.ru/index.php?mgf=budget/open_budget&amp;slep=net" xr:uid="{00000000-0004-0000-0400-000071000000}"/>
    <hyperlink ref="R69" r:id="rId109" xr:uid="{00000000-0004-0000-0400-000072000000}"/>
    <hyperlink ref="P69" r:id="rId110" display="http://www.zsuo.ru/zakony/proekty/43-zakonotvorchestvo/zakony/proekty/15754-79292020.html" xr:uid="{00000000-0004-0000-0400-000073000000}"/>
    <hyperlink ref="R72" r:id="rId111" display="http://info.mfural.ru/ebudget/Menu/Page/1 " xr:uid="{00000000-0004-0000-0400-000074000000}"/>
    <hyperlink ref="P72" r:id="rId112" display="http://zsso.ru/legislative/lawprojects/item/55682/" xr:uid="{00000000-0004-0000-0400-000075000000}"/>
    <hyperlink ref="Q72" r:id="rId113" location="document_list" xr:uid="{00000000-0004-0000-0400-000076000000}"/>
    <hyperlink ref="P73" r:id="rId114" display="http://public.duma72.ru/Public/BillDossier/3033" xr:uid="{00000000-0004-0000-0400-000077000000}"/>
    <hyperlink ref="Q73" r:id="rId115" xr:uid="{00000000-0004-0000-0400-000078000000}"/>
    <hyperlink ref="Q75" r:id="rId116" xr:uid="{00000000-0004-0000-0400-000079000000}"/>
    <hyperlink ref="P75" r:id="rId117" xr:uid="{00000000-0004-0000-0400-00007A000000}"/>
    <hyperlink ref="R79" r:id="rId118" display="http://budget17.ru/" xr:uid="{00000000-0004-0000-0400-00007B000000}"/>
    <hyperlink ref="Q79" r:id="rId119" xr:uid="{00000000-0004-0000-0400-00007C000000}"/>
    <hyperlink ref="P80" r:id="rId120" display="http://www.vskhakasia.ru/lawmaking/projects/1539" xr:uid="{00000000-0004-0000-0400-00007D000000}"/>
    <hyperlink ref="Q80" r:id="rId121" xr:uid="{00000000-0004-0000-0400-00007E000000}"/>
    <hyperlink ref="Q81" r:id="rId122" xr:uid="{00000000-0004-0000-0400-00007F000000}"/>
    <hyperlink ref="P81" r:id="rId123" display="http://www.akzs.ru/sessions/148/3147/" xr:uid="{00000000-0004-0000-0400-000080000000}"/>
    <hyperlink ref="P83" r:id="rId124" xr:uid="{00000000-0004-0000-0400-000081000000}"/>
    <hyperlink ref="Q83" r:id="rId125" xr:uid="{00000000-0004-0000-0400-000082000000}"/>
    <hyperlink ref="P86" r:id="rId126" xr:uid="{00000000-0004-0000-0400-000083000000}"/>
    <hyperlink ref="R86" r:id="rId127" display="http://budget.omsk.ifinmon.ru/ " xr:uid="{00000000-0004-0000-0400-000084000000}"/>
    <hyperlink ref="Q86" r:id="rId128" xr:uid="{00000000-0004-0000-0400-000085000000}"/>
    <hyperlink ref="P79" r:id="rId129" display="http://www.khural.org/info/finansy/108/" xr:uid="{00000000-0004-0000-0400-000086000000}"/>
    <hyperlink ref="Q89" r:id="rId130" display="http://egov-buryatia.ru/minfin/activities/documents/proekty-zakonov-i-inykh-npa/index.php?bitrix_include_areas=N&amp;clear_cache=Y" xr:uid="{00000000-0004-0000-0400-000087000000}"/>
    <hyperlink ref="R89" r:id="rId131" display="http://budget.govrb.ru/ebudget/Menu/Page/179" xr:uid="{00000000-0004-0000-0400-000088000000}"/>
    <hyperlink ref="P89" r:id="rId132" display="http://hural-rb.ru/bankz/" xr:uid="{00000000-0004-0000-0400-000089000000}"/>
    <hyperlink ref="R92" r:id="rId133" location="/main" display="http://openbudget.kamgov.ru/Dashboard - /main" xr:uid="{00000000-0004-0000-0400-00008A000000}"/>
    <hyperlink ref="Q92" r:id="rId134" xr:uid="{00000000-0004-0000-0400-00008B000000}"/>
    <hyperlink ref="P92" r:id="rId135" display="http://www.zaksobr.kamchatka.ru/events/Zakony/Proekty-Zakonov-Kamchatskogo-kraya/" xr:uid="{00000000-0004-0000-0400-00008C000000}"/>
    <hyperlink ref="P95" r:id="rId136" xr:uid="{00000000-0004-0000-0400-00008D000000}"/>
    <hyperlink ref="R95" r:id="rId137" xr:uid="{00000000-0004-0000-0400-00008E000000}"/>
    <hyperlink ref="Q95" r:id="rId138" xr:uid="{00000000-0004-0000-0400-00008F000000}"/>
    <hyperlink ref="Q97" r:id="rId139" display="http://sakhminfin.ru/" xr:uid="{00000000-0004-0000-0400-000090000000}"/>
    <hyperlink ref="P97" r:id="rId140" display="http://www.dumasakhalin.ru/activity/sessions" xr:uid="{00000000-0004-0000-0400-000091000000}"/>
    <hyperlink ref="R97" r:id="rId141" xr:uid="{00000000-0004-0000-0400-000092000000}"/>
    <hyperlink ref="Q12" r:id="rId142" xr:uid="{00000000-0004-0000-0400-000093000000}"/>
    <hyperlink ref="P12" r:id="rId143" display="https://www.ivoblduma.ru/zakony/proekty-zakonov/35140/" xr:uid="{00000000-0004-0000-0400-000094000000}"/>
    <hyperlink ref="Q16" r:id="rId144" display="https://ufin48.ru/Show/Category/?ItemId=16&amp;headingId=4" xr:uid="{00000000-0004-0000-0400-000096000000}"/>
    <hyperlink ref="Q20" r:id="rId145" xr:uid="{00000000-0004-0000-0400-000097000000}"/>
    <hyperlink ref="Q28" r:id="rId146" xr:uid="{00000000-0004-0000-0400-000098000000}"/>
    <hyperlink ref="P28" r:id="rId147" display="http://gsrk1.rkomi.ru/Sessions/Default.aspx" xr:uid="{00000000-0004-0000-0400-000099000000}"/>
    <hyperlink ref="P51" r:id="rId148" display="https://parlament09.ru/antikorrup/expertiza/" xr:uid="{00000000-0004-0000-0400-00009A000000}"/>
    <hyperlink ref="P52" r:id="rId149" display="https://parliament-osetia.ru/index.php/main/bills/art/795" xr:uid="{00000000-0004-0000-0400-00009C000000}"/>
    <hyperlink ref="Q52" r:id="rId150" display="http://minfin.alania.gov.ru/index.php/documents/651" xr:uid="{00000000-0004-0000-0400-00009D000000}"/>
    <hyperlink ref="P53" r:id="rId151" display="http://www.parlamentchr.ru/deyatelnost/zakonoproekty-nakhodyashchiesya-na-rassmotrenii" xr:uid="{00000000-0004-0000-0400-00009E000000}"/>
    <hyperlink ref="R53" r:id="rId152" xr:uid="{00000000-0004-0000-0400-00009F000000}"/>
    <hyperlink ref="Q53" r:id="rId153" xr:uid="{00000000-0004-0000-0400-0000A0000000}"/>
    <hyperlink ref="R76" r:id="rId154" display="http://monitoring.yanao.ru/yamal/index.php" xr:uid="{00000000-0004-0000-0400-0000A1000000}"/>
    <hyperlink ref="Q76" r:id="rId155" xr:uid="{00000000-0004-0000-0400-0000A2000000}"/>
    <hyperlink ref="P76" r:id="rId156" display="https://zs.yanao.ru/activity/10637/?nav-documents=page-1" xr:uid="{00000000-0004-0000-0400-0000A3000000}"/>
    <hyperlink ref="P84" r:id="rId157" display="https://www.zskuzbass.ru/zakonotvorchestvo/proektyi-normativnyix-pravovyix-aktov-kemerovskoj-oblasti" xr:uid="{00000000-0004-0000-0400-0000A4000000}"/>
    <hyperlink ref="Q84" r:id="rId158" display="https://www.ofukem.ru/budget/projects2021-2023/" xr:uid="{00000000-0004-0000-0400-0000A5000000}"/>
    <hyperlink ref="P57" r:id="rId159" display="http://www.gsmari.ru/itog/pnpa.html" xr:uid="{00000000-0004-0000-0400-0000A6000000}"/>
    <hyperlink ref="Q57" r:id="rId160" xr:uid="{00000000-0004-0000-0400-0000A7000000}"/>
    <hyperlink ref="Q39" r:id="rId161" xr:uid="{00000000-0004-0000-0400-0000A8000000}"/>
    <hyperlink ref="P39" r:id="rId162" display="https://www.gshra.ru/zak-deyat/proekty/proekty_1353.html" xr:uid="{00000000-0004-0000-0400-0000A9000000}"/>
    <hyperlink ref="Q40" r:id="rId163" xr:uid="{00000000-0004-0000-0400-0000AA000000}"/>
    <hyperlink ref="P40" r:id="rId164" display="http://www.huralrk.ru/deyatelnost/zakonodatelnaya-deyatelnost/zakonoproekty/item/2015-0157-6-o-respublikanskom-byudzhete-na-2021-god-i-na-planovyj-period-2022-i-2023-godov.html" xr:uid="{00000000-0004-0000-0400-0000AB000000}"/>
    <hyperlink ref="Q98" r:id="rId165" display="http://www.eao.ru/isp-vlast/finansovoe-upravlenie-pravitelstva/byudzhet/" xr:uid="{00000000-0004-0000-0400-0000AC000000}"/>
    <hyperlink ref="P98" r:id="rId166" display="http://zseao.ru/search-zakonoproekt/" xr:uid="{00000000-0004-0000-0400-0000AD000000}"/>
    <hyperlink ref="Q8" r:id="rId167" xr:uid="{00000000-0004-0000-0400-0000AE000000}"/>
    <hyperlink ref="P8" r:id="rId168" display="http://www.belduma.ru/document/draft/draft_detail.php?fold=020&amp;fn=4371-20" xr:uid="{00000000-0004-0000-0400-0000AF000000}"/>
    <hyperlink ref="P21" r:id="rId169" display="https://tambovoblduma.ru/zakonoproekty/zakonoproekty-vnesennye-v-oblastnuyu-dumu/noyabr/" xr:uid="{00000000-0004-0000-0400-0000B0000000}"/>
    <hyperlink ref="Q21" r:id="rId170" xr:uid="{00000000-0004-0000-0400-0000B1000000}"/>
    <hyperlink ref="Q11" r:id="rId171" xr:uid="{00000000-0004-0000-0400-0000B2000000}"/>
    <hyperlink ref="P41" r:id="rId172" xr:uid="{00000000-0004-0000-0400-0000B3000000}"/>
    <hyperlink ref="R41" r:id="rId173" display="http://budget.rk.ifinmon.ru/dokumenty/proekt-zakona-o-byudzhete" xr:uid="{00000000-0004-0000-0400-0000B4000000}"/>
    <hyperlink ref="Q41" r:id="rId174" xr:uid="{00000000-0004-0000-0400-0000B5000000}"/>
    <hyperlink ref="P58" r:id="rId175" display="http://www.gsrm.ru/bills/4972/" xr:uid="{00000000-0004-0000-0400-0000B6000000}"/>
    <hyperlink ref="Q58" r:id="rId176" display="https://www.minfinrm.ru/norm-akty-new/" xr:uid="{00000000-0004-0000-0400-0000B7000000}"/>
    <hyperlink ref="P93" r:id="rId177" display="http://monitoring.zspk.gov.ru/%D0%9F%D1%80%D0%BE%D0%B5%D0%BA%D1%82%20%D0%B7%D0%B0%D0%BA%D0%BE%D0%BD%D0%B0/2398534" xr:uid="{00000000-0004-0000-0400-0000B8000000}"/>
    <hyperlink ref="Q93" r:id="rId178" display="https://primorsky.ru/authorities/executive-agencies/departments/finance/laws.php" xr:uid="{00000000-0004-0000-0400-0000B9000000}"/>
    <hyperlink ref="R93" r:id="rId179" xr:uid="{00000000-0004-0000-0400-0000BA000000}"/>
    <hyperlink ref="Q91" r:id="rId180" xr:uid="{00000000-0004-0000-0400-0000BB000000}"/>
    <hyperlink ref="R91" r:id="rId181" display="https://xn--90agddmf1arqcf5hb8b.xn--80aaaac8algcbgbck3fl0q.xn--p1ai/portal/Page/BudgLaw?project=1&amp;ItemId=13&amp;show_title=on" xr:uid="{00000000-0004-0000-0400-0000BC000000}"/>
    <hyperlink ref="P91" r:id="rId182" display="http://www.zaksobr-chita.ru/documents/proektyi_zakonov/2020_god/dekabr_2020_goda" xr:uid="{00000000-0004-0000-0400-0000BD000000}"/>
    <hyperlink ref="P22" r:id="rId183" display="http://www.zsto.ru/index.php/739a50c4-47c1-81fa-060e-2232105925f8/5f51608f-f613-3c85-ce9f-e9a9410d8fa4" xr:uid="{00000000-0004-0000-0400-0000BE000000}"/>
    <hyperlink ref="Q22" r:id="rId184" display="https://www.tverfin.ru/np-baza/proekty-npa/" xr:uid="{00000000-0004-0000-0400-0000BF000000}"/>
    <hyperlink ref="P46" r:id="rId185" display="https://sevzakon.ru/view/laws/bank_zakonoproektov/" xr:uid="{00000000-0004-0000-0400-0000C0000000}"/>
    <hyperlink ref="Q46" r:id="rId186" display="https://fin.sev.gov.ru/deytelnost/" xr:uid="{00000000-0004-0000-0400-0000C1000000}"/>
    <hyperlink ref="R46" r:id="rId187" xr:uid="{00000000-0004-0000-0400-0000C2000000}"/>
    <hyperlink ref="Q71" r:id="rId188" display="http://www.finupr.kurganobl.ru/index.php?test=praktdum" xr:uid="{00000000-0004-0000-0400-0000C3000000}"/>
    <hyperlink ref="P71" r:id="rId189" display="http://www.kurganoblduma.ru/about/activity/doc/proekty/" xr:uid="{00000000-0004-0000-0400-0000C4000000}"/>
    <hyperlink ref="P74" r:id="rId190" display="https://www.zs74.ru/npa-base" xr:uid="{00000000-0004-0000-0400-0000C5000000}"/>
    <hyperlink ref="Q74" r:id="rId191" xr:uid="{00000000-0004-0000-0400-0000C6000000}"/>
    <hyperlink ref="R74" r:id="rId192" xr:uid="{00000000-0004-0000-0400-0000C7000000}"/>
    <hyperlink ref="R96" r:id="rId193" xr:uid="{00000000-0004-0000-0400-0000C8000000}"/>
    <hyperlink ref="P96" r:id="rId194" display="https://www.magoblduma.ru/documents/" xr:uid="{00000000-0004-0000-0400-0000C9000000}"/>
    <hyperlink ref="Q96" r:id="rId195" display="https://minfin.49gov.ru/documents/?doc_type=1" xr:uid="{00000000-0004-0000-0400-0000CA000000}"/>
    <hyperlink ref="P11" r:id="rId196" display="http://www.vrnoblduma.ru/dokumenty/proekty/pro.php?lid=2119" xr:uid="{00000000-0004-0000-0400-0000CB000000}"/>
    <hyperlink ref="P42" r:id="rId197" display="http://www.kubzsk.ru/pravo/" xr:uid="{00000000-0004-0000-0400-0000CC000000}"/>
    <hyperlink ref="Q99" r:id="rId198" display="http://chaogov.ru/otkrytyy-byudzhet/zakon-o-byudzhete.php" xr:uid="{00000000-0004-0000-0400-0000CF000000}"/>
    <hyperlink ref="P99" r:id="rId199" display="http://xn--80ahnhajq6aec7b.xn--p1ai/" xr:uid="{00000000-0004-0000-0400-0000D0000000}"/>
    <hyperlink ref="P34" r:id="rId200" xr:uid="{00000000-0004-0000-0400-0000D1000000}"/>
    <hyperlink ref="R22" r:id="rId201" xr:uid="{00000000-0004-0000-0400-0000D2000000}"/>
    <hyperlink ref="R83" r:id="rId202" xr:uid="{00000000-0004-0000-0400-0000D3000000}"/>
    <hyperlink ref="P60" r:id="rId203" xr:uid="{00000000-0004-0000-0400-00005D000000}"/>
    <hyperlink ref="R9" r:id="rId204" display="https://bryanskoblfin.ru/open/Menu/Page/93" xr:uid="{1ECB637C-93C7-4571-9E1A-D407DA0F410C}"/>
    <hyperlink ref="Q51" r:id="rId205" display="http://minfin09.ru/category/load/бюджет-республики/2021/" xr:uid="{24A7D61F-AEE8-4C24-9453-8658E12328BC}"/>
  </hyperlinks>
  <pageMargins left="0.70866141732283472" right="0.70866141732283472" top="0.74803149606299213" bottom="0.74803149606299213" header="0.31496062992125984" footer="0.31496062992125984"/>
  <pageSetup paperSize="9" scale="75" fitToWidth="2" fitToHeight="3" orientation="landscape" r:id="rId206"/>
  <headerFooter>
    <oddFooter>&amp;C&amp;"Times New Roman,обычный"&amp;8&amp;A&amp;R&amp;9&amp;P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26E8D-914B-424D-91F7-41AFF820B03E}">
  <sheetPr>
    <pageSetUpPr fitToPage="1"/>
  </sheetPr>
  <dimension ref="A1:R125"/>
  <sheetViews>
    <sheetView zoomScaleNormal="100" workbookViewId="0">
      <pane xSplit="1" ySplit="5" topLeftCell="E18" activePane="bottomRight" state="frozenSplit"/>
      <selection pane="topRight" activeCell="B1" sqref="B1"/>
      <selection pane="bottomLeft" activeCell="A7" sqref="A7"/>
      <selection pane="bottomRight" activeCell="N18" sqref="N18"/>
    </sheetView>
  </sheetViews>
  <sheetFormatPr defaultColWidth="11.453125" defaultRowHeight="11.5" x14ac:dyDescent="0.25"/>
  <cols>
    <col min="1" max="1" width="24.6328125" style="5" customWidth="1"/>
    <col min="2" max="2" width="39" style="11" customWidth="1"/>
    <col min="3" max="3" width="5.6328125" style="5" customWidth="1"/>
    <col min="4" max="5" width="4.6328125" style="5" customWidth="1"/>
    <col min="6" max="6" width="5.6328125" style="5" customWidth="1"/>
    <col min="7" max="12" width="12.6328125" style="11" customWidth="1"/>
    <col min="13" max="13" width="11.08984375" style="11" customWidth="1"/>
    <col min="14" max="14" width="15.6328125" style="8" customWidth="1"/>
    <col min="15" max="16" width="18.6328125" style="8" customWidth="1"/>
    <col min="17" max="17" width="18.6328125" style="11" customWidth="1"/>
    <col min="18" max="18" width="11.453125" style="86"/>
    <col min="19" max="253" width="11.453125" style="5"/>
    <col min="254" max="254" width="30" style="5" customWidth="1"/>
    <col min="255" max="255" width="39.81640625" style="5" customWidth="1"/>
    <col min="256" max="256" width="5.7265625" style="5" customWidth="1"/>
    <col min="257" max="258" width="4.7265625" style="5" customWidth="1"/>
    <col min="259" max="260" width="6.7265625" style="5" customWidth="1"/>
    <col min="261" max="261" width="8.453125" style="5" bestFit="1" customWidth="1"/>
    <col min="262" max="263" width="13.26953125" style="5" customWidth="1"/>
    <col min="264" max="264" width="15.81640625" style="5" customWidth="1"/>
    <col min="265" max="265" width="13.26953125" style="5" customWidth="1"/>
    <col min="266" max="266" width="16" style="5" customWidth="1"/>
    <col min="267" max="267" width="16.453125" style="5" customWidth="1"/>
    <col min="268" max="268" width="9.7265625" style="5" customWidth="1"/>
    <col min="269" max="269" width="13.26953125" style="5" customWidth="1"/>
    <col min="270" max="270" width="17.81640625" style="5" customWidth="1"/>
    <col min="271" max="271" width="15.7265625" style="5" customWidth="1"/>
    <col min="272" max="272" width="16.81640625" style="5" customWidth="1"/>
    <col min="273" max="509" width="11.453125" style="5"/>
    <col min="510" max="510" width="30" style="5" customWidth="1"/>
    <col min="511" max="511" width="39.81640625" style="5" customWidth="1"/>
    <col min="512" max="512" width="5.7265625" style="5" customWidth="1"/>
    <col min="513" max="514" width="4.7265625" style="5" customWidth="1"/>
    <col min="515" max="516" width="6.7265625" style="5" customWidth="1"/>
    <col min="517" max="517" width="8.453125" style="5" bestFit="1" customWidth="1"/>
    <col min="518" max="519" width="13.26953125" style="5" customWidth="1"/>
    <col min="520" max="520" width="15.81640625" style="5" customWidth="1"/>
    <col min="521" max="521" width="13.26953125" style="5" customWidth="1"/>
    <col min="522" max="522" width="16" style="5" customWidth="1"/>
    <col min="523" max="523" width="16.453125" style="5" customWidth="1"/>
    <col min="524" max="524" width="9.7265625" style="5" customWidth="1"/>
    <col min="525" max="525" width="13.26953125" style="5" customWidth="1"/>
    <col min="526" max="526" width="17.81640625" style="5" customWidth="1"/>
    <col min="527" max="527" width="15.7265625" style="5" customWidth="1"/>
    <col min="528" max="528" width="16.81640625" style="5" customWidth="1"/>
    <col min="529" max="765" width="11.453125" style="5"/>
    <col min="766" max="766" width="30" style="5" customWidth="1"/>
    <col min="767" max="767" width="39.81640625" style="5" customWidth="1"/>
    <col min="768" max="768" width="5.7265625" style="5" customWidth="1"/>
    <col min="769" max="770" width="4.7265625" style="5" customWidth="1"/>
    <col min="771" max="772" width="6.7265625" style="5" customWidth="1"/>
    <col min="773" max="773" width="8.453125" style="5" bestFit="1" customWidth="1"/>
    <col min="774" max="775" width="13.26953125" style="5" customWidth="1"/>
    <col min="776" max="776" width="15.81640625" style="5" customWidth="1"/>
    <col min="777" max="777" width="13.26953125" style="5" customWidth="1"/>
    <col min="778" max="778" width="16" style="5" customWidth="1"/>
    <col min="779" max="779" width="16.453125" style="5" customWidth="1"/>
    <col min="780" max="780" width="9.7265625" style="5" customWidth="1"/>
    <col min="781" max="781" width="13.26953125" style="5" customWidth="1"/>
    <col min="782" max="782" width="17.81640625" style="5" customWidth="1"/>
    <col min="783" max="783" width="15.7265625" style="5" customWidth="1"/>
    <col min="784" max="784" width="16.81640625" style="5" customWidth="1"/>
    <col min="785" max="1021" width="11.453125" style="5"/>
    <col min="1022" max="1022" width="30" style="5" customWidth="1"/>
    <col min="1023" max="1023" width="39.81640625" style="5" customWidth="1"/>
    <col min="1024" max="1024" width="5.7265625" style="5" customWidth="1"/>
    <col min="1025" max="1026" width="4.7265625" style="5" customWidth="1"/>
    <col min="1027" max="1028" width="6.7265625" style="5" customWidth="1"/>
    <col min="1029" max="1029" width="8.453125" style="5" bestFit="1" customWidth="1"/>
    <col min="1030" max="1031" width="13.26953125" style="5" customWidth="1"/>
    <col min="1032" max="1032" width="15.81640625" style="5" customWidth="1"/>
    <col min="1033" max="1033" width="13.26953125" style="5" customWidth="1"/>
    <col min="1034" max="1034" width="16" style="5" customWidth="1"/>
    <col min="1035" max="1035" width="16.453125" style="5" customWidth="1"/>
    <col min="1036" max="1036" width="9.7265625" style="5" customWidth="1"/>
    <col min="1037" max="1037" width="13.26953125" style="5" customWidth="1"/>
    <col min="1038" max="1038" width="17.81640625" style="5" customWidth="1"/>
    <col min="1039" max="1039" width="15.7265625" style="5" customWidth="1"/>
    <col min="1040" max="1040" width="16.81640625" style="5" customWidth="1"/>
    <col min="1041" max="1277" width="11.453125" style="5"/>
    <col min="1278" max="1278" width="30" style="5" customWidth="1"/>
    <col min="1279" max="1279" width="39.81640625" style="5" customWidth="1"/>
    <col min="1280" max="1280" width="5.7265625" style="5" customWidth="1"/>
    <col min="1281" max="1282" width="4.7265625" style="5" customWidth="1"/>
    <col min="1283" max="1284" width="6.7265625" style="5" customWidth="1"/>
    <col min="1285" max="1285" width="8.453125" style="5" bestFit="1" customWidth="1"/>
    <col min="1286" max="1287" width="13.26953125" style="5" customWidth="1"/>
    <col min="1288" max="1288" width="15.81640625" style="5" customWidth="1"/>
    <col min="1289" max="1289" width="13.26953125" style="5" customWidth="1"/>
    <col min="1290" max="1290" width="16" style="5" customWidth="1"/>
    <col min="1291" max="1291" width="16.453125" style="5" customWidth="1"/>
    <col min="1292" max="1292" width="9.7265625" style="5" customWidth="1"/>
    <col min="1293" max="1293" width="13.26953125" style="5" customWidth="1"/>
    <col min="1294" max="1294" width="17.81640625" style="5" customWidth="1"/>
    <col min="1295" max="1295" width="15.7265625" style="5" customWidth="1"/>
    <col min="1296" max="1296" width="16.81640625" style="5" customWidth="1"/>
    <col min="1297" max="1533" width="11.453125" style="5"/>
    <col min="1534" max="1534" width="30" style="5" customWidth="1"/>
    <col min="1535" max="1535" width="39.81640625" style="5" customWidth="1"/>
    <col min="1536" max="1536" width="5.7265625" style="5" customWidth="1"/>
    <col min="1537" max="1538" width="4.7265625" style="5" customWidth="1"/>
    <col min="1539" max="1540" width="6.7265625" style="5" customWidth="1"/>
    <col min="1541" max="1541" width="8.453125" style="5" bestFit="1" customWidth="1"/>
    <col min="1542" max="1543" width="13.26953125" style="5" customWidth="1"/>
    <col min="1544" max="1544" width="15.81640625" style="5" customWidth="1"/>
    <col min="1545" max="1545" width="13.26953125" style="5" customWidth="1"/>
    <col min="1546" max="1546" width="16" style="5" customWidth="1"/>
    <col min="1547" max="1547" width="16.453125" style="5" customWidth="1"/>
    <col min="1548" max="1548" width="9.7265625" style="5" customWidth="1"/>
    <col min="1549" max="1549" width="13.26953125" style="5" customWidth="1"/>
    <col min="1550" max="1550" width="17.81640625" style="5" customWidth="1"/>
    <col min="1551" max="1551" width="15.7265625" style="5" customWidth="1"/>
    <col min="1552" max="1552" width="16.81640625" style="5" customWidth="1"/>
    <col min="1553" max="1789" width="11.453125" style="5"/>
    <col min="1790" max="1790" width="30" style="5" customWidth="1"/>
    <col min="1791" max="1791" width="39.81640625" style="5" customWidth="1"/>
    <col min="1792" max="1792" width="5.7265625" style="5" customWidth="1"/>
    <col min="1793" max="1794" width="4.7265625" style="5" customWidth="1"/>
    <col min="1795" max="1796" width="6.7265625" style="5" customWidth="1"/>
    <col min="1797" max="1797" width="8.453125" style="5" bestFit="1" customWidth="1"/>
    <col min="1798" max="1799" width="13.26953125" style="5" customWidth="1"/>
    <col min="1800" max="1800" width="15.81640625" style="5" customWidth="1"/>
    <col min="1801" max="1801" width="13.26953125" style="5" customWidth="1"/>
    <col min="1802" max="1802" width="16" style="5" customWidth="1"/>
    <col min="1803" max="1803" width="16.453125" style="5" customWidth="1"/>
    <col min="1804" max="1804" width="9.7265625" style="5" customWidth="1"/>
    <col min="1805" max="1805" width="13.26953125" style="5" customWidth="1"/>
    <col min="1806" max="1806" width="17.81640625" style="5" customWidth="1"/>
    <col min="1807" max="1807" width="15.7265625" style="5" customWidth="1"/>
    <col min="1808" max="1808" width="16.81640625" style="5" customWidth="1"/>
    <col min="1809" max="2045" width="11.453125" style="5"/>
    <col min="2046" max="2046" width="30" style="5" customWidth="1"/>
    <col min="2047" max="2047" width="39.81640625" style="5" customWidth="1"/>
    <col min="2048" max="2048" width="5.7265625" style="5" customWidth="1"/>
    <col min="2049" max="2050" width="4.7265625" style="5" customWidth="1"/>
    <col min="2051" max="2052" width="6.7265625" style="5" customWidth="1"/>
    <col min="2053" max="2053" width="8.453125" style="5" bestFit="1" customWidth="1"/>
    <col min="2054" max="2055" width="13.26953125" style="5" customWidth="1"/>
    <col min="2056" max="2056" width="15.81640625" style="5" customWidth="1"/>
    <col min="2057" max="2057" width="13.26953125" style="5" customWidth="1"/>
    <col min="2058" max="2058" width="16" style="5" customWidth="1"/>
    <col min="2059" max="2059" width="16.453125" style="5" customWidth="1"/>
    <col min="2060" max="2060" width="9.7265625" style="5" customWidth="1"/>
    <col min="2061" max="2061" width="13.26953125" style="5" customWidth="1"/>
    <col min="2062" max="2062" width="17.81640625" style="5" customWidth="1"/>
    <col min="2063" max="2063" width="15.7265625" style="5" customWidth="1"/>
    <col min="2064" max="2064" width="16.81640625" style="5" customWidth="1"/>
    <col min="2065" max="2301" width="11.453125" style="5"/>
    <col min="2302" max="2302" width="30" style="5" customWidth="1"/>
    <col min="2303" max="2303" width="39.81640625" style="5" customWidth="1"/>
    <col min="2304" max="2304" width="5.7265625" style="5" customWidth="1"/>
    <col min="2305" max="2306" width="4.7265625" style="5" customWidth="1"/>
    <col min="2307" max="2308" width="6.7265625" style="5" customWidth="1"/>
    <col min="2309" max="2309" width="8.453125" style="5" bestFit="1" customWidth="1"/>
    <col min="2310" max="2311" width="13.26953125" style="5" customWidth="1"/>
    <col min="2312" max="2312" width="15.81640625" style="5" customWidth="1"/>
    <col min="2313" max="2313" width="13.26953125" style="5" customWidth="1"/>
    <col min="2314" max="2314" width="16" style="5" customWidth="1"/>
    <col min="2315" max="2315" width="16.453125" style="5" customWidth="1"/>
    <col min="2316" max="2316" width="9.7265625" style="5" customWidth="1"/>
    <col min="2317" max="2317" width="13.26953125" style="5" customWidth="1"/>
    <col min="2318" max="2318" width="17.81640625" style="5" customWidth="1"/>
    <col min="2319" max="2319" width="15.7265625" style="5" customWidth="1"/>
    <col min="2320" max="2320" width="16.81640625" style="5" customWidth="1"/>
    <col min="2321" max="2557" width="11.453125" style="5"/>
    <col min="2558" max="2558" width="30" style="5" customWidth="1"/>
    <col min="2559" max="2559" width="39.81640625" style="5" customWidth="1"/>
    <col min="2560" max="2560" width="5.7265625" style="5" customWidth="1"/>
    <col min="2561" max="2562" width="4.7265625" style="5" customWidth="1"/>
    <col min="2563" max="2564" width="6.7265625" style="5" customWidth="1"/>
    <col min="2565" max="2565" width="8.453125" style="5" bestFit="1" customWidth="1"/>
    <col min="2566" max="2567" width="13.26953125" style="5" customWidth="1"/>
    <col min="2568" max="2568" width="15.81640625" style="5" customWidth="1"/>
    <col min="2569" max="2569" width="13.26953125" style="5" customWidth="1"/>
    <col min="2570" max="2570" width="16" style="5" customWidth="1"/>
    <col min="2571" max="2571" width="16.453125" style="5" customWidth="1"/>
    <col min="2572" max="2572" width="9.7265625" style="5" customWidth="1"/>
    <col min="2573" max="2573" width="13.26953125" style="5" customWidth="1"/>
    <col min="2574" max="2574" width="17.81640625" style="5" customWidth="1"/>
    <col min="2575" max="2575" width="15.7265625" style="5" customWidth="1"/>
    <col min="2576" max="2576" width="16.81640625" style="5" customWidth="1"/>
    <col min="2577" max="2813" width="11.453125" style="5"/>
    <col min="2814" max="2814" width="30" style="5" customWidth="1"/>
    <col min="2815" max="2815" width="39.81640625" style="5" customWidth="1"/>
    <col min="2816" max="2816" width="5.7265625" style="5" customWidth="1"/>
    <col min="2817" max="2818" width="4.7265625" style="5" customWidth="1"/>
    <col min="2819" max="2820" width="6.7265625" style="5" customWidth="1"/>
    <col min="2821" max="2821" width="8.453125" style="5" bestFit="1" customWidth="1"/>
    <col min="2822" max="2823" width="13.26953125" style="5" customWidth="1"/>
    <col min="2824" max="2824" width="15.81640625" style="5" customWidth="1"/>
    <col min="2825" max="2825" width="13.26953125" style="5" customWidth="1"/>
    <col min="2826" max="2826" width="16" style="5" customWidth="1"/>
    <col min="2827" max="2827" width="16.453125" style="5" customWidth="1"/>
    <col min="2828" max="2828" width="9.7265625" style="5" customWidth="1"/>
    <col min="2829" max="2829" width="13.26953125" style="5" customWidth="1"/>
    <col min="2830" max="2830" width="17.81640625" style="5" customWidth="1"/>
    <col min="2831" max="2831" width="15.7265625" style="5" customWidth="1"/>
    <col min="2832" max="2832" width="16.81640625" style="5" customWidth="1"/>
    <col min="2833" max="3069" width="11.453125" style="5"/>
    <col min="3070" max="3070" width="30" style="5" customWidth="1"/>
    <col min="3071" max="3071" width="39.81640625" style="5" customWidth="1"/>
    <col min="3072" max="3072" width="5.7265625" style="5" customWidth="1"/>
    <col min="3073" max="3074" width="4.7265625" style="5" customWidth="1"/>
    <col min="3075" max="3076" width="6.7265625" style="5" customWidth="1"/>
    <col min="3077" max="3077" width="8.453125" style="5" bestFit="1" customWidth="1"/>
    <col min="3078" max="3079" width="13.26953125" style="5" customWidth="1"/>
    <col min="3080" max="3080" width="15.81640625" style="5" customWidth="1"/>
    <col min="3081" max="3081" width="13.26953125" style="5" customWidth="1"/>
    <col min="3082" max="3082" width="16" style="5" customWidth="1"/>
    <col min="3083" max="3083" width="16.453125" style="5" customWidth="1"/>
    <col min="3084" max="3084" width="9.7265625" style="5" customWidth="1"/>
    <col min="3085" max="3085" width="13.26953125" style="5" customWidth="1"/>
    <col min="3086" max="3086" width="17.81640625" style="5" customWidth="1"/>
    <col min="3087" max="3087" width="15.7265625" style="5" customWidth="1"/>
    <col min="3088" max="3088" width="16.81640625" style="5" customWidth="1"/>
    <col min="3089" max="3325" width="11.453125" style="5"/>
    <col min="3326" max="3326" width="30" style="5" customWidth="1"/>
    <col min="3327" max="3327" width="39.81640625" style="5" customWidth="1"/>
    <col min="3328" max="3328" width="5.7265625" style="5" customWidth="1"/>
    <col min="3329" max="3330" width="4.7265625" style="5" customWidth="1"/>
    <col min="3331" max="3332" width="6.7265625" style="5" customWidth="1"/>
    <col min="3333" max="3333" width="8.453125" style="5" bestFit="1" customWidth="1"/>
    <col min="3334" max="3335" width="13.26953125" style="5" customWidth="1"/>
    <col min="3336" max="3336" width="15.81640625" style="5" customWidth="1"/>
    <col min="3337" max="3337" width="13.26953125" style="5" customWidth="1"/>
    <col min="3338" max="3338" width="16" style="5" customWidth="1"/>
    <col min="3339" max="3339" width="16.453125" style="5" customWidth="1"/>
    <col min="3340" max="3340" width="9.7265625" style="5" customWidth="1"/>
    <col min="3341" max="3341" width="13.26953125" style="5" customWidth="1"/>
    <col min="3342" max="3342" width="17.81640625" style="5" customWidth="1"/>
    <col min="3343" max="3343" width="15.7265625" style="5" customWidth="1"/>
    <col min="3344" max="3344" width="16.81640625" style="5" customWidth="1"/>
    <col min="3345" max="3581" width="11.453125" style="5"/>
    <col min="3582" max="3582" width="30" style="5" customWidth="1"/>
    <col min="3583" max="3583" width="39.81640625" style="5" customWidth="1"/>
    <col min="3584" max="3584" width="5.7265625" style="5" customWidth="1"/>
    <col min="3585" max="3586" width="4.7265625" style="5" customWidth="1"/>
    <col min="3587" max="3588" width="6.7265625" style="5" customWidth="1"/>
    <col min="3589" max="3589" width="8.453125" style="5" bestFit="1" customWidth="1"/>
    <col min="3590" max="3591" width="13.26953125" style="5" customWidth="1"/>
    <col min="3592" max="3592" width="15.81640625" style="5" customWidth="1"/>
    <col min="3593" max="3593" width="13.26953125" style="5" customWidth="1"/>
    <col min="3594" max="3594" width="16" style="5" customWidth="1"/>
    <col min="3595" max="3595" width="16.453125" style="5" customWidth="1"/>
    <col min="3596" max="3596" width="9.7265625" style="5" customWidth="1"/>
    <col min="3597" max="3597" width="13.26953125" style="5" customWidth="1"/>
    <col min="3598" max="3598" width="17.81640625" style="5" customWidth="1"/>
    <col min="3599" max="3599" width="15.7265625" style="5" customWidth="1"/>
    <col min="3600" max="3600" width="16.81640625" style="5" customWidth="1"/>
    <col min="3601" max="3837" width="11.453125" style="5"/>
    <col min="3838" max="3838" width="30" style="5" customWidth="1"/>
    <col min="3839" max="3839" width="39.81640625" style="5" customWidth="1"/>
    <col min="3840" max="3840" width="5.7265625" style="5" customWidth="1"/>
    <col min="3841" max="3842" width="4.7265625" style="5" customWidth="1"/>
    <col min="3843" max="3844" width="6.7265625" style="5" customWidth="1"/>
    <col min="3845" max="3845" width="8.453125" style="5" bestFit="1" customWidth="1"/>
    <col min="3846" max="3847" width="13.26953125" style="5" customWidth="1"/>
    <col min="3848" max="3848" width="15.81640625" style="5" customWidth="1"/>
    <col min="3849" max="3849" width="13.26953125" style="5" customWidth="1"/>
    <col min="3850" max="3850" width="16" style="5" customWidth="1"/>
    <col min="3851" max="3851" width="16.453125" style="5" customWidth="1"/>
    <col min="3852" max="3852" width="9.7265625" style="5" customWidth="1"/>
    <col min="3853" max="3853" width="13.26953125" style="5" customWidth="1"/>
    <col min="3854" max="3854" width="17.81640625" style="5" customWidth="1"/>
    <col min="3855" max="3855" width="15.7265625" style="5" customWidth="1"/>
    <col min="3856" max="3856" width="16.81640625" style="5" customWidth="1"/>
    <col min="3857" max="4093" width="11.453125" style="5"/>
    <col min="4094" max="4094" width="30" style="5" customWidth="1"/>
    <col min="4095" max="4095" width="39.81640625" style="5" customWidth="1"/>
    <col min="4096" max="4096" width="5.7265625" style="5" customWidth="1"/>
    <col min="4097" max="4098" width="4.7265625" style="5" customWidth="1"/>
    <col min="4099" max="4100" width="6.7265625" style="5" customWidth="1"/>
    <col min="4101" max="4101" width="8.453125" style="5" bestFit="1" customWidth="1"/>
    <col min="4102" max="4103" width="13.26953125" style="5" customWidth="1"/>
    <col min="4104" max="4104" width="15.81640625" style="5" customWidth="1"/>
    <col min="4105" max="4105" width="13.26953125" style="5" customWidth="1"/>
    <col min="4106" max="4106" width="16" style="5" customWidth="1"/>
    <col min="4107" max="4107" width="16.453125" style="5" customWidth="1"/>
    <col min="4108" max="4108" width="9.7265625" style="5" customWidth="1"/>
    <col min="4109" max="4109" width="13.26953125" style="5" customWidth="1"/>
    <col min="4110" max="4110" width="17.81640625" style="5" customWidth="1"/>
    <col min="4111" max="4111" width="15.7265625" style="5" customWidth="1"/>
    <col min="4112" max="4112" width="16.81640625" style="5" customWidth="1"/>
    <col min="4113" max="4349" width="11.453125" style="5"/>
    <col min="4350" max="4350" width="30" style="5" customWidth="1"/>
    <col min="4351" max="4351" width="39.81640625" style="5" customWidth="1"/>
    <col min="4352" max="4352" width="5.7265625" style="5" customWidth="1"/>
    <col min="4353" max="4354" width="4.7265625" style="5" customWidth="1"/>
    <col min="4355" max="4356" width="6.7265625" style="5" customWidth="1"/>
    <col min="4357" max="4357" width="8.453125" style="5" bestFit="1" customWidth="1"/>
    <col min="4358" max="4359" width="13.26953125" style="5" customWidth="1"/>
    <col min="4360" max="4360" width="15.81640625" style="5" customWidth="1"/>
    <col min="4361" max="4361" width="13.26953125" style="5" customWidth="1"/>
    <col min="4362" max="4362" width="16" style="5" customWidth="1"/>
    <col min="4363" max="4363" width="16.453125" style="5" customWidth="1"/>
    <col min="4364" max="4364" width="9.7265625" style="5" customWidth="1"/>
    <col min="4365" max="4365" width="13.26953125" style="5" customWidth="1"/>
    <col min="4366" max="4366" width="17.81640625" style="5" customWidth="1"/>
    <col min="4367" max="4367" width="15.7265625" style="5" customWidth="1"/>
    <col min="4368" max="4368" width="16.81640625" style="5" customWidth="1"/>
    <col min="4369" max="4605" width="11.453125" style="5"/>
    <col min="4606" max="4606" width="30" style="5" customWidth="1"/>
    <col min="4607" max="4607" width="39.81640625" style="5" customWidth="1"/>
    <col min="4608" max="4608" width="5.7265625" style="5" customWidth="1"/>
    <col min="4609" max="4610" width="4.7265625" style="5" customWidth="1"/>
    <col min="4611" max="4612" width="6.7265625" style="5" customWidth="1"/>
    <col min="4613" max="4613" width="8.453125" style="5" bestFit="1" customWidth="1"/>
    <col min="4614" max="4615" width="13.26953125" style="5" customWidth="1"/>
    <col min="4616" max="4616" width="15.81640625" style="5" customWidth="1"/>
    <col min="4617" max="4617" width="13.26953125" style="5" customWidth="1"/>
    <col min="4618" max="4618" width="16" style="5" customWidth="1"/>
    <col min="4619" max="4619" width="16.453125" style="5" customWidth="1"/>
    <col min="4620" max="4620" width="9.7265625" style="5" customWidth="1"/>
    <col min="4621" max="4621" width="13.26953125" style="5" customWidth="1"/>
    <col min="4622" max="4622" width="17.81640625" style="5" customWidth="1"/>
    <col min="4623" max="4623" width="15.7265625" style="5" customWidth="1"/>
    <col min="4624" max="4624" width="16.81640625" style="5" customWidth="1"/>
    <col min="4625" max="4861" width="11.453125" style="5"/>
    <col min="4862" max="4862" width="30" style="5" customWidth="1"/>
    <col min="4863" max="4863" width="39.81640625" style="5" customWidth="1"/>
    <col min="4864" max="4864" width="5.7265625" style="5" customWidth="1"/>
    <col min="4865" max="4866" width="4.7265625" style="5" customWidth="1"/>
    <col min="4867" max="4868" width="6.7265625" style="5" customWidth="1"/>
    <col min="4869" max="4869" width="8.453125" style="5" bestFit="1" customWidth="1"/>
    <col min="4870" max="4871" width="13.26953125" style="5" customWidth="1"/>
    <col min="4872" max="4872" width="15.81640625" style="5" customWidth="1"/>
    <col min="4873" max="4873" width="13.26953125" style="5" customWidth="1"/>
    <col min="4874" max="4874" width="16" style="5" customWidth="1"/>
    <col min="4875" max="4875" width="16.453125" style="5" customWidth="1"/>
    <col min="4876" max="4876" width="9.7265625" style="5" customWidth="1"/>
    <col min="4877" max="4877" width="13.26953125" style="5" customWidth="1"/>
    <col min="4878" max="4878" width="17.81640625" style="5" customWidth="1"/>
    <col min="4879" max="4879" width="15.7265625" style="5" customWidth="1"/>
    <col min="4880" max="4880" width="16.81640625" style="5" customWidth="1"/>
    <col min="4881" max="5117" width="11.453125" style="5"/>
    <col min="5118" max="5118" width="30" style="5" customWidth="1"/>
    <col min="5119" max="5119" width="39.81640625" style="5" customWidth="1"/>
    <col min="5120" max="5120" width="5.7265625" style="5" customWidth="1"/>
    <col min="5121" max="5122" width="4.7265625" style="5" customWidth="1"/>
    <col min="5123" max="5124" width="6.7265625" style="5" customWidth="1"/>
    <col min="5125" max="5125" width="8.453125" style="5" bestFit="1" customWidth="1"/>
    <col min="5126" max="5127" width="13.26953125" style="5" customWidth="1"/>
    <col min="5128" max="5128" width="15.81640625" style="5" customWidth="1"/>
    <col min="5129" max="5129" width="13.26953125" style="5" customWidth="1"/>
    <col min="5130" max="5130" width="16" style="5" customWidth="1"/>
    <col min="5131" max="5131" width="16.453125" style="5" customWidth="1"/>
    <col min="5132" max="5132" width="9.7265625" style="5" customWidth="1"/>
    <col min="5133" max="5133" width="13.26953125" style="5" customWidth="1"/>
    <col min="5134" max="5134" width="17.81640625" style="5" customWidth="1"/>
    <col min="5135" max="5135" width="15.7265625" style="5" customWidth="1"/>
    <col min="5136" max="5136" width="16.81640625" style="5" customWidth="1"/>
    <col min="5137" max="5373" width="11.453125" style="5"/>
    <col min="5374" max="5374" width="30" style="5" customWidth="1"/>
    <col min="5375" max="5375" width="39.81640625" style="5" customWidth="1"/>
    <col min="5376" max="5376" width="5.7265625" style="5" customWidth="1"/>
    <col min="5377" max="5378" width="4.7265625" style="5" customWidth="1"/>
    <col min="5379" max="5380" width="6.7265625" style="5" customWidth="1"/>
    <col min="5381" max="5381" width="8.453125" style="5" bestFit="1" customWidth="1"/>
    <col min="5382" max="5383" width="13.26953125" style="5" customWidth="1"/>
    <col min="5384" max="5384" width="15.81640625" style="5" customWidth="1"/>
    <col min="5385" max="5385" width="13.26953125" style="5" customWidth="1"/>
    <col min="5386" max="5386" width="16" style="5" customWidth="1"/>
    <col min="5387" max="5387" width="16.453125" style="5" customWidth="1"/>
    <col min="5388" max="5388" width="9.7265625" style="5" customWidth="1"/>
    <col min="5389" max="5389" width="13.26953125" style="5" customWidth="1"/>
    <col min="5390" max="5390" width="17.81640625" style="5" customWidth="1"/>
    <col min="5391" max="5391" width="15.7265625" style="5" customWidth="1"/>
    <col min="5392" max="5392" width="16.81640625" style="5" customWidth="1"/>
    <col min="5393" max="5629" width="11.453125" style="5"/>
    <col min="5630" max="5630" width="30" style="5" customWidth="1"/>
    <col min="5631" max="5631" width="39.81640625" style="5" customWidth="1"/>
    <col min="5632" max="5632" width="5.7265625" style="5" customWidth="1"/>
    <col min="5633" max="5634" width="4.7265625" style="5" customWidth="1"/>
    <col min="5635" max="5636" width="6.7265625" style="5" customWidth="1"/>
    <col min="5637" max="5637" width="8.453125" style="5" bestFit="1" customWidth="1"/>
    <col min="5638" max="5639" width="13.26953125" style="5" customWidth="1"/>
    <col min="5640" max="5640" width="15.81640625" style="5" customWidth="1"/>
    <col min="5641" max="5641" width="13.26953125" style="5" customWidth="1"/>
    <col min="5642" max="5642" width="16" style="5" customWidth="1"/>
    <col min="5643" max="5643" width="16.453125" style="5" customWidth="1"/>
    <col min="5644" max="5644" width="9.7265625" style="5" customWidth="1"/>
    <col min="5645" max="5645" width="13.26953125" style="5" customWidth="1"/>
    <col min="5646" max="5646" width="17.81640625" style="5" customWidth="1"/>
    <col min="5647" max="5647" width="15.7265625" style="5" customWidth="1"/>
    <col min="5648" max="5648" width="16.81640625" style="5" customWidth="1"/>
    <col min="5649" max="5885" width="11.453125" style="5"/>
    <col min="5886" max="5886" width="30" style="5" customWidth="1"/>
    <col min="5887" max="5887" width="39.81640625" style="5" customWidth="1"/>
    <col min="5888" max="5888" width="5.7265625" style="5" customWidth="1"/>
    <col min="5889" max="5890" width="4.7265625" style="5" customWidth="1"/>
    <col min="5891" max="5892" width="6.7265625" style="5" customWidth="1"/>
    <col min="5893" max="5893" width="8.453125" style="5" bestFit="1" customWidth="1"/>
    <col min="5894" max="5895" width="13.26953125" style="5" customWidth="1"/>
    <col min="5896" max="5896" width="15.81640625" style="5" customWidth="1"/>
    <col min="5897" max="5897" width="13.26953125" style="5" customWidth="1"/>
    <col min="5898" max="5898" width="16" style="5" customWidth="1"/>
    <col min="5899" max="5899" width="16.453125" style="5" customWidth="1"/>
    <col min="5900" max="5900" width="9.7265625" style="5" customWidth="1"/>
    <col min="5901" max="5901" width="13.26953125" style="5" customWidth="1"/>
    <col min="5902" max="5902" width="17.81640625" style="5" customWidth="1"/>
    <col min="5903" max="5903" width="15.7265625" style="5" customWidth="1"/>
    <col min="5904" max="5904" width="16.81640625" style="5" customWidth="1"/>
    <col min="5905" max="6141" width="11.453125" style="5"/>
    <col min="6142" max="6142" width="30" style="5" customWidth="1"/>
    <col min="6143" max="6143" width="39.81640625" style="5" customWidth="1"/>
    <col min="6144" max="6144" width="5.7265625" style="5" customWidth="1"/>
    <col min="6145" max="6146" width="4.7265625" style="5" customWidth="1"/>
    <col min="6147" max="6148" width="6.7265625" style="5" customWidth="1"/>
    <col min="6149" max="6149" width="8.453125" style="5" bestFit="1" customWidth="1"/>
    <col min="6150" max="6151" width="13.26953125" style="5" customWidth="1"/>
    <col min="6152" max="6152" width="15.81640625" style="5" customWidth="1"/>
    <col min="6153" max="6153" width="13.26953125" style="5" customWidth="1"/>
    <col min="6154" max="6154" width="16" style="5" customWidth="1"/>
    <col min="6155" max="6155" width="16.453125" style="5" customWidth="1"/>
    <col min="6156" max="6156" width="9.7265625" style="5" customWidth="1"/>
    <col min="6157" max="6157" width="13.26953125" style="5" customWidth="1"/>
    <col min="6158" max="6158" width="17.81640625" style="5" customWidth="1"/>
    <col min="6159" max="6159" width="15.7265625" style="5" customWidth="1"/>
    <col min="6160" max="6160" width="16.81640625" style="5" customWidth="1"/>
    <col min="6161" max="6397" width="11.453125" style="5"/>
    <col min="6398" max="6398" width="30" style="5" customWidth="1"/>
    <col min="6399" max="6399" width="39.81640625" style="5" customWidth="1"/>
    <col min="6400" max="6400" width="5.7265625" style="5" customWidth="1"/>
    <col min="6401" max="6402" width="4.7265625" style="5" customWidth="1"/>
    <col min="6403" max="6404" width="6.7265625" style="5" customWidth="1"/>
    <col min="6405" max="6405" width="8.453125" style="5" bestFit="1" customWidth="1"/>
    <col min="6406" max="6407" width="13.26953125" style="5" customWidth="1"/>
    <col min="6408" max="6408" width="15.81640625" style="5" customWidth="1"/>
    <col min="6409" max="6409" width="13.26953125" style="5" customWidth="1"/>
    <col min="6410" max="6410" width="16" style="5" customWidth="1"/>
    <col min="6411" max="6411" width="16.453125" style="5" customWidth="1"/>
    <col min="6412" max="6412" width="9.7265625" style="5" customWidth="1"/>
    <col min="6413" max="6413" width="13.26953125" style="5" customWidth="1"/>
    <col min="6414" max="6414" width="17.81640625" style="5" customWidth="1"/>
    <col min="6415" max="6415" width="15.7265625" style="5" customWidth="1"/>
    <col min="6416" max="6416" width="16.81640625" style="5" customWidth="1"/>
    <col min="6417" max="6653" width="11.453125" style="5"/>
    <col min="6654" max="6654" width="30" style="5" customWidth="1"/>
    <col min="6655" max="6655" width="39.81640625" style="5" customWidth="1"/>
    <col min="6656" max="6656" width="5.7265625" style="5" customWidth="1"/>
    <col min="6657" max="6658" width="4.7265625" style="5" customWidth="1"/>
    <col min="6659" max="6660" width="6.7265625" style="5" customWidth="1"/>
    <col min="6661" max="6661" width="8.453125" style="5" bestFit="1" customWidth="1"/>
    <col min="6662" max="6663" width="13.26953125" style="5" customWidth="1"/>
    <col min="6664" max="6664" width="15.81640625" style="5" customWidth="1"/>
    <col min="6665" max="6665" width="13.26953125" style="5" customWidth="1"/>
    <col min="6666" max="6666" width="16" style="5" customWidth="1"/>
    <col min="6667" max="6667" width="16.453125" style="5" customWidth="1"/>
    <col min="6668" max="6668" width="9.7265625" style="5" customWidth="1"/>
    <col min="6669" max="6669" width="13.26953125" style="5" customWidth="1"/>
    <col min="6670" max="6670" width="17.81640625" style="5" customWidth="1"/>
    <col min="6671" max="6671" width="15.7265625" style="5" customWidth="1"/>
    <col min="6672" max="6672" width="16.81640625" style="5" customWidth="1"/>
    <col min="6673" max="6909" width="11.453125" style="5"/>
    <col min="6910" max="6910" width="30" style="5" customWidth="1"/>
    <col min="6911" max="6911" width="39.81640625" style="5" customWidth="1"/>
    <col min="6912" max="6912" width="5.7265625" style="5" customWidth="1"/>
    <col min="6913" max="6914" width="4.7265625" style="5" customWidth="1"/>
    <col min="6915" max="6916" width="6.7265625" style="5" customWidth="1"/>
    <col min="6917" max="6917" width="8.453125" style="5" bestFit="1" customWidth="1"/>
    <col min="6918" max="6919" width="13.26953125" style="5" customWidth="1"/>
    <col min="6920" max="6920" width="15.81640625" style="5" customWidth="1"/>
    <col min="6921" max="6921" width="13.26953125" style="5" customWidth="1"/>
    <col min="6922" max="6922" width="16" style="5" customWidth="1"/>
    <col min="6923" max="6923" width="16.453125" style="5" customWidth="1"/>
    <col min="6924" max="6924" width="9.7265625" style="5" customWidth="1"/>
    <col min="6925" max="6925" width="13.26953125" style="5" customWidth="1"/>
    <col min="6926" max="6926" width="17.81640625" style="5" customWidth="1"/>
    <col min="6927" max="6927" width="15.7265625" style="5" customWidth="1"/>
    <col min="6928" max="6928" width="16.81640625" style="5" customWidth="1"/>
    <col min="6929" max="7165" width="11.453125" style="5"/>
    <col min="7166" max="7166" width="30" style="5" customWidth="1"/>
    <col min="7167" max="7167" width="39.81640625" style="5" customWidth="1"/>
    <col min="7168" max="7168" width="5.7265625" style="5" customWidth="1"/>
    <col min="7169" max="7170" width="4.7265625" style="5" customWidth="1"/>
    <col min="7171" max="7172" width="6.7265625" style="5" customWidth="1"/>
    <col min="7173" max="7173" width="8.453125" style="5" bestFit="1" customWidth="1"/>
    <col min="7174" max="7175" width="13.26953125" style="5" customWidth="1"/>
    <col min="7176" max="7176" width="15.81640625" style="5" customWidth="1"/>
    <col min="7177" max="7177" width="13.26953125" style="5" customWidth="1"/>
    <col min="7178" max="7178" width="16" style="5" customWidth="1"/>
    <col min="7179" max="7179" width="16.453125" style="5" customWidth="1"/>
    <col min="7180" max="7180" width="9.7265625" style="5" customWidth="1"/>
    <col min="7181" max="7181" width="13.26953125" style="5" customWidth="1"/>
    <col min="7182" max="7182" width="17.81640625" style="5" customWidth="1"/>
    <col min="7183" max="7183" width="15.7265625" style="5" customWidth="1"/>
    <col min="7184" max="7184" width="16.81640625" style="5" customWidth="1"/>
    <col min="7185" max="7421" width="11.453125" style="5"/>
    <col min="7422" max="7422" width="30" style="5" customWidth="1"/>
    <col min="7423" max="7423" width="39.81640625" style="5" customWidth="1"/>
    <col min="7424" max="7424" width="5.7265625" style="5" customWidth="1"/>
    <col min="7425" max="7426" width="4.7265625" style="5" customWidth="1"/>
    <col min="7427" max="7428" width="6.7265625" style="5" customWidth="1"/>
    <col min="7429" max="7429" width="8.453125" style="5" bestFit="1" customWidth="1"/>
    <col min="7430" max="7431" width="13.26953125" style="5" customWidth="1"/>
    <col min="7432" max="7432" width="15.81640625" style="5" customWidth="1"/>
    <col min="7433" max="7433" width="13.26953125" style="5" customWidth="1"/>
    <col min="7434" max="7434" width="16" style="5" customWidth="1"/>
    <col min="7435" max="7435" width="16.453125" style="5" customWidth="1"/>
    <col min="7436" max="7436" width="9.7265625" style="5" customWidth="1"/>
    <col min="7437" max="7437" width="13.26953125" style="5" customWidth="1"/>
    <col min="7438" max="7438" width="17.81640625" style="5" customWidth="1"/>
    <col min="7439" max="7439" width="15.7265625" style="5" customWidth="1"/>
    <col min="7440" max="7440" width="16.81640625" style="5" customWidth="1"/>
    <col min="7441" max="7677" width="11.453125" style="5"/>
    <col min="7678" max="7678" width="30" style="5" customWidth="1"/>
    <col min="7679" max="7679" width="39.81640625" style="5" customWidth="1"/>
    <col min="7680" max="7680" width="5.7265625" style="5" customWidth="1"/>
    <col min="7681" max="7682" width="4.7265625" style="5" customWidth="1"/>
    <col min="7683" max="7684" width="6.7265625" style="5" customWidth="1"/>
    <col min="7685" max="7685" width="8.453125" style="5" bestFit="1" customWidth="1"/>
    <col min="7686" max="7687" width="13.26953125" style="5" customWidth="1"/>
    <col min="7688" max="7688" width="15.81640625" style="5" customWidth="1"/>
    <col min="7689" max="7689" width="13.26953125" style="5" customWidth="1"/>
    <col min="7690" max="7690" width="16" style="5" customWidth="1"/>
    <col min="7691" max="7691" width="16.453125" style="5" customWidth="1"/>
    <col min="7692" max="7692" width="9.7265625" style="5" customWidth="1"/>
    <col min="7693" max="7693" width="13.26953125" style="5" customWidth="1"/>
    <col min="7694" max="7694" width="17.81640625" style="5" customWidth="1"/>
    <col min="7695" max="7695" width="15.7265625" style="5" customWidth="1"/>
    <col min="7696" max="7696" width="16.81640625" style="5" customWidth="1"/>
    <col min="7697" max="7933" width="11.453125" style="5"/>
    <col min="7934" max="7934" width="30" style="5" customWidth="1"/>
    <col min="7935" max="7935" width="39.81640625" style="5" customWidth="1"/>
    <col min="7936" max="7936" width="5.7265625" style="5" customWidth="1"/>
    <col min="7937" max="7938" width="4.7265625" style="5" customWidth="1"/>
    <col min="7939" max="7940" width="6.7265625" style="5" customWidth="1"/>
    <col min="7941" max="7941" width="8.453125" style="5" bestFit="1" customWidth="1"/>
    <col min="7942" max="7943" width="13.26953125" style="5" customWidth="1"/>
    <col min="7944" max="7944" width="15.81640625" style="5" customWidth="1"/>
    <col min="7945" max="7945" width="13.26953125" style="5" customWidth="1"/>
    <col min="7946" max="7946" width="16" style="5" customWidth="1"/>
    <col min="7947" max="7947" width="16.453125" style="5" customWidth="1"/>
    <col min="7948" max="7948" width="9.7265625" style="5" customWidth="1"/>
    <col min="7949" max="7949" width="13.26953125" style="5" customWidth="1"/>
    <col min="7950" max="7950" width="17.81640625" style="5" customWidth="1"/>
    <col min="7951" max="7951" width="15.7265625" style="5" customWidth="1"/>
    <col min="7952" max="7952" width="16.81640625" style="5" customWidth="1"/>
    <col min="7953" max="8189" width="11.453125" style="5"/>
    <col min="8190" max="8190" width="30" style="5" customWidth="1"/>
    <col min="8191" max="8191" width="39.81640625" style="5" customWidth="1"/>
    <col min="8192" max="8192" width="5.7265625" style="5" customWidth="1"/>
    <col min="8193" max="8194" width="4.7265625" style="5" customWidth="1"/>
    <col min="8195" max="8196" width="6.7265625" style="5" customWidth="1"/>
    <col min="8197" max="8197" width="8.453125" style="5" bestFit="1" customWidth="1"/>
    <col min="8198" max="8199" width="13.26953125" style="5" customWidth="1"/>
    <col min="8200" max="8200" width="15.81640625" style="5" customWidth="1"/>
    <col min="8201" max="8201" width="13.26953125" style="5" customWidth="1"/>
    <col min="8202" max="8202" width="16" style="5" customWidth="1"/>
    <col min="8203" max="8203" width="16.453125" style="5" customWidth="1"/>
    <col min="8204" max="8204" width="9.7265625" style="5" customWidth="1"/>
    <col min="8205" max="8205" width="13.26953125" style="5" customWidth="1"/>
    <col min="8206" max="8206" width="17.81640625" style="5" customWidth="1"/>
    <col min="8207" max="8207" width="15.7265625" style="5" customWidth="1"/>
    <col min="8208" max="8208" width="16.81640625" style="5" customWidth="1"/>
    <col min="8209" max="8445" width="11.453125" style="5"/>
    <col min="8446" max="8446" width="30" style="5" customWidth="1"/>
    <col min="8447" max="8447" width="39.81640625" style="5" customWidth="1"/>
    <col min="8448" max="8448" width="5.7265625" style="5" customWidth="1"/>
    <col min="8449" max="8450" width="4.7265625" style="5" customWidth="1"/>
    <col min="8451" max="8452" width="6.7265625" style="5" customWidth="1"/>
    <col min="8453" max="8453" width="8.453125" style="5" bestFit="1" customWidth="1"/>
    <col min="8454" max="8455" width="13.26953125" style="5" customWidth="1"/>
    <col min="8456" max="8456" width="15.81640625" style="5" customWidth="1"/>
    <col min="8457" max="8457" width="13.26953125" style="5" customWidth="1"/>
    <col min="8458" max="8458" width="16" style="5" customWidth="1"/>
    <col min="8459" max="8459" width="16.453125" style="5" customWidth="1"/>
    <col min="8460" max="8460" width="9.7265625" style="5" customWidth="1"/>
    <col min="8461" max="8461" width="13.26953125" style="5" customWidth="1"/>
    <col min="8462" max="8462" width="17.81640625" style="5" customWidth="1"/>
    <col min="8463" max="8463" width="15.7265625" style="5" customWidth="1"/>
    <col min="8464" max="8464" width="16.81640625" style="5" customWidth="1"/>
    <col min="8465" max="8701" width="11.453125" style="5"/>
    <col min="8702" max="8702" width="30" style="5" customWidth="1"/>
    <col min="8703" max="8703" width="39.81640625" style="5" customWidth="1"/>
    <col min="8704" max="8704" width="5.7265625" style="5" customWidth="1"/>
    <col min="8705" max="8706" width="4.7265625" style="5" customWidth="1"/>
    <col min="8707" max="8708" width="6.7265625" style="5" customWidth="1"/>
    <col min="8709" max="8709" width="8.453125" style="5" bestFit="1" customWidth="1"/>
    <col min="8710" max="8711" width="13.26953125" style="5" customWidth="1"/>
    <col min="8712" max="8712" width="15.81640625" style="5" customWidth="1"/>
    <col min="8713" max="8713" width="13.26953125" style="5" customWidth="1"/>
    <col min="8714" max="8714" width="16" style="5" customWidth="1"/>
    <col min="8715" max="8715" width="16.453125" style="5" customWidth="1"/>
    <col min="8716" max="8716" width="9.7265625" style="5" customWidth="1"/>
    <col min="8717" max="8717" width="13.26953125" style="5" customWidth="1"/>
    <col min="8718" max="8718" width="17.81640625" style="5" customWidth="1"/>
    <col min="8719" max="8719" width="15.7265625" style="5" customWidth="1"/>
    <col min="8720" max="8720" width="16.81640625" style="5" customWidth="1"/>
    <col min="8721" max="8957" width="11.453125" style="5"/>
    <col min="8958" max="8958" width="30" style="5" customWidth="1"/>
    <col min="8959" max="8959" width="39.81640625" style="5" customWidth="1"/>
    <col min="8960" max="8960" width="5.7265625" style="5" customWidth="1"/>
    <col min="8961" max="8962" width="4.7265625" style="5" customWidth="1"/>
    <col min="8963" max="8964" width="6.7265625" style="5" customWidth="1"/>
    <col min="8965" max="8965" width="8.453125" style="5" bestFit="1" customWidth="1"/>
    <col min="8966" max="8967" width="13.26953125" style="5" customWidth="1"/>
    <col min="8968" max="8968" width="15.81640625" style="5" customWidth="1"/>
    <col min="8969" max="8969" width="13.26953125" style="5" customWidth="1"/>
    <col min="8970" max="8970" width="16" style="5" customWidth="1"/>
    <col min="8971" max="8971" width="16.453125" style="5" customWidth="1"/>
    <col min="8972" max="8972" width="9.7265625" style="5" customWidth="1"/>
    <col min="8973" max="8973" width="13.26953125" style="5" customWidth="1"/>
    <col min="8974" max="8974" width="17.81640625" style="5" customWidth="1"/>
    <col min="8975" max="8975" width="15.7265625" style="5" customWidth="1"/>
    <col min="8976" max="8976" width="16.81640625" style="5" customWidth="1"/>
    <col min="8977" max="9213" width="11.453125" style="5"/>
    <col min="9214" max="9214" width="30" style="5" customWidth="1"/>
    <col min="9215" max="9215" width="39.81640625" style="5" customWidth="1"/>
    <col min="9216" max="9216" width="5.7265625" style="5" customWidth="1"/>
    <col min="9217" max="9218" width="4.7265625" style="5" customWidth="1"/>
    <col min="9219" max="9220" width="6.7265625" style="5" customWidth="1"/>
    <col min="9221" max="9221" width="8.453125" style="5" bestFit="1" customWidth="1"/>
    <col min="9222" max="9223" width="13.26953125" style="5" customWidth="1"/>
    <col min="9224" max="9224" width="15.81640625" style="5" customWidth="1"/>
    <col min="9225" max="9225" width="13.26953125" style="5" customWidth="1"/>
    <col min="9226" max="9226" width="16" style="5" customWidth="1"/>
    <col min="9227" max="9227" width="16.453125" style="5" customWidth="1"/>
    <col min="9228" max="9228" width="9.7265625" style="5" customWidth="1"/>
    <col min="9229" max="9229" width="13.26953125" style="5" customWidth="1"/>
    <col min="9230" max="9230" width="17.81640625" style="5" customWidth="1"/>
    <col min="9231" max="9231" width="15.7265625" style="5" customWidth="1"/>
    <col min="9232" max="9232" width="16.81640625" style="5" customWidth="1"/>
    <col min="9233" max="9469" width="11.453125" style="5"/>
    <col min="9470" max="9470" width="30" style="5" customWidth="1"/>
    <col min="9471" max="9471" width="39.81640625" style="5" customWidth="1"/>
    <col min="9472" max="9472" width="5.7265625" style="5" customWidth="1"/>
    <col min="9473" max="9474" width="4.7265625" style="5" customWidth="1"/>
    <col min="9475" max="9476" width="6.7265625" style="5" customWidth="1"/>
    <col min="9477" max="9477" width="8.453125" style="5" bestFit="1" customWidth="1"/>
    <col min="9478" max="9479" width="13.26953125" style="5" customWidth="1"/>
    <col min="9480" max="9480" width="15.81640625" style="5" customWidth="1"/>
    <col min="9481" max="9481" width="13.26953125" style="5" customWidth="1"/>
    <col min="9482" max="9482" width="16" style="5" customWidth="1"/>
    <col min="9483" max="9483" width="16.453125" style="5" customWidth="1"/>
    <col min="9484" max="9484" width="9.7265625" style="5" customWidth="1"/>
    <col min="9485" max="9485" width="13.26953125" style="5" customWidth="1"/>
    <col min="9486" max="9486" width="17.81640625" style="5" customWidth="1"/>
    <col min="9487" max="9487" width="15.7265625" style="5" customWidth="1"/>
    <col min="9488" max="9488" width="16.81640625" style="5" customWidth="1"/>
    <col min="9489" max="9725" width="11.453125" style="5"/>
    <col min="9726" max="9726" width="30" style="5" customWidth="1"/>
    <col min="9727" max="9727" width="39.81640625" style="5" customWidth="1"/>
    <col min="9728" max="9728" width="5.7265625" style="5" customWidth="1"/>
    <col min="9729" max="9730" width="4.7265625" style="5" customWidth="1"/>
    <col min="9731" max="9732" width="6.7265625" style="5" customWidth="1"/>
    <col min="9733" max="9733" width="8.453125" style="5" bestFit="1" customWidth="1"/>
    <col min="9734" max="9735" width="13.26953125" style="5" customWidth="1"/>
    <col min="9736" max="9736" width="15.81640625" style="5" customWidth="1"/>
    <col min="9737" max="9737" width="13.26953125" style="5" customWidth="1"/>
    <col min="9738" max="9738" width="16" style="5" customWidth="1"/>
    <col min="9739" max="9739" width="16.453125" style="5" customWidth="1"/>
    <col min="9740" max="9740" width="9.7265625" style="5" customWidth="1"/>
    <col min="9741" max="9741" width="13.26953125" style="5" customWidth="1"/>
    <col min="9742" max="9742" width="17.81640625" style="5" customWidth="1"/>
    <col min="9743" max="9743" width="15.7265625" style="5" customWidth="1"/>
    <col min="9744" max="9744" width="16.81640625" style="5" customWidth="1"/>
    <col min="9745" max="9981" width="11.453125" style="5"/>
    <col min="9982" max="9982" width="30" style="5" customWidth="1"/>
    <col min="9983" max="9983" width="39.81640625" style="5" customWidth="1"/>
    <col min="9984" max="9984" width="5.7265625" style="5" customWidth="1"/>
    <col min="9985" max="9986" width="4.7265625" style="5" customWidth="1"/>
    <col min="9987" max="9988" width="6.7265625" style="5" customWidth="1"/>
    <col min="9989" max="9989" width="8.453125" style="5" bestFit="1" customWidth="1"/>
    <col min="9990" max="9991" width="13.26953125" style="5" customWidth="1"/>
    <col min="9992" max="9992" width="15.81640625" style="5" customWidth="1"/>
    <col min="9993" max="9993" width="13.26953125" style="5" customWidth="1"/>
    <col min="9994" max="9994" width="16" style="5" customWidth="1"/>
    <col min="9995" max="9995" width="16.453125" style="5" customWidth="1"/>
    <col min="9996" max="9996" width="9.7265625" style="5" customWidth="1"/>
    <col min="9997" max="9997" width="13.26953125" style="5" customWidth="1"/>
    <col min="9998" max="9998" width="17.81640625" style="5" customWidth="1"/>
    <col min="9999" max="9999" width="15.7265625" style="5" customWidth="1"/>
    <col min="10000" max="10000" width="16.81640625" style="5" customWidth="1"/>
    <col min="10001" max="10237" width="11.453125" style="5"/>
    <col min="10238" max="10238" width="30" style="5" customWidth="1"/>
    <col min="10239" max="10239" width="39.81640625" style="5" customWidth="1"/>
    <col min="10240" max="10240" width="5.7265625" style="5" customWidth="1"/>
    <col min="10241" max="10242" width="4.7265625" style="5" customWidth="1"/>
    <col min="10243" max="10244" width="6.7265625" style="5" customWidth="1"/>
    <col min="10245" max="10245" width="8.453125" style="5" bestFit="1" customWidth="1"/>
    <col min="10246" max="10247" width="13.26953125" style="5" customWidth="1"/>
    <col min="10248" max="10248" width="15.81640625" style="5" customWidth="1"/>
    <col min="10249" max="10249" width="13.26953125" style="5" customWidth="1"/>
    <col min="10250" max="10250" width="16" style="5" customWidth="1"/>
    <col min="10251" max="10251" width="16.453125" style="5" customWidth="1"/>
    <col min="10252" max="10252" width="9.7265625" style="5" customWidth="1"/>
    <col min="10253" max="10253" width="13.26953125" style="5" customWidth="1"/>
    <col min="10254" max="10254" width="17.81640625" style="5" customWidth="1"/>
    <col min="10255" max="10255" width="15.7265625" style="5" customWidth="1"/>
    <col min="10256" max="10256" width="16.81640625" style="5" customWidth="1"/>
    <col min="10257" max="10493" width="11.453125" style="5"/>
    <col min="10494" max="10494" width="30" style="5" customWidth="1"/>
    <col min="10495" max="10495" width="39.81640625" style="5" customWidth="1"/>
    <col min="10496" max="10496" width="5.7265625" style="5" customWidth="1"/>
    <col min="10497" max="10498" width="4.7265625" style="5" customWidth="1"/>
    <col min="10499" max="10500" width="6.7265625" style="5" customWidth="1"/>
    <col min="10501" max="10501" width="8.453125" style="5" bestFit="1" customWidth="1"/>
    <col min="10502" max="10503" width="13.26953125" style="5" customWidth="1"/>
    <col min="10504" max="10504" width="15.81640625" style="5" customWidth="1"/>
    <col min="10505" max="10505" width="13.26953125" style="5" customWidth="1"/>
    <col min="10506" max="10506" width="16" style="5" customWidth="1"/>
    <col min="10507" max="10507" width="16.453125" style="5" customWidth="1"/>
    <col min="10508" max="10508" width="9.7265625" style="5" customWidth="1"/>
    <col min="10509" max="10509" width="13.26953125" style="5" customWidth="1"/>
    <col min="10510" max="10510" width="17.81640625" style="5" customWidth="1"/>
    <col min="10511" max="10511" width="15.7265625" style="5" customWidth="1"/>
    <col min="10512" max="10512" width="16.81640625" style="5" customWidth="1"/>
    <col min="10513" max="10749" width="11.453125" style="5"/>
    <col min="10750" max="10750" width="30" style="5" customWidth="1"/>
    <col min="10751" max="10751" width="39.81640625" style="5" customWidth="1"/>
    <col min="10752" max="10752" width="5.7265625" style="5" customWidth="1"/>
    <col min="10753" max="10754" width="4.7265625" style="5" customWidth="1"/>
    <col min="10755" max="10756" width="6.7265625" style="5" customWidth="1"/>
    <col min="10757" max="10757" width="8.453125" style="5" bestFit="1" customWidth="1"/>
    <col min="10758" max="10759" width="13.26953125" style="5" customWidth="1"/>
    <col min="10760" max="10760" width="15.81640625" style="5" customWidth="1"/>
    <col min="10761" max="10761" width="13.26953125" style="5" customWidth="1"/>
    <col min="10762" max="10762" width="16" style="5" customWidth="1"/>
    <col min="10763" max="10763" width="16.453125" style="5" customWidth="1"/>
    <col min="10764" max="10764" width="9.7265625" style="5" customWidth="1"/>
    <col min="10765" max="10765" width="13.26953125" style="5" customWidth="1"/>
    <col min="10766" max="10766" width="17.81640625" style="5" customWidth="1"/>
    <col min="10767" max="10767" width="15.7265625" style="5" customWidth="1"/>
    <col min="10768" max="10768" width="16.81640625" style="5" customWidth="1"/>
    <col min="10769" max="11005" width="11.453125" style="5"/>
    <col min="11006" max="11006" width="30" style="5" customWidth="1"/>
    <col min="11007" max="11007" width="39.81640625" style="5" customWidth="1"/>
    <col min="11008" max="11008" width="5.7265625" style="5" customWidth="1"/>
    <col min="11009" max="11010" width="4.7265625" style="5" customWidth="1"/>
    <col min="11011" max="11012" width="6.7265625" style="5" customWidth="1"/>
    <col min="11013" max="11013" width="8.453125" style="5" bestFit="1" customWidth="1"/>
    <col min="11014" max="11015" width="13.26953125" style="5" customWidth="1"/>
    <col min="11016" max="11016" width="15.81640625" style="5" customWidth="1"/>
    <col min="11017" max="11017" width="13.26953125" style="5" customWidth="1"/>
    <col min="11018" max="11018" width="16" style="5" customWidth="1"/>
    <col min="11019" max="11019" width="16.453125" style="5" customWidth="1"/>
    <col min="11020" max="11020" width="9.7265625" style="5" customWidth="1"/>
    <col min="11021" max="11021" width="13.26953125" style="5" customWidth="1"/>
    <col min="11022" max="11022" width="17.81640625" style="5" customWidth="1"/>
    <col min="11023" max="11023" width="15.7265625" style="5" customWidth="1"/>
    <col min="11024" max="11024" width="16.81640625" style="5" customWidth="1"/>
    <col min="11025" max="11261" width="11.453125" style="5"/>
    <col min="11262" max="11262" width="30" style="5" customWidth="1"/>
    <col min="11263" max="11263" width="39.81640625" style="5" customWidth="1"/>
    <col min="11264" max="11264" width="5.7265625" style="5" customWidth="1"/>
    <col min="11265" max="11266" width="4.7265625" style="5" customWidth="1"/>
    <col min="11267" max="11268" width="6.7265625" style="5" customWidth="1"/>
    <col min="11269" max="11269" width="8.453125" style="5" bestFit="1" customWidth="1"/>
    <col min="11270" max="11271" width="13.26953125" style="5" customWidth="1"/>
    <col min="11272" max="11272" width="15.81640625" style="5" customWidth="1"/>
    <col min="11273" max="11273" width="13.26953125" style="5" customWidth="1"/>
    <col min="11274" max="11274" width="16" style="5" customWidth="1"/>
    <col min="11275" max="11275" width="16.453125" style="5" customWidth="1"/>
    <col min="11276" max="11276" width="9.7265625" style="5" customWidth="1"/>
    <col min="11277" max="11277" width="13.26953125" style="5" customWidth="1"/>
    <col min="11278" max="11278" width="17.81640625" style="5" customWidth="1"/>
    <col min="11279" max="11279" width="15.7265625" style="5" customWidth="1"/>
    <col min="11280" max="11280" width="16.81640625" style="5" customWidth="1"/>
    <col min="11281" max="11517" width="11.453125" style="5"/>
    <col min="11518" max="11518" width="30" style="5" customWidth="1"/>
    <col min="11519" max="11519" width="39.81640625" style="5" customWidth="1"/>
    <col min="11520" max="11520" width="5.7265625" style="5" customWidth="1"/>
    <col min="11521" max="11522" width="4.7265625" style="5" customWidth="1"/>
    <col min="11523" max="11524" width="6.7265625" style="5" customWidth="1"/>
    <col min="11525" max="11525" width="8.453125" style="5" bestFit="1" customWidth="1"/>
    <col min="11526" max="11527" width="13.26953125" style="5" customWidth="1"/>
    <col min="11528" max="11528" width="15.81640625" style="5" customWidth="1"/>
    <col min="11529" max="11529" width="13.26953125" style="5" customWidth="1"/>
    <col min="11530" max="11530" width="16" style="5" customWidth="1"/>
    <col min="11531" max="11531" width="16.453125" style="5" customWidth="1"/>
    <col min="11532" max="11532" width="9.7265625" style="5" customWidth="1"/>
    <col min="11533" max="11533" width="13.26953125" style="5" customWidth="1"/>
    <col min="11534" max="11534" width="17.81640625" style="5" customWidth="1"/>
    <col min="11535" max="11535" width="15.7265625" style="5" customWidth="1"/>
    <col min="11536" max="11536" width="16.81640625" style="5" customWidth="1"/>
    <col min="11537" max="11773" width="11.453125" style="5"/>
    <col min="11774" max="11774" width="30" style="5" customWidth="1"/>
    <col min="11775" max="11775" width="39.81640625" style="5" customWidth="1"/>
    <col min="11776" max="11776" width="5.7265625" style="5" customWidth="1"/>
    <col min="11777" max="11778" width="4.7265625" style="5" customWidth="1"/>
    <col min="11779" max="11780" width="6.7265625" style="5" customWidth="1"/>
    <col min="11781" max="11781" width="8.453125" style="5" bestFit="1" customWidth="1"/>
    <col min="11782" max="11783" width="13.26953125" style="5" customWidth="1"/>
    <col min="11784" max="11784" width="15.81640625" style="5" customWidth="1"/>
    <col min="11785" max="11785" width="13.26953125" style="5" customWidth="1"/>
    <col min="11786" max="11786" width="16" style="5" customWidth="1"/>
    <col min="11787" max="11787" width="16.453125" style="5" customWidth="1"/>
    <col min="11788" max="11788" width="9.7265625" style="5" customWidth="1"/>
    <col min="11789" max="11789" width="13.26953125" style="5" customWidth="1"/>
    <col min="11790" max="11790" width="17.81640625" style="5" customWidth="1"/>
    <col min="11791" max="11791" width="15.7265625" style="5" customWidth="1"/>
    <col min="11792" max="11792" width="16.81640625" style="5" customWidth="1"/>
    <col min="11793" max="12029" width="11.453125" style="5"/>
    <col min="12030" max="12030" width="30" style="5" customWidth="1"/>
    <col min="12031" max="12031" width="39.81640625" style="5" customWidth="1"/>
    <col min="12032" max="12032" width="5.7265625" style="5" customWidth="1"/>
    <col min="12033" max="12034" width="4.7265625" style="5" customWidth="1"/>
    <col min="12035" max="12036" width="6.7265625" style="5" customWidth="1"/>
    <col min="12037" max="12037" width="8.453125" style="5" bestFit="1" customWidth="1"/>
    <col min="12038" max="12039" width="13.26953125" style="5" customWidth="1"/>
    <col min="12040" max="12040" width="15.81640625" style="5" customWidth="1"/>
    <col min="12041" max="12041" width="13.26953125" style="5" customWidth="1"/>
    <col min="12042" max="12042" width="16" style="5" customWidth="1"/>
    <col min="12043" max="12043" width="16.453125" style="5" customWidth="1"/>
    <col min="12044" max="12044" width="9.7265625" style="5" customWidth="1"/>
    <col min="12045" max="12045" width="13.26953125" style="5" customWidth="1"/>
    <col min="12046" max="12046" width="17.81640625" style="5" customWidth="1"/>
    <col min="12047" max="12047" width="15.7265625" style="5" customWidth="1"/>
    <col min="12048" max="12048" width="16.81640625" style="5" customWidth="1"/>
    <col min="12049" max="12285" width="11.453125" style="5"/>
    <col min="12286" max="12286" width="30" style="5" customWidth="1"/>
    <col min="12287" max="12287" width="39.81640625" style="5" customWidth="1"/>
    <col min="12288" max="12288" width="5.7265625" style="5" customWidth="1"/>
    <col min="12289" max="12290" width="4.7265625" style="5" customWidth="1"/>
    <col min="12291" max="12292" width="6.7265625" style="5" customWidth="1"/>
    <col min="12293" max="12293" width="8.453125" style="5" bestFit="1" customWidth="1"/>
    <col min="12294" max="12295" width="13.26953125" style="5" customWidth="1"/>
    <col min="12296" max="12296" width="15.81640625" style="5" customWidth="1"/>
    <col min="12297" max="12297" width="13.26953125" style="5" customWidth="1"/>
    <col min="12298" max="12298" width="16" style="5" customWidth="1"/>
    <col min="12299" max="12299" width="16.453125" style="5" customWidth="1"/>
    <col min="12300" max="12300" width="9.7265625" style="5" customWidth="1"/>
    <col min="12301" max="12301" width="13.26953125" style="5" customWidth="1"/>
    <col min="12302" max="12302" width="17.81640625" style="5" customWidth="1"/>
    <col min="12303" max="12303" width="15.7265625" style="5" customWidth="1"/>
    <col min="12304" max="12304" width="16.81640625" style="5" customWidth="1"/>
    <col min="12305" max="12541" width="11.453125" style="5"/>
    <col min="12542" max="12542" width="30" style="5" customWidth="1"/>
    <col min="12543" max="12543" width="39.81640625" style="5" customWidth="1"/>
    <col min="12544" max="12544" width="5.7265625" style="5" customWidth="1"/>
    <col min="12545" max="12546" width="4.7265625" style="5" customWidth="1"/>
    <col min="12547" max="12548" width="6.7265625" style="5" customWidth="1"/>
    <col min="12549" max="12549" width="8.453125" style="5" bestFit="1" customWidth="1"/>
    <col min="12550" max="12551" width="13.26953125" style="5" customWidth="1"/>
    <col min="12552" max="12552" width="15.81640625" style="5" customWidth="1"/>
    <col min="12553" max="12553" width="13.26953125" style="5" customWidth="1"/>
    <col min="12554" max="12554" width="16" style="5" customWidth="1"/>
    <col min="12555" max="12555" width="16.453125" style="5" customWidth="1"/>
    <col min="12556" max="12556" width="9.7265625" style="5" customWidth="1"/>
    <col min="12557" max="12557" width="13.26953125" style="5" customWidth="1"/>
    <col min="12558" max="12558" width="17.81640625" style="5" customWidth="1"/>
    <col min="12559" max="12559" width="15.7265625" style="5" customWidth="1"/>
    <col min="12560" max="12560" width="16.81640625" style="5" customWidth="1"/>
    <col min="12561" max="12797" width="11.453125" style="5"/>
    <col min="12798" max="12798" width="30" style="5" customWidth="1"/>
    <col min="12799" max="12799" width="39.81640625" style="5" customWidth="1"/>
    <col min="12800" max="12800" width="5.7265625" style="5" customWidth="1"/>
    <col min="12801" max="12802" width="4.7265625" style="5" customWidth="1"/>
    <col min="12803" max="12804" width="6.7265625" style="5" customWidth="1"/>
    <col min="12805" max="12805" width="8.453125" style="5" bestFit="1" customWidth="1"/>
    <col min="12806" max="12807" width="13.26953125" style="5" customWidth="1"/>
    <col min="12808" max="12808" width="15.81640625" style="5" customWidth="1"/>
    <col min="12809" max="12809" width="13.26953125" style="5" customWidth="1"/>
    <col min="12810" max="12810" width="16" style="5" customWidth="1"/>
    <col min="12811" max="12811" width="16.453125" style="5" customWidth="1"/>
    <col min="12812" max="12812" width="9.7265625" style="5" customWidth="1"/>
    <col min="12813" max="12813" width="13.26953125" style="5" customWidth="1"/>
    <col min="12814" max="12814" width="17.81640625" style="5" customWidth="1"/>
    <col min="12815" max="12815" width="15.7265625" style="5" customWidth="1"/>
    <col min="12816" max="12816" width="16.81640625" style="5" customWidth="1"/>
    <col min="12817" max="13053" width="11.453125" style="5"/>
    <col min="13054" max="13054" width="30" style="5" customWidth="1"/>
    <col min="13055" max="13055" width="39.81640625" style="5" customWidth="1"/>
    <col min="13056" max="13056" width="5.7265625" style="5" customWidth="1"/>
    <col min="13057" max="13058" width="4.7265625" style="5" customWidth="1"/>
    <col min="13059" max="13060" width="6.7265625" style="5" customWidth="1"/>
    <col min="13061" max="13061" width="8.453125" style="5" bestFit="1" customWidth="1"/>
    <col min="13062" max="13063" width="13.26953125" style="5" customWidth="1"/>
    <col min="13064" max="13064" width="15.81640625" style="5" customWidth="1"/>
    <col min="13065" max="13065" width="13.26953125" style="5" customWidth="1"/>
    <col min="13066" max="13066" width="16" style="5" customWidth="1"/>
    <col min="13067" max="13067" width="16.453125" style="5" customWidth="1"/>
    <col min="13068" max="13068" width="9.7265625" style="5" customWidth="1"/>
    <col min="13069" max="13069" width="13.26953125" style="5" customWidth="1"/>
    <col min="13070" max="13070" width="17.81640625" style="5" customWidth="1"/>
    <col min="13071" max="13071" width="15.7265625" style="5" customWidth="1"/>
    <col min="13072" max="13072" width="16.81640625" style="5" customWidth="1"/>
    <col min="13073" max="13309" width="11.453125" style="5"/>
    <col min="13310" max="13310" width="30" style="5" customWidth="1"/>
    <col min="13311" max="13311" width="39.81640625" style="5" customWidth="1"/>
    <col min="13312" max="13312" width="5.7265625" style="5" customWidth="1"/>
    <col min="13313" max="13314" width="4.7265625" style="5" customWidth="1"/>
    <col min="13315" max="13316" width="6.7265625" style="5" customWidth="1"/>
    <col min="13317" max="13317" width="8.453125" style="5" bestFit="1" customWidth="1"/>
    <col min="13318" max="13319" width="13.26953125" style="5" customWidth="1"/>
    <col min="13320" max="13320" width="15.81640625" style="5" customWidth="1"/>
    <col min="13321" max="13321" width="13.26953125" style="5" customWidth="1"/>
    <col min="13322" max="13322" width="16" style="5" customWidth="1"/>
    <col min="13323" max="13323" width="16.453125" style="5" customWidth="1"/>
    <col min="13324" max="13324" width="9.7265625" style="5" customWidth="1"/>
    <col min="13325" max="13325" width="13.26953125" style="5" customWidth="1"/>
    <col min="13326" max="13326" width="17.81640625" style="5" customWidth="1"/>
    <col min="13327" max="13327" width="15.7265625" style="5" customWidth="1"/>
    <col min="13328" max="13328" width="16.81640625" style="5" customWidth="1"/>
    <col min="13329" max="13565" width="11.453125" style="5"/>
    <col min="13566" max="13566" width="30" style="5" customWidth="1"/>
    <col min="13567" max="13567" width="39.81640625" style="5" customWidth="1"/>
    <col min="13568" max="13568" width="5.7265625" style="5" customWidth="1"/>
    <col min="13569" max="13570" width="4.7265625" style="5" customWidth="1"/>
    <col min="13571" max="13572" width="6.7265625" style="5" customWidth="1"/>
    <col min="13573" max="13573" width="8.453125" style="5" bestFit="1" customWidth="1"/>
    <col min="13574" max="13575" width="13.26953125" style="5" customWidth="1"/>
    <col min="13576" max="13576" width="15.81640625" style="5" customWidth="1"/>
    <col min="13577" max="13577" width="13.26953125" style="5" customWidth="1"/>
    <col min="13578" max="13578" width="16" style="5" customWidth="1"/>
    <col min="13579" max="13579" width="16.453125" style="5" customWidth="1"/>
    <col min="13580" max="13580" width="9.7265625" style="5" customWidth="1"/>
    <col min="13581" max="13581" width="13.26953125" style="5" customWidth="1"/>
    <col min="13582" max="13582" width="17.81640625" style="5" customWidth="1"/>
    <col min="13583" max="13583" width="15.7265625" style="5" customWidth="1"/>
    <col min="13584" max="13584" width="16.81640625" style="5" customWidth="1"/>
    <col min="13585" max="13821" width="11.453125" style="5"/>
    <col min="13822" max="13822" width="30" style="5" customWidth="1"/>
    <col min="13823" max="13823" width="39.81640625" style="5" customWidth="1"/>
    <col min="13824" max="13824" width="5.7265625" style="5" customWidth="1"/>
    <col min="13825" max="13826" width="4.7265625" style="5" customWidth="1"/>
    <col min="13827" max="13828" width="6.7265625" style="5" customWidth="1"/>
    <col min="13829" max="13829" width="8.453125" style="5" bestFit="1" customWidth="1"/>
    <col min="13830" max="13831" width="13.26953125" style="5" customWidth="1"/>
    <col min="13832" max="13832" width="15.81640625" style="5" customWidth="1"/>
    <col min="13833" max="13833" width="13.26953125" style="5" customWidth="1"/>
    <col min="13834" max="13834" width="16" style="5" customWidth="1"/>
    <col min="13835" max="13835" width="16.453125" style="5" customWidth="1"/>
    <col min="13836" max="13836" width="9.7265625" style="5" customWidth="1"/>
    <col min="13837" max="13837" width="13.26953125" style="5" customWidth="1"/>
    <col min="13838" max="13838" width="17.81640625" style="5" customWidth="1"/>
    <col min="13839" max="13839" width="15.7265625" style="5" customWidth="1"/>
    <col min="13840" max="13840" width="16.81640625" style="5" customWidth="1"/>
    <col min="13841" max="14077" width="11.453125" style="5"/>
    <col min="14078" max="14078" width="30" style="5" customWidth="1"/>
    <col min="14079" max="14079" width="39.81640625" style="5" customWidth="1"/>
    <col min="14080" max="14080" width="5.7265625" style="5" customWidth="1"/>
    <col min="14081" max="14082" width="4.7265625" style="5" customWidth="1"/>
    <col min="14083" max="14084" width="6.7265625" style="5" customWidth="1"/>
    <col min="14085" max="14085" width="8.453125" style="5" bestFit="1" customWidth="1"/>
    <col min="14086" max="14087" width="13.26953125" style="5" customWidth="1"/>
    <col min="14088" max="14088" width="15.81640625" style="5" customWidth="1"/>
    <col min="14089" max="14089" width="13.26953125" style="5" customWidth="1"/>
    <col min="14090" max="14090" width="16" style="5" customWidth="1"/>
    <col min="14091" max="14091" width="16.453125" style="5" customWidth="1"/>
    <col min="14092" max="14092" width="9.7265625" style="5" customWidth="1"/>
    <col min="14093" max="14093" width="13.26953125" style="5" customWidth="1"/>
    <col min="14094" max="14094" width="17.81640625" style="5" customWidth="1"/>
    <col min="14095" max="14095" width="15.7265625" style="5" customWidth="1"/>
    <col min="14096" max="14096" width="16.81640625" style="5" customWidth="1"/>
    <col min="14097" max="14333" width="11.453125" style="5"/>
    <col min="14334" max="14334" width="30" style="5" customWidth="1"/>
    <col min="14335" max="14335" width="39.81640625" style="5" customWidth="1"/>
    <col min="14336" max="14336" width="5.7265625" style="5" customWidth="1"/>
    <col min="14337" max="14338" width="4.7265625" style="5" customWidth="1"/>
    <col min="14339" max="14340" width="6.7265625" style="5" customWidth="1"/>
    <col min="14341" max="14341" width="8.453125" style="5" bestFit="1" customWidth="1"/>
    <col min="14342" max="14343" width="13.26953125" style="5" customWidth="1"/>
    <col min="14344" max="14344" width="15.81640625" style="5" customWidth="1"/>
    <col min="14345" max="14345" width="13.26953125" style="5" customWidth="1"/>
    <col min="14346" max="14346" width="16" style="5" customWidth="1"/>
    <col min="14347" max="14347" width="16.453125" style="5" customWidth="1"/>
    <col min="14348" max="14348" width="9.7265625" style="5" customWidth="1"/>
    <col min="14349" max="14349" width="13.26953125" style="5" customWidth="1"/>
    <col min="14350" max="14350" width="17.81640625" style="5" customWidth="1"/>
    <col min="14351" max="14351" width="15.7265625" style="5" customWidth="1"/>
    <col min="14352" max="14352" width="16.81640625" style="5" customWidth="1"/>
    <col min="14353" max="14589" width="11.453125" style="5"/>
    <col min="14590" max="14590" width="30" style="5" customWidth="1"/>
    <col min="14591" max="14591" width="39.81640625" style="5" customWidth="1"/>
    <col min="14592" max="14592" width="5.7265625" style="5" customWidth="1"/>
    <col min="14593" max="14594" width="4.7265625" style="5" customWidth="1"/>
    <col min="14595" max="14596" width="6.7265625" style="5" customWidth="1"/>
    <col min="14597" max="14597" width="8.453125" style="5" bestFit="1" customWidth="1"/>
    <col min="14598" max="14599" width="13.26953125" style="5" customWidth="1"/>
    <col min="14600" max="14600" width="15.81640625" style="5" customWidth="1"/>
    <col min="14601" max="14601" width="13.26953125" style="5" customWidth="1"/>
    <col min="14602" max="14602" width="16" style="5" customWidth="1"/>
    <col min="14603" max="14603" width="16.453125" style="5" customWidth="1"/>
    <col min="14604" max="14604" width="9.7265625" style="5" customWidth="1"/>
    <col min="14605" max="14605" width="13.26953125" style="5" customWidth="1"/>
    <col min="14606" max="14606" width="17.81640625" style="5" customWidth="1"/>
    <col min="14607" max="14607" width="15.7265625" style="5" customWidth="1"/>
    <col min="14608" max="14608" width="16.81640625" style="5" customWidth="1"/>
    <col min="14609" max="14845" width="11.453125" style="5"/>
    <col min="14846" max="14846" width="30" style="5" customWidth="1"/>
    <col min="14847" max="14847" width="39.81640625" style="5" customWidth="1"/>
    <col min="14848" max="14848" width="5.7265625" style="5" customWidth="1"/>
    <col min="14849" max="14850" width="4.7265625" style="5" customWidth="1"/>
    <col min="14851" max="14852" width="6.7265625" style="5" customWidth="1"/>
    <col min="14853" max="14853" width="8.453125" style="5" bestFit="1" customWidth="1"/>
    <col min="14854" max="14855" width="13.26953125" style="5" customWidth="1"/>
    <col min="14856" max="14856" width="15.81640625" style="5" customWidth="1"/>
    <col min="14857" max="14857" width="13.26953125" style="5" customWidth="1"/>
    <col min="14858" max="14858" width="16" style="5" customWidth="1"/>
    <col min="14859" max="14859" width="16.453125" style="5" customWidth="1"/>
    <col min="14860" max="14860" width="9.7265625" style="5" customWidth="1"/>
    <col min="14861" max="14861" width="13.26953125" style="5" customWidth="1"/>
    <col min="14862" max="14862" width="17.81640625" style="5" customWidth="1"/>
    <col min="14863" max="14863" width="15.7265625" style="5" customWidth="1"/>
    <col min="14864" max="14864" width="16.81640625" style="5" customWidth="1"/>
    <col min="14865" max="15101" width="11.453125" style="5"/>
    <col min="15102" max="15102" width="30" style="5" customWidth="1"/>
    <col min="15103" max="15103" width="39.81640625" style="5" customWidth="1"/>
    <col min="15104" max="15104" width="5.7265625" style="5" customWidth="1"/>
    <col min="15105" max="15106" width="4.7265625" style="5" customWidth="1"/>
    <col min="15107" max="15108" width="6.7265625" style="5" customWidth="1"/>
    <col min="15109" max="15109" width="8.453125" style="5" bestFit="1" customWidth="1"/>
    <col min="15110" max="15111" width="13.26953125" style="5" customWidth="1"/>
    <col min="15112" max="15112" width="15.81640625" style="5" customWidth="1"/>
    <col min="15113" max="15113" width="13.26953125" style="5" customWidth="1"/>
    <col min="15114" max="15114" width="16" style="5" customWidth="1"/>
    <col min="15115" max="15115" width="16.453125" style="5" customWidth="1"/>
    <col min="15116" max="15116" width="9.7265625" style="5" customWidth="1"/>
    <col min="15117" max="15117" width="13.26953125" style="5" customWidth="1"/>
    <col min="15118" max="15118" width="17.81640625" style="5" customWidth="1"/>
    <col min="15119" max="15119" width="15.7265625" style="5" customWidth="1"/>
    <col min="15120" max="15120" width="16.81640625" style="5" customWidth="1"/>
    <col min="15121" max="15357" width="11.453125" style="5"/>
    <col min="15358" max="15358" width="30" style="5" customWidth="1"/>
    <col min="15359" max="15359" width="39.81640625" style="5" customWidth="1"/>
    <col min="15360" max="15360" width="5.7265625" style="5" customWidth="1"/>
    <col min="15361" max="15362" width="4.7265625" style="5" customWidth="1"/>
    <col min="15363" max="15364" width="6.7265625" style="5" customWidth="1"/>
    <col min="15365" max="15365" width="8.453125" style="5" bestFit="1" customWidth="1"/>
    <col min="15366" max="15367" width="13.26953125" style="5" customWidth="1"/>
    <col min="15368" max="15368" width="15.81640625" style="5" customWidth="1"/>
    <col min="15369" max="15369" width="13.26953125" style="5" customWidth="1"/>
    <col min="15370" max="15370" width="16" style="5" customWidth="1"/>
    <col min="15371" max="15371" width="16.453125" style="5" customWidth="1"/>
    <col min="15372" max="15372" width="9.7265625" style="5" customWidth="1"/>
    <col min="15373" max="15373" width="13.26953125" style="5" customWidth="1"/>
    <col min="15374" max="15374" width="17.81640625" style="5" customWidth="1"/>
    <col min="15375" max="15375" width="15.7265625" style="5" customWidth="1"/>
    <col min="15376" max="15376" width="16.81640625" style="5" customWidth="1"/>
    <col min="15377" max="15613" width="11.453125" style="5"/>
    <col min="15614" max="15614" width="30" style="5" customWidth="1"/>
    <col min="15615" max="15615" width="39.81640625" style="5" customWidth="1"/>
    <col min="15616" max="15616" width="5.7265625" style="5" customWidth="1"/>
    <col min="15617" max="15618" width="4.7265625" style="5" customWidth="1"/>
    <col min="15619" max="15620" width="6.7265625" style="5" customWidth="1"/>
    <col min="15621" max="15621" width="8.453125" style="5" bestFit="1" customWidth="1"/>
    <col min="15622" max="15623" width="13.26953125" style="5" customWidth="1"/>
    <col min="15624" max="15624" width="15.81640625" style="5" customWidth="1"/>
    <col min="15625" max="15625" width="13.26953125" style="5" customWidth="1"/>
    <col min="15626" max="15626" width="16" style="5" customWidth="1"/>
    <col min="15627" max="15627" width="16.453125" style="5" customWidth="1"/>
    <col min="15628" max="15628" width="9.7265625" style="5" customWidth="1"/>
    <col min="15629" max="15629" width="13.26953125" style="5" customWidth="1"/>
    <col min="15630" max="15630" width="17.81640625" style="5" customWidth="1"/>
    <col min="15631" max="15631" width="15.7265625" style="5" customWidth="1"/>
    <col min="15632" max="15632" width="16.81640625" style="5" customWidth="1"/>
    <col min="15633" max="15869" width="11.453125" style="5"/>
    <col min="15870" max="15870" width="30" style="5" customWidth="1"/>
    <col min="15871" max="15871" width="39.81640625" style="5" customWidth="1"/>
    <col min="15872" max="15872" width="5.7265625" style="5" customWidth="1"/>
    <col min="15873" max="15874" width="4.7265625" style="5" customWidth="1"/>
    <col min="15875" max="15876" width="6.7265625" style="5" customWidth="1"/>
    <col min="15877" max="15877" width="8.453125" style="5" bestFit="1" customWidth="1"/>
    <col min="15878" max="15879" width="13.26953125" style="5" customWidth="1"/>
    <col min="15880" max="15880" width="15.81640625" style="5" customWidth="1"/>
    <col min="15881" max="15881" width="13.26953125" style="5" customWidth="1"/>
    <col min="15882" max="15882" width="16" style="5" customWidth="1"/>
    <col min="15883" max="15883" width="16.453125" style="5" customWidth="1"/>
    <col min="15884" max="15884" width="9.7265625" style="5" customWidth="1"/>
    <col min="15885" max="15885" width="13.26953125" style="5" customWidth="1"/>
    <col min="15886" max="15886" width="17.81640625" style="5" customWidth="1"/>
    <col min="15887" max="15887" width="15.7265625" style="5" customWidth="1"/>
    <col min="15888" max="15888" width="16.81640625" style="5" customWidth="1"/>
    <col min="15889" max="16125" width="11.453125" style="5"/>
    <col min="16126" max="16126" width="30" style="5" customWidth="1"/>
    <col min="16127" max="16127" width="39.81640625" style="5" customWidth="1"/>
    <col min="16128" max="16128" width="5.7265625" style="5" customWidth="1"/>
    <col min="16129" max="16130" width="4.7265625" style="5" customWidth="1"/>
    <col min="16131" max="16132" width="6.7265625" style="5" customWidth="1"/>
    <col min="16133" max="16133" width="8.453125" style="5" bestFit="1" customWidth="1"/>
    <col min="16134" max="16135" width="13.26953125" style="5" customWidth="1"/>
    <col min="16136" max="16136" width="15.81640625" style="5" customWidth="1"/>
    <col min="16137" max="16137" width="13.26953125" style="5" customWidth="1"/>
    <col min="16138" max="16138" width="16" style="5" customWidth="1"/>
    <col min="16139" max="16139" width="16.453125" style="5" customWidth="1"/>
    <col min="16140" max="16140" width="9.7265625" style="5" customWidth="1"/>
    <col min="16141" max="16141" width="13.26953125" style="5" customWidth="1"/>
    <col min="16142" max="16142" width="17.81640625" style="5" customWidth="1"/>
    <col min="16143" max="16143" width="15.7265625" style="5" customWidth="1"/>
    <col min="16144" max="16144" width="16.81640625" style="5" customWidth="1"/>
    <col min="16145" max="16384" width="11.453125" style="5"/>
  </cols>
  <sheetData>
    <row r="1" spans="1:18" ht="28" customHeight="1" x14ac:dyDescent="0.25">
      <c r="A1" s="271" t="s">
        <v>1355</v>
      </c>
      <c r="B1" s="271"/>
      <c r="C1" s="271"/>
      <c r="D1" s="271"/>
      <c r="E1" s="271"/>
      <c r="F1" s="271"/>
      <c r="G1" s="271"/>
      <c r="H1" s="271"/>
      <c r="I1" s="271"/>
      <c r="J1" s="271"/>
      <c r="K1" s="271"/>
      <c r="L1" s="271"/>
      <c r="M1" s="271"/>
      <c r="N1" s="271"/>
      <c r="O1" s="271"/>
      <c r="P1" s="271"/>
      <c r="Q1" s="271"/>
    </row>
    <row r="2" spans="1:18" ht="16" customHeight="1" x14ac:dyDescent="0.25">
      <c r="A2" s="269" t="s">
        <v>1818</v>
      </c>
      <c r="B2" s="269"/>
      <c r="C2" s="269"/>
      <c r="D2" s="269"/>
      <c r="E2" s="269"/>
      <c r="F2" s="269"/>
      <c r="G2" s="269"/>
      <c r="H2" s="269"/>
      <c r="I2" s="269"/>
      <c r="J2" s="269"/>
      <c r="K2" s="269"/>
      <c r="L2" s="269"/>
      <c r="M2" s="269"/>
      <c r="N2" s="269"/>
      <c r="O2" s="269"/>
      <c r="P2" s="269"/>
      <c r="Q2" s="269"/>
    </row>
    <row r="3" spans="1:18" ht="106" customHeight="1" x14ac:dyDescent="0.25">
      <c r="A3" s="264" t="s">
        <v>98</v>
      </c>
      <c r="B3" s="162" t="str">
        <f>'Оценка (раздел 5)'!H3</f>
        <v>5.4. Содержится ли в материалах к проекту бюджета прогноз основных характеристик консолидированного бюджета субъекта Российской Федерации, бюджета субъекта Российской Федерации и свода бюджетов муниципальных образований, а также бюджета территориального государственного фонда обязательного медицинского страхования на 2021 год и на плановый период 2022 и 2023 годов?</v>
      </c>
      <c r="C3" s="264" t="s">
        <v>112</v>
      </c>
      <c r="D3" s="264"/>
      <c r="E3" s="264"/>
      <c r="F3" s="264"/>
      <c r="G3" s="265" t="s">
        <v>1367</v>
      </c>
      <c r="H3" s="265" t="s">
        <v>1231</v>
      </c>
      <c r="I3" s="272" t="s">
        <v>171</v>
      </c>
      <c r="J3" s="272"/>
      <c r="K3" s="272"/>
      <c r="L3" s="272"/>
      <c r="M3" s="265" t="s">
        <v>1346</v>
      </c>
      <c r="N3" s="264" t="s">
        <v>169</v>
      </c>
      <c r="O3" s="265" t="s">
        <v>1206</v>
      </c>
      <c r="P3" s="265"/>
      <c r="Q3" s="265"/>
    </row>
    <row r="4" spans="1:18" ht="30" customHeight="1" x14ac:dyDescent="0.25">
      <c r="A4" s="265"/>
      <c r="B4" s="169" t="str">
        <f>'Методика (раздел 5)'!B38</f>
        <v>Да, содержатся</v>
      </c>
      <c r="C4" s="265" t="s">
        <v>96</v>
      </c>
      <c r="D4" s="265" t="s">
        <v>166</v>
      </c>
      <c r="E4" s="265" t="s">
        <v>167</v>
      </c>
      <c r="F4" s="263" t="s">
        <v>95</v>
      </c>
      <c r="G4" s="265"/>
      <c r="H4" s="265"/>
      <c r="I4" s="264" t="s">
        <v>1368</v>
      </c>
      <c r="J4" s="264" t="s">
        <v>1369</v>
      </c>
      <c r="K4" s="264" t="s">
        <v>1370</v>
      </c>
      <c r="L4" s="264" t="s">
        <v>1371</v>
      </c>
      <c r="M4" s="265"/>
      <c r="N4" s="264"/>
      <c r="O4" s="264" t="s">
        <v>1356</v>
      </c>
      <c r="P4" s="264" t="s">
        <v>1357</v>
      </c>
      <c r="Q4" s="264" t="s">
        <v>1358</v>
      </c>
    </row>
    <row r="5" spans="1:18" ht="30" customHeight="1" x14ac:dyDescent="0.25">
      <c r="A5" s="265"/>
      <c r="B5" s="169" t="str">
        <f>'Методика (раздел 5)'!B39</f>
        <v xml:space="preserve">Нет, в установленные сроки не содержится или не отвечает требованиям </v>
      </c>
      <c r="C5" s="272"/>
      <c r="D5" s="272"/>
      <c r="E5" s="272"/>
      <c r="F5" s="272"/>
      <c r="G5" s="265"/>
      <c r="H5" s="265"/>
      <c r="I5" s="265"/>
      <c r="J5" s="265"/>
      <c r="K5" s="265"/>
      <c r="L5" s="265"/>
      <c r="M5" s="265"/>
      <c r="N5" s="264"/>
      <c r="O5" s="264"/>
      <c r="P5" s="264"/>
      <c r="Q5" s="264"/>
    </row>
    <row r="6" spans="1:18" s="79" customFormat="1" ht="15" customHeight="1" x14ac:dyDescent="0.35">
      <c r="A6" s="170" t="s">
        <v>0</v>
      </c>
      <c r="B6" s="171"/>
      <c r="C6" s="171"/>
      <c r="D6" s="171"/>
      <c r="E6" s="171"/>
      <c r="F6" s="171"/>
      <c r="G6" s="167"/>
      <c r="H6" s="167"/>
      <c r="I6" s="167"/>
      <c r="J6" s="167"/>
      <c r="K6" s="167"/>
      <c r="L6" s="167"/>
      <c r="M6" s="167"/>
      <c r="N6" s="135"/>
      <c r="O6" s="135"/>
      <c r="P6" s="135"/>
      <c r="Q6" s="167"/>
      <c r="R6" s="126"/>
    </row>
    <row r="7" spans="1:18" ht="15" customHeight="1" x14ac:dyDescent="0.25">
      <c r="A7" s="89" t="s">
        <v>1</v>
      </c>
      <c r="B7" s="130" t="s">
        <v>111</v>
      </c>
      <c r="C7" s="150">
        <f>IF(B7=$B$4,2,0)</f>
        <v>2</v>
      </c>
      <c r="D7" s="150"/>
      <c r="E7" s="150"/>
      <c r="F7" s="172">
        <f>C7*(1-D7)*(1-E7)</f>
        <v>2</v>
      </c>
      <c r="G7" s="127" t="s">
        <v>216</v>
      </c>
      <c r="H7" s="127" t="s">
        <v>216</v>
      </c>
      <c r="I7" s="127" t="s">
        <v>216</v>
      </c>
      <c r="J7" s="127" t="s">
        <v>216</v>
      </c>
      <c r="K7" s="127" t="s">
        <v>216</v>
      </c>
      <c r="L7" s="127" t="s">
        <v>216</v>
      </c>
      <c r="M7" s="127" t="s">
        <v>216</v>
      </c>
      <c r="N7" s="127" t="s">
        <v>218</v>
      </c>
      <c r="O7" s="131" t="s">
        <v>1207</v>
      </c>
      <c r="P7" s="131" t="s">
        <v>318</v>
      </c>
      <c r="Q7" s="132" t="s">
        <v>215</v>
      </c>
    </row>
    <row r="8" spans="1:18" ht="15" customHeight="1" x14ac:dyDescent="0.25">
      <c r="A8" s="89" t="s">
        <v>2</v>
      </c>
      <c r="B8" s="130" t="s">
        <v>1359</v>
      </c>
      <c r="C8" s="150">
        <f t="shared" ref="C8:C71" si="0">IF(B8=$B$4,2,0)</f>
        <v>0</v>
      </c>
      <c r="D8" s="150"/>
      <c r="E8" s="150"/>
      <c r="F8" s="172">
        <f t="shared" ref="F8:F24" si="1">C8*(1-D8)*(1-E8)</f>
        <v>0</v>
      </c>
      <c r="G8" s="127" t="s">
        <v>428</v>
      </c>
      <c r="H8" s="127" t="s">
        <v>428</v>
      </c>
      <c r="I8" s="127" t="s">
        <v>216</v>
      </c>
      <c r="J8" s="127" t="s">
        <v>216</v>
      </c>
      <c r="K8" s="127" t="s">
        <v>216</v>
      </c>
      <c r="L8" s="127" t="s">
        <v>216</v>
      </c>
      <c r="M8" s="127" t="s">
        <v>216</v>
      </c>
      <c r="N8" s="94" t="s">
        <v>1389</v>
      </c>
      <c r="O8" s="131" t="s">
        <v>946</v>
      </c>
      <c r="P8" s="131" t="s">
        <v>309</v>
      </c>
      <c r="Q8" s="137" t="s">
        <v>1714</v>
      </c>
      <c r="R8" s="86" t="s">
        <v>218</v>
      </c>
    </row>
    <row r="9" spans="1:18" ht="15" customHeight="1" x14ac:dyDescent="0.25">
      <c r="A9" s="89" t="s">
        <v>3</v>
      </c>
      <c r="B9" s="130" t="s">
        <v>1359</v>
      </c>
      <c r="C9" s="150">
        <f t="shared" si="0"/>
        <v>0</v>
      </c>
      <c r="D9" s="150"/>
      <c r="E9" s="150"/>
      <c r="F9" s="172">
        <f t="shared" si="1"/>
        <v>0</v>
      </c>
      <c r="G9" s="127" t="s">
        <v>428</v>
      </c>
      <c r="H9" s="127" t="s">
        <v>428</v>
      </c>
      <c r="I9" s="127" t="s">
        <v>216</v>
      </c>
      <c r="J9" s="127" t="s">
        <v>428</v>
      </c>
      <c r="K9" s="127" t="s">
        <v>428</v>
      </c>
      <c r="L9" s="127" t="s">
        <v>219</v>
      </c>
      <c r="M9" s="127" t="s">
        <v>216</v>
      </c>
      <c r="N9" s="127" t="s">
        <v>1443</v>
      </c>
      <c r="O9" s="131" t="s">
        <v>1285</v>
      </c>
      <c r="P9" s="131" t="s">
        <v>308</v>
      </c>
      <c r="Q9" s="132" t="s">
        <v>215</v>
      </c>
    </row>
    <row r="10" spans="1:18" ht="15" customHeight="1" x14ac:dyDescent="0.25">
      <c r="A10" s="89" t="s">
        <v>4</v>
      </c>
      <c r="B10" s="130" t="s">
        <v>111</v>
      </c>
      <c r="C10" s="150">
        <f t="shared" si="0"/>
        <v>2</v>
      </c>
      <c r="D10" s="150"/>
      <c r="E10" s="150"/>
      <c r="F10" s="172">
        <f t="shared" si="1"/>
        <v>2</v>
      </c>
      <c r="G10" s="127" t="s">
        <v>216</v>
      </c>
      <c r="H10" s="127" t="s">
        <v>216</v>
      </c>
      <c r="I10" s="127" t="s">
        <v>216</v>
      </c>
      <c r="J10" s="127" t="s">
        <v>216</v>
      </c>
      <c r="K10" s="127" t="s">
        <v>216</v>
      </c>
      <c r="L10" s="127" t="s">
        <v>216</v>
      </c>
      <c r="M10" s="127" t="s">
        <v>216</v>
      </c>
      <c r="N10" s="94" t="s">
        <v>218</v>
      </c>
      <c r="O10" s="131" t="s">
        <v>1060</v>
      </c>
      <c r="P10" s="131" t="s">
        <v>947</v>
      </c>
      <c r="Q10" s="132" t="s">
        <v>215</v>
      </c>
    </row>
    <row r="11" spans="1:18" ht="15" customHeight="1" x14ac:dyDescent="0.25">
      <c r="A11" s="89" t="s">
        <v>5</v>
      </c>
      <c r="B11" s="130" t="s">
        <v>1359</v>
      </c>
      <c r="C11" s="150">
        <f t="shared" si="0"/>
        <v>0</v>
      </c>
      <c r="D11" s="150"/>
      <c r="E11" s="150"/>
      <c r="F11" s="172">
        <f t="shared" si="1"/>
        <v>0</v>
      </c>
      <c r="G11" s="127" t="s">
        <v>1385</v>
      </c>
      <c r="H11" s="127" t="s">
        <v>218</v>
      </c>
      <c r="I11" s="127" t="s">
        <v>218</v>
      </c>
      <c r="J11" s="127" t="s">
        <v>218</v>
      </c>
      <c r="K11" s="127" t="s">
        <v>218</v>
      </c>
      <c r="L11" s="127" t="s">
        <v>218</v>
      </c>
      <c r="M11" s="127" t="s">
        <v>218</v>
      </c>
      <c r="N11" s="94" t="s">
        <v>1386</v>
      </c>
      <c r="O11" s="131" t="s">
        <v>1061</v>
      </c>
      <c r="P11" s="131" t="s">
        <v>1360</v>
      </c>
      <c r="Q11" s="132" t="s">
        <v>215</v>
      </c>
    </row>
    <row r="12" spans="1:18" ht="15" customHeight="1" x14ac:dyDescent="0.25">
      <c r="A12" s="89" t="s">
        <v>6</v>
      </c>
      <c r="B12" s="130" t="s">
        <v>111</v>
      </c>
      <c r="C12" s="150">
        <f t="shared" si="0"/>
        <v>2</v>
      </c>
      <c r="D12" s="150"/>
      <c r="E12" s="150"/>
      <c r="F12" s="172">
        <f t="shared" si="1"/>
        <v>2</v>
      </c>
      <c r="G12" s="127" t="s">
        <v>216</v>
      </c>
      <c r="H12" s="127" t="s">
        <v>216</v>
      </c>
      <c r="I12" s="127" t="s">
        <v>216</v>
      </c>
      <c r="J12" s="127" t="s">
        <v>216</v>
      </c>
      <c r="K12" s="127" t="s">
        <v>216</v>
      </c>
      <c r="L12" s="127" t="s">
        <v>216</v>
      </c>
      <c r="M12" s="127" t="s">
        <v>216</v>
      </c>
      <c r="N12" s="94" t="s">
        <v>218</v>
      </c>
      <c r="O12" s="131" t="s">
        <v>1062</v>
      </c>
      <c r="P12" s="131" t="s">
        <v>467</v>
      </c>
      <c r="Q12" s="132" t="s">
        <v>215</v>
      </c>
    </row>
    <row r="13" spans="1:18" ht="15" customHeight="1" x14ac:dyDescent="0.25">
      <c r="A13" s="89" t="s">
        <v>7</v>
      </c>
      <c r="B13" s="130" t="s">
        <v>1359</v>
      </c>
      <c r="C13" s="150">
        <f t="shared" si="0"/>
        <v>0</v>
      </c>
      <c r="D13" s="150"/>
      <c r="E13" s="150"/>
      <c r="F13" s="172">
        <f t="shared" si="1"/>
        <v>0</v>
      </c>
      <c r="G13" s="127" t="s">
        <v>428</v>
      </c>
      <c r="H13" s="127" t="s">
        <v>428</v>
      </c>
      <c r="I13" s="127" t="s">
        <v>216</v>
      </c>
      <c r="J13" s="130" t="s">
        <v>219</v>
      </c>
      <c r="K13" s="130" t="s">
        <v>219</v>
      </c>
      <c r="L13" s="130" t="s">
        <v>219</v>
      </c>
      <c r="M13" s="127" t="s">
        <v>216</v>
      </c>
      <c r="N13" s="127" t="s">
        <v>1387</v>
      </c>
      <c r="O13" s="131" t="s">
        <v>1063</v>
      </c>
      <c r="P13" s="131" t="s">
        <v>346</v>
      </c>
      <c r="Q13" s="132" t="s">
        <v>215</v>
      </c>
    </row>
    <row r="14" spans="1:18" ht="15" customHeight="1" x14ac:dyDescent="0.25">
      <c r="A14" s="89" t="s">
        <v>8</v>
      </c>
      <c r="B14" s="130" t="s">
        <v>111</v>
      </c>
      <c r="C14" s="150">
        <f t="shared" si="0"/>
        <v>2</v>
      </c>
      <c r="D14" s="150"/>
      <c r="E14" s="150"/>
      <c r="F14" s="172">
        <f t="shared" si="1"/>
        <v>2</v>
      </c>
      <c r="G14" s="127" t="s">
        <v>216</v>
      </c>
      <c r="H14" s="127" t="s">
        <v>216</v>
      </c>
      <c r="I14" s="127" t="s">
        <v>216</v>
      </c>
      <c r="J14" s="127" t="s">
        <v>216</v>
      </c>
      <c r="K14" s="127" t="s">
        <v>216</v>
      </c>
      <c r="L14" s="127" t="s">
        <v>216</v>
      </c>
      <c r="M14" s="127" t="s">
        <v>216</v>
      </c>
      <c r="N14" s="94" t="s">
        <v>218</v>
      </c>
      <c r="O14" s="132" t="s">
        <v>1208</v>
      </c>
      <c r="P14" s="131" t="s">
        <v>290</v>
      </c>
      <c r="Q14" s="132" t="s">
        <v>215</v>
      </c>
    </row>
    <row r="15" spans="1:18" ht="15" customHeight="1" x14ac:dyDescent="0.25">
      <c r="A15" s="89" t="s">
        <v>9</v>
      </c>
      <c r="B15" s="130" t="s">
        <v>1359</v>
      </c>
      <c r="C15" s="150">
        <f t="shared" si="0"/>
        <v>0</v>
      </c>
      <c r="D15" s="150"/>
      <c r="E15" s="150"/>
      <c r="F15" s="172">
        <f t="shared" si="1"/>
        <v>0</v>
      </c>
      <c r="G15" s="127" t="s">
        <v>219</v>
      </c>
      <c r="H15" s="127" t="s">
        <v>218</v>
      </c>
      <c r="I15" s="127" t="s">
        <v>218</v>
      </c>
      <c r="J15" s="127" t="s">
        <v>218</v>
      </c>
      <c r="K15" s="127" t="s">
        <v>218</v>
      </c>
      <c r="L15" s="127" t="s">
        <v>218</v>
      </c>
      <c r="M15" s="127" t="s">
        <v>218</v>
      </c>
      <c r="N15" s="127" t="s">
        <v>218</v>
      </c>
      <c r="O15" s="132" t="s">
        <v>1830</v>
      </c>
      <c r="P15" s="132" t="s">
        <v>1066</v>
      </c>
      <c r="Q15" s="132" t="s">
        <v>215</v>
      </c>
    </row>
    <row r="16" spans="1:18" ht="15" customHeight="1" x14ac:dyDescent="0.25">
      <c r="A16" s="89" t="s">
        <v>10</v>
      </c>
      <c r="B16" s="130" t="s">
        <v>111</v>
      </c>
      <c r="C16" s="150">
        <f t="shared" si="0"/>
        <v>2</v>
      </c>
      <c r="D16" s="150"/>
      <c r="E16" s="150"/>
      <c r="F16" s="172">
        <f t="shared" si="1"/>
        <v>2</v>
      </c>
      <c r="G16" s="127" t="s">
        <v>216</v>
      </c>
      <c r="H16" s="127" t="s">
        <v>216</v>
      </c>
      <c r="I16" s="127" t="s">
        <v>216</v>
      </c>
      <c r="J16" s="127" t="s">
        <v>216</v>
      </c>
      <c r="K16" s="127" t="s">
        <v>216</v>
      </c>
      <c r="L16" s="127" t="s">
        <v>216</v>
      </c>
      <c r="M16" s="127" t="s">
        <v>216</v>
      </c>
      <c r="N16" s="94" t="s">
        <v>218</v>
      </c>
      <c r="O16" s="131" t="s">
        <v>1403</v>
      </c>
      <c r="P16" s="131" t="s">
        <v>1071</v>
      </c>
      <c r="Q16" s="131" t="s">
        <v>949</v>
      </c>
      <c r="R16" s="86" t="s">
        <v>218</v>
      </c>
    </row>
    <row r="17" spans="1:18" ht="15" customHeight="1" x14ac:dyDescent="0.25">
      <c r="A17" s="89" t="s">
        <v>11</v>
      </c>
      <c r="B17" s="130" t="s">
        <v>1359</v>
      </c>
      <c r="C17" s="150">
        <f t="shared" si="0"/>
        <v>0</v>
      </c>
      <c r="D17" s="150"/>
      <c r="E17" s="150"/>
      <c r="F17" s="172">
        <f t="shared" si="1"/>
        <v>0</v>
      </c>
      <c r="G17" s="127" t="s">
        <v>428</v>
      </c>
      <c r="H17" s="127" t="s">
        <v>428</v>
      </c>
      <c r="I17" s="127" t="s">
        <v>216</v>
      </c>
      <c r="J17" s="127" t="s">
        <v>219</v>
      </c>
      <c r="K17" s="127" t="s">
        <v>219</v>
      </c>
      <c r="L17" s="127" t="s">
        <v>219</v>
      </c>
      <c r="M17" s="127" t="s">
        <v>216</v>
      </c>
      <c r="N17" s="127" t="s">
        <v>1387</v>
      </c>
      <c r="O17" s="131" t="s">
        <v>1072</v>
      </c>
      <c r="P17" s="131" t="s">
        <v>226</v>
      </c>
      <c r="Q17" s="131" t="s">
        <v>950</v>
      </c>
      <c r="R17" s="86" t="s">
        <v>218</v>
      </c>
    </row>
    <row r="18" spans="1:18" ht="15" customHeight="1" x14ac:dyDescent="0.25">
      <c r="A18" s="89" t="s">
        <v>12</v>
      </c>
      <c r="B18" s="130" t="s">
        <v>1359</v>
      </c>
      <c r="C18" s="150">
        <f t="shared" si="0"/>
        <v>0</v>
      </c>
      <c r="D18" s="150"/>
      <c r="E18" s="150"/>
      <c r="F18" s="172">
        <f t="shared" si="1"/>
        <v>0</v>
      </c>
      <c r="G18" s="127" t="s">
        <v>428</v>
      </c>
      <c r="H18" s="127" t="s">
        <v>428</v>
      </c>
      <c r="I18" s="127" t="s">
        <v>216</v>
      </c>
      <c r="J18" s="127" t="s">
        <v>219</v>
      </c>
      <c r="K18" s="127" t="s">
        <v>219</v>
      </c>
      <c r="L18" s="127" t="s">
        <v>219</v>
      </c>
      <c r="M18" s="127" t="s">
        <v>216</v>
      </c>
      <c r="N18" s="127" t="s">
        <v>1387</v>
      </c>
      <c r="O18" s="131" t="s">
        <v>1361</v>
      </c>
      <c r="P18" s="131" t="s">
        <v>951</v>
      </c>
      <c r="Q18" s="127" t="s">
        <v>344</v>
      </c>
      <c r="R18" s="86" t="s">
        <v>218</v>
      </c>
    </row>
    <row r="19" spans="1:18" ht="15" customHeight="1" x14ac:dyDescent="0.25">
      <c r="A19" s="89" t="s">
        <v>13</v>
      </c>
      <c r="B19" s="130" t="s">
        <v>1359</v>
      </c>
      <c r="C19" s="150">
        <f t="shared" si="0"/>
        <v>0</v>
      </c>
      <c r="D19" s="150"/>
      <c r="E19" s="150"/>
      <c r="F19" s="172">
        <f t="shared" si="1"/>
        <v>0</v>
      </c>
      <c r="G19" s="127" t="s">
        <v>428</v>
      </c>
      <c r="H19" s="127" t="s">
        <v>428</v>
      </c>
      <c r="I19" s="127" t="s">
        <v>216</v>
      </c>
      <c r="J19" s="127" t="s">
        <v>219</v>
      </c>
      <c r="K19" s="127" t="s">
        <v>219</v>
      </c>
      <c r="L19" s="127" t="s">
        <v>219</v>
      </c>
      <c r="M19" s="127" t="s">
        <v>216</v>
      </c>
      <c r="N19" s="127" t="s">
        <v>1387</v>
      </c>
      <c r="O19" s="131" t="s">
        <v>1209</v>
      </c>
      <c r="P19" s="131" t="s">
        <v>306</v>
      </c>
      <c r="Q19" s="132" t="s">
        <v>215</v>
      </c>
    </row>
    <row r="20" spans="1:18" ht="15" customHeight="1" x14ac:dyDescent="0.25">
      <c r="A20" s="89" t="s">
        <v>14</v>
      </c>
      <c r="B20" s="130" t="s">
        <v>111</v>
      </c>
      <c r="C20" s="150">
        <f t="shared" si="0"/>
        <v>2</v>
      </c>
      <c r="D20" s="150"/>
      <c r="E20" s="150"/>
      <c r="F20" s="172">
        <f t="shared" si="1"/>
        <v>2</v>
      </c>
      <c r="G20" s="127" t="s">
        <v>216</v>
      </c>
      <c r="H20" s="127" t="s">
        <v>216</v>
      </c>
      <c r="I20" s="127" t="s">
        <v>216</v>
      </c>
      <c r="J20" s="127" t="s">
        <v>216</v>
      </c>
      <c r="K20" s="127" t="s">
        <v>216</v>
      </c>
      <c r="L20" s="127" t="s">
        <v>216</v>
      </c>
      <c r="M20" s="127" t="s">
        <v>216</v>
      </c>
      <c r="N20" s="127" t="s">
        <v>218</v>
      </c>
      <c r="O20" s="131" t="s">
        <v>1078</v>
      </c>
      <c r="P20" s="131" t="s">
        <v>396</v>
      </c>
      <c r="Q20" s="132" t="s">
        <v>215</v>
      </c>
    </row>
    <row r="21" spans="1:18" s="28" customFormat="1" ht="15" customHeight="1" x14ac:dyDescent="0.25">
      <c r="A21" s="54" t="s">
        <v>15</v>
      </c>
      <c r="B21" s="173" t="s">
        <v>904</v>
      </c>
      <c r="C21" s="174">
        <f t="shared" si="0"/>
        <v>0</v>
      </c>
      <c r="D21" s="174"/>
      <c r="E21" s="174"/>
      <c r="F21" s="175">
        <f t="shared" si="1"/>
        <v>0</v>
      </c>
      <c r="G21" s="125" t="s">
        <v>428</v>
      </c>
      <c r="H21" s="125" t="s">
        <v>216</v>
      </c>
      <c r="I21" s="125" t="s">
        <v>216</v>
      </c>
      <c r="J21" s="125" t="s">
        <v>216</v>
      </c>
      <c r="K21" s="125" t="s">
        <v>428</v>
      </c>
      <c r="L21" s="125" t="s">
        <v>216</v>
      </c>
      <c r="M21" s="125" t="s">
        <v>216</v>
      </c>
      <c r="N21" s="125" t="s">
        <v>1388</v>
      </c>
      <c r="O21" s="131" t="s">
        <v>1080</v>
      </c>
      <c r="P21" s="131" t="s">
        <v>1081</v>
      </c>
      <c r="Q21" s="131" t="s">
        <v>1210</v>
      </c>
      <c r="R21" s="85" t="s">
        <v>218</v>
      </c>
    </row>
    <row r="22" spans="1:18" ht="15" customHeight="1" x14ac:dyDescent="0.25">
      <c r="A22" s="89" t="s">
        <v>16</v>
      </c>
      <c r="B22" s="130" t="s">
        <v>111</v>
      </c>
      <c r="C22" s="150">
        <f t="shared" si="0"/>
        <v>2</v>
      </c>
      <c r="D22" s="150"/>
      <c r="E22" s="150"/>
      <c r="F22" s="172">
        <f t="shared" si="1"/>
        <v>2</v>
      </c>
      <c r="G22" s="127" t="s">
        <v>216</v>
      </c>
      <c r="H22" s="127" t="s">
        <v>216</v>
      </c>
      <c r="I22" s="127" t="s">
        <v>216</v>
      </c>
      <c r="J22" s="127" t="s">
        <v>216</v>
      </c>
      <c r="K22" s="127" t="s">
        <v>216</v>
      </c>
      <c r="L22" s="127" t="s">
        <v>216</v>
      </c>
      <c r="M22" s="127" t="s">
        <v>216</v>
      </c>
      <c r="N22" s="127" t="s">
        <v>218</v>
      </c>
      <c r="O22" s="131" t="s">
        <v>1211</v>
      </c>
      <c r="P22" s="131" t="s">
        <v>955</v>
      </c>
      <c r="Q22" s="131" t="s">
        <v>956</v>
      </c>
      <c r="R22" s="86" t="s">
        <v>218</v>
      </c>
    </row>
    <row r="23" spans="1:18" ht="15" customHeight="1" x14ac:dyDescent="0.25">
      <c r="A23" s="89" t="s">
        <v>17</v>
      </c>
      <c r="B23" s="130" t="s">
        <v>1359</v>
      </c>
      <c r="C23" s="150">
        <f t="shared" si="0"/>
        <v>0</v>
      </c>
      <c r="D23" s="150"/>
      <c r="E23" s="150"/>
      <c r="F23" s="172">
        <f t="shared" si="1"/>
        <v>0</v>
      </c>
      <c r="G23" s="127" t="s">
        <v>428</v>
      </c>
      <c r="H23" s="127" t="s">
        <v>428</v>
      </c>
      <c r="I23" s="127" t="s">
        <v>216</v>
      </c>
      <c r="J23" s="127" t="s">
        <v>219</v>
      </c>
      <c r="K23" s="127" t="s">
        <v>219</v>
      </c>
      <c r="L23" s="127" t="s">
        <v>219</v>
      </c>
      <c r="M23" s="127" t="s">
        <v>216</v>
      </c>
      <c r="N23" s="127" t="s">
        <v>1390</v>
      </c>
      <c r="O23" s="131" t="s">
        <v>1397</v>
      </c>
      <c r="P23" s="132" t="s">
        <v>301</v>
      </c>
      <c r="Q23" s="131" t="s">
        <v>1362</v>
      </c>
    </row>
    <row r="24" spans="1:18" ht="15" customHeight="1" x14ac:dyDescent="0.25">
      <c r="A24" s="89" t="s">
        <v>248</v>
      </c>
      <c r="B24" s="130" t="s">
        <v>111</v>
      </c>
      <c r="C24" s="150">
        <f t="shared" si="0"/>
        <v>2</v>
      </c>
      <c r="D24" s="150"/>
      <c r="E24" s="150"/>
      <c r="F24" s="172">
        <f t="shared" si="1"/>
        <v>2</v>
      </c>
      <c r="G24" s="127" t="s">
        <v>216</v>
      </c>
      <c r="H24" s="127" t="s">
        <v>216</v>
      </c>
      <c r="I24" s="127" t="s">
        <v>216</v>
      </c>
      <c r="J24" s="127" t="s">
        <v>216</v>
      </c>
      <c r="K24" s="127" t="s">
        <v>216</v>
      </c>
      <c r="L24" s="127" t="s">
        <v>216</v>
      </c>
      <c r="M24" s="127" t="s">
        <v>216</v>
      </c>
      <c r="N24" s="94" t="s">
        <v>218</v>
      </c>
      <c r="O24" s="131" t="s">
        <v>1213</v>
      </c>
      <c r="P24" s="132" t="s">
        <v>959</v>
      </c>
      <c r="Q24" s="137" t="s">
        <v>1606</v>
      </c>
      <c r="R24" s="86" t="s">
        <v>218</v>
      </c>
    </row>
    <row r="25" spans="1:18" s="79" customFormat="1" ht="15" customHeight="1" x14ac:dyDescent="0.35">
      <c r="A25" s="170" t="s">
        <v>18</v>
      </c>
      <c r="B25" s="170"/>
      <c r="C25" s="167"/>
      <c r="D25" s="171"/>
      <c r="E25" s="171"/>
      <c r="F25" s="171"/>
      <c r="G25" s="135"/>
      <c r="H25" s="135"/>
      <c r="I25" s="135"/>
      <c r="J25" s="135"/>
      <c r="K25" s="135"/>
      <c r="L25" s="135"/>
      <c r="M25" s="135"/>
      <c r="N25" s="135"/>
      <c r="O25" s="135"/>
      <c r="P25" s="135"/>
      <c r="Q25" s="135"/>
      <c r="R25" s="126"/>
    </row>
    <row r="26" spans="1:18" ht="15" customHeight="1" x14ac:dyDescent="0.25">
      <c r="A26" s="89" t="s">
        <v>19</v>
      </c>
      <c r="B26" s="130" t="s">
        <v>1359</v>
      </c>
      <c r="C26" s="150">
        <f t="shared" si="0"/>
        <v>0</v>
      </c>
      <c r="D26" s="150"/>
      <c r="E26" s="150"/>
      <c r="F26" s="172">
        <f t="shared" ref="F26:F36" si="2">C26*(1-D26)*(1-E26)</f>
        <v>0</v>
      </c>
      <c r="G26" s="127" t="s">
        <v>428</v>
      </c>
      <c r="H26" s="127" t="s">
        <v>216</v>
      </c>
      <c r="I26" s="127" t="s">
        <v>216</v>
      </c>
      <c r="J26" s="127" t="s">
        <v>428</v>
      </c>
      <c r="K26" s="127" t="s">
        <v>428</v>
      </c>
      <c r="L26" s="127" t="s">
        <v>216</v>
      </c>
      <c r="M26" s="127" t="s">
        <v>216</v>
      </c>
      <c r="N26" s="94" t="s">
        <v>1391</v>
      </c>
      <c r="O26" s="131" t="s">
        <v>1085</v>
      </c>
      <c r="P26" s="131" t="s">
        <v>327</v>
      </c>
      <c r="Q26" s="131" t="s">
        <v>960</v>
      </c>
      <c r="R26" s="86" t="s">
        <v>218</v>
      </c>
    </row>
    <row r="27" spans="1:18" ht="15" customHeight="1" x14ac:dyDescent="0.25">
      <c r="A27" s="89" t="s">
        <v>20</v>
      </c>
      <c r="B27" s="130" t="s">
        <v>1359</v>
      </c>
      <c r="C27" s="150">
        <f t="shared" si="0"/>
        <v>0</v>
      </c>
      <c r="D27" s="150"/>
      <c r="E27" s="150"/>
      <c r="F27" s="172">
        <f t="shared" si="2"/>
        <v>0</v>
      </c>
      <c r="G27" s="127" t="s">
        <v>219</v>
      </c>
      <c r="H27" s="127" t="s">
        <v>218</v>
      </c>
      <c r="I27" s="127" t="s">
        <v>218</v>
      </c>
      <c r="J27" s="127" t="s">
        <v>218</v>
      </c>
      <c r="K27" s="127" t="s">
        <v>218</v>
      </c>
      <c r="L27" s="127" t="s">
        <v>218</v>
      </c>
      <c r="M27" s="127" t="s">
        <v>218</v>
      </c>
      <c r="N27" s="127" t="s">
        <v>218</v>
      </c>
      <c r="O27" s="132" t="s">
        <v>961</v>
      </c>
      <c r="P27" s="131" t="s">
        <v>1363</v>
      </c>
      <c r="Q27" s="132" t="s">
        <v>215</v>
      </c>
    </row>
    <row r="28" spans="1:18" ht="15" customHeight="1" x14ac:dyDescent="0.25">
      <c r="A28" s="89" t="s">
        <v>21</v>
      </c>
      <c r="B28" s="130" t="s">
        <v>111</v>
      </c>
      <c r="C28" s="150">
        <f t="shared" si="0"/>
        <v>2</v>
      </c>
      <c r="D28" s="150"/>
      <c r="E28" s="150"/>
      <c r="F28" s="172">
        <f t="shared" si="2"/>
        <v>2</v>
      </c>
      <c r="G28" s="127" t="s">
        <v>216</v>
      </c>
      <c r="H28" s="127" t="s">
        <v>216</v>
      </c>
      <c r="I28" s="127" t="s">
        <v>216</v>
      </c>
      <c r="J28" s="127" t="s">
        <v>216</v>
      </c>
      <c r="K28" s="127" t="s">
        <v>216</v>
      </c>
      <c r="L28" s="127" t="s">
        <v>216</v>
      </c>
      <c r="M28" s="127" t="s">
        <v>216</v>
      </c>
      <c r="N28" s="136" t="s">
        <v>218</v>
      </c>
      <c r="O28" s="132" t="s">
        <v>1086</v>
      </c>
      <c r="P28" s="132" t="s">
        <v>964</v>
      </c>
      <c r="Q28" s="132" t="s">
        <v>215</v>
      </c>
    </row>
    <row r="29" spans="1:18" ht="15" customHeight="1" x14ac:dyDescent="0.25">
      <c r="A29" s="89" t="s">
        <v>22</v>
      </c>
      <c r="B29" s="130" t="s">
        <v>1359</v>
      </c>
      <c r="C29" s="150">
        <f t="shared" si="0"/>
        <v>0</v>
      </c>
      <c r="D29" s="150"/>
      <c r="E29" s="150"/>
      <c r="F29" s="172">
        <f t="shared" si="2"/>
        <v>0</v>
      </c>
      <c r="G29" s="127" t="s">
        <v>428</v>
      </c>
      <c r="H29" s="127" t="s">
        <v>428</v>
      </c>
      <c r="I29" s="127" t="s">
        <v>216</v>
      </c>
      <c r="J29" s="127" t="s">
        <v>428</v>
      </c>
      <c r="K29" s="127" t="s">
        <v>428</v>
      </c>
      <c r="L29" s="127" t="s">
        <v>219</v>
      </c>
      <c r="M29" s="127" t="s">
        <v>216</v>
      </c>
      <c r="N29" s="127" t="s">
        <v>1392</v>
      </c>
      <c r="O29" s="131" t="s">
        <v>1088</v>
      </c>
      <c r="P29" s="131" t="s">
        <v>336</v>
      </c>
      <c r="Q29" s="132" t="s">
        <v>215</v>
      </c>
    </row>
    <row r="30" spans="1:18" ht="15" customHeight="1" x14ac:dyDescent="0.25">
      <c r="A30" s="89" t="s">
        <v>23</v>
      </c>
      <c r="B30" s="130" t="s">
        <v>111</v>
      </c>
      <c r="C30" s="150">
        <f t="shared" si="0"/>
        <v>2</v>
      </c>
      <c r="D30" s="150"/>
      <c r="E30" s="150"/>
      <c r="F30" s="172">
        <f t="shared" si="2"/>
        <v>2</v>
      </c>
      <c r="G30" s="127" t="s">
        <v>216</v>
      </c>
      <c r="H30" s="127" t="s">
        <v>216</v>
      </c>
      <c r="I30" s="127" t="s">
        <v>216</v>
      </c>
      <c r="J30" s="127" t="s">
        <v>216</v>
      </c>
      <c r="K30" s="127" t="s">
        <v>216</v>
      </c>
      <c r="L30" s="127" t="s">
        <v>216</v>
      </c>
      <c r="M30" s="127" t="s">
        <v>216</v>
      </c>
      <c r="N30" s="127" t="s">
        <v>218</v>
      </c>
      <c r="O30" s="131" t="s">
        <v>1089</v>
      </c>
      <c r="P30" s="132" t="s">
        <v>965</v>
      </c>
      <c r="Q30" s="132" t="s">
        <v>215</v>
      </c>
    </row>
    <row r="31" spans="1:18" ht="15" customHeight="1" x14ac:dyDescent="0.25">
      <c r="A31" s="89" t="s">
        <v>24</v>
      </c>
      <c r="B31" s="130" t="s">
        <v>1359</v>
      </c>
      <c r="C31" s="150">
        <f t="shared" si="0"/>
        <v>0</v>
      </c>
      <c r="D31" s="150"/>
      <c r="E31" s="150"/>
      <c r="F31" s="172">
        <f t="shared" si="2"/>
        <v>0</v>
      </c>
      <c r="G31" s="127" t="s">
        <v>428</v>
      </c>
      <c r="H31" s="127" t="s">
        <v>428</v>
      </c>
      <c r="I31" s="127" t="s">
        <v>216</v>
      </c>
      <c r="J31" s="127" t="s">
        <v>219</v>
      </c>
      <c r="K31" s="127" t="s">
        <v>219</v>
      </c>
      <c r="L31" s="127" t="s">
        <v>219</v>
      </c>
      <c r="M31" s="127" t="s">
        <v>216</v>
      </c>
      <c r="N31" s="127" t="s">
        <v>1392</v>
      </c>
      <c r="O31" s="137" t="s">
        <v>966</v>
      </c>
      <c r="P31" s="137" t="s">
        <v>1090</v>
      </c>
      <c r="Q31" s="132" t="s">
        <v>967</v>
      </c>
      <c r="R31" s="86" t="s">
        <v>218</v>
      </c>
    </row>
    <row r="32" spans="1:18" ht="15" customHeight="1" x14ac:dyDescent="0.25">
      <c r="A32" s="89" t="s">
        <v>25</v>
      </c>
      <c r="B32" s="130" t="s">
        <v>1359</v>
      </c>
      <c r="C32" s="150">
        <f t="shared" si="0"/>
        <v>0</v>
      </c>
      <c r="D32" s="150"/>
      <c r="E32" s="150"/>
      <c r="F32" s="172">
        <f t="shared" si="2"/>
        <v>0</v>
      </c>
      <c r="G32" s="127" t="s">
        <v>428</v>
      </c>
      <c r="H32" s="127" t="s">
        <v>216</v>
      </c>
      <c r="I32" s="127" t="s">
        <v>216</v>
      </c>
      <c r="J32" s="127" t="s">
        <v>428</v>
      </c>
      <c r="K32" s="127" t="s">
        <v>428</v>
      </c>
      <c r="L32" s="127" t="s">
        <v>216</v>
      </c>
      <c r="M32" s="127" t="s">
        <v>216</v>
      </c>
      <c r="N32" s="94" t="s">
        <v>1391</v>
      </c>
      <c r="O32" s="137" t="s">
        <v>1092</v>
      </c>
      <c r="P32" s="137" t="s">
        <v>392</v>
      </c>
      <c r="Q32" s="132" t="s">
        <v>968</v>
      </c>
      <c r="R32" s="86" t="s">
        <v>218</v>
      </c>
    </row>
    <row r="33" spans="1:18" ht="15" customHeight="1" x14ac:dyDescent="0.25">
      <c r="A33" s="89" t="s">
        <v>26</v>
      </c>
      <c r="B33" s="130" t="s">
        <v>111</v>
      </c>
      <c r="C33" s="150">
        <f t="shared" si="0"/>
        <v>2</v>
      </c>
      <c r="D33" s="150"/>
      <c r="E33" s="150"/>
      <c r="F33" s="172">
        <f t="shared" si="2"/>
        <v>2</v>
      </c>
      <c r="G33" s="127" t="s">
        <v>216</v>
      </c>
      <c r="H33" s="127" t="s">
        <v>216</v>
      </c>
      <c r="I33" s="127" t="s">
        <v>216</v>
      </c>
      <c r="J33" s="127" t="s">
        <v>216</v>
      </c>
      <c r="K33" s="127" t="s">
        <v>216</v>
      </c>
      <c r="L33" s="127" t="s">
        <v>216</v>
      </c>
      <c r="M33" s="127" t="s">
        <v>216</v>
      </c>
      <c r="N33" s="127" t="s">
        <v>218</v>
      </c>
      <c r="O33" s="131" t="s">
        <v>1093</v>
      </c>
      <c r="P33" s="131" t="s">
        <v>333</v>
      </c>
      <c r="Q33" s="131" t="s">
        <v>969</v>
      </c>
      <c r="R33" s="86" t="s">
        <v>218</v>
      </c>
    </row>
    <row r="34" spans="1:18" ht="15" customHeight="1" x14ac:dyDescent="0.25">
      <c r="A34" s="89" t="s">
        <v>27</v>
      </c>
      <c r="B34" s="130" t="s">
        <v>1359</v>
      </c>
      <c r="C34" s="150">
        <f t="shared" si="0"/>
        <v>0</v>
      </c>
      <c r="D34" s="150"/>
      <c r="E34" s="150"/>
      <c r="F34" s="172">
        <f t="shared" si="2"/>
        <v>0</v>
      </c>
      <c r="G34" s="127" t="s">
        <v>428</v>
      </c>
      <c r="H34" s="127" t="s">
        <v>428</v>
      </c>
      <c r="I34" s="127" t="s">
        <v>216</v>
      </c>
      <c r="J34" s="127" t="s">
        <v>219</v>
      </c>
      <c r="K34" s="127" t="s">
        <v>219</v>
      </c>
      <c r="L34" s="127" t="s">
        <v>219</v>
      </c>
      <c r="M34" s="127" t="s">
        <v>216</v>
      </c>
      <c r="N34" s="127" t="s">
        <v>1392</v>
      </c>
      <c r="O34" s="131" t="s">
        <v>970</v>
      </c>
      <c r="P34" s="131" t="s">
        <v>971</v>
      </c>
      <c r="Q34" s="131" t="s">
        <v>972</v>
      </c>
      <c r="R34" s="86" t="s">
        <v>218</v>
      </c>
    </row>
    <row r="35" spans="1:18" s="28" customFormat="1" ht="15" customHeight="1" x14ac:dyDescent="0.25">
      <c r="A35" s="54" t="s">
        <v>249</v>
      </c>
      <c r="B35" s="173" t="s">
        <v>111</v>
      </c>
      <c r="C35" s="174">
        <f t="shared" si="0"/>
        <v>2</v>
      </c>
      <c r="D35" s="174"/>
      <c r="E35" s="174"/>
      <c r="F35" s="175">
        <f t="shared" si="2"/>
        <v>2</v>
      </c>
      <c r="G35" s="125" t="s">
        <v>216</v>
      </c>
      <c r="H35" s="125" t="s">
        <v>216</v>
      </c>
      <c r="I35" s="125" t="s">
        <v>216</v>
      </c>
      <c r="J35" s="125" t="s">
        <v>216</v>
      </c>
      <c r="K35" s="125" t="s">
        <v>216</v>
      </c>
      <c r="L35" s="125" t="s">
        <v>216</v>
      </c>
      <c r="M35" s="125" t="s">
        <v>216</v>
      </c>
      <c r="N35" s="117" t="s">
        <v>218</v>
      </c>
      <c r="O35" s="131" t="s">
        <v>1097</v>
      </c>
      <c r="P35" s="131" t="s">
        <v>973</v>
      </c>
      <c r="Q35" s="132" t="s">
        <v>1098</v>
      </c>
      <c r="R35" s="85" t="s">
        <v>218</v>
      </c>
    </row>
    <row r="36" spans="1:18" ht="15" customHeight="1" x14ac:dyDescent="0.25">
      <c r="A36" s="89" t="s">
        <v>28</v>
      </c>
      <c r="B36" s="130" t="s">
        <v>111</v>
      </c>
      <c r="C36" s="150">
        <f t="shared" si="0"/>
        <v>2</v>
      </c>
      <c r="D36" s="150"/>
      <c r="E36" s="150"/>
      <c r="F36" s="172">
        <f t="shared" si="2"/>
        <v>2</v>
      </c>
      <c r="G36" s="127" t="s">
        <v>216</v>
      </c>
      <c r="H36" s="127" t="s">
        <v>216</v>
      </c>
      <c r="I36" s="127" t="s">
        <v>216</v>
      </c>
      <c r="J36" s="127" t="s">
        <v>216</v>
      </c>
      <c r="K36" s="127" t="s">
        <v>216</v>
      </c>
      <c r="L36" s="127" t="s">
        <v>216</v>
      </c>
      <c r="M36" s="127" t="s">
        <v>216</v>
      </c>
      <c r="N36" s="94" t="s">
        <v>218</v>
      </c>
      <c r="O36" s="137" t="s">
        <v>330</v>
      </c>
      <c r="P36" s="137" t="s">
        <v>331</v>
      </c>
      <c r="Q36" s="132" t="s">
        <v>215</v>
      </c>
    </row>
    <row r="37" spans="1:18" s="79" customFormat="1" ht="15" customHeight="1" x14ac:dyDescent="0.35">
      <c r="A37" s="170" t="s">
        <v>29</v>
      </c>
      <c r="B37" s="170"/>
      <c r="C37" s="167"/>
      <c r="D37" s="171"/>
      <c r="E37" s="171"/>
      <c r="F37" s="171"/>
      <c r="G37" s="135"/>
      <c r="H37" s="135"/>
      <c r="I37" s="135"/>
      <c r="J37" s="135"/>
      <c r="K37" s="135"/>
      <c r="L37" s="135"/>
      <c r="M37" s="135"/>
      <c r="N37" s="135"/>
      <c r="O37" s="135"/>
      <c r="P37" s="135"/>
      <c r="Q37" s="135"/>
      <c r="R37" s="126"/>
    </row>
    <row r="38" spans="1:18" ht="15" customHeight="1" x14ac:dyDescent="0.25">
      <c r="A38" s="89" t="s">
        <v>30</v>
      </c>
      <c r="B38" s="130" t="s">
        <v>111</v>
      </c>
      <c r="C38" s="150">
        <f t="shared" si="0"/>
        <v>2</v>
      </c>
      <c r="D38" s="150"/>
      <c r="E38" s="150"/>
      <c r="F38" s="172">
        <f t="shared" ref="F38:F45" si="3">C38*(1-D38)*(1-E38)</f>
        <v>2</v>
      </c>
      <c r="G38" s="127" t="s">
        <v>216</v>
      </c>
      <c r="H38" s="127" t="s">
        <v>216</v>
      </c>
      <c r="I38" s="127" t="s">
        <v>216</v>
      </c>
      <c r="J38" s="127" t="s">
        <v>216</v>
      </c>
      <c r="K38" s="127" t="s">
        <v>216</v>
      </c>
      <c r="L38" s="127" t="s">
        <v>216</v>
      </c>
      <c r="M38" s="127" t="s">
        <v>216</v>
      </c>
      <c r="N38" s="94" t="s">
        <v>218</v>
      </c>
      <c r="O38" s="131" t="s">
        <v>1101</v>
      </c>
      <c r="P38" s="131" t="s">
        <v>974</v>
      </c>
      <c r="Q38" s="132" t="s">
        <v>215</v>
      </c>
    </row>
    <row r="39" spans="1:18" ht="15" customHeight="1" x14ac:dyDescent="0.25">
      <c r="A39" s="89" t="s">
        <v>31</v>
      </c>
      <c r="B39" s="130" t="s">
        <v>1359</v>
      </c>
      <c r="C39" s="150">
        <f t="shared" si="0"/>
        <v>0</v>
      </c>
      <c r="D39" s="150"/>
      <c r="E39" s="150"/>
      <c r="F39" s="172">
        <f t="shared" si="3"/>
        <v>0</v>
      </c>
      <c r="G39" s="127" t="s">
        <v>428</v>
      </c>
      <c r="H39" s="127" t="s">
        <v>216</v>
      </c>
      <c r="I39" s="127" t="s">
        <v>216</v>
      </c>
      <c r="J39" s="127" t="s">
        <v>428</v>
      </c>
      <c r="K39" s="127" t="s">
        <v>428</v>
      </c>
      <c r="L39" s="127" t="s">
        <v>219</v>
      </c>
      <c r="M39" s="127" t="s">
        <v>216</v>
      </c>
      <c r="N39" s="127" t="s">
        <v>1392</v>
      </c>
      <c r="O39" s="131" t="s">
        <v>1103</v>
      </c>
      <c r="P39" s="131" t="s">
        <v>975</v>
      </c>
      <c r="Q39" s="132" t="s">
        <v>215</v>
      </c>
    </row>
    <row r="40" spans="1:18" ht="15" customHeight="1" x14ac:dyDescent="0.25">
      <c r="A40" s="89" t="s">
        <v>93</v>
      </c>
      <c r="B40" s="130" t="s">
        <v>1359</v>
      </c>
      <c r="C40" s="150">
        <f t="shared" si="0"/>
        <v>0</v>
      </c>
      <c r="D40" s="150"/>
      <c r="E40" s="150"/>
      <c r="F40" s="172">
        <f t="shared" si="3"/>
        <v>0</v>
      </c>
      <c r="G40" s="127" t="s">
        <v>428</v>
      </c>
      <c r="H40" s="127" t="s">
        <v>428</v>
      </c>
      <c r="I40" s="127" t="s">
        <v>216</v>
      </c>
      <c r="J40" s="127" t="s">
        <v>219</v>
      </c>
      <c r="K40" s="127" t="s">
        <v>219</v>
      </c>
      <c r="L40" s="127" t="s">
        <v>219</v>
      </c>
      <c r="M40" s="127" t="s">
        <v>216</v>
      </c>
      <c r="N40" s="127" t="s">
        <v>1393</v>
      </c>
      <c r="O40" s="131" t="s">
        <v>1245</v>
      </c>
      <c r="P40" s="131" t="s">
        <v>386</v>
      </c>
      <c r="Q40" s="131" t="s">
        <v>976</v>
      </c>
      <c r="R40" s="86" t="s">
        <v>218</v>
      </c>
    </row>
    <row r="41" spans="1:18" ht="15" customHeight="1" x14ac:dyDescent="0.25">
      <c r="A41" s="89" t="s">
        <v>32</v>
      </c>
      <c r="B41" s="130" t="s">
        <v>111</v>
      </c>
      <c r="C41" s="150">
        <f t="shared" si="0"/>
        <v>2</v>
      </c>
      <c r="D41" s="150"/>
      <c r="E41" s="150"/>
      <c r="F41" s="172">
        <f t="shared" si="3"/>
        <v>2</v>
      </c>
      <c r="G41" s="127" t="s">
        <v>216</v>
      </c>
      <c r="H41" s="127" t="s">
        <v>216</v>
      </c>
      <c r="I41" s="127" t="s">
        <v>216</v>
      </c>
      <c r="J41" s="127" t="s">
        <v>216</v>
      </c>
      <c r="K41" s="127" t="s">
        <v>216</v>
      </c>
      <c r="L41" s="127" t="s">
        <v>216</v>
      </c>
      <c r="M41" s="127" t="s">
        <v>216</v>
      </c>
      <c r="N41" s="130" t="s">
        <v>1611</v>
      </c>
      <c r="O41" s="118" t="s">
        <v>1970</v>
      </c>
      <c r="P41" s="137" t="s">
        <v>347</v>
      </c>
      <c r="Q41" s="137" t="s">
        <v>1612</v>
      </c>
      <c r="R41" s="86" t="s">
        <v>218</v>
      </c>
    </row>
    <row r="42" spans="1:18" ht="15" customHeight="1" x14ac:dyDescent="0.25">
      <c r="A42" s="89" t="s">
        <v>33</v>
      </c>
      <c r="B42" s="130" t="s">
        <v>1359</v>
      </c>
      <c r="C42" s="150">
        <f t="shared" si="0"/>
        <v>0</v>
      </c>
      <c r="D42" s="150"/>
      <c r="E42" s="150"/>
      <c r="F42" s="172">
        <f t="shared" si="3"/>
        <v>0</v>
      </c>
      <c r="G42" s="127" t="s">
        <v>219</v>
      </c>
      <c r="H42" s="127" t="s">
        <v>218</v>
      </c>
      <c r="I42" s="127" t="s">
        <v>218</v>
      </c>
      <c r="J42" s="127" t="s">
        <v>218</v>
      </c>
      <c r="K42" s="127" t="s">
        <v>218</v>
      </c>
      <c r="L42" s="127" t="s">
        <v>218</v>
      </c>
      <c r="M42" s="127" t="s">
        <v>218</v>
      </c>
      <c r="N42" s="127" t="s">
        <v>218</v>
      </c>
      <c r="O42" s="131" t="s">
        <v>1216</v>
      </c>
      <c r="P42" s="131" t="s">
        <v>978</v>
      </c>
      <c r="Q42" s="132" t="s">
        <v>215</v>
      </c>
    </row>
    <row r="43" spans="1:18" ht="15" customHeight="1" x14ac:dyDescent="0.25">
      <c r="A43" s="89" t="s">
        <v>34</v>
      </c>
      <c r="B43" s="130" t="s">
        <v>111</v>
      </c>
      <c r="C43" s="150">
        <f t="shared" si="0"/>
        <v>2</v>
      </c>
      <c r="D43" s="150"/>
      <c r="E43" s="150"/>
      <c r="F43" s="172">
        <f t="shared" si="3"/>
        <v>2</v>
      </c>
      <c r="G43" s="127" t="s">
        <v>216</v>
      </c>
      <c r="H43" s="127" t="s">
        <v>216</v>
      </c>
      <c r="I43" s="127" t="s">
        <v>216</v>
      </c>
      <c r="J43" s="127" t="s">
        <v>216</v>
      </c>
      <c r="K43" s="127" t="s">
        <v>216</v>
      </c>
      <c r="L43" s="127" t="s">
        <v>216</v>
      </c>
      <c r="M43" s="127" t="s">
        <v>216</v>
      </c>
      <c r="N43" s="130" t="s">
        <v>218</v>
      </c>
      <c r="O43" s="131" t="s">
        <v>1217</v>
      </c>
      <c r="P43" s="131" t="s">
        <v>1183</v>
      </c>
      <c r="Q43" s="131" t="s">
        <v>979</v>
      </c>
      <c r="R43" s="86" t="s">
        <v>218</v>
      </c>
    </row>
    <row r="44" spans="1:18" ht="15" customHeight="1" x14ac:dyDescent="0.25">
      <c r="A44" s="89" t="s">
        <v>35</v>
      </c>
      <c r="B44" s="130" t="s">
        <v>111</v>
      </c>
      <c r="C44" s="150">
        <f t="shared" si="0"/>
        <v>2</v>
      </c>
      <c r="D44" s="150"/>
      <c r="E44" s="150"/>
      <c r="F44" s="172">
        <f t="shared" si="3"/>
        <v>2</v>
      </c>
      <c r="G44" s="127" t="s">
        <v>216</v>
      </c>
      <c r="H44" s="127" t="s">
        <v>216</v>
      </c>
      <c r="I44" s="127" t="s">
        <v>216</v>
      </c>
      <c r="J44" s="127" t="s">
        <v>216</v>
      </c>
      <c r="K44" s="127" t="s">
        <v>216</v>
      </c>
      <c r="L44" s="127" t="s">
        <v>216</v>
      </c>
      <c r="M44" s="127" t="s">
        <v>216</v>
      </c>
      <c r="N44" s="127" t="s">
        <v>218</v>
      </c>
      <c r="O44" s="131" t="s">
        <v>1110</v>
      </c>
      <c r="P44" s="131" t="s">
        <v>980</v>
      </c>
      <c r="Q44" s="132" t="s">
        <v>981</v>
      </c>
      <c r="R44" s="86" t="s">
        <v>218</v>
      </c>
    </row>
    <row r="45" spans="1:18" ht="15" customHeight="1" x14ac:dyDescent="0.25">
      <c r="A45" s="89" t="s">
        <v>170</v>
      </c>
      <c r="B45" s="130" t="s">
        <v>1359</v>
      </c>
      <c r="C45" s="150">
        <f t="shared" si="0"/>
        <v>0</v>
      </c>
      <c r="D45" s="150"/>
      <c r="E45" s="150"/>
      <c r="F45" s="172">
        <f t="shared" si="3"/>
        <v>0</v>
      </c>
      <c r="G45" s="127" t="s">
        <v>428</v>
      </c>
      <c r="H45" s="127" t="s">
        <v>216</v>
      </c>
      <c r="I45" s="127" t="s">
        <v>216</v>
      </c>
      <c r="J45" s="127" t="s">
        <v>428</v>
      </c>
      <c r="K45" s="127" t="s">
        <v>428</v>
      </c>
      <c r="L45" s="127" t="s">
        <v>219</v>
      </c>
      <c r="M45" s="127" t="s">
        <v>216</v>
      </c>
      <c r="N45" s="127" t="s">
        <v>1394</v>
      </c>
      <c r="O45" s="131" t="s">
        <v>1364</v>
      </c>
      <c r="P45" s="131" t="s">
        <v>982</v>
      </c>
      <c r="Q45" s="131" t="s">
        <v>321</v>
      </c>
      <c r="R45" s="86" t="s">
        <v>218</v>
      </c>
    </row>
    <row r="46" spans="1:18" s="79" customFormat="1" ht="15" customHeight="1" x14ac:dyDescent="0.35">
      <c r="A46" s="170" t="s">
        <v>36</v>
      </c>
      <c r="B46" s="170"/>
      <c r="C46" s="167"/>
      <c r="D46" s="171"/>
      <c r="E46" s="171"/>
      <c r="F46" s="171"/>
      <c r="G46" s="135"/>
      <c r="H46" s="135"/>
      <c r="I46" s="135"/>
      <c r="J46" s="135"/>
      <c r="K46" s="135"/>
      <c r="L46" s="135"/>
      <c r="M46" s="135"/>
      <c r="N46" s="135"/>
      <c r="O46" s="135"/>
      <c r="P46" s="135"/>
      <c r="Q46" s="135"/>
      <c r="R46" s="126"/>
    </row>
    <row r="47" spans="1:18" ht="15" customHeight="1" x14ac:dyDescent="0.25">
      <c r="A47" s="89" t="s">
        <v>37</v>
      </c>
      <c r="B47" s="130" t="s">
        <v>1359</v>
      </c>
      <c r="C47" s="150">
        <f t="shared" si="0"/>
        <v>0</v>
      </c>
      <c r="D47" s="150"/>
      <c r="E47" s="150"/>
      <c r="F47" s="172">
        <f t="shared" ref="F47:F53" si="4">C47*(1-D47)*(1-E47)</f>
        <v>0</v>
      </c>
      <c r="G47" s="127" t="s">
        <v>219</v>
      </c>
      <c r="H47" s="127" t="s">
        <v>218</v>
      </c>
      <c r="I47" s="127" t="s">
        <v>218</v>
      </c>
      <c r="J47" s="127" t="s">
        <v>218</v>
      </c>
      <c r="K47" s="127" t="s">
        <v>218</v>
      </c>
      <c r="L47" s="127" t="s">
        <v>218</v>
      </c>
      <c r="M47" s="127" t="s">
        <v>218</v>
      </c>
      <c r="N47" s="127" t="s">
        <v>218</v>
      </c>
      <c r="O47" s="137" t="s">
        <v>1112</v>
      </c>
      <c r="P47" s="137" t="s">
        <v>983</v>
      </c>
      <c r="Q47" s="137" t="s">
        <v>984</v>
      </c>
      <c r="R47" s="86" t="s">
        <v>218</v>
      </c>
    </row>
    <row r="48" spans="1:18" ht="15" customHeight="1" x14ac:dyDescent="0.25">
      <c r="A48" s="89" t="s">
        <v>38</v>
      </c>
      <c r="B48" s="130" t="s">
        <v>1359</v>
      </c>
      <c r="C48" s="150">
        <f t="shared" si="0"/>
        <v>0</v>
      </c>
      <c r="D48" s="150"/>
      <c r="E48" s="150"/>
      <c r="F48" s="172">
        <f t="shared" si="4"/>
        <v>0</v>
      </c>
      <c r="G48" s="127" t="s">
        <v>219</v>
      </c>
      <c r="H48" s="127" t="s">
        <v>218</v>
      </c>
      <c r="I48" s="127" t="s">
        <v>218</v>
      </c>
      <c r="J48" s="127" t="s">
        <v>218</v>
      </c>
      <c r="K48" s="127" t="s">
        <v>218</v>
      </c>
      <c r="L48" s="127" t="s">
        <v>218</v>
      </c>
      <c r="M48" s="127" t="s">
        <v>218</v>
      </c>
      <c r="N48" s="127" t="s">
        <v>218</v>
      </c>
      <c r="O48" s="137" t="s">
        <v>985</v>
      </c>
      <c r="P48" s="137" t="s">
        <v>1113</v>
      </c>
      <c r="Q48" s="132" t="s">
        <v>215</v>
      </c>
    </row>
    <row r="49" spans="1:18" ht="15" customHeight="1" x14ac:dyDescent="0.25">
      <c r="A49" s="89" t="s">
        <v>39</v>
      </c>
      <c r="B49" s="130" t="s">
        <v>111</v>
      </c>
      <c r="C49" s="150">
        <f t="shared" si="0"/>
        <v>2</v>
      </c>
      <c r="D49" s="150"/>
      <c r="E49" s="150"/>
      <c r="F49" s="172">
        <f t="shared" si="4"/>
        <v>2</v>
      </c>
      <c r="G49" s="127" t="s">
        <v>216</v>
      </c>
      <c r="H49" s="127" t="s">
        <v>216</v>
      </c>
      <c r="I49" s="127" t="s">
        <v>216</v>
      </c>
      <c r="J49" s="127" t="s">
        <v>216</v>
      </c>
      <c r="K49" s="127" t="s">
        <v>216</v>
      </c>
      <c r="L49" s="127" t="s">
        <v>216</v>
      </c>
      <c r="M49" s="127" t="s">
        <v>216</v>
      </c>
      <c r="N49" s="94" t="s">
        <v>218</v>
      </c>
      <c r="O49" s="137" t="s">
        <v>1218</v>
      </c>
      <c r="P49" s="137" t="s">
        <v>656</v>
      </c>
      <c r="Q49" s="132" t="s">
        <v>215</v>
      </c>
    </row>
    <row r="50" spans="1:18" ht="15" customHeight="1" x14ac:dyDescent="0.25">
      <c r="A50" s="89" t="s">
        <v>40</v>
      </c>
      <c r="B50" s="130" t="s">
        <v>1359</v>
      </c>
      <c r="C50" s="150">
        <f t="shared" si="0"/>
        <v>0</v>
      </c>
      <c r="D50" s="150"/>
      <c r="E50" s="150"/>
      <c r="F50" s="172">
        <f t="shared" si="4"/>
        <v>0</v>
      </c>
      <c r="G50" s="127" t="s">
        <v>219</v>
      </c>
      <c r="H50" s="127" t="s">
        <v>218</v>
      </c>
      <c r="I50" s="127" t="s">
        <v>218</v>
      </c>
      <c r="J50" s="127" t="s">
        <v>218</v>
      </c>
      <c r="K50" s="127" t="s">
        <v>218</v>
      </c>
      <c r="L50" s="127" t="s">
        <v>218</v>
      </c>
      <c r="M50" s="127" t="s">
        <v>218</v>
      </c>
      <c r="N50" s="127" t="s">
        <v>1422</v>
      </c>
      <c r="O50" s="131" t="s">
        <v>1114</v>
      </c>
      <c r="P50" s="131" t="s">
        <v>988</v>
      </c>
      <c r="Q50" s="132" t="s">
        <v>215</v>
      </c>
    </row>
    <row r="51" spans="1:18" ht="15" customHeight="1" x14ac:dyDescent="0.25">
      <c r="A51" s="89" t="s">
        <v>89</v>
      </c>
      <c r="B51" s="130" t="s">
        <v>1359</v>
      </c>
      <c r="C51" s="150">
        <f t="shared" si="0"/>
        <v>0</v>
      </c>
      <c r="D51" s="150"/>
      <c r="E51" s="150"/>
      <c r="F51" s="172">
        <f t="shared" si="4"/>
        <v>0</v>
      </c>
      <c r="G51" s="127" t="s">
        <v>219</v>
      </c>
      <c r="H51" s="127" t="s">
        <v>218</v>
      </c>
      <c r="I51" s="127" t="s">
        <v>218</v>
      </c>
      <c r="J51" s="127" t="s">
        <v>218</v>
      </c>
      <c r="K51" s="127" t="s">
        <v>218</v>
      </c>
      <c r="L51" s="127" t="s">
        <v>218</v>
      </c>
      <c r="M51" s="127" t="s">
        <v>218</v>
      </c>
      <c r="N51" s="127" t="s">
        <v>218</v>
      </c>
      <c r="O51" s="131" t="s">
        <v>1252</v>
      </c>
      <c r="P51" s="131" t="s">
        <v>1116</v>
      </c>
      <c r="Q51" s="132" t="s">
        <v>215</v>
      </c>
    </row>
    <row r="52" spans="1:18" ht="15" customHeight="1" x14ac:dyDescent="0.25">
      <c r="A52" s="89" t="s">
        <v>41</v>
      </c>
      <c r="B52" s="130" t="s">
        <v>1359</v>
      </c>
      <c r="C52" s="150">
        <f t="shared" si="0"/>
        <v>0</v>
      </c>
      <c r="D52" s="150"/>
      <c r="E52" s="150"/>
      <c r="F52" s="172">
        <f t="shared" si="4"/>
        <v>0</v>
      </c>
      <c r="G52" s="127" t="s">
        <v>1402</v>
      </c>
      <c r="H52" s="127" t="s">
        <v>218</v>
      </c>
      <c r="I52" s="127" t="s">
        <v>218</v>
      </c>
      <c r="J52" s="127" t="s">
        <v>218</v>
      </c>
      <c r="K52" s="127" t="s">
        <v>218</v>
      </c>
      <c r="L52" s="127" t="s">
        <v>218</v>
      </c>
      <c r="M52" s="127" t="s">
        <v>218</v>
      </c>
      <c r="N52" s="127" t="s">
        <v>1932</v>
      </c>
      <c r="O52" s="131" t="s">
        <v>1117</v>
      </c>
      <c r="P52" s="131" t="s">
        <v>355</v>
      </c>
      <c r="Q52" s="131" t="s">
        <v>356</v>
      </c>
      <c r="R52" s="86" t="s">
        <v>218</v>
      </c>
    </row>
    <row r="53" spans="1:18" ht="15" customHeight="1" x14ac:dyDescent="0.25">
      <c r="A53" s="89" t="s">
        <v>42</v>
      </c>
      <c r="B53" s="130" t="s">
        <v>111</v>
      </c>
      <c r="C53" s="150">
        <f t="shared" si="0"/>
        <v>2</v>
      </c>
      <c r="D53" s="150"/>
      <c r="E53" s="150"/>
      <c r="F53" s="172">
        <f t="shared" si="4"/>
        <v>2</v>
      </c>
      <c r="G53" s="127" t="s">
        <v>216</v>
      </c>
      <c r="H53" s="127" t="s">
        <v>216</v>
      </c>
      <c r="I53" s="127" t="s">
        <v>216</v>
      </c>
      <c r="J53" s="127" t="s">
        <v>216</v>
      </c>
      <c r="K53" s="127" t="s">
        <v>216</v>
      </c>
      <c r="L53" s="127" t="s">
        <v>216</v>
      </c>
      <c r="M53" s="127" t="s">
        <v>216</v>
      </c>
      <c r="N53" s="94" t="s">
        <v>218</v>
      </c>
      <c r="O53" s="137" t="s">
        <v>1220</v>
      </c>
      <c r="P53" s="137" t="s">
        <v>991</v>
      </c>
      <c r="Q53" s="137" t="s">
        <v>237</v>
      </c>
      <c r="R53" s="86" t="s">
        <v>218</v>
      </c>
    </row>
    <row r="54" spans="1:18" s="79" customFormat="1" ht="15" customHeight="1" x14ac:dyDescent="0.35">
      <c r="A54" s="170" t="s">
        <v>43</v>
      </c>
      <c r="B54" s="170"/>
      <c r="C54" s="167"/>
      <c r="D54" s="171"/>
      <c r="E54" s="171"/>
      <c r="F54" s="171"/>
      <c r="G54" s="135"/>
      <c r="H54" s="135"/>
      <c r="I54" s="135"/>
      <c r="J54" s="135"/>
      <c r="K54" s="135"/>
      <c r="L54" s="135"/>
      <c r="M54" s="135"/>
      <c r="N54" s="135"/>
      <c r="O54" s="135"/>
      <c r="P54" s="135"/>
      <c r="Q54" s="135"/>
      <c r="R54" s="126"/>
    </row>
    <row r="55" spans="1:18" ht="15" customHeight="1" x14ac:dyDescent="0.25">
      <c r="A55" s="89" t="s">
        <v>44</v>
      </c>
      <c r="B55" s="130" t="s">
        <v>111</v>
      </c>
      <c r="C55" s="150">
        <f t="shared" si="0"/>
        <v>2</v>
      </c>
      <c r="D55" s="150"/>
      <c r="E55" s="150"/>
      <c r="F55" s="172">
        <f t="shared" ref="F55:F68" si="5">C55*(1-D55)*(1-E55)</f>
        <v>2</v>
      </c>
      <c r="G55" s="127" t="s">
        <v>216</v>
      </c>
      <c r="H55" s="127" t="s">
        <v>216</v>
      </c>
      <c r="I55" s="127" t="s">
        <v>216</v>
      </c>
      <c r="J55" s="127" t="s">
        <v>216</v>
      </c>
      <c r="K55" s="127" t="s">
        <v>216</v>
      </c>
      <c r="L55" s="127" t="s">
        <v>216</v>
      </c>
      <c r="M55" s="127" t="s">
        <v>216</v>
      </c>
      <c r="N55" s="94" t="s">
        <v>218</v>
      </c>
      <c r="O55" s="131" t="s">
        <v>1119</v>
      </c>
      <c r="P55" s="132" t="s">
        <v>260</v>
      </c>
      <c r="Q55" s="132" t="s">
        <v>215</v>
      </c>
    </row>
    <row r="56" spans="1:18" ht="15" customHeight="1" x14ac:dyDescent="0.25">
      <c r="A56" s="89" t="s">
        <v>45</v>
      </c>
      <c r="B56" s="130" t="s">
        <v>111</v>
      </c>
      <c r="C56" s="150">
        <f t="shared" si="0"/>
        <v>2</v>
      </c>
      <c r="D56" s="150"/>
      <c r="E56" s="150"/>
      <c r="F56" s="172">
        <f t="shared" si="5"/>
        <v>2</v>
      </c>
      <c r="G56" s="127" t="s">
        <v>216</v>
      </c>
      <c r="H56" s="127" t="s">
        <v>216</v>
      </c>
      <c r="I56" s="127" t="s">
        <v>216</v>
      </c>
      <c r="J56" s="127" t="s">
        <v>216</v>
      </c>
      <c r="K56" s="127" t="s">
        <v>216</v>
      </c>
      <c r="L56" s="127" t="s">
        <v>216</v>
      </c>
      <c r="M56" s="127" t="s">
        <v>216</v>
      </c>
      <c r="N56" s="94" t="s">
        <v>218</v>
      </c>
      <c r="O56" s="131" t="s">
        <v>1221</v>
      </c>
      <c r="P56" s="131" t="s">
        <v>992</v>
      </c>
      <c r="Q56" s="132" t="s">
        <v>215</v>
      </c>
    </row>
    <row r="57" spans="1:18" ht="15" customHeight="1" x14ac:dyDescent="0.25">
      <c r="A57" s="89" t="s">
        <v>46</v>
      </c>
      <c r="B57" s="130" t="s">
        <v>1359</v>
      </c>
      <c r="C57" s="150">
        <f t="shared" si="0"/>
        <v>0</v>
      </c>
      <c r="D57" s="150"/>
      <c r="E57" s="150"/>
      <c r="F57" s="172">
        <f t="shared" si="5"/>
        <v>0</v>
      </c>
      <c r="G57" s="127" t="s">
        <v>428</v>
      </c>
      <c r="H57" s="127" t="s">
        <v>428</v>
      </c>
      <c r="I57" s="127" t="s">
        <v>216</v>
      </c>
      <c r="J57" s="127" t="s">
        <v>219</v>
      </c>
      <c r="K57" s="127" t="s">
        <v>219</v>
      </c>
      <c r="L57" s="127" t="s">
        <v>219</v>
      </c>
      <c r="M57" s="127" t="s">
        <v>216</v>
      </c>
      <c r="N57" s="127" t="s">
        <v>1390</v>
      </c>
      <c r="O57" s="131" t="s">
        <v>993</v>
      </c>
      <c r="P57" s="131" t="s">
        <v>371</v>
      </c>
      <c r="Q57" s="132" t="s">
        <v>215</v>
      </c>
    </row>
    <row r="58" spans="1:18" ht="15" customHeight="1" x14ac:dyDescent="0.25">
      <c r="A58" s="89" t="s">
        <v>47</v>
      </c>
      <c r="B58" s="130" t="s">
        <v>1359</v>
      </c>
      <c r="C58" s="150">
        <f t="shared" si="0"/>
        <v>0</v>
      </c>
      <c r="D58" s="150"/>
      <c r="E58" s="150"/>
      <c r="F58" s="172">
        <f t="shared" si="5"/>
        <v>0</v>
      </c>
      <c r="G58" s="127" t="s">
        <v>428</v>
      </c>
      <c r="H58" s="127" t="s">
        <v>428</v>
      </c>
      <c r="I58" s="127" t="s">
        <v>216</v>
      </c>
      <c r="J58" s="127" t="s">
        <v>219</v>
      </c>
      <c r="K58" s="127" t="s">
        <v>219</v>
      </c>
      <c r="L58" s="127" t="s">
        <v>219</v>
      </c>
      <c r="M58" s="127" t="s">
        <v>216</v>
      </c>
      <c r="N58" s="127" t="s">
        <v>1390</v>
      </c>
      <c r="O58" s="131" t="s">
        <v>1124</v>
      </c>
      <c r="P58" s="131" t="s">
        <v>994</v>
      </c>
      <c r="Q58" s="132" t="s">
        <v>215</v>
      </c>
    </row>
    <row r="59" spans="1:18" ht="15" customHeight="1" x14ac:dyDescent="0.25">
      <c r="A59" s="89" t="s">
        <v>48</v>
      </c>
      <c r="B59" s="130" t="s">
        <v>111</v>
      </c>
      <c r="C59" s="150">
        <f t="shared" si="0"/>
        <v>2</v>
      </c>
      <c r="D59" s="150"/>
      <c r="E59" s="150"/>
      <c r="F59" s="172">
        <f t="shared" si="5"/>
        <v>2</v>
      </c>
      <c r="G59" s="127" t="s">
        <v>216</v>
      </c>
      <c r="H59" s="127" t="s">
        <v>216</v>
      </c>
      <c r="I59" s="127" t="s">
        <v>216</v>
      </c>
      <c r="J59" s="127" t="s">
        <v>216</v>
      </c>
      <c r="K59" s="127" t="s">
        <v>216</v>
      </c>
      <c r="L59" s="127" t="s">
        <v>216</v>
      </c>
      <c r="M59" s="127" t="s">
        <v>216</v>
      </c>
      <c r="N59" s="127" t="s">
        <v>218</v>
      </c>
      <c r="O59" s="137" t="s">
        <v>1126</v>
      </c>
      <c r="P59" s="137" t="s">
        <v>379</v>
      </c>
      <c r="Q59" s="132" t="s">
        <v>215</v>
      </c>
    </row>
    <row r="60" spans="1:18" ht="15" customHeight="1" x14ac:dyDescent="0.25">
      <c r="A60" s="89" t="s">
        <v>49</v>
      </c>
      <c r="B60" s="130" t="s">
        <v>1359</v>
      </c>
      <c r="C60" s="150">
        <f t="shared" si="0"/>
        <v>0</v>
      </c>
      <c r="D60" s="150"/>
      <c r="E60" s="150"/>
      <c r="F60" s="172">
        <f t="shared" si="5"/>
        <v>0</v>
      </c>
      <c r="G60" s="127" t="s">
        <v>428</v>
      </c>
      <c r="H60" s="127" t="s">
        <v>216</v>
      </c>
      <c r="I60" s="127" t="s">
        <v>216</v>
      </c>
      <c r="J60" s="127" t="s">
        <v>428</v>
      </c>
      <c r="K60" s="127" t="s">
        <v>428</v>
      </c>
      <c r="L60" s="127" t="s">
        <v>219</v>
      </c>
      <c r="M60" s="127" t="s">
        <v>216</v>
      </c>
      <c r="N60" s="127" t="s">
        <v>1395</v>
      </c>
      <c r="O60" s="137" t="s">
        <v>1786</v>
      </c>
      <c r="P60" s="137" t="s">
        <v>995</v>
      </c>
      <c r="Q60" s="137" t="s">
        <v>375</v>
      </c>
      <c r="R60" s="86" t="s">
        <v>218</v>
      </c>
    </row>
    <row r="61" spans="1:18" ht="15" customHeight="1" x14ac:dyDescent="0.25">
      <c r="A61" s="89" t="s">
        <v>50</v>
      </c>
      <c r="B61" s="130" t="s">
        <v>1359</v>
      </c>
      <c r="C61" s="150">
        <f t="shared" si="0"/>
        <v>0</v>
      </c>
      <c r="D61" s="150"/>
      <c r="E61" s="150"/>
      <c r="F61" s="172">
        <f t="shared" si="5"/>
        <v>0</v>
      </c>
      <c r="G61" s="127" t="s">
        <v>428</v>
      </c>
      <c r="H61" s="127" t="s">
        <v>428</v>
      </c>
      <c r="I61" s="127" t="s">
        <v>216</v>
      </c>
      <c r="J61" s="127" t="s">
        <v>428</v>
      </c>
      <c r="K61" s="127" t="s">
        <v>428</v>
      </c>
      <c r="L61" s="127" t="s">
        <v>219</v>
      </c>
      <c r="M61" s="127" t="s">
        <v>216</v>
      </c>
      <c r="N61" s="127" t="s">
        <v>1392</v>
      </c>
      <c r="O61" s="137" t="s">
        <v>1396</v>
      </c>
      <c r="P61" s="137" t="s">
        <v>1127</v>
      </c>
      <c r="Q61" s="132" t="s">
        <v>981</v>
      </c>
      <c r="R61" s="86" t="s">
        <v>218</v>
      </c>
    </row>
    <row r="62" spans="1:18" ht="15" customHeight="1" x14ac:dyDescent="0.25">
      <c r="A62" s="89" t="s">
        <v>51</v>
      </c>
      <c r="B62" s="130" t="s">
        <v>111</v>
      </c>
      <c r="C62" s="150">
        <f t="shared" si="0"/>
        <v>2</v>
      </c>
      <c r="D62" s="150"/>
      <c r="E62" s="150"/>
      <c r="F62" s="172">
        <f t="shared" si="5"/>
        <v>2</v>
      </c>
      <c r="G62" s="127" t="s">
        <v>216</v>
      </c>
      <c r="H62" s="127" t="s">
        <v>216</v>
      </c>
      <c r="I62" s="127" t="s">
        <v>216</v>
      </c>
      <c r="J62" s="127" t="s">
        <v>216</v>
      </c>
      <c r="K62" s="127" t="s">
        <v>216</v>
      </c>
      <c r="L62" s="127" t="s">
        <v>216</v>
      </c>
      <c r="M62" s="127" t="s">
        <v>216</v>
      </c>
      <c r="N62" s="94" t="s">
        <v>218</v>
      </c>
      <c r="O62" s="131" t="s">
        <v>997</v>
      </c>
      <c r="P62" s="131" t="s">
        <v>716</v>
      </c>
      <c r="Q62" s="132" t="s">
        <v>215</v>
      </c>
    </row>
    <row r="63" spans="1:18" ht="15" customHeight="1" x14ac:dyDescent="0.25">
      <c r="A63" s="89" t="s">
        <v>52</v>
      </c>
      <c r="B63" s="130" t="s">
        <v>111</v>
      </c>
      <c r="C63" s="150">
        <f t="shared" si="0"/>
        <v>2</v>
      </c>
      <c r="D63" s="150"/>
      <c r="E63" s="150"/>
      <c r="F63" s="172">
        <f t="shared" si="5"/>
        <v>2</v>
      </c>
      <c r="G63" s="127" t="s">
        <v>216</v>
      </c>
      <c r="H63" s="127" t="s">
        <v>216</v>
      </c>
      <c r="I63" s="127" t="s">
        <v>216</v>
      </c>
      <c r="J63" s="127" t="s">
        <v>216</v>
      </c>
      <c r="K63" s="127" t="s">
        <v>216</v>
      </c>
      <c r="L63" s="127" t="s">
        <v>216</v>
      </c>
      <c r="M63" s="127" t="s">
        <v>216</v>
      </c>
      <c r="N63" s="94" t="s">
        <v>218</v>
      </c>
      <c r="O63" s="131" t="s">
        <v>1807</v>
      </c>
      <c r="P63" s="131" t="s">
        <v>368</v>
      </c>
      <c r="Q63" s="132" t="s">
        <v>1130</v>
      </c>
      <c r="R63" s="86" t="s">
        <v>218</v>
      </c>
    </row>
    <row r="64" spans="1:18" ht="15" customHeight="1" x14ac:dyDescent="0.25">
      <c r="A64" s="89" t="s">
        <v>53</v>
      </c>
      <c r="B64" s="130" t="s">
        <v>111</v>
      </c>
      <c r="C64" s="150">
        <f t="shared" si="0"/>
        <v>2</v>
      </c>
      <c r="D64" s="150"/>
      <c r="E64" s="150"/>
      <c r="F64" s="172">
        <f t="shared" si="5"/>
        <v>2</v>
      </c>
      <c r="G64" s="127" t="s">
        <v>216</v>
      </c>
      <c r="H64" s="127" t="s">
        <v>216</v>
      </c>
      <c r="I64" s="127" t="s">
        <v>216</v>
      </c>
      <c r="J64" s="127" t="s">
        <v>216</v>
      </c>
      <c r="K64" s="127" t="s">
        <v>216</v>
      </c>
      <c r="L64" s="127" t="s">
        <v>216</v>
      </c>
      <c r="M64" s="127" t="s">
        <v>216</v>
      </c>
      <c r="N64" s="127" t="s">
        <v>218</v>
      </c>
      <c r="O64" s="137" t="s">
        <v>1131</v>
      </c>
      <c r="P64" s="137" t="s">
        <v>263</v>
      </c>
      <c r="Q64" s="132" t="s">
        <v>999</v>
      </c>
      <c r="R64" s="86" t="s">
        <v>218</v>
      </c>
    </row>
    <row r="65" spans="1:18" ht="15" customHeight="1" x14ac:dyDescent="0.25">
      <c r="A65" s="89" t="s">
        <v>54</v>
      </c>
      <c r="B65" s="130" t="s">
        <v>111</v>
      </c>
      <c r="C65" s="150">
        <f t="shared" si="0"/>
        <v>2</v>
      </c>
      <c r="D65" s="150"/>
      <c r="E65" s="150">
        <v>0.5</v>
      </c>
      <c r="F65" s="172">
        <f t="shared" si="5"/>
        <v>1</v>
      </c>
      <c r="G65" s="127" t="s">
        <v>216</v>
      </c>
      <c r="H65" s="127" t="s">
        <v>216</v>
      </c>
      <c r="I65" s="127" t="s">
        <v>216</v>
      </c>
      <c r="J65" s="127" t="s">
        <v>216</v>
      </c>
      <c r="K65" s="127" t="s">
        <v>216</v>
      </c>
      <c r="L65" s="127" t="s">
        <v>216</v>
      </c>
      <c r="M65" s="127" t="s">
        <v>219</v>
      </c>
      <c r="N65" s="94" t="s">
        <v>1239</v>
      </c>
      <c r="O65" s="137" t="s">
        <v>300</v>
      </c>
      <c r="P65" s="137" t="s">
        <v>1133</v>
      </c>
      <c r="Q65" s="132" t="s">
        <v>215</v>
      </c>
    </row>
    <row r="66" spans="1:18" ht="15" customHeight="1" x14ac:dyDescent="0.25">
      <c r="A66" s="89" t="s">
        <v>55</v>
      </c>
      <c r="B66" s="130" t="s">
        <v>111</v>
      </c>
      <c r="C66" s="150">
        <f t="shared" si="0"/>
        <v>2</v>
      </c>
      <c r="D66" s="150"/>
      <c r="E66" s="150"/>
      <c r="F66" s="172">
        <f t="shared" si="5"/>
        <v>2</v>
      </c>
      <c r="G66" s="127" t="s">
        <v>216</v>
      </c>
      <c r="H66" s="127" t="s">
        <v>216</v>
      </c>
      <c r="I66" s="127" t="s">
        <v>216</v>
      </c>
      <c r="J66" s="127" t="s">
        <v>216</v>
      </c>
      <c r="K66" s="127" t="s">
        <v>216</v>
      </c>
      <c r="L66" s="127" t="s">
        <v>216</v>
      </c>
      <c r="M66" s="127" t="s">
        <v>216</v>
      </c>
      <c r="N66" s="94" t="s">
        <v>218</v>
      </c>
      <c r="O66" s="137" t="s">
        <v>1134</v>
      </c>
      <c r="P66" s="137" t="s">
        <v>1135</v>
      </c>
      <c r="Q66" s="132" t="s">
        <v>1000</v>
      </c>
      <c r="R66" s="86" t="s">
        <v>218</v>
      </c>
    </row>
    <row r="67" spans="1:18" ht="15" customHeight="1" x14ac:dyDescent="0.25">
      <c r="A67" s="89" t="s">
        <v>56</v>
      </c>
      <c r="B67" s="130" t="s">
        <v>111</v>
      </c>
      <c r="C67" s="150">
        <f t="shared" si="0"/>
        <v>2</v>
      </c>
      <c r="D67" s="150"/>
      <c r="E67" s="150"/>
      <c r="F67" s="172">
        <f t="shared" si="5"/>
        <v>2</v>
      </c>
      <c r="G67" s="127" t="s">
        <v>216</v>
      </c>
      <c r="H67" s="127" t="s">
        <v>216</v>
      </c>
      <c r="I67" s="127" t="s">
        <v>216</v>
      </c>
      <c r="J67" s="127" t="s">
        <v>216</v>
      </c>
      <c r="K67" s="127" t="s">
        <v>216</v>
      </c>
      <c r="L67" s="127" t="s">
        <v>216</v>
      </c>
      <c r="M67" s="127" t="s">
        <v>216</v>
      </c>
      <c r="N67" s="94" t="s">
        <v>218</v>
      </c>
      <c r="O67" s="137" t="s">
        <v>1136</v>
      </c>
      <c r="P67" s="137" t="s">
        <v>1137</v>
      </c>
      <c r="Q67" s="137" t="s">
        <v>242</v>
      </c>
      <c r="R67" s="86" t="s">
        <v>218</v>
      </c>
    </row>
    <row r="68" spans="1:18" ht="15" customHeight="1" x14ac:dyDescent="0.25">
      <c r="A68" s="89" t="s">
        <v>57</v>
      </c>
      <c r="B68" s="130" t="s">
        <v>1359</v>
      </c>
      <c r="C68" s="150">
        <f t="shared" si="0"/>
        <v>0</v>
      </c>
      <c r="D68" s="150"/>
      <c r="E68" s="150"/>
      <c r="F68" s="172">
        <f t="shared" si="5"/>
        <v>0</v>
      </c>
      <c r="G68" s="127" t="s">
        <v>428</v>
      </c>
      <c r="H68" s="127" t="s">
        <v>428</v>
      </c>
      <c r="I68" s="127" t="s">
        <v>216</v>
      </c>
      <c r="J68" s="127" t="s">
        <v>428</v>
      </c>
      <c r="K68" s="127" t="s">
        <v>428</v>
      </c>
      <c r="L68" s="127" t="s">
        <v>219</v>
      </c>
      <c r="M68" s="127" t="s">
        <v>216</v>
      </c>
      <c r="N68" s="127" t="s">
        <v>1390</v>
      </c>
      <c r="O68" s="137" t="s">
        <v>1223</v>
      </c>
      <c r="P68" s="137" t="s">
        <v>1002</v>
      </c>
      <c r="Q68" s="137" t="s">
        <v>1003</v>
      </c>
      <c r="R68" s="86" t="s">
        <v>218</v>
      </c>
    </row>
    <row r="69" spans="1:18" s="79" customFormat="1" ht="15" customHeight="1" x14ac:dyDescent="0.35">
      <c r="A69" s="170" t="s">
        <v>58</v>
      </c>
      <c r="B69" s="170"/>
      <c r="C69" s="167"/>
      <c r="D69" s="171"/>
      <c r="E69" s="171"/>
      <c r="F69" s="171"/>
      <c r="G69" s="135"/>
      <c r="H69" s="135"/>
      <c r="I69" s="135"/>
      <c r="J69" s="135"/>
      <c r="K69" s="135"/>
      <c r="L69" s="135"/>
      <c r="M69" s="135"/>
      <c r="N69" s="135"/>
      <c r="O69" s="135"/>
      <c r="P69" s="135"/>
      <c r="Q69" s="135"/>
      <c r="R69" s="126"/>
    </row>
    <row r="70" spans="1:18" ht="15" customHeight="1" x14ac:dyDescent="0.25">
      <c r="A70" s="89" t="s">
        <v>59</v>
      </c>
      <c r="B70" s="158" t="s">
        <v>1359</v>
      </c>
      <c r="C70" s="150">
        <f t="shared" si="0"/>
        <v>0</v>
      </c>
      <c r="D70" s="178"/>
      <c r="E70" s="178"/>
      <c r="F70" s="172">
        <f t="shared" ref="F70:F75" si="6">C70*(1-D70)*(1-E70)</f>
        <v>0</v>
      </c>
      <c r="G70" s="127" t="s">
        <v>219</v>
      </c>
      <c r="H70" s="127" t="s">
        <v>218</v>
      </c>
      <c r="I70" s="127" t="s">
        <v>218</v>
      </c>
      <c r="J70" s="127" t="s">
        <v>218</v>
      </c>
      <c r="K70" s="127" t="s">
        <v>218</v>
      </c>
      <c r="L70" s="127" t="s">
        <v>218</v>
      </c>
      <c r="M70" s="127" t="s">
        <v>218</v>
      </c>
      <c r="N70" s="127" t="s">
        <v>218</v>
      </c>
      <c r="O70" s="131" t="s">
        <v>1004</v>
      </c>
      <c r="P70" s="131" t="s">
        <v>1138</v>
      </c>
      <c r="Q70" s="132" t="s">
        <v>215</v>
      </c>
    </row>
    <row r="71" spans="1:18" ht="15" customHeight="1" x14ac:dyDescent="0.25">
      <c r="A71" s="89" t="s">
        <v>60</v>
      </c>
      <c r="B71" s="158" t="s">
        <v>1359</v>
      </c>
      <c r="C71" s="150">
        <f t="shared" si="0"/>
        <v>0</v>
      </c>
      <c r="D71" s="178"/>
      <c r="E71" s="178"/>
      <c r="F71" s="172">
        <f t="shared" si="6"/>
        <v>0</v>
      </c>
      <c r="G71" s="127" t="s">
        <v>428</v>
      </c>
      <c r="H71" s="127" t="s">
        <v>428</v>
      </c>
      <c r="I71" s="127" t="s">
        <v>216</v>
      </c>
      <c r="J71" s="127" t="s">
        <v>219</v>
      </c>
      <c r="K71" s="127" t="s">
        <v>219</v>
      </c>
      <c r="L71" s="127" t="s">
        <v>219</v>
      </c>
      <c r="M71" s="127" t="s">
        <v>216</v>
      </c>
      <c r="N71" s="127" t="s">
        <v>1390</v>
      </c>
      <c r="O71" s="131" t="s">
        <v>1139</v>
      </c>
      <c r="P71" s="131" t="s">
        <v>1005</v>
      </c>
      <c r="Q71" s="132" t="s">
        <v>1006</v>
      </c>
      <c r="R71" s="86" t="s">
        <v>218</v>
      </c>
    </row>
    <row r="72" spans="1:18" ht="15" customHeight="1" x14ac:dyDescent="0.25">
      <c r="A72" s="89" t="s">
        <v>61</v>
      </c>
      <c r="B72" s="130" t="s">
        <v>111</v>
      </c>
      <c r="C72" s="150">
        <f t="shared" ref="C72:C98" si="7">IF(B72=$B$4,2,0)</f>
        <v>2</v>
      </c>
      <c r="D72" s="150"/>
      <c r="E72" s="150"/>
      <c r="F72" s="172">
        <f t="shared" si="6"/>
        <v>2</v>
      </c>
      <c r="G72" s="127" t="s">
        <v>216</v>
      </c>
      <c r="H72" s="127" t="s">
        <v>216</v>
      </c>
      <c r="I72" s="127" t="s">
        <v>216</v>
      </c>
      <c r="J72" s="127" t="s">
        <v>216</v>
      </c>
      <c r="K72" s="127" t="s">
        <v>216</v>
      </c>
      <c r="L72" s="127" t="s">
        <v>216</v>
      </c>
      <c r="M72" s="127" t="s">
        <v>216</v>
      </c>
      <c r="N72" s="127" t="s">
        <v>218</v>
      </c>
      <c r="O72" s="137" t="s">
        <v>1142</v>
      </c>
      <c r="P72" s="137" t="s">
        <v>268</v>
      </c>
      <c r="Q72" s="132" t="s">
        <v>215</v>
      </c>
    </row>
    <row r="73" spans="1:18" ht="15" customHeight="1" x14ac:dyDescent="0.25">
      <c r="A73" s="89" t="s">
        <v>62</v>
      </c>
      <c r="B73" s="158" t="s">
        <v>1359</v>
      </c>
      <c r="C73" s="150">
        <f t="shared" si="7"/>
        <v>0</v>
      </c>
      <c r="D73" s="178"/>
      <c r="E73" s="178">
        <v>0.5</v>
      </c>
      <c r="F73" s="172">
        <f t="shared" si="6"/>
        <v>0</v>
      </c>
      <c r="G73" s="127" t="s">
        <v>428</v>
      </c>
      <c r="H73" s="127" t="s">
        <v>216</v>
      </c>
      <c r="I73" s="127" t="s">
        <v>216</v>
      </c>
      <c r="J73" s="127" t="s">
        <v>216</v>
      </c>
      <c r="K73" s="127" t="s">
        <v>216</v>
      </c>
      <c r="L73" s="127" t="s">
        <v>219</v>
      </c>
      <c r="M73" s="127" t="s">
        <v>219</v>
      </c>
      <c r="N73" s="127" t="s">
        <v>1398</v>
      </c>
      <c r="O73" s="131" t="s">
        <v>1007</v>
      </c>
      <c r="P73" s="131" t="s">
        <v>1008</v>
      </c>
      <c r="Q73" s="131" t="s">
        <v>1009</v>
      </c>
      <c r="R73" s="86" t="s">
        <v>218</v>
      </c>
    </row>
    <row r="74" spans="1:18" ht="15" customHeight="1" x14ac:dyDescent="0.25">
      <c r="A74" s="89" t="s">
        <v>63</v>
      </c>
      <c r="B74" s="158" t="s">
        <v>111</v>
      </c>
      <c r="C74" s="150">
        <f t="shared" si="7"/>
        <v>2</v>
      </c>
      <c r="D74" s="178"/>
      <c r="E74" s="178"/>
      <c r="F74" s="172">
        <f t="shared" si="6"/>
        <v>2</v>
      </c>
      <c r="G74" s="127" t="s">
        <v>216</v>
      </c>
      <c r="H74" s="127" t="s">
        <v>216</v>
      </c>
      <c r="I74" s="127" t="s">
        <v>216</v>
      </c>
      <c r="J74" s="127" t="s">
        <v>216</v>
      </c>
      <c r="K74" s="127" t="s">
        <v>216</v>
      </c>
      <c r="L74" s="127" t="s">
        <v>216</v>
      </c>
      <c r="M74" s="127" t="s">
        <v>216</v>
      </c>
      <c r="N74" s="127" t="s">
        <v>218</v>
      </c>
      <c r="O74" s="137" t="s">
        <v>245</v>
      </c>
      <c r="P74" s="137" t="s">
        <v>1010</v>
      </c>
      <c r="Q74" s="132" t="s">
        <v>215</v>
      </c>
    </row>
    <row r="75" spans="1:18" s="28" customFormat="1" ht="15" customHeight="1" x14ac:dyDescent="0.25">
      <c r="A75" s="54" t="s">
        <v>64</v>
      </c>
      <c r="B75" s="173" t="s">
        <v>111</v>
      </c>
      <c r="C75" s="174">
        <f t="shared" si="7"/>
        <v>2</v>
      </c>
      <c r="D75" s="174"/>
      <c r="E75" s="174"/>
      <c r="F75" s="175">
        <f t="shared" si="6"/>
        <v>2</v>
      </c>
      <c r="G75" s="125" t="s">
        <v>216</v>
      </c>
      <c r="H75" s="125" t="s">
        <v>216</v>
      </c>
      <c r="I75" s="125" t="s">
        <v>216</v>
      </c>
      <c r="J75" s="125" t="s">
        <v>216</v>
      </c>
      <c r="K75" s="125" t="s">
        <v>216</v>
      </c>
      <c r="L75" s="125" t="s">
        <v>216</v>
      </c>
      <c r="M75" s="125" t="s">
        <v>216</v>
      </c>
      <c r="N75" s="125" t="s">
        <v>218</v>
      </c>
      <c r="O75" s="131" t="s">
        <v>1011</v>
      </c>
      <c r="P75" s="131" t="s">
        <v>1012</v>
      </c>
      <c r="Q75" s="131" t="s">
        <v>1013</v>
      </c>
      <c r="R75" s="85" t="s">
        <v>218</v>
      </c>
    </row>
    <row r="76" spans="1:18" s="79" customFormat="1" ht="15" customHeight="1" x14ac:dyDescent="0.35">
      <c r="A76" s="170" t="s">
        <v>65</v>
      </c>
      <c r="B76" s="170"/>
      <c r="C76" s="167"/>
      <c r="D76" s="171"/>
      <c r="E76" s="171"/>
      <c r="F76" s="171"/>
      <c r="G76" s="135"/>
      <c r="H76" s="135"/>
      <c r="I76" s="135"/>
      <c r="J76" s="135"/>
      <c r="K76" s="135"/>
      <c r="L76" s="135"/>
      <c r="M76" s="135"/>
      <c r="N76" s="135"/>
      <c r="O76" s="135"/>
      <c r="P76" s="135"/>
      <c r="Q76" s="135"/>
      <c r="R76" s="126"/>
    </row>
    <row r="77" spans="1:18" ht="15" customHeight="1" x14ac:dyDescent="0.25">
      <c r="A77" s="89" t="s">
        <v>66</v>
      </c>
      <c r="B77" s="130" t="s">
        <v>1359</v>
      </c>
      <c r="C77" s="150">
        <f t="shared" si="7"/>
        <v>0</v>
      </c>
      <c r="D77" s="150"/>
      <c r="E77" s="150"/>
      <c r="F77" s="172">
        <f t="shared" ref="F77:F86" si="8">C77*(1-D77)*(1-E77)</f>
        <v>0</v>
      </c>
      <c r="G77" s="127" t="s">
        <v>428</v>
      </c>
      <c r="H77" s="127" t="s">
        <v>216</v>
      </c>
      <c r="I77" s="127" t="s">
        <v>216</v>
      </c>
      <c r="J77" s="127" t="s">
        <v>216</v>
      </c>
      <c r="K77" s="127" t="s">
        <v>428</v>
      </c>
      <c r="L77" s="127" t="s">
        <v>216</v>
      </c>
      <c r="M77" s="127" t="s">
        <v>216</v>
      </c>
      <c r="N77" s="127" t="s">
        <v>1399</v>
      </c>
      <c r="O77" s="131" t="s">
        <v>1014</v>
      </c>
      <c r="P77" s="131" t="s">
        <v>291</v>
      </c>
      <c r="Q77" s="132" t="s">
        <v>1015</v>
      </c>
      <c r="R77" s="86" t="s">
        <v>218</v>
      </c>
    </row>
    <row r="78" spans="1:18" ht="15" customHeight="1" x14ac:dyDescent="0.25">
      <c r="A78" s="89" t="s">
        <v>68</v>
      </c>
      <c r="B78" s="130" t="s">
        <v>1359</v>
      </c>
      <c r="C78" s="150">
        <f t="shared" si="7"/>
        <v>0</v>
      </c>
      <c r="D78" s="150"/>
      <c r="E78" s="150"/>
      <c r="F78" s="172">
        <f t="shared" si="8"/>
        <v>0</v>
      </c>
      <c r="G78" s="127" t="s">
        <v>428</v>
      </c>
      <c r="H78" s="127" t="s">
        <v>216</v>
      </c>
      <c r="I78" s="127" t="s">
        <v>216</v>
      </c>
      <c r="J78" s="127" t="s">
        <v>219</v>
      </c>
      <c r="K78" s="127" t="s">
        <v>219</v>
      </c>
      <c r="L78" s="127" t="s">
        <v>219</v>
      </c>
      <c r="M78" s="127" t="s">
        <v>216</v>
      </c>
      <c r="N78" s="127" t="s">
        <v>1392</v>
      </c>
      <c r="O78" s="131" t="s">
        <v>1016</v>
      </c>
      <c r="P78" s="137" t="s">
        <v>1017</v>
      </c>
      <c r="Q78" s="137" t="s">
        <v>1018</v>
      </c>
      <c r="R78" s="86" t="s">
        <v>218</v>
      </c>
    </row>
    <row r="79" spans="1:18" ht="15" customHeight="1" x14ac:dyDescent="0.25">
      <c r="A79" s="89" t="s">
        <v>69</v>
      </c>
      <c r="B79" s="130" t="s">
        <v>1359</v>
      </c>
      <c r="C79" s="150">
        <f t="shared" si="7"/>
        <v>0</v>
      </c>
      <c r="D79" s="150"/>
      <c r="E79" s="150"/>
      <c r="F79" s="172">
        <f t="shared" si="8"/>
        <v>0</v>
      </c>
      <c r="G79" s="127" t="s">
        <v>428</v>
      </c>
      <c r="H79" s="127" t="s">
        <v>428</v>
      </c>
      <c r="I79" s="127" t="s">
        <v>216</v>
      </c>
      <c r="J79" s="127" t="s">
        <v>219</v>
      </c>
      <c r="K79" s="127" t="s">
        <v>219</v>
      </c>
      <c r="L79" s="127" t="s">
        <v>219</v>
      </c>
      <c r="M79" s="127" t="s">
        <v>216</v>
      </c>
      <c r="N79" s="127" t="s">
        <v>1392</v>
      </c>
      <c r="O79" s="137" t="s">
        <v>1146</v>
      </c>
      <c r="P79" s="137" t="s">
        <v>1224</v>
      </c>
      <c r="Q79" s="132" t="s">
        <v>215</v>
      </c>
    </row>
    <row r="80" spans="1:18" ht="15" customHeight="1" x14ac:dyDescent="0.25">
      <c r="A80" s="89" t="s">
        <v>70</v>
      </c>
      <c r="B80" s="130" t="s">
        <v>111</v>
      </c>
      <c r="C80" s="150">
        <f t="shared" si="7"/>
        <v>2</v>
      </c>
      <c r="D80" s="150"/>
      <c r="E80" s="150"/>
      <c r="F80" s="172">
        <f t="shared" si="8"/>
        <v>2</v>
      </c>
      <c r="G80" s="127" t="s">
        <v>216</v>
      </c>
      <c r="H80" s="127" t="s">
        <v>216</v>
      </c>
      <c r="I80" s="127" t="s">
        <v>216</v>
      </c>
      <c r="J80" s="127" t="s">
        <v>216</v>
      </c>
      <c r="K80" s="127" t="s">
        <v>216</v>
      </c>
      <c r="L80" s="127" t="s">
        <v>216</v>
      </c>
      <c r="M80" s="127" t="s">
        <v>216</v>
      </c>
      <c r="N80" s="127" t="s">
        <v>218</v>
      </c>
      <c r="O80" s="137" t="s">
        <v>1148</v>
      </c>
      <c r="P80" s="137" t="s">
        <v>243</v>
      </c>
      <c r="Q80" s="132" t="s">
        <v>215</v>
      </c>
    </row>
    <row r="81" spans="1:18" s="28" customFormat="1" ht="15" customHeight="1" x14ac:dyDescent="0.25">
      <c r="A81" s="54" t="s">
        <v>72</v>
      </c>
      <c r="B81" s="173" t="s">
        <v>111</v>
      </c>
      <c r="C81" s="174">
        <f t="shared" si="7"/>
        <v>2</v>
      </c>
      <c r="D81" s="174"/>
      <c r="E81" s="174"/>
      <c r="F81" s="175">
        <f t="shared" si="8"/>
        <v>2</v>
      </c>
      <c r="G81" s="125" t="s">
        <v>216</v>
      </c>
      <c r="H81" s="125" t="s">
        <v>216</v>
      </c>
      <c r="I81" s="125" t="s">
        <v>216</v>
      </c>
      <c r="J81" s="125" t="s">
        <v>216</v>
      </c>
      <c r="K81" s="125" t="s">
        <v>216</v>
      </c>
      <c r="L81" s="125" t="s">
        <v>1365</v>
      </c>
      <c r="M81" s="125" t="s">
        <v>216</v>
      </c>
      <c r="N81" s="125" t="s">
        <v>218</v>
      </c>
      <c r="O81" s="131" t="s">
        <v>1149</v>
      </c>
      <c r="P81" s="131" t="s">
        <v>414</v>
      </c>
      <c r="Q81" s="132" t="s">
        <v>215</v>
      </c>
      <c r="R81" s="85"/>
    </row>
    <row r="82" spans="1:18" s="41" customFormat="1" ht="15" customHeight="1" x14ac:dyDescent="0.25">
      <c r="A82" s="54" t="s">
        <v>73</v>
      </c>
      <c r="B82" s="173" t="s">
        <v>111</v>
      </c>
      <c r="C82" s="174">
        <f t="shared" si="7"/>
        <v>2</v>
      </c>
      <c r="D82" s="174"/>
      <c r="E82" s="174"/>
      <c r="F82" s="175">
        <f t="shared" si="8"/>
        <v>2</v>
      </c>
      <c r="G82" s="125" t="s">
        <v>216</v>
      </c>
      <c r="H82" s="125" t="s">
        <v>216</v>
      </c>
      <c r="I82" s="125" t="s">
        <v>216</v>
      </c>
      <c r="J82" s="125" t="s">
        <v>216</v>
      </c>
      <c r="K82" s="125" t="s">
        <v>216</v>
      </c>
      <c r="L82" s="125" t="s">
        <v>216</v>
      </c>
      <c r="M82" s="125" t="s">
        <v>216</v>
      </c>
      <c r="N82" s="125" t="s">
        <v>1914</v>
      </c>
      <c r="O82" s="131" t="s">
        <v>1366</v>
      </c>
      <c r="P82" s="131" t="s">
        <v>271</v>
      </c>
      <c r="Q82" s="131" t="s">
        <v>1021</v>
      </c>
      <c r="R82" s="41" t="s">
        <v>218</v>
      </c>
    </row>
    <row r="83" spans="1:18" ht="15" customHeight="1" x14ac:dyDescent="0.25">
      <c r="A83" s="89" t="s">
        <v>1152</v>
      </c>
      <c r="B83" s="130" t="s">
        <v>1359</v>
      </c>
      <c r="C83" s="150">
        <f t="shared" si="7"/>
        <v>0</v>
      </c>
      <c r="D83" s="150"/>
      <c r="E83" s="150"/>
      <c r="F83" s="172">
        <f t="shared" si="8"/>
        <v>0</v>
      </c>
      <c r="G83" s="127" t="s">
        <v>219</v>
      </c>
      <c r="H83" s="127" t="s">
        <v>218</v>
      </c>
      <c r="I83" s="127" t="s">
        <v>218</v>
      </c>
      <c r="J83" s="127" t="s">
        <v>218</v>
      </c>
      <c r="K83" s="127" t="s">
        <v>218</v>
      </c>
      <c r="L83" s="127" t="s">
        <v>218</v>
      </c>
      <c r="M83" s="127" t="s">
        <v>218</v>
      </c>
      <c r="N83" s="127" t="s">
        <v>218</v>
      </c>
      <c r="O83" s="131" t="s">
        <v>1153</v>
      </c>
      <c r="P83" s="131" t="s">
        <v>1154</v>
      </c>
      <c r="Q83" s="132" t="s">
        <v>215</v>
      </c>
    </row>
    <row r="84" spans="1:18" ht="15" customHeight="1" x14ac:dyDescent="0.25">
      <c r="A84" s="89" t="s">
        <v>74</v>
      </c>
      <c r="B84" s="130" t="s">
        <v>111</v>
      </c>
      <c r="C84" s="150">
        <f t="shared" si="7"/>
        <v>2</v>
      </c>
      <c r="D84" s="150"/>
      <c r="E84" s="150"/>
      <c r="F84" s="172">
        <f t="shared" si="8"/>
        <v>2</v>
      </c>
      <c r="G84" s="127" t="s">
        <v>216</v>
      </c>
      <c r="H84" s="127" t="s">
        <v>216</v>
      </c>
      <c r="I84" s="127" t="s">
        <v>216</v>
      </c>
      <c r="J84" s="127" t="s">
        <v>216</v>
      </c>
      <c r="K84" s="127" t="s">
        <v>216</v>
      </c>
      <c r="L84" s="127" t="s">
        <v>216</v>
      </c>
      <c r="M84" s="127" t="s">
        <v>216</v>
      </c>
      <c r="N84" s="127" t="s">
        <v>218</v>
      </c>
      <c r="O84" s="131" t="s">
        <v>1155</v>
      </c>
      <c r="P84" s="131" t="s">
        <v>283</v>
      </c>
      <c r="Q84" s="132" t="s">
        <v>1022</v>
      </c>
      <c r="R84" s="86" t="s">
        <v>218</v>
      </c>
    </row>
    <row r="85" spans="1:18" ht="15" customHeight="1" x14ac:dyDescent="0.25">
      <c r="A85" s="89" t="s">
        <v>75</v>
      </c>
      <c r="B85" s="130" t="s">
        <v>111</v>
      </c>
      <c r="C85" s="150">
        <f t="shared" si="7"/>
        <v>2</v>
      </c>
      <c r="D85" s="150"/>
      <c r="E85" s="150"/>
      <c r="F85" s="172">
        <f t="shared" si="8"/>
        <v>2</v>
      </c>
      <c r="G85" s="127" t="s">
        <v>216</v>
      </c>
      <c r="H85" s="127" t="s">
        <v>216</v>
      </c>
      <c r="I85" s="127" t="s">
        <v>216</v>
      </c>
      <c r="J85" s="127" t="s">
        <v>216</v>
      </c>
      <c r="K85" s="127" t="s">
        <v>216</v>
      </c>
      <c r="L85" s="127" t="s">
        <v>216</v>
      </c>
      <c r="M85" s="127" t="s">
        <v>216</v>
      </c>
      <c r="N85" s="127" t="s">
        <v>218</v>
      </c>
      <c r="O85" s="137" t="s">
        <v>1156</v>
      </c>
      <c r="P85" s="137" t="s">
        <v>295</v>
      </c>
      <c r="Q85" s="132" t="s">
        <v>1023</v>
      </c>
      <c r="R85" s="86" t="s">
        <v>218</v>
      </c>
    </row>
    <row r="86" spans="1:18" s="28" customFormat="1" ht="15" customHeight="1" x14ac:dyDescent="0.25">
      <c r="A86" s="54" t="s">
        <v>76</v>
      </c>
      <c r="B86" s="173" t="s">
        <v>904</v>
      </c>
      <c r="C86" s="174">
        <f t="shared" si="7"/>
        <v>0</v>
      </c>
      <c r="D86" s="174"/>
      <c r="E86" s="174"/>
      <c r="F86" s="175">
        <f t="shared" si="8"/>
        <v>0</v>
      </c>
      <c r="G86" s="125" t="s">
        <v>428</v>
      </c>
      <c r="H86" s="125" t="s">
        <v>216</v>
      </c>
      <c r="I86" s="125" t="s">
        <v>216</v>
      </c>
      <c r="J86" s="125" t="s">
        <v>428</v>
      </c>
      <c r="K86" s="125" t="s">
        <v>216</v>
      </c>
      <c r="L86" s="125" t="s">
        <v>216</v>
      </c>
      <c r="M86" s="125" t="s">
        <v>216</v>
      </c>
      <c r="N86" s="125" t="s">
        <v>1904</v>
      </c>
      <c r="O86" s="131" t="s">
        <v>1273</v>
      </c>
      <c r="P86" s="131" t="s">
        <v>402</v>
      </c>
      <c r="Q86" s="131" t="s">
        <v>1024</v>
      </c>
      <c r="R86" s="85" t="s">
        <v>218</v>
      </c>
    </row>
    <row r="87" spans="1:18" s="79" customFormat="1" ht="15" customHeight="1" x14ac:dyDescent="0.35">
      <c r="A87" s="170" t="s">
        <v>77</v>
      </c>
      <c r="B87" s="170"/>
      <c r="C87" s="167"/>
      <c r="D87" s="171"/>
      <c r="E87" s="171"/>
      <c r="F87" s="171"/>
      <c r="G87" s="135"/>
      <c r="H87" s="135"/>
      <c r="I87" s="135"/>
      <c r="J87" s="135"/>
      <c r="K87" s="135"/>
      <c r="L87" s="135"/>
      <c r="M87" s="135"/>
      <c r="N87" s="135"/>
      <c r="O87" s="135"/>
      <c r="P87" s="135"/>
      <c r="Q87" s="135"/>
      <c r="R87" s="126"/>
    </row>
    <row r="88" spans="1:18" ht="15" customHeight="1" x14ac:dyDescent="0.25">
      <c r="A88" s="89" t="s">
        <v>67</v>
      </c>
      <c r="B88" s="130" t="s">
        <v>1359</v>
      </c>
      <c r="C88" s="150">
        <f t="shared" si="7"/>
        <v>0</v>
      </c>
      <c r="D88" s="150"/>
      <c r="E88" s="150"/>
      <c r="F88" s="172">
        <f t="shared" ref="F88:F98" si="9">C88*(1-D88)*(1-E88)</f>
        <v>0</v>
      </c>
      <c r="G88" s="127" t="s">
        <v>1402</v>
      </c>
      <c r="H88" s="127" t="s">
        <v>218</v>
      </c>
      <c r="I88" s="127" t="s">
        <v>218</v>
      </c>
      <c r="J88" s="127" t="s">
        <v>218</v>
      </c>
      <c r="K88" s="127" t="s">
        <v>218</v>
      </c>
      <c r="L88" s="127" t="s">
        <v>218</v>
      </c>
      <c r="M88" s="127" t="s">
        <v>218</v>
      </c>
      <c r="N88" s="127" t="s">
        <v>1386</v>
      </c>
      <c r="O88" s="137" t="s">
        <v>1158</v>
      </c>
      <c r="P88" s="137" t="s">
        <v>1225</v>
      </c>
      <c r="Q88" s="137" t="s">
        <v>1025</v>
      </c>
      <c r="R88" s="86" t="s">
        <v>218</v>
      </c>
    </row>
    <row r="89" spans="1:18" ht="15" customHeight="1" x14ac:dyDescent="0.25">
      <c r="A89" s="89" t="s">
        <v>78</v>
      </c>
      <c r="B89" s="130" t="s">
        <v>1359</v>
      </c>
      <c r="C89" s="150">
        <f t="shared" si="7"/>
        <v>0</v>
      </c>
      <c r="D89" s="150"/>
      <c r="E89" s="150"/>
      <c r="F89" s="172">
        <f t="shared" si="9"/>
        <v>0</v>
      </c>
      <c r="G89" s="127" t="s">
        <v>428</v>
      </c>
      <c r="H89" s="127" t="s">
        <v>216</v>
      </c>
      <c r="I89" s="127" t="s">
        <v>216</v>
      </c>
      <c r="J89" s="127" t="s">
        <v>219</v>
      </c>
      <c r="K89" s="127" t="s">
        <v>219</v>
      </c>
      <c r="L89" s="127" t="s">
        <v>1365</v>
      </c>
      <c r="M89" s="127" t="s">
        <v>216</v>
      </c>
      <c r="N89" s="127" t="s">
        <v>1400</v>
      </c>
      <c r="O89" s="137" t="s">
        <v>1026</v>
      </c>
      <c r="P89" s="137" t="s">
        <v>1027</v>
      </c>
      <c r="Q89" s="137" t="s">
        <v>1028</v>
      </c>
      <c r="R89" s="86" t="s">
        <v>218</v>
      </c>
    </row>
    <row r="90" spans="1:18" ht="15" customHeight="1" x14ac:dyDescent="0.25">
      <c r="A90" s="89" t="s">
        <v>71</v>
      </c>
      <c r="B90" s="130" t="s">
        <v>1359</v>
      </c>
      <c r="C90" s="150">
        <f t="shared" si="7"/>
        <v>0</v>
      </c>
      <c r="D90" s="150"/>
      <c r="E90" s="150"/>
      <c r="F90" s="172">
        <f t="shared" si="9"/>
        <v>0</v>
      </c>
      <c r="G90" s="127" t="s">
        <v>428</v>
      </c>
      <c r="H90" s="127" t="s">
        <v>428</v>
      </c>
      <c r="I90" s="127" t="s">
        <v>216</v>
      </c>
      <c r="J90" s="127" t="s">
        <v>219</v>
      </c>
      <c r="K90" s="127" t="s">
        <v>219</v>
      </c>
      <c r="L90" s="127" t="s">
        <v>219</v>
      </c>
      <c r="M90" s="127" t="s">
        <v>216</v>
      </c>
      <c r="N90" s="127" t="s">
        <v>1429</v>
      </c>
      <c r="O90" s="131" t="s">
        <v>408</v>
      </c>
      <c r="P90" s="131" t="s">
        <v>409</v>
      </c>
      <c r="Q90" s="131" t="s">
        <v>1191</v>
      </c>
      <c r="R90" s="86" t="s">
        <v>218</v>
      </c>
    </row>
    <row r="91" spans="1:18" ht="15" customHeight="1" x14ac:dyDescent="0.25">
      <c r="A91" s="89" t="s">
        <v>79</v>
      </c>
      <c r="B91" s="130" t="s">
        <v>1359</v>
      </c>
      <c r="C91" s="150">
        <f t="shared" si="7"/>
        <v>0</v>
      </c>
      <c r="D91" s="150"/>
      <c r="E91" s="150"/>
      <c r="F91" s="172">
        <f t="shared" si="9"/>
        <v>0</v>
      </c>
      <c r="G91" s="127" t="s">
        <v>428</v>
      </c>
      <c r="H91" s="127" t="s">
        <v>428</v>
      </c>
      <c r="I91" s="127" t="s">
        <v>216</v>
      </c>
      <c r="J91" s="127" t="s">
        <v>219</v>
      </c>
      <c r="K91" s="127" t="s">
        <v>219</v>
      </c>
      <c r="L91" s="127" t="s">
        <v>219</v>
      </c>
      <c r="M91" s="127" t="s">
        <v>216</v>
      </c>
      <c r="N91" s="127" t="s">
        <v>1390</v>
      </c>
      <c r="O91" s="137" t="s">
        <v>1226</v>
      </c>
      <c r="P91" s="137" t="s">
        <v>407</v>
      </c>
      <c r="Q91" s="137" t="s">
        <v>1029</v>
      </c>
      <c r="R91" s="86" t="s">
        <v>218</v>
      </c>
    </row>
    <row r="92" spans="1:18" ht="15" customHeight="1" x14ac:dyDescent="0.25">
      <c r="A92" s="89" t="s">
        <v>80</v>
      </c>
      <c r="B92" s="130" t="s">
        <v>111</v>
      </c>
      <c r="C92" s="150">
        <f t="shared" si="7"/>
        <v>2</v>
      </c>
      <c r="D92" s="150"/>
      <c r="E92" s="150"/>
      <c r="F92" s="172">
        <f t="shared" si="9"/>
        <v>2</v>
      </c>
      <c r="G92" s="127" t="s">
        <v>216</v>
      </c>
      <c r="H92" s="127" t="s">
        <v>216</v>
      </c>
      <c r="I92" s="127" t="s">
        <v>216</v>
      </c>
      <c r="J92" s="127" t="s">
        <v>216</v>
      </c>
      <c r="K92" s="127" t="s">
        <v>216</v>
      </c>
      <c r="L92" s="127" t="s">
        <v>216</v>
      </c>
      <c r="M92" s="127" t="s">
        <v>216</v>
      </c>
      <c r="N92" s="127" t="s">
        <v>218</v>
      </c>
      <c r="O92" s="131" t="s">
        <v>1227</v>
      </c>
      <c r="P92" s="131" t="s">
        <v>1166</v>
      </c>
      <c r="Q92" s="132" t="s">
        <v>1030</v>
      </c>
      <c r="R92" s="86" t="s">
        <v>218</v>
      </c>
    </row>
    <row r="93" spans="1:18" ht="15" customHeight="1" x14ac:dyDescent="0.25">
      <c r="A93" s="89" t="s">
        <v>81</v>
      </c>
      <c r="B93" s="130" t="s">
        <v>1359</v>
      </c>
      <c r="C93" s="150">
        <f t="shared" si="7"/>
        <v>0</v>
      </c>
      <c r="D93" s="150"/>
      <c r="E93" s="150"/>
      <c r="F93" s="172">
        <f t="shared" si="9"/>
        <v>0</v>
      </c>
      <c r="G93" s="127" t="s">
        <v>428</v>
      </c>
      <c r="H93" s="127" t="s">
        <v>216</v>
      </c>
      <c r="I93" s="127" t="s">
        <v>216</v>
      </c>
      <c r="J93" s="127" t="s">
        <v>428</v>
      </c>
      <c r="K93" s="127" t="s">
        <v>428</v>
      </c>
      <c r="L93" s="127" t="s">
        <v>216</v>
      </c>
      <c r="M93" s="127" t="s">
        <v>216</v>
      </c>
      <c r="N93" s="127" t="s">
        <v>1401</v>
      </c>
      <c r="O93" s="131" t="s">
        <v>1228</v>
      </c>
      <c r="P93" s="131" t="s">
        <v>1032</v>
      </c>
      <c r="Q93" s="132" t="s">
        <v>215</v>
      </c>
    </row>
    <row r="94" spans="1:18" ht="15" customHeight="1" x14ac:dyDescent="0.25">
      <c r="A94" s="89" t="s">
        <v>82</v>
      </c>
      <c r="B94" s="158" t="s">
        <v>111</v>
      </c>
      <c r="C94" s="150">
        <f t="shared" si="7"/>
        <v>2</v>
      </c>
      <c r="D94" s="178"/>
      <c r="E94" s="178"/>
      <c r="F94" s="172">
        <f t="shared" si="9"/>
        <v>2</v>
      </c>
      <c r="G94" s="127" t="s">
        <v>216</v>
      </c>
      <c r="H94" s="127" t="s">
        <v>216</v>
      </c>
      <c r="I94" s="127" t="s">
        <v>216</v>
      </c>
      <c r="J94" s="127" t="s">
        <v>216</v>
      </c>
      <c r="K94" s="127" t="s">
        <v>216</v>
      </c>
      <c r="L94" s="127" t="s">
        <v>216</v>
      </c>
      <c r="M94" s="127" t="s">
        <v>216</v>
      </c>
      <c r="N94" s="127" t="s">
        <v>218</v>
      </c>
      <c r="O94" s="137" t="s">
        <v>1170</v>
      </c>
      <c r="P94" s="137" t="s">
        <v>1033</v>
      </c>
      <c r="Q94" s="137" t="s">
        <v>1034</v>
      </c>
      <c r="R94" s="86" t="s">
        <v>218</v>
      </c>
    </row>
    <row r="95" spans="1:18" ht="15" customHeight="1" x14ac:dyDescent="0.25">
      <c r="A95" s="89" t="s">
        <v>83</v>
      </c>
      <c r="B95" s="158" t="s">
        <v>1359</v>
      </c>
      <c r="C95" s="150">
        <f t="shared" si="7"/>
        <v>0</v>
      </c>
      <c r="D95" s="178"/>
      <c r="E95" s="178"/>
      <c r="F95" s="172">
        <f t="shared" si="9"/>
        <v>0</v>
      </c>
      <c r="G95" s="127" t="s">
        <v>428</v>
      </c>
      <c r="H95" s="127" t="s">
        <v>428</v>
      </c>
      <c r="I95" s="127" t="s">
        <v>216</v>
      </c>
      <c r="J95" s="127" t="s">
        <v>219</v>
      </c>
      <c r="K95" s="127" t="s">
        <v>219</v>
      </c>
      <c r="L95" s="127" t="s">
        <v>219</v>
      </c>
      <c r="M95" s="127" t="s">
        <v>216</v>
      </c>
      <c r="N95" s="127" t="s">
        <v>1390</v>
      </c>
      <c r="O95" s="131" t="s">
        <v>1035</v>
      </c>
      <c r="P95" s="131" t="s">
        <v>1036</v>
      </c>
      <c r="Q95" s="131" t="s">
        <v>293</v>
      </c>
      <c r="R95" s="86" t="s">
        <v>218</v>
      </c>
    </row>
    <row r="96" spans="1:18" ht="15" customHeight="1" x14ac:dyDescent="0.25">
      <c r="A96" s="89" t="s">
        <v>84</v>
      </c>
      <c r="B96" s="158" t="s">
        <v>111</v>
      </c>
      <c r="C96" s="150">
        <f t="shared" si="7"/>
        <v>2</v>
      </c>
      <c r="D96" s="178"/>
      <c r="E96" s="178"/>
      <c r="F96" s="172">
        <f t="shared" si="9"/>
        <v>2</v>
      </c>
      <c r="G96" s="127" t="s">
        <v>216</v>
      </c>
      <c r="H96" s="127" t="s">
        <v>216</v>
      </c>
      <c r="I96" s="127" t="s">
        <v>216</v>
      </c>
      <c r="J96" s="127" t="s">
        <v>216</v>
      </c>
      <c r="K96" s="127" t="s">
        <v>216</v>
      </c>
      <c r="L96" s="127" t="s">
        <v>216</v>
      </c>
      <c r="M96" s="127" t="s">
        <v>216</v>
      </c>
      <c r="N96" s="94" t="s">
        <v>218</v>
      </c>
      <c r="O96" s="137" t="s">
        <v>1037</v>
      </c>
      <c r="P96" s="137" t="s">
        <v>1038</v>
      </c>
      <c r="Q96" s="137" t="s">
        <v>273</v>
      </c>
      <c r="R96" s="86" t="s">
        <v>218</v>
      </c>
    </row>
    <row r="97" spans="1:17" ht="15" customHeight="1" x14ac:dyDescent="0.25">
      <c r="A97" s="89" t="s">
        <v>85</v>
      </c>
      <c r="B97" s="158" t="s">
        <v>1359</v>
      </c>
      <c r="C97" s="150">
        <f t="shared" si="7"/>
        <v>0</v>
      </c>
      <c r="D97" s="178"/>
      <c r="E97" s="178"/>
      <c r="F97" s="172">
        <f t="shared" si="9"/>
        <v>0</v>
      </c>
      <c r="G97" s="127" t="s">
        <v>219</v>
      </c>
      <c r="H97" s="127" t="s">
        <v>218</v>
      </c>
      <c r="I97" s="127" t="s">
        <v>218</v>
      </c>
      <c r="J97" s="127" t="s">
        <v>218</v>
      </c>
      <c r="K97" s="127" t="s">
        <v>218</v>
      </c>
      <c r="L97" s="127" t="s">
        <v>218</v>
      </c>
      <c r="M97" s="127" t="s">
        <v>218</v>
      </c>
      <c r="N97" s="127" t="s">
        <v>218</v>
      </c>
      <c r="O97" s="131" t="s">
        <v>1229</v>
      </c>
      <c r="P97" s="131" t="s">
        <v>1039</v>
      </c>
      <c r="Q97" s="132" t="s">
        <v>215</v>
      </c>
    </row>
    <row r="98" spans="1:17" ht="15" customHeight="1" x14ac:dyDescent="0.25">
      <c r="A98" s="89" t="s">
        <v>86</v>
      </c>
      <c r="B98" s="158" t="s">
        <v>1359</v>
      </c>
      <c r="C98" s="150">
        <f t="shared" si="7"/>
        <v>0</v>
      </c>
      <c r="D98" s="178"/>
      <c r="E98" s="178"/>
      <c r="F98" s="172">
        <f t="shared" si="9"/>
        <v>0</v>
      </c>
      <c r="G98" s="127" t="s">
        <v>219</v>
      </c>
      <c r="H98" s="127" t="s">
        <v>218</v>
      </c>
      <c r="I98" s="127" t="s">
        <v>218</v>
      </c>
      <c r="J98" s="127" t="s">
        <v>218</v>
      </c>
      <c r="K98" s="127" t="s">
        <v>218</v>
      </c>
      <c r="L98" s="127" t="s">
        <v>218</v>
      </c>
      <c r="M98" s="127" t="s">
        <v>218</v>
      </c>
      <c r="N98" s="127" t="s">
        <v>218</v>
      </c>
      <c r="O98" s="137" t="s">
        <v>1040</v>
      </c>
      <c r="P98" s="137" t="s">
        <v>1041</v>
      </c>
      <c r="Q98" s="132" t="s">
        <v>215</v>
      </c>
    </row>
    <row r="107" spans="1:17" x14ac:dyDescent="0.25">
      <c r="A107" s="6"/>
      <c r="B107" s="10"/>
      <c r="C107" s="6"/>
      <c r="D107" s="6"/>
      <c r="E107" s="6"/>
      <c r="F107" s="6"/>
      <c r="G107" s="10"/>
      <c r="H107" s="10"/>
      <c r="I107" s="10"/>
      <c r="J107" s="10"/>
      <c r="K107" s="10"/>
      <c r="L107" s="10"/>
      <c r="M107" s="10"/>
      <c r="N107" s="7"/>
      <c r="O107" s="7"/>
    </row>
    <row r="111" spans="1:17" x14ac:dyDescent="0.25">
      <c r="A111" s="6"/>
      <c r="B111" s="10"/>
      <c r="C111" s="6"/>
      <c r="D111" s="6"/>
      <c r="E111" s="6"/>
      <c r="F111" s="6"/>
      <c r="G111" s="10"/>
      <c r="H111" s="10"/>
      <c r="I111" s="10"/>
      <c r="J111" s="10"/>
      <c r="K111" s="10"/>
      <c r="L111" s="10"/>
      <c r="M111" s="10"/>
      <c r="N111" s="7"/>
      <c r="O111" s="7"/>
    </row>
    <row r="114" spans="1:15" x14ac:dyDescent="0.25">
      <c r="A114" s="6"/>
      <c r="B114" s="10"/>
      <c r="C114" s="6"/>
      <c r="D114" s="6"/>
      <c r="E114" s="6"/>
      <c r="F114" s="6"/>
      <c r="G114" s="10"/>
      <c r="H114" s="10"/>
      <c r="I114" s="10"/>
      <c r="J114" s="10"/>
      <c r="K114" s="10"/>
      <c r="L114" s="10"/>
      <c r="M114" s="10"/>
      <c r="N114" s="7"/>
      <c r="O114" s="7"/>
    </row>
    <row r="118" spans="1:15" x14ac:dyDescent="0.25">
      <c r="A118" s="6"/>
      <c r="B118" s="10"/>
      <c r="C118" s="6"/>
      <c r="D118" s="6"/>
      <c r="E118" s="6"/>
      <c r="F118" s="6"/>
      <c r="G118" s="10"/>
      <c r="H118" s="10"/>
      <c r="I118" s="10"/>
      <c r="J118" s="10"/>
      <c r="K118" s="10"/>
      <c r="L118" s="10"/>
      <c r="M118" s="10"/>
      <c r="N118" s="7"/>
      <c r="O118" s="7"/>
    </row>
    <row r="121" spans="1:15" x14ac:dyDescent="0.25">
      <c r="A121" s="6"/>
      <c r="B121" s="10"/>
      <c r="C121" s="6"/>
      <c r="D121" s="6"/>
      <c r="E121" s="6"/>
      <c r="F121" s="6"/>
      <c r="G121" s="10"/>
      <c r="H121" s="10"/>
      <c r="I121" s="10"/>
      <c r="J121" s="10"/>
      <c r="K121" s="10"/>
      <c r="L121" s="10"/>
      <c r="M121" s="10"/>
      <c r="N121" s="7"/>
      <c r="O121" s="7"/>
    </row>
    <row r="125" spans="1:15" x14ac:dyDescent="0.25">
      <c r="A125" s="6"/>
      <c r="B125" s="10"/>
      <c r="C125" s="6"/>
      <c r="D125" s="6"/>
      <c r="E125" s="6"/>
      <c r="F125" s="6"/>
      <c r="G125" s="10"/>
      <c r="H125" s="10"/>
      <c r="I125" s="10"/>
      <c r="J125" s="10"/>
      <c r="K125" s="10"/>
      <c r="L125" s="10"/>
      <c r="M125" s="10"/>
      <c r="N125" s="7"/>
      <c r="O125" s="7"/>
    </row>
  </sheetData>
  <autoFilter ref="A6:Q98" xr:uid="{CAB8F780-A63D-474E-9D49-C9B5262834F0}"/>
  <mergeCells count="21">
    <mergeCell ref="I4:I5"/>
    <mergeCell ref="J4:J5"/>
    <mergeCell ref="K4:K5"/>
    <mergeCell ref="L4:L5"/>
    <mergeCell ref="O4:O5"/>
    <mergeCell ref="A1:Q1"/>
    <mergeCell ref="A2:Q2"/>
    <mergeCell ref="A3:A5"/>
    <mergeCell ref="C3:F3"/>
    <mergeCell ref="G3:G5"/>
    <mergeCell ref="H3:H5"/>
    <mergeCell ref="I3:L3"/>
    <mergeCell ref="M3:M5"/>
    <mergeCell ref="N3:N5"/>
    <mergeCell ref="P4:P5"/>
    <mergeCell ref="Q4:Q5"/>
    <mergeCell ref="O3:Q3"/>
    <mergeCell ref="C4:C5"/>
    <mergeCell ref="D4:D5"/>
    <mergeCell ref="E4:E5"/>
    <mergeCell ref="F4:F5"/>
  </mergeCells>
  <dataValidations count="3">
    <dataValidation type="list" allowBlank="1" showInputMessage="1" showErrorMessage="1" sqref="B6 IU6 SQ6 ACM6 AMI6 AWE6 BGA6 BPW6 BZS6 CJO6 CTK6 DDG6 DNC6 DWY6 EGU6 EQQ6 FAM6 FKI6 FUE6 GEA6 GNW6 GXS6 HHO6 HRK6 IBG6 ILC6 IUY6 JEU6 JOQ6 JYM6 KII6 KSE6 LCA6 LLW6 LVS6 MFO6 MPK6 MZG6 NJC6 NSY6 OCU6 OMQ6 OWM6 PGI6 PQE6 QAA6 QJW6 QTS6 RDO6 RNK6 RXG6 SHC6 SQY6 TAU6 TKQ6 TUM6 UEI6 UOE6 UYA6 VHW6 VRS6 WBO6 WLK6 WVG6 B65542 IU65542 SQ65542 ACM65542 AMI65542 AWE65542 BGA65542 BPW65542 BZS65542 CJO65542 CTK65542 DDG65542 DNC65542 DWY65542 EGU65542 EQQ65542 FAM65542 FKI65542 FUE65542 GEA65542 GNW65542 GXS65542 HHO65542 HRK65542 IBG65542 ILC65542 IUY65542 JEU65542 JOQ65542 JYM65542 KII65542 KSE65542 LCA65542 LLW65542 LVS65542 MFO65542 MPK65542 MZG65542 NJC65542 NSY65542 OCU65542 OMQ65542 OWM65542 PGI65542 PQE65542 QAA65542 QJW65542 QTS65542 RDO65542 RNK65542 RXG65542 SHC65542 SQY65542 TAU65542 TKQ65542 TUM65542 UEI65542 UOE65542 UYA65542 VHW65542 VRS65542 WBO65542 WLK65542 WVG65542 B131078 IU131078 SQ131078 ACM131078 AMI131078 AWE131078 BGA131078 BPW131078 BZS131078 CJO131078 CTK131078 DDG131078 DNC131078 DWY131078 EGU131078 EQQ131078 FAM131078 FKI131078 FUE131078 GEA131078 GNW131078 GXS131078 HHO131078 HRK131078 IBG131078 ILC131078 IUY131078 JEU131078 JOQ131078 JYM131078 KII131078 KSE131078 LCA131078 LLW131078 LVS131078 MFO131078 MPK131078 MZG131078 NJC131078 NSY131078 OCU131078 OMQ131078 OWM131078 PGI131078 PQE131078 QAA131078 QJW131078 QTS131078 RDO131078 RNK131078 RXG131078 SHC131078 SQY131078 TAU131078 TKQ131078 TUM131078 UEI131078 UOE131078 UYA131078 VHW131078 VRS131078 WBO131078 WLK131078 WVG131078 B196614 IU196614 SQ196614 ACM196614 AMI196614 AWE196614 BGA196614 BPW196614 BZS196614 CJO196614 CTK196614 DDG196614 DNC196614 DWY196614 EGU196614 EQQ196614 FAM196614 FKI196614 FUE196614 GEA196614 GNW196614 GXS196614 HHO196614 HRK196614 IBG196614 ILC196614 IUY196614 JEU196614 JOQ196614 JYM196614 KII196614 KSE196614 LCA196614 LLW196614 LVS196614 MFO196614 MPK196614 MZG196614 NJC196614 NSY196614 OCU196614 OMQ196614 OWM196614 PGI196614 PQE196614 QAA196614 QJW196614 QTS196614 RDO196614 RNK196614 RXG196614 SHC196614 SQY196614 TAU196614 TKQ196614 TUM196614 UEI196614 UOE196614 UYA196614 VHW196614 VRS196614 WBO196614 WLK196614 WVG196614 B262150 IU262150 SQ262150 ACM262150 AMI262150 AWE262150 BGA262150 BPW262150 BZS262150 CJO262150 CTK262150 DDG262150 DNC262150 DWY262150 EGU262150 EQQ262150 FAM262150 FKI262150 FUE262150 GEA262150 GNW262150 GXS262150 HHO262150 HRK262150 IBG262150 ILC262150 IUY262150 JEU262150 JOQ262150 JYM262150 KII262150 KSE262150 LCA262150 LLW262150 LVS262150 MFO262150 MPK262150 MZG262150 NJC262150 NSY262150 OCU262150 OMQ262150 OWM262150 PGI262150 PQE262150 QAA262150 QJW262150 QTS262150 RDO262150 RNK262150 RXG262150 SHC262150 SQY262150 TAU262150 TKQ262150 TUM262150 UEI262150 UOE262150 UYA262150 VHW262150 VRS262150 WBO262150 WLK262150 WVG262150 B327686 IU327686 SQ327686 ACM327686 AMI327686 AWE327686 BGA327686 BPW327686 BZS327686 CJO327686 CTK327686 DDG327686 DNC327686 DWY327686 EGU327686 EQQ327686 FAM327686 FKI327686 FUE327686 GEA327686 GNW327686 GXS327686 HHO327686 HRK327686 IBG327686 ILC327686 IUY327686 JEU327686 JOQ327686 JYM327686 KII327686 KSE327686 LCA327686 LLW327686 LVS327686 MFO327686 MPK327686 MZG327686 NJC327686 NSY327686 OCU327686 OMQ327686 OWM327686 PGI327686 PQE327686 QAA327686 QJW327686 QTS327686 RDO327686 RNK327686 RXG327686 SHC327686 SQY327686 TAU327686 TKQ327686 TUM327686 UEI327686 UOE327686 UYA327686 VHW327686 VRS327686 WBO327686 WLK327686 WVG327686 B393222 IU393222 SQ393222 ACM393222 AMI393222 AWE393222 BGA393222 BPW393222 BZS393222 CJO393222 CTK393222 DDG393222 DNC393222 DWY393222 EGU393222 EQQ393222 FAM393222 FKI393222 FUE393222 GEA393222 GNW393222 GXS393222 HHO393222 HRK393222 IBG393222 ILC393222 IUY393222 JEU393222 JOQ393222 JYM393222 KII393222 KSE393222 LCA393222 LLW393222 LVS393222 MFO393222 MPK393222 MZG393222 NJC393222 NSY393222 OCU393222 OMQ393222 OWM393222 PGI393222 PQE393222 QAA393222 QJW393222 QTS393222 RDO393222 RNK393222 RXG393222 SHC393222 SQY393222 TAU393222 TKQ393222 TUM393222 UEI393222 UOE393222 UYA393222 VHW393222 VRS393222 WBO393222 WLK393222 WVG393222 B458758 IU458758 SQ458758 ACM458758 AMI458758 AWE458758 BGA458758 BPW458758 BZS458758 CJO458758 CTK458758 DDG458758 DNC458758 DWY458758 EGU458758 EQQ458758 FAM458758 FKI458758 FUE458758 GEA458758 GNW458758 GXS458758 HHO458758 HRK458758 IBG458758 ILC458758 IUY458758 JEU458758 JOQ458758 JYM458758 KII458758 KSE458758 LCA458758 LLW458758 LVS458758 MFO458758 MPK458758 MZG458758 NJC458758 NSY458758 OCU458758 OMQ458758 OWM458758 PGI458758 PQE458758 QAA458758 QJW458758 QTS458758 RDO458758 RNK458758 RXG458758 SHC458758 SQY458758 TAU458758 TKQ458758 TUM458758 UEI458758 UOE458758 UYA458758 VHW458758 VRS458758 WBO458758 WLK458758 WVG458758 B524294 IU524294 SQ524294 ACM524294 AMI524294 AWE524294 BGA524294 BPW524294 BZS524294 CJO524294 CTK524294 DDG524294 DNC524294 DWY524294 EGU524294 EQQ524294 FAM524294 FKI524294 FUE524294 GEA524294 GNW524294 GXS524294 HHO524294 HRK524294 IBG524294 ILC524294 IUY524294 JEU524294 JOQ524294 JYM524294 KII524294 KSE524294 LCA524294 LLW524294 LVS524294 MFO524294 MPK524294 MZG524294 NJC524294 NSY524294 OCU524294 OMQ524294 OWM524294 PGI524294 PQE524294 QAA524294 QJW524294 QTS524294 RDO524294 RNK524294 RXG524294 SHC524294 SQY524294 TAU524294 TKQ524294 TUM524294 UEI524294 UOE524294 UYA524294 VHW524294 VRS524294 WBO524294 WLK524294 WVG524294 B589830 IU589830 SQ589830 ACM589830 AMI589830 AWE589830 BGA589830 BPW589830 BZS589830 CJO589830 CTK589830 DDG589830 DNC589830 DWY589830 EGU589830 EQQ589830 FAM589830 FKI589830 FUE589830 GEA589830 GNW589830 GXS589830 HHO589830 HRK589830 IBG589830 ILC589830 IUY589830 JEU589830 JOQ589830 JYM589830 KII589830 KSE589830 LCA589830 LLW589830 LVS589830 MFO589830 MPK589830 MZG589830 NJC589830 NSY589830 OCU589830 OMQ589830 OWM589830 PGI589830 PQE589830 QAA589830 QJW589830 QTS589830 RDO589830 RNK589830 RXG589830 SHC589830 SQY589830 TAU589830 TKQ589830 TUM589830 UEI589830 UOE589830 UYA589830 VHW589830 VRS589830 WBO589830 WLK589830 WVG589830 B655366 IU655366 SQ655366 ACM655366 AMI655366 AWE655366 BGA655366 BPW655366 BZS655366 CJO655366 CTK655366 DDG655366 DNC655366 DWY655366 EGU655366 EQQ655366 FAM655366 FKI655366 FUE655366 GEA655366 GNW655366 GXS655366 HHO655366 HRK655366 IBG655366 ILC655366 IUY655366 JEU655366 JOQ655366 JYM655366 KII655366 KSE655366 LCA655366 LLW655366 LVS655366 MFO655366 MPK655366 MZG655366 NJC655366 NSY655366 OCU655366 OMQ655366 OWM655366 PGI655366 PQE655366 QAA655366 QJW655366 QTS655366 RDO655366 RNK655366 RXG655366 SHC655366 SQY655366 TAU655366 TKQ655366 TUM655366 UEI655366 UOE655366 UYA655366 VHW655366 VRS655366 WBO655366 WLK655366 WVG655366 B720902 IU720902 SQ720902 ACM720902 AMI720902 AWE720902 BGA720902 BPW720902 BZS720902 CJO720902 CTK720902 DDG720902 DNC720902 DWY720902 EGU720902 EQQ720902 FAM720902 FKI720902 FUE720902 GEA720902 GNW720902 GXS720902 HHO720902 HRK720902 IBG720902 ILC720902 IUY720902 JEU720902 JOQ720902 JYM720902 KII720902 KSE720902 LCA720902 LLW720902 LVS720902 MFO720902 MPK720902 MZG720902 NJC720902 NSY720902 OCU720902 OMQ720902 OWM720902 PGI720902 PQE720902 QAA720902 QJW720902 QTS720902 RDO720902 RNK720902 RXG720902 SHC720902 SQY720902 TAU720902 TKQ720902 TUM720902 UEI720902 UOE720902 UYA720902 VHW720902 VRS720902 WBO720902 WLK720902 WVG720902 B786438 IU786438 SQ786438 ACM786438 AMI786438 AWE786438 BGA786438 BPW786438 BZS786438 CJO786438 CTK786438 DDG786438 DNC786438 DWY786438 EGU786438 EQQ786438 FAM786438 FKI786438 FUE786438 GEA786438 GNW786438 GXS786438 HHO786438 HRK786438 IBG786438 ILC786438 IUY786438 JEU786438 JOQ786438 JYM786438 KII786438 KSE786438 LCA786438 LLW786438 LVS786438 MFO786438 MPK786438 MZG786438 NJC786438 NSY786438 OCU786438 OMQ786438 OWM786438 PGI786438 PQE786438 QAA786438 QJW786438 QTS786438 RDO786438 RNK786438 RXG786438 SHC786438 SQY786438 TAU786438 TKQ786438 TUM786438 UEI786438 UOE786438 UYA786438 VHW786438 VRS786438 WBO786438 WLK786438 WVG786438 B851974 IU851974 SQ851974 ACM851974 AMI851974 AWE851974 BGA851974 BPW851974 BZS851974 CJO851974 CTK851974 DDG851974 DNC851974 DWY851974 EGU851974 EQQ851974 FAM851974 FKI851974 FUE851974 GEA851974 GNW851974 GXS851974 HHO851974 HRK851974 IBG851974 ILC851974 IUY851974 JEU851974 JOQ851974 JYM851974 KII851974 KSE851974 LCA851974 LLW851974 LVS851974 MFO851974 MPK851974 MZG851974 NJC851974 NSY851974 OCU851974 OMQ851974 OWM851974 PGI851974 PQE851974 QAA851974 QJW851974 QTS851974 RDO851974 RNK851974 RXG851974 SHC851974 SQY851974 TAU851974 TKQ851974 TUM851974 UEI851974 UOE851974 UYA851974 VHW851974 VRS851974 WBO851974 WLK851974 WVG851974 B917510 IU917510 SQ917510 ACM917510 AMI917510 AWE917510 BGA917510 BPW917510 BZS917510 CJO917510 CTK917510 DDG917510 DNC917510 DWY917510 EGU917510 EQQ917510 FAM917510 FKI917510 FUE917510 GEA917510 GNW917510 GXS917510 HHO917510 HRK917510 IBG917510 ILC917510 IUY917510 JEU917510 JOQ917510 JYM917510 KII917510 KSE917510 LCA917510 LLW917510 LVS917510 MFO917510 MPK917510 MZG917510 NJC917510 NSY917510 OCU917510 OMQ917510 OWM917510 PGI917510 PQE917510 QAA917510 QJW917510 QTS917510 RDO917510 RNK917510 RXG917510 SHC917510 SQY917510 TAU917510 TKQ917510 TUM917510 UEI917510 UOE917510 UYA917510 VHW917510 VRS917510 WBO917510 WLK917510 WVG917510 B983046 IU983046 SQ983046 ACM983046 AMI983046 AWE983046 BGA983046 BPW983046 BZS983046 CJO983046 CTK983046 DDG983046 DNC983046 DWY983046 EGU983046 EQQ983046 FAM983046 FKI983046 FUE983046 GEA983046 GNW983046 GXS983046 HHO983046 HRK983046 IBG983046 ILC983046 IUY983046 JEU983046 JOQ983046 JYM983046 KII983046 KSE983046 LCA983046 LLW983046 LVS983046 MFO983046 MPK983046 MZG983046 NJC983046 NSY983046 OCU983046 OMQ983046 OWM983046 PGI983046 PQE983046 QAA983046 QJW983046 QTS983046 RDO983046 RNK983046 RXG983046 SHC983046 SQY983046 TAU983046 TKQ983046 TUM983046 UEI983046 UOE983046 UYA983046 VHW983046 VRS983046 WBO983046 WLK983046 WVG983046" xr:uid="{A0FDE365-B945-4C40-9D37-31E3BC5CEF68}">
      <formula1>#REF!</formula1>
    </dataValidation>
    <dataValidation type="list" allowBlank="1" showInputMessage="1" showErrorMessage="1" sqref="B7:B98 IU7:IU98 SQ7:SQ98 ACM7:ACM98 AMI7:AMI98 AWE7:AWE98 BGA7:BGA98 BPW7:BPW98 BZS7:BZS98 CJO7:CJO98 CTK7:CTK98 DDG7:DDG98 DNC7:DNC98 DWY7:DWY98 EGU7:EGU98 EQQ7:EQQ98 FAM7:FAM98 FKI7:FKI98 FUE7:FUE98 GEA7:GEA98 GNW7:GNW98 GXS7:GXS98 HHO7:HHO98 HRK7:HRK98 IBG7:IBG98 ILC7:ILC98 IUY7:IUY98 JEU7:JEU98 JOQ7:JOQ98 JYM7:JYM98 KII7:KII98 KSE7:KSE98 LCA7:LCA98 LLW7:LLW98 LVS7:LVS98 MFO7:MFO98 MPK7:MPK98 MZG7:MZG98 NJC7:NJC98 NSY7:NSY98 OCU7:OCU98 OMQ7:OMQ98 OWM7:OWM98 PGI7:PGI98 PQE7:PQE98 QAA7:QAA98 QJW7:QJW98 QTS7:QTS98 RDO7:RDO98 RNK7:RNK98 RXG7:RXG98 SHC7:SHC98 SQY7:SQY98 TAU7:TAU98 TKQ7:TKQ98 TUM7:TUM98 UEI7:UEI98 UOE7:UOE98 UYA7:UYA98 VHW7:VHW98 VRS7:VRS98 WBO7:WBO98 WLK7:WLK98 WVG7:WVG98 B65543:B65634 IU65543:IU65634 SQ65543:SQ65634 ACM65543:ACM65634 AMI65543:AMI65634 AWE65543:AWE65634 BGA65543:BGA65634 BPW65543:BPW65634 BZS65543:BZS65634 CJO65543:CJO65634 CTK65543:CTK65634 DDG65543:DDG65634 DNC65543:DNC65634 DWY65543:DWY65634 EGU65543:EGU65634 EQQ65543:EQQ65634 FAM65543:FAM65634 FKI65543:FKI65634 FUE65543:FUE65634 GEA65543:GEA65634 GNW65543:GNW65634 GXS65543:GXS65634 HHO65543:HHO65634 HRK65543:HRK65634 IBG65543:IBG65634 ILC65543:ILC65634 IUY65543:IUY65634 JEU65543:JEU65634 JOQ65543:JOQ65634 JYM65543:JYM65634 KII65543:KII65634 KSE65543:KSE65634 LCA65543:LCA65634 LLW65543:LLW65634 LVS65543:LVS65634 MFO65543:MFO65634 MPK65543:MPK65634 MZG65543:MZG65634 NJC65543:NJC65634 NSY65543:NSY65634 OCU65543:OCU65634 OMQ65543:OMQ65634 OWM65543:OWM65634 PGI65543:PGI65634 PQE65543:PQE65634 QAA65543:QAA65634 QJW65543:QJW65634 QTS65543:QTS65634 RDO65543:RDO65634 RNK65543:RNK65634 RXG65543:RXG65634 SHC65543:SHC65634 SQY65543:SQY65634 TAU65543:TAU65634 TKQ65543:TKQ65634 TUM65543:TUM65634 UEI65543:UEI65634 UOE65543:UOE65634 UYA65543:UYA65634 VHW65543:VHW65634 VRS65543:VRS65634 WBO65543:WBO65634 WLK65543:WLK65634 WVG65543:WVG65634 B131079:B131170 IU131079:IU131170 SQ131079:SQ131170 ACM131079:ACM131170 AMI131079:AMI131170 AWE131079:AWE131170 BGA131079:BGA131170 BPW131079:BPW131170 BZS131079:BZS131170 CJO131079:CJO131170 CTK131079:CTK131170 DDG131079:DDG131170 DNC131079:DNC131170 DWY131079:DWY131170 EGU131079:EGU131170 EQQ131079:EQQ131170 FAM131079:FAM131170 FKI131079:FKI131170 FUE131079:FUE131170 GEA131079:GEA131170 GNW131079:GNW131170 GXS131079:GXS131170 HHO131079:HHO131170 HRK131079:HRK131170 IBG131079:IBG131170 ILC131079:ILC131170 IUY131079:IUY131170 JEU131079:JEU131170 JOQ131079:JOQ131170 JYM131079:JYM131170 KII131079:KII131170 KSE131079:KSE131170 LCA131079:LCA131170 LLW131079:LLW131170 LVS131079:LVS131170 MFO131079:MFO131170 MPK131079:MPK131170 MZG131079:MZG131170 NJC131079:NJC131170 NSY131079:NSY131170 OCU131079:OCU131170 OMQ131079:OMQ131170 OWM131079:OWM131170 PGI131079:PGI131170 PQE131079:PQE131170 QAA131079:QAA131170 QJW131079:QJW131170 QTS131079:QTS131170 RDO131079:RDO131170 RNK131079:RNK131170 RXG131079:RXG131170 SHC131079:SHC131170 SQY131079:SQY131170 TAU131079:TAU131170 TKQ131079:TKQ131170 TUM131079:TUM131170 UEI131079:UEI131170 UOE131079:UOE131170 UYA131079:UYA131170 VHW131079:VHW131170 VRS131079:VRS131170 WBO131079:WBO131170 WLK131079:WLK131170 WVG131079:WVG131170 B196615:B196706 IU196615:IU196706 SQ196615:SQ196706 ACM196615:ACM196706 AMI196615:AMI196706 AWE196615:AWE196706 BGA196615:BGA196706 BPW196615:BPW196706 BZS196615:BZS196706 CJO196615:CJO196706 CTK196615:CTK196706 DDG196615:DDG196706 DNC196615:DNC196706 DWY196615:DWY196706 EGU196615:EGU196706 EQQ196615:EQQ196706 FAM196615:FAM196706 FKI196615:FKI196706 FUE196615:FUE196706 GEA196615:GEA196706 GNW196615:GNW196706 GXS196615:GXS196706 HHO196615:HHO196706 HRK196615:HRK196706 IBG196615:IBG196706 ILC196615:ILC196706 IUY196615:IUY196706 JEU196615:JEU196706 JOQ196615:JOQ196706 JYM196615:JYM196706 KII196615:KII196706 KSE196615:KSE196706 LCA196615:LCA196706 LLW196615:LLW196706 LVS196615:LVS196706 MFO196615:MFO196706 MPK196615:MPK196706 MZG196615:MZG196706 NJC196615:NJC196706 NSY196615:NSY196706 OCU196615:OCU196706 OMQ196615:OMQ196706 OWM196615:OWM196706 PGI196615:PGI196706 PQE196615:PQE196706 QAA196615:QAA196706 QJW196615:QJW196706 QTS196615:QTS196706 RDO196615:RDO196706 RNK196615:RNK196706 RXG196615:RXG196706 SHC196615:SHC196706 SQY196615:SQY196706 TAU196615:TAU196706 TKQ196615:TKQ196706 TUM196615:TUM196706 UEI196615:UEI196706 UOE196615:UOE196706 UYA196615:UYA196706 VHW196615:VHW196706 VRS196615:VRS196706 WBO196615:WBO196706 WLK196615:WLK196706 WVG196615:WVG196706 B262151:B262242 IU262151:IU262242 SQ262151:SQ262242 ACM262151:ACM262242 AMI262151:AMI262242 AWE262151:AWE262242 BGA262151:BGA262242 BPW262151:BPW262242 BZS262151:BZS262242 CJO262151:CJO262242 CTK262151:CTK262242 DDG262151:DDG262242 DNC262151:DNC262242 DWY262151:DWY262242 EGU262151:EGU262242 EQQ262151:EQQ262242 FAM262151:FAM262242 FKI262151:FKI262242 FUE262151:FUE262242 GEA262151:GEA262242 GNW262151:GNW262242 GXS262151:GXS262242 HHO262151:HHO262242 HRK262151:HRK262242 IBG262151:IBG262242 ILC262151:ILC262242 IUY262151:IUY262242 JEU262151:JEU262242 JOQ262151:JOQ262242 JYM262151:JYM262242 KII262151:KII262242 KSE262151:KSE262242 LCA262151:LCA262242 LLW262151:LLW262242 LVS262151:LVS262242 MFO262151:MFO262242 MPK262151:MPK262242 MZG262151:MZG262242 NJC262151:NJC262242 NSY262151:NSY262242 OCU262151:OCU262242 OMQ262151:OMQ262242 OWM262151:OWM262242 PGI262151:PGI262242 PQE262151:PQE262242 QAA262151:QAA262242 QJW262151:QJW262242 QTS262151:QTS262242 RDO262151:RDO262242 RNK262151:RNK262242 RXG262151:RXG262242 SHC262151:SHC262242 SQY262151:SQY262242 TAU262151:TAU262242 TKQ262151:TKQ262242 TUM262151:TUM262242 UEI262151:UEI262242 UOE262151:UOE262242 UYA262151:UYA262242 VHW262151:VHW262242 VRS262151:VRS262242 WBO262151:WBO262242 WLK262151:WLK262242 WVG262151:WVG262242 B327687:B327778 IU327687:IU327778 SQ327687:SQ327778 ACM327687:ACM327778 AMI327687:AMI327778 AWE327687:AWE327778 BGA327687:BGA327778 BPW327687:BPW327778 BZS327687:BZS327778 CJO327687:CJO327778 CTK327687:CTK327778 DDG327687:DDG327778 DNC327687:DNC327778 DWY327687:DWY327778 EGU327687:EGU327778 EQQ327687:EQQ327778 FAM327687:FAM327778 FKI327687:FKI327778 FUE327687:FUE327778 GEA327687:GEA327778 GNW327687:GNW327778 GXS327687:GXS327778 HHO327687:HHO327778 HRK327687:HRK327778 IBG327687:IBG327778 ILC327687:ILC327778 IUY327687:IUY327778 JEU327687:JEU327778 JOQ327687:JOQ327778 JYM327687:JYM327778 KII327687:KII327778 KSE327687:KSE327778 LCA327687:LCA327778 LLW327687:LLW327778 LVS327687:LVS327778 MFO327687:MFO327778 MPK327687:MPK327778 MZG327687:MZG327778 NJC327687:NJC327778 NSY327687:NSY327778 OCU327687:OCU327778 OMQ327687:OMQ327778 OWM327687:OWM327778 PGI327687:PGI327778 PQE327687:PQE327778 QAA327687:QAA327778 QJW327687:QJW327778 QTS327687:QTS327778 RDO327687:RDO327778 RNK327687:RNK327778 RXG327687:RXG327778 SHC327687:SHC327778 SQY327687:SQY327778 TAU327687:TAU327778 TKQ327687:TKQ327778 TUM327687:TUM327778 UEI327687:UEI327778 UOE327687:UOE327778 UYA327687:UYA327778 VHW327687:VHW327778 VRS327687:VRS327778 WBO327687:WBO327778 WLK327687:WLK327778 WVG327687:WVG327778 B393223:B393314 IU393223:IU393314 SQ393223:SQ393314 ACM393223:ACM393314 AMI393223:AMI393314 AWE393223:AWE393314 BGA393223:BGA393314 BPW393223:BPW393314 BZS393223:BZS393314 CJO393223:CJO393314 CTK393223:CTK393314 DDG393223:DDG393314 DNC393223:DNC393314 DWY393223:DWY393314 EGU393223:EGU393314 EQQ393223:EQQ393314 FAM393223:FAM393314 FKI393223:FKI393314 FUE393223:FUE393314 GEA393223:GEA393314 GNW393223:GNW393314 GXS393223:GXS393314 HHO393223:HHO393314 HRK393223:HRK393314 IBG393223:IBG393314 ILC393223:ILC393314 IUY393223:IUY393314 JEU393223:JEU393314 JOQ393223:JOQ393314 JYM393223:JYM393314 KII393223:KII393314 KSE393223:KSE393314 LCA393223:LCA393314 LLW393223:LLW393314 LVS393223:LVS393314 MFO393223:MFO393314 MPK393223:MPK393314 MZG393223:MZG393314 NJC393223:NJC393314 NSY393223:NSY393314 OCU393223:OCU393314 OMQ393223:OMQ393314 OWM393223:OWM393314 PGI393223:PGI393314 PQE393223:PQE393314 QAA393223:QAA393314 QJW393223:QJW393314 QTS393223:QTS393314 RDO393223:RDO393314 RNK393223:RNK393314 RXG393223:RXG393314 SHC393223:SHC393314 SQY393223:SQY393314 TAU393223:TAU393314 TKQ393223:TKQ393314 TUM393223:TUM393314 UEI393223:UEI393314 UOE393223:UOE393314 UYA393223:UYA393314 VHW393223:VHW393314 VRS393223:VRS393314 WBO393223:WBO393314 WLK393223:WLK393314 WVG393223:WVG393314 B458759:B458850 IU458759:IU458850 SQ458759:SQ458850 ACM458759:ACM458850 AMI458759:AMI458850 AWE458759:AWE458850 BGA458759:BGA458850 BPW458759:BPW458850 BZS458759:BZS458850 CJO458759:CJO458850 CTK458759:CTK458850 DDG458759:DDG458850 DNC458759:DNC458850 DWY458759:DWY458850 EGU458759:EGU458850 EQQ458759:EQQ458850 FAM458759:FAM458850 FKI458759:FKI458850 FUE458759:FUE458850 GEA458759:GEA458850 GNW458759:GNW458850 GXS458759:GXS458850 HHO458759:HHO458850 HRK458759:HRK458850 IBG458759:IBG458850 ILC458759:ILC458850 IUY458759:IUY458850 JEU458759:JEU458850 JOQ458759:JOQ458850 JYM458759:JYM458850 KII458759:KII458850 KSE458759:KSE458850 LCA458759:LCA458850 LLW458759:LLW458850 LVS458759:LVS458850 MFO458759:MFO458850 MPK458759:MPK458850 MZG458759:MZG458850 NJC458759:NJC458850 NSY458759:NSY458850 OCU458759:OCU458850 OMQ458759:OMQ458850 OWM458759:OWM458850 PGI458759:PGI458850 PQE458759:PQE458850 QAA458759:QAA458850 QJW458759:QJW458850 QTS458759:QTS458850 RDO458759:RDO458850 RNK458759:RNK458850 RXG458759:RXG458850 SHC458759:SHC458850 SQY458759:SQY458850 TAU458759:TAU458850 TKQ458759:TKQ458850 TUM458759:TUM458850 UEI458759:UEI458850 UOE458759:UOE458850 UYA458759:UYA458850 VHW458759:VHW458850 VRS458759:VRS458850 WBO458759:WBO458850 WLK458759:WLK458850 WVG458759:WVG458850 B524295:B524386 IU524295:IU524386 SQ524295:SQ524386 ACM524295:ACM524386 AMI524295:AMI524386 AWE524295:AWE524386 BGA524295:BGA524386 BPW524295:BPW524386 BZS524295:BZS524386 CJO524295:CJO524386 CTK524295:CTK524386 DDG524295:DDG524386 DNC524295:DNC524386 DWY524295:DWY524386 EGU524295:EGU524386 EQQ524295:EQQ524386 FAM524295:FAM524386 FKI524295:FKI524386 FUE524295:FUE524386 GEA524295:GEA524386 GNW524295:GNW524386 GXS524295:GXS524386 HHO524295:HHO524386 HRK524295:HRK524386 IBG524295:IBG524386 ILC524295:ILC524386 IUY524295:IUY524386 JEU524295:JEU524386 JOQ524295:JOQ524386 JYM524295:JYM524386 KII524295:KII524386 KSE524295:KSE524386 LCA524295:LCA524386 LLW524295:LLW524386 LVS524295:LVS524386 MFO524295:MFO524386 MPK524295:MPK524386 MZG524295:MZG524386 NJC524295:NJC524386 NSY524295:NSY524386 OCU524295:OCU524386 OMQ524295:OMQ524386 OWM524295:OWM524386 PGI524295:PGI524386 PQE524295:PQE524386 QAA524295:QAA524386 QJW524295:QJW524386 QTS524295:QTS524386 RDO524295:RDO524386 RNK524295:RNK524386 RXG524295:RXG524386 SHC524295:SHC524386 SQY524295:SQY524386 TAU524295:TAU524386 TKQ524295:TKQ524386 TUM524295:TUM524386 UEI524295:UEI524386 UOE524295:UOE524386 UYA524295:UYA524386 VHW524295:VHW524386 VRS524295:VRS524386 WBO524295:WBO524386 WLK524295:WLK524386 WVG524295:WVG524386 B589831:B589922 IU589831:IU589922 SQ589831:SQ589922 ACM589831:ACM589922 AMI589831:AMI589922 AWE589831:AWE589922 BGA589831:BGA589922 BPW589831:BPW589922 BZS589831:BZS589922 CJO589831:CJO589922 CTK589831:CTK589922 DDG589831:DDG589922 DNC589831:DNC589922 DWY589831:DWY589922 EGU589831:EGU589922 EQQ589831:EQQ589922 FAM589831:FAM589922 FKI589831:FKI589922 FUE589831:FUE589922 GEA589831:GEA589922 GNW589831:GNW589922 GXS589831:GXS589922 HHO589831:HHO589922 HRK589831:HRK589922 IBG589831:IBG589922 ILC589831:ILC589922 IUY589831:IUY589922 JEU589831:JEU589922 JOQ589831:JOQ589922 JYM589831:JYM589922 KII589831:KII589922 KSE589831:KSE589922 LCA589831:LCA589922 LLW589831:LLW589922 LVS589831:LVS589922 MFO589831:MFO589922 MPK589831:MPK589922 MZG589831:MZG589922 NJC589831:NJC589922 NSY589831:NSY589922 OCU589831:OCU589922 OMQ589831:OMQ589922 OWM589831:OWM589922 PGI589831:PGI589922 PQE589831:PQE589922 QAA589831:QAA589922 QJW589831:QJW589922 QTS589831:QTS589922 RDO589831:RDO589922 RNK589831:RNK589922 RXG589831:RXG589922 SHC589831:SHC589922 SQY589831:SQY589922 TAU589831:TAU589922 TKQ589831:TKQ589922 TUM589831:TUM589922 UEI589831:UEI589922 UOE589831:UOE589922 UYA589831:UYA589922 VHW589831:VHW589922 VRS589831:VRS589922 WBO589831:WBO589922 WLK589831:WLK589922 WVG589831:WVG589922 B655367:B655458 IU655367:IU655458 SQ655367:SQ655458 ACM655367:ACM655458 AMI655367:AMI655458 AWE655367:AWE655458 BGA655367:BGA655458 BPW655367:BPW655458 BZS655367:BZS655458 CJO655367:CJO655458 CTK655367:CTK655458 DDG655367:DDG655458 DNC655367:DNC655458 DWY655367:DWY655458 EGU655367:EGU655458 EQQ655367:EQQ655458 FAM655367:FAM655458 FKI655367:FKI655458 FUE655367:FUE655458 GEA655367:GEA655458 GNW655367:GNW655458 GXS655367:GXS655458 HHO655367:HHO655458 HRK655367:HRK655458 IBG655367:IBG655458 ILC655367:ILC655458 IUY655367:IUY655458 JEU655367:JEU655458 JOQ655367:JOQ655458 JYM655367:JYM655458 KII655367:KII655458 KSE655367:KSE655458 LCA655367:LCA655458 LLW655367:LLW655458 LVS655367:LVS655458 MFO655367:MFO655458 MPK655367:MPK655458 MZG655367:MZG655458 NJC655367:NJC655458 NSY655367:NSY655458 OCU655367:OCU655458 OMQ655367:OMQ655458 OWM655367:OWM655458 PGI655367:PGI655458 PQE655367:PQE655458 QAA655367:QAA655458 QJW655367:QJW655458 QTS655367:QTS655458 RDO655367:RDO655458 RNK655367:RNK655458 RXG655367:RXG655458 SHC655367:SHC655458 SQY655367:SQY655458 TAU655367:TAU655458 TKQ655367:TKQ655458 TUM655367:TUM655458 UEI655367:UEI655458 UOE655367:UOE655458 UYA655367:UYA655458 VHW655367:VHW655458 VRS655367:VRS655458 WBO655367:WBO655458 WLK655367:WLK655458 WVG655367:WVG655458 B720903:B720994 IU720903:IU720994 SQ720903:SQ720994 ACM720903:ACM720994 AMI720903:AMI720994 AWE720903:AWE720994 BGA720903:BGA720994 BPW720903:BPW720994 BZS720903:BZS720994 CJO720903:CJO720994 CTK720903:CTK720994 DDG720903:DDG720994 DNC720903:DNC720994 DWY720903:DWY720994 EGU720903:EGU720994 EQQ720903:EQQ720994 FAM720903:FAM720994 FKI720903:FKI720994 FUE720903:FUE720994 GEA720903:GEA720994 GNW720903:GNW720994 GXS720903:GXS720994 HHO720903:HHO720994 HRK720903:HRK720994 IBG720903:IBG720994 ILC720903:ILC720994 IUY720903:IUY720994 JEU720903:JEU720994 JOQ720903:JOQ720994 JYM720903:JYM720994 KII720903:KII720994 KSE720903:KSE720994 LCA720903:LCA720994 LLW720903:LLW720994 LVS720903:LVS720994 MFO720903:MFO720994 MPK720903:MPK720994 MZG720903:MZG720994 NJC720903:NJC720994 NSY720903:NSY720994 OCU720903:OCU720994 OMQ720903:OMQ720994 OWM720903:OWM720994 PGI720903:PGI720994 PQE720903:PQE720994 QAA720903:QAA720994 QJW720903:QJW720994 QTS720903:QTS720994 RDO720903:RDO720994 RNK720903:RNK720994 RXG720903:RXG720994 SHC720903:SHC720994 SQY720903:SQY720994 TAU720903:TAU720994 TKQ720903:TKQ720994 TUM720903:TUM720994 UEI720903:UEI720994 UOE720903:UOE720994 UYA720903:UYA720994 VHW720903:VHW720994 VRS720903:VRS720994 WBO720903:WBO720994 WLK720903:WLK720994 WVG720903:WVG720994 B786439:B786530 IU786439:IU786530 SQ786439:SQ786530 ACM786439:ACM786530 AMI786439:AMI786530 AWE786439:AWE786530 BGA786439:BGA786530 BPW786439:BPW786530 BZS786439:BZS786530 CJO786439:CJO786530 CTK786439:CTK786530 DDG786439:DDG786530 DNC786439:DNC786530 DWY786439:DWY786530 EGU786439:EGU786530 EQQ786439:EQQ786530 FAM786439:FAM786530 FKI786439:FKI786530 FUE786439:FUE786530 GEA786439:GEA786530 GNW786439:GNW786530 GXS786439:GXS786530 HHO786439:HHO786530 HRK786439:HRK786530 IBG786439:IBG786530 ILC786439:ILC786530 IUY786439:IUY786530 JEU786439:JEU786530 JOQ786439:JOQ786530 JYM786439:JYM786530 KII786439:KII786530 KSE786439:KSE786530 LCA786439:LCA786530 LLW786439:LLW786530 LVS786439:LVS786530 MFO786439:MFO786530 MPK786439:MPK786530 MZG786439:MZG786530 NJC786439:NJC786530 NSY786439:NSY786530 OCU786439:OCU786530 OMQ786439:OMQ786530 OWM786439:OWM786530 PGI786439:PGI786530 PQE786439:PQE786530 QAA786439:QAA786530 QJW786439:QJW786530 QTS786439:QTS786530 RDO786439:RDO786530 RNK786439:RNK786530 RXG786439:RXG786530 SHC786439:SHC786530 SQY786439:SQY786530 TAU786439:TAU786530 TKQ786439:TKQ786530 TUM786439:TUM786530 UEI786439:UEI786530 UOE786439:UOE786530 UYA786439:UYA786530 VHW786439:VHW786530 VRS786439:VRS786530 WBO786439:WBO786530 WLK786439:WLK786530 WVG786439:WVG786530 B851975:B852066 IU851975:IU852066 SQ851975:SQ852066 ACM851975:ACM852066 AMI851975:AMI852066 AWE851975:AWE852066 BGA851975:BGA852066 BPW851975:BPW852066 BZS851975:BZS852066 CJO851975:CJO852066 CTK851975:CTK852066 DDG851975:DDG852066 DNC851975:DNC852066 DWY851975:DWY852066 EGU851975:EGU852066 EQQ851975:EQQ852066 FAM851975:FAM852066 FKI851975:FKI852066 FUE851975:FUE852066 GEA851975:GEA852066 GNW851975:GNW852066 GXS851975:GXS852066 HHO851975:HHO852066 HRK851975:HRK852066 IBG851975:IBG852066 ILC851975:ILC852066 IUY851975:IUY852066 JEU851975:JEU852066 JOQ851975:JOQ852066 JYM851975:JYM852066 KII851975:KII852066 KSE851975:KSE852066 LCA851975:LCA852066 LLW851975:LLW852066 LVS851975:LVS852066 MFO851975:MFO852066 MPK851975:MPK852066 MZG851975:MZG852066 NJC851975:NJC852066 NSY851975:NSY852066 OCU851975:OCU852066 OMQ851975:OMQ852066 OWM851975:OWM852066 PGI851975:PGI852066 PQE851975:PQE852066 QAA851975:QAA852066 QJW851975:QJW852066 QTS851975:QTS852066 RDO851975:RDO852066 RNK851975:RNK852066 RXG851975:RXG852066 SHC851975:SHC852066 SQY851975:SQY852066 TAU851975:TAU852066 TKQ851975:TKQ852066 TUM851975:TUM852066 UEI851975:UEI852066 UOE851975:UOE852066 UYA851975:UYA852066 VHW851975:VHW852066 VRS851975:VRS852066 WBO851975:WBO852066 WLK851975:WLK852066 WVG851975:WVG852066 B917511:B917602 IU917511:IU917602 SQ917511:SQ917602 ACM917511:ACM917602 AMI917511:AMI917602 AWE917511:AWE917602 BGA917511:BGA917602 BPW917511:BPW917602 BZS917511:BZS917602 CJO917511:CJO917602 CTK917511:CTK917602 DDG917511:DDG917602 DNC917511:DNC917602 DWY917511:DWY917602 EGU917511:EGU917602 EQQ917511:EQQ917602 FAM917511:FAM917602 FKI917511:FKI917602 FUE917511:FUE917602 GEA917511:GEA917602 GNW917511:GNW917602 GXS917511:GXS917602 HHO917511:HHO917602 HRK917511:HRK917602 IBG917511:IBG917602 ILC917511:ILC917602 IUY917511:IUY917602 JEU917511:JEU917602 JOQ917511:JOQ917602 JYM917511:JYM917602 KII917511:KII917602 KSE917511:KSE917602 LCA917511:LCA917602 LLW917511:LLW917602 LVS917511:LVS917602 MFO917511:MFO917602 MPK917511:MPK917602 MZG917511:MZG917602 NJC917511:NJC917602 NSY917511:NSY917602 OCU917511:OCU917602 OMQ917511:OMQ917602 OWM917511:OWM917602 PGI917511:PGI917602 PQE917511:PQE917602 QAA917511:QAA917602 QJW917511:QJW917602 QTS917511:QTS917602 RDO917511:RDO917602 RNK917511:RNK917602 RXG917511:RXG917602 SHC917511:SHC917602 SQY917511:SQY917602 TAU917511:TAU917602 TKQ917511:TKQ917602 TUM917511:TUM917602 UEI917511:UEI917602 UOE917511:UOE917602 UYA917511:UYA917602 VHW917511:VHW917602 VRS917511:VRS917602 WBO917511:WBO917602 WLK917511:WLK917602 WVG917511:WVG917602 B983047:B983138 IU983047:IU983138 SQ983047:SQ983138 ACM983047:ACM983138 AMI983047:AMI983138 AWE983047:AWE983138 BGA983047:BGA983138 BPW983047:BPW983138 BZS983047:BZS983138 CJO983047:CJO983138 CTK983047:CTK983138 DDG983047:DDG983138 DNC983047:DNC983138 DWY983047:DWY983138 EGU983047:EGU983138 EQQ983047:EQQ983138 FAM983047:FAM983138 FKI983047:FKI983138 FUE983047:FUE983138 GEA983047:GEA983138 GNW983047:GNW983138 GXS983047:GXS983138 HHO983047:HHO983138 HRK983047:HRK983138 IBG983047:IBG983138 ILC983047:ILC983138 IUY983047:IUY983138 JEU983047:JEU983138 JOQ983047:JOQ983138 JYM983047:JYM983138 KII983047:KII983138 KSE983047:KSE983138 LCA983047:LCA983138 LLW983047:LLW983138 LVS983047:LVS983138 MFO983047:MFO983138 MPK983047:MPK983138 MZG983047:MZG983138 NJC983047:NJC983138 NSY983047:NSY983138 OCU983047:OCU983138 OMQ983047:OMQ983138 OWM983047:OWM983138 PGI983047:PGI983138 PQE983047:PQE983138 QAA983047:QAA983138 QJW983047:QJW983138 QTS983047:QTS983138 RDO983047:RDO983138 RNK983047:RNK983138 RXG983047:RXG983138 SHC983047:SHC983138 SQY983047:SQY983138 TAU983047:TAU983138 TKQ983047:TKQ983138 TUM983047:TUM983138 UEI983047:UEI983138 UOE983047:UOE983138 UYA983047:UYA983138 VHW983047:VHW983138 VRS983047:VRS983138 WBO983047:WBO983138 WLK983047:WLK983138 WVG983047:WVG983138" xr:uid="{291F61E0-4D09-4699-9A1A-093BBB759D9C}">
      <formula1>$B$4:$B$5</formula1>
    </dataValidation>
    <dataValidation type="list" allowBlank="1" showInputMessage="1" showErrorMessage="1" sqref="E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E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E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E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E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E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E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E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E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E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E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E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E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E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E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E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xr:uid="{0CE3085C-1B01-4563-9A02-2CC29F8B50D2}">
      <formula1>"0,5"</formula1>
    </dataValidation>
  </dataValidations>
  <hyperlinks>
    <hyperlink ref="O8" r:id="rId1" display="https://duma32.ru/komitet-po-byudzhetu-nalogam-i-ekonomicheskoy-politike/" xr:uid="{1122BCB5-8B0B-43B5-A765-2E4150AA3662}"/>
    <hyperlink ref="P8" r:id="rId2" xr:uid="{932CD05B-C22F-405F-875D-B9D9D814731C}"/>
    <hyperlink ref="O9" r:id="rId3" display="https://www.zsvo.ru/documents/36/" xr:uid="{16AC1232-EB64-49B3-8216-1576D89D4135}"/>
    <hyperlink ref="P9" r:id="rId4" xr:uid="{10609315-E72A-4396-BDC9-EFAFF5B614A7}"/>
    <hyperlink ref="O14" r:id="rId5" display="http://kurskduma.ru/proekts/index.php" xr:uid="{9EEA5130-B386-4431-B904-DD9D7E690F04}"/>
    <hyperlink ref="O16" r:id="rId6" display="https://www.mosoblduma.ru/Zakoni/Zakonoprecti_Moskovskoj_oblasti/item/328417/" xr:uid="{D54F0737-0378-4007-AC6C-AF1606DD2B15}"/>
    <hyperlink ref="P16" r:id="rId7" display="https://mef.mosreg.ru/dokumenty/antikorrupcionnaya-ekspertiza/26-10-2020-12-58-48-proekt-rasporyazheniya-pravitelstva-moskovskoy-obl" xr:uid="{522CC20E-201E-45CD-BD6E-701905E7ECF8}"/>
    <hyperlink ref="Q16" r:id="rId8" location="tab-id-7" xr:uid="{2C43EB48-8A96-420B-9D2C-F2695221C4A2}"/>
    <hyperlink ref="P17" r:id="rId9" xr:uid="{02868F8F-CB2E-424F-BF2A-2BB9970FA011}"/>
    <hyperlink ref="Q17" r:id="rId10" display="http://depfin.orel-region.ru:8096/ebudget/Menu/Page/7" xr:uid="{A7B9FE3C-3970-4F55-8B5D-EE806CACFAE4}"/>
    <hyperlink ref="O17" r:id="rId11" display="http://oreloblsovet.ru/legislation/proektyi-zakonov/53-zasedanie.html" xr:uid="{D35BC8C6-F841-45F9-88C4-06C57A488175}"/>
    <hyperlink ref="O18" r:id="rId12" xr:uid="{DD7008C1-D9D6-4051-98D6-C036FF97F269}"/>
    <hyperlink ref="P18" r:id="rId13" xr:uid="{01058100-2A9D-4C68-A3EB-3368135CEFCA}"/>
    <hyperlink ref="O28" r:id="rId14" display="http://www.aosd.ru/?dir=budget&amp;act=budget " xr:uid="{2422D155-150B-4B6C-AF72-5349BEAD309A}"/>
    <hyperlink ref="P28" r:id="rId15" xr:uid="{29FCC195-5834-4B43-8CBB-34AC38632536}"/>
    <hyperlink ref="O30" r:id="rId16" display="http://duma39.ru/activity/zakon/draft/ " xr:uid="{55BDC7B4-91D4-4E7E-88CA-91CC418990EA}"/>
    <hyperlink ref="P30" r:id="rId17" xr:uid="{4672856D-C22D-49E8-B9D4-507A6F853A44}"/>
    <hyperlink ref="O63" r:id="rId18" display="https://www.zsno.ru/law/bills-and-draft-resolutions/pending-bills/index.php?ELEMENT_ID=236338" xr:uid="{6C5FE0EF-5DE5-4EC2-BE8D-E45C26A76E28}"/>
    <hyperlink ref="P63" r:id="rId19" xr:uid="{408A1C9F-26CF-4D01-8BC8-7B46691F254A}"/>
    <hyperlink ref="Q63" r:id="rId20" display="http://mf.nnov.ru:8025/primi-uchastie/predlozheniya-po-byudzhetu" xr:uid="{353D3B36-842E-4702-8B21-B6DEF587D0F2}"/>
    <hyperlink ref="Q77" r:id="rId21" display="http://www.open.minfin-altai.ru/" xr:uid="{BBA9B101-8BF7-4A36-9BA6-2F595FE7391E}"/>
    <hyperlink ref="O77" r:id="rId22" display="http://elkurultay.ru/deyatelnost/zakonotvorchestvo" xr:uid="{F6342DB8-0300-408B-B820-683B941DC867}"/>
    <hyperlink ref="P77" r:id="rId23" xr:uid="{334233DB-CE90-4B18-9D4D-2AA29925AF66}"/>
    <hyperlink ref="P81" r:id="rId24" xr:uid="{E0E57854-1953-44D8-9FB4-12F229414A78}"/>
    <hyperlink ref="O81" r:id="rId25" display="https://www.sobranie.info/lawsinfo.php?UID=17422" xr:uid="{B97F5EE9-4543-4838-A092-F6FE9E799FA7}"/>
    <hyperlink ref="O84" r:id="rId26" display="http://zsnso.ru/579" xr:uid="{A1692224-A5F6-4939-8A31-E0B660063585}"/>
    <hyperlink ref="P84" r:id="rId27" xr:uid="{A86A9CD1-AD7F-44BA-B40A-CF8E1AD94375}"/>
    <hyperlink ref="Q84" r:id="rId28" xr:uid="{705F09EC-7576-4B71-A243-26FBB15729E4}"/>
    <hyperlink ref="Q86" r:id="rId29" display="http://open.findep.org/" xr:uid="{136750E1-BD8D-4C0B-8326-065E60BFFF03}"/>
    <hyperlink ref="O86" r:id="rId30" xr:uid="{18C84BEE-526F-4D91-B5A3-7E38D65158AF}"/>
    <hyperlink ref="P86" r:id="rId31" xr:uid="{96150E44-CE7F-4014-B420-0F95EAB915F2}"/>
    <hyperlink ref="Q89" r:id="rId32" display="http://budget.sakha.gov.ru/ebudget/Menu/Page/215" xr:uid="{DC151545-8BFC-4693-902D-C9DB29E23CE5}"/>
    <hyperlink ref="P89" r:id="rId33" xr:uid="{E18CC046-3DCE-4817-8A13-BFD14A988C5A}"/>
    <hyperlink ref="O89" r:id="rId34" xr:uid="{6B787E66-394E-4848-BF48-B2A22C34CF4C}"/>
    <hyperlink ref="O93" r:id="rId35" display="http://www.duma.khv.ru/Monitoring5/%D0%9F%D1%80%D0%BE%D0%B5%D0%BA%D1%82%20%D0%B7%D0%B0%D0%BA%D0%BE%D0%BD%D0%B0/2376585" xr:uid="{2CB22873-8416-4738-9477-20383063D7FE}"/>
    <hyperlink ref="P93" r:id="rId36" xr:uid="{909E1173-1BBD-4481-90A8-BB491CE30D08}"/>
    <hyperlink ref="O24" r:id="rId37" display="https://duma.mos.ru/ru/40/regulation_projects/corebofs002080000nb3mf7d2btjvc48" xr:uid="{812C10F4-9B93-4842-89A4-394765ECCD3E}"/>
    <hyperlink ref="P24" r:id="rId38" display="https://www.mos.ru/findep/" xr:uid="{9E081D2C-4C0C-4371-8C5B-603B0ADFD0E7}"/>
    <hyperlink ref="Q18" r:id="rId39" xr:uid="{9356EC5F-F120-407D-9433-DD2DA538F778}"/>
    <hyperlink ref="O12" r:id="rId40" display="http://www.zskaluga.ru/bills/wide/18324/ob_oblastnom_bjudzhete_na_2021_god_i_na_planovyj_period__2022_i_2023_godov_.html" xr:uid="{250A97AC-5587-4905-B9BE-E970A5F97A3E}"/>
    <hyperlink ref="P12" r:id="rId41" xr:uid="{F7233F83-8BE2-43B4-9887-01F9A8AEF777}"/>
    <hyperlink ref="P13" r:id="rId42" xr:uid="{CE3D8285-531B-4EA7-BACC-02B61DCC2A7E}"/>
    <hyperlink ref="O13" r:id="rId43" display="http://kosoblduma.ru/laws/pzko/" xr:uid="{D95E2AD2-A46F-40DC-B19C-811B64E52E66}"/>
    <hyperlink ref="P22" r:id="rId44" display="https://minfin.tularegion.ru/activities/" xr:uid="{06746BAE-36B1-4CF5-BABC-3616BD0548CD}"/>
    <hyperlink ref="O22" r:id="rId45" display="https://www.tulaoblduma.ru/laws_intranet/laws_stages.asp%3FID=166363.html" xr:uid="{CE9F4716-48FF-4A00-B123-6ECAB1D25379}"/>
    <hyperlink ref="Q22" r:id="rId46" xr:uid="{10ACB151-5E48-4D59-8EF1-2D8B2DFC4F6F}"/>
    <hyperlink ref="P23" r:id="rId47" xr:uid="{911D4D09-4207-405F-8A35-A1DF69D941DF}"/>
    <hyperlink ref="Q23" r:id="rId48" xr:uid="{CF356565-65A6-41B1-BD2A-D54CDD3683EC}"/>
    <hyperlink ref="O23" r:id="rId49" display="http://duma.yar.ru/service/projects/zp202672.html" xr:uid="{DFB3616A-D983-43C7-9976-5916217875B5}"/>
    <hyperlink ref="Q26" r:id="rId50" display="http://budget.karelia.ru/byudzhet/dokumenty/2020-god" xr:uid="{E687955E-04D5-4A82-A19D-E9CF7A6F861B}"/>
    <hyperlink ref="O26" r:id="rId51" display="http://www.karelia-zs.ru/zakonodatelstvo_rk/proekty/502vi/" xr:uid="{BF1786F2-7AD1-481F-A7DB-3371A99BBBA3}"/>
    <hyperlink ref="P26" r:id="rId52" xr:uid="{055CBD8A-FF9F-459C-83E5-77A59A756FEB}"/>
    <hyperlink ref="P29" r:id="rId53" xr:uid="{F610FE93-D514-4CBD-B771-0774320BF5E0}"/>
    <hyperlink ref="O29" r:id="rId54" display="https://www.vologdazso.ru/actions/legislative_activity/draft-laws/index.php?docid=TXpRNE1ESXhNa0UwVFc=" xr:uid="{F1EF03B6-8DDA-48E5-8B5D-E418746CDF6C}"/>
    <hyperlink ref="Q31" r:id="rId55" xr:uid="{2E98C675-B14A-41C8-A03F-506B97840E9E}"/>
    <hyperlink ref="O31" r:id="rId56" display="http://www.lenoblzaks.ru/static/single/-rus-common-zakact-/loprojects" xr:uid="{115D4358-2783-4BB7-8D91-8417199520AA}"/>
    <hyperlink ref="P31" r:id="rId57" display="https://finance.lenobl.ru/ru/pravovaya-baza/oblastnoe-zakondatelstvo/byudzhet-lo/oblastnoj-byudzhet-leningradskoj-oblasti-na-2021-god-i-na-planovyj-per/" xr:uid="{A6EA5571-261C-418A-8378-4029DA33C6FE}"/>
    <hyperlink ref="Q32" r:id="rId58" display="https://b4u.gov-murman.ru/" xr:uid="{F178E228-275E-4645-B23E-7F919FDA3E87}"/>
    <hyperlink ref="O32" r:id="rId59" display="https://duma-murman.ru/deyatelnost/zakonodatelnaya-deyatelnost/proekty-zakonov-murmanskoy-oblasti/proekty-2020/" xr:uid="{4B3BA953-808C-4635-BE33-6F0C124A9201}"/>
    <hyperlink ref="P32" r:id="rId60" xr:uid="{CE0A241E-79E7-4A1C-BF27-083B8E0FE8F5}"/>
    <hyperlink ref="P33" r:id="rId61" xr:uid="{CE939C1B-A5F8-47A3-8A4B-7FFB8C549224}"/>
    <hyperlink ref="O33" r:id="rId62" display="http://duma.novreg.ru/action/projects/" xr:uid="{789480F3-6497-4360-B175-20BC2A40C296}"/>
    <hyperlink ref="Q33" r:id="rId63" display="http://portal.novkfo.ru/Menu/Page/85" xr:uid="{9717F563-6BA7-4943-84CE-32E6A5AF1C36}"/>
    <hyperlink ref="O34" r:id="rId64" location="annex" display="annex" xr:uid="{B2AAF325-5EE2-48A0-9C31-01B37C2E6413}"/>
    <hyperlink ref="P34" r:id="rId65" display="http://finance.pskov.ru/proekty" xr:uid="{52B03651-31C0-4B49-B50E-757A8CC6C09A}"/>
    <hyperlink ref="Q34" r:id="rId66" display="http://bks.pskov.ru/ebudget/Show/Category/10?ItemId=257" xr:uid="{CAFFB3E9-2A9F-4D89-9FBB-D1A6DE1D2BAC}"/>
    <hyperlink ref="O35" r:id="rId67" display="http://www.assembly.spb.ru/ndoc/doc/0/777341674" xr:uid="{B583BB16-7893-41BB-A375-1FE23F28E201}"/>
    <hyperlink ref="P35" r:id="rId68" xr:uid="{5D0CFB3D-13B3-4874-B162-CB3159346387}"/>
    <hyperlink ref="Q35" r:id="rId69" display="https://budget.gov.spb.ru/steps" xr:uid="{047F67B8-EAAD-489E-8DAA-129F02389251}"/>
    <hyperlink ref="O36" r:id="rId70" xr:uid="{614BBDF5-A4AD-43E6-B938-89A2577E05DB}"/>
    <hyperlink ref="P36" r:id="rId71" xr:uid="{64F46214-A7A6-4AD4-8727-5E33EF31EF35}"/>
    <hyperlink ref="O42" r:id="rId72" display="https://astroblduma.ru/vm/zakonodat_deyat/ProjectZakonAO/11203" xr:uid="{9FFF41B7-4DFD-448F-9D5F-F021778E0AEF}"/>
    <hyperlink ref="P42" r:id="rId73" display="https://minfin.astrobl.ru/site-page/materialy-proekta" xr:uid="{A0736613-6984-4E5D-A5F8-2CF9B0022130}"/>
    <hyperlink ref="P41" r:id="rId74" xr:uid="{19FA4FE2-1C0B-4521-87FC-747CFFF25627}"/>
    <hyperlink ref="Q41" r:id="rId75" xr:uid="{DF13B6DC-7FD7-4802-A84B-D9B34D2769D8}"/>
    <hyperlink ref="O43" r:id="rId76" display="http://asozd.volgoduma.ru/index.php?option=com_asozd&amp;view=draftlaw&amp;id=686" xr:uid="{FF3689F4-0DC3-40BC-94E7-FA1F8794FC2C}"/>
    <hyperlink ref="P43" r:id="rId77" xr:uid="{E5B2BA57-F2DF-4B65-A2FA-E5B9B5B3E7DB}"/>
    <hyperlink ref="Q43" r:id="rId78" display="http://portal-ob.volgafin.ru/dokumenty/zakon_o_byudzhete/2020" xr:uid="{90FA79DC-AAB3-4481-A2F8-9386E2652657}"/>
    <hyperlink ref="O44" r:id="rId79" display="http://zsro.ru/lawmaking/project/" xr:uid="{3D0DAF2B-17DB-41EC-8799-52AF64CF5B6B}"/>
    <hyperlink ref="Q44" r:id="rId80" display="http://budget.permkrai.ru/" xr:uid="{DBAB2B06-85E1-44F8-9511-2210CF3E1DDF}"/>
    <hyperlink ref="P44" r:id="rId81" xr:uid="{F4D0846B-F4D6-4AF1-A16B-BB2F6376B54D}"/>
    <hyperlink ref="P47" r:id="rId82" display="http://minfinrd.ru/deyatelnost/statistika-i-otchety/byudzhet" xr:uid="{89976872-0451-44D8-BCC7-7C8CE5C53D19}"/>
    <hyperlink ref="Q47" r:id="rId83" display="http://open.minfinrd.ru/" xr:uid="{0DF348B4-9BC6-4126-B177-DC096D7E7E49}"/>
    <hyperlink ref="O47" r:id="rId84" display="http://nsrd.ru/dokumenty/proekti_normativno_pravovih_aktov" xr:uid="{F947C131-80FE-4313-99B3-4B9606F20AA5}"/>
    <hyperlink ref="P48" r:id="rId85" display="https://www.mfri.ru/index.php/open-budget/proekt-byudzheta-i-materialy-k-nemu" xr:uid="{51F98206-E47B-4560-9986-57E6F9FDC325}"/>
    <hyperlink ref="O48" r:id="rId86" display="http://www.parlamentri.ru/index.php/zakonodatelnaya-deyatelnost/zakonoproekty-vnesennye-v-parlament" xr:uid="{AACE1E14-0972-46B2-ACA6-0DF23C03589B}"/>
    <hyperlink ref="O49" r:id="rId87" display="http://parlament.kbr.ru/zakonodatelnaya-deyatelnost/zakonoproekty-na-stadii-rassmotreniya/index.php?ELEMENT_ID=17741" xr:uid="{822D6BF9-1047-4294-B19B-A43840C13628}"/>
    <hyperlink ref="P49" r:id="rId88" xr:uid="{DE41DDB6-3AD8-4370-9673-A460E7097077}"/>
    <hyperlink ref="O53" r:id="rId89" display="http://www.dumask.ru/law/zakonodatelnaya-deyatelnost/zakonoproekty-i-inye-pravovye-akty-nakhodyashchiesya-na-rassmotrenii.html" xr:uid="{344AE7EE-80A6-4B43-9603-D37DFC3ABF00}"/>
    <hyperlink ref="P53" r:id="rId90" display="http://www.mfsk.ru/law/proekty-zakonovsk" xr:uid="{8001F953-23B2-4562-A231-1AB67C45DF37}"/>
    <hyperlink ref="Q53" r:id="rId91" xr:uid="{6401004E-E8C5-469A-87B8-C170596D7589}"/>
    <hyperlink ref="P55" r:id="rId92" xr:uid="{BA3754B5-B72D-45FE-8D78-689FB33BA78F}"/>
    <hyperlink ref="O55" r:id="rId93" display="http://gsrb.ru/ru/lawmaking/budget-2021/" xr:uid="{E431465B-BE97-47C4-BFE6-3D5FF780C7D0}"/>
    <hyperlink ref="P58" r:id="rId94" xr:uid="{B309D16C-9485-4271-A521-44612839F816}"/>
    <hyperlink ref="O58" r:id="rId95" display="https://gossov.tatarstan.ru/activity/lawmaking/zakon_project?bill_id=175" xr:uid="{FF24EB02-2F0B-4185-8625-ABACE42266BF}"/>
    <hyperlink ref="O59" r:id="rId96" display="http://www.udmgossovet.ru/doc/6sozyvsess/29ses/index.htm" xr:uid="{5C0EDD33-DFF5-4F7F-B675-26C5E9D841F8}"/>
    <hyperlink ref="P59" r:id="rId97" xr:uid="{8F0BF5F8-9DBC-4BE6-9BE2-C710D881216F}"/>
    <hyperlink ref="O60" r:id="rId98" display="http://old-gs.cap.ru/SiteMap.aspx?id=2917250" xr:uid="{22F2E6F7-F4E9-48E3-A571-6C96D829E350}"/>
    <hyperlink ref="P60" r:id="rId99" display="https://nk.cap.ru/projects?tab=all" xr:uid="{521702BE-A3A1-4380-9D60-D056349D5B27}"/>
    <hyperlink ref="Q60" r:id="rId100" xr:uid="{450A45EE-994D-4400-91B4-E6A21E09A230}"/>
    <hyperlink ref="P61" r:id="rId101" xr:uid="{BC6643B7-D4EB-4BDE-9ADC-6C8B64DD89BF}"/>
    <hyperlink ref="O61" r:id="rId102" display="http://zakon.zsperm.ru/?q=%E1%FE%E4%E6%E5%F2&amp;how=d" xr:uid="{A8EDEEBB-FE15-4DA9-9785-DB143454DCC7}"/>
    <hyperlink ref="Q61" r:id="rId103" display="http://budget.permkrai.ru/" xr:uid="{86B8C219-AE76-4A6B-B556-D18DA32D3002}"/>
    <hyperlink ref="O62" r:id="rId104" xr:uid="{0DD9EA8F-9F22-4247-ADA8-97FC5C231497}"/>
    <hyperlink ref="P64" r:id="rId105" xr:uid="{3C073C30-92DA-480A-AA80-9FCB9C9F3116}"/>
    <hyperlink ref="Q64" r:id="rId106" display="http://budget.orb.ru/ " xr:uid="{D88D73AE-76D8-49D4-A799-2E4373AFA965}"/>
    <hyperlink ref="O64" r:id="rId107" display="http://zaksob.ru/activity/zakonotvorcheskaya-deyatelnost/proekty-oblastnykh-zakonov-i-postanovleniy/" xr:uid="{4A28D271-5F0E-461E-93C1-B412A57FC0F0}"/>
    <hyperlink ref="P62" r:id="rId108" xr:uid="{98337AB7-19E5-4035-91F2-DED3E0FB87B2}"/>
    <hyperlink ref="P65" r:id="rId109" display="http://finance.pnzreg.ru/docs/np/?ELEMENT_ID=1966" xr:uid="{F5AA9BD0-CBAE-4044-A0A5-5279DB4B863F}"/>
    <hyperlink ref="O65" r:id="rId110" xr:uid="{5C530084-C33F-4643-A7C4-478FB3F45C9C}"/>
    <hyperlink ref="P66" r:id="rId111" xr:uid="{0DB1DBFE-4A81-4C0D-9D6E-B41DE3931645}"/>
    <hyperlink ref="Q66" r:id="rId112" display="https://budget.minfin-samara.ru/dokumenty/proekt-zakona-o-byudzhete-samarskoj-oblasti/2016-2/" xr:uid="{2614AF36-F49C-4035-A444-ACFC01668FD2}"/>
    <hyperlink ref="Q67" r:id="rId113" xr:uid="{BAF6A4EC-133D-4A66-ADAA-6FF1CA47B6D5}"/>
    <hyperlink ref="P67" r:id="rId114" display="https://minfin.saratov.gov.ru/docs" xr:uid="{7D6D3FEB-1846-4864-8E44-4AF7976559A1}"/>
    <hyperlink ref="O67" r:id="rId115" display="https://srd.ru/index.php/component/docs/?view=pr_zak&amp;id=1506&amp;menu=508&amp;selmenu=512" xr:uid="{B972F815-8FF4-4224-8DA0-35A5E9FDB208}"/>
    <hyperlink ref="P68" r:id="rId116" display="http://ufo.ulntc.ru/index.php?mgf=budget/open_budget&amp;slep=net" xr:uid="{0ACA7F70-B45C-4D2E-B548-FD501C7B4786}"/>
    <hyperlink ref="Q68" r:id="rId117" xr:uid="{5EDE6FDD-A1DD-402D-8E72-A63EE822C921}"/>
    <hyperlink ref="O68" r:id="rId118" display="http://www.zsuo.ru/zakony/proekty/43-zakonotvorchestvo/zakony/proekty/15754-79292020.html" xr:uid="{962F83AC-274A-4769-8040-F2E07FCD7826}"/>
    <hyperlink ref="Q71" r:id="rId119" display="http://info.mfural.ru/ebudget/Menu/Page/1 " xr:uid="{8648B0F6-08EF-4662-B95D-2413B3ACFC88}"/>
    <hyperlink ref="O71" r:id="rId120" display="http://zsso.ru/legislative/lawprojects/item/55682/" xr:uid="{5A55429D-83AB-4C3C-AE0B-B913BB9B61D0}"/>
    <hyperlink ref="O72" r:id="rId121" display="http://public.duma72.ru/Public/BillDossier/3033" xr:uid="{0C423C42-CC5C-4017-92A9-80F4630820A8}"/>
    <hyperlink ref="P72" r:id="rId122" xr:uid="{1F2D02BA-719F-4CEA-8819-9B126F611296}"/>
    <hyperlink ref="P74" r:id="rId123" xr:uid="{C27E3118-ED2E-477C-AE02-D4DBE4B13E2D}"/>
    <hyperlink ref="O74" r:id="rId124" xr:uid="{A024E520-6970-43C6-8CC3-B386929A1F7B}"/>
    <hyperlink ref="Q78" r:id="rId125" display="http://budget17.ru/" xr:uid="{DDA1246A-3A35-4311-8A1B-6D167A637367}"/>
    <hyperlink ref="P78" r:id="rId126" xr:uid="{9235FCE2-F569-41B6-8EA1-A72267D617F9}"/>
    <hyperlink ref="O79" r:id="rId127" display="http://www.vskhakasia.ru/lawmaking/projects/1539" xr:uid="{C17924E0-A802-47C0-9AD4-440B0A32F592}"/>
    <hyperlink ref="P79" r:id="rId128" xr:uid="{963C2F5E-F0DB-4BD3-9463-FA314A2A4812}"/>
    <hyperlink ref="P80" r:id="rId129" xr:uid="{AAFA8D97-0870-4BFE-B7E2-CA492FB1B320}"/>
    <hyperlink ref="O80" r:id="rId130" display="http://www.akzs.ru/sessions/148/3147/" xr:uid="{B57670FB-B596-43E2-9C69-6326C7011564}"/>
    <hyperlink ref="O82" r:id="rId131" display="https://eparlament.irzs.ru/Doc/pasport?id=3648" xr:uid="{DE2D5E19-582C-4309-A583-70D856A435BB}"/>
    <hyperlink ref="P82" r:id="rId132" xr:uid="{E3CC65B2-03AC-4CCF-AB48-B54254F8B730}"/>
    <hyperlink ref="O85" r:id="rId133" display="http://www.omsk-parlament.ru/?sid=2940" xr:uid="{0500A523-5743-48F0-9E16-E8856930F518}"/>
    <hyperlink ref="Q85" r:id="rId134" display="http://budget.omsk.ifinmon.ru/ " xr:uid="{E20B951F-D454-4231-BDC8-84D4D69CC7C4}"/>
    <hyperlink ref="P85" r:id="rId135" xr:uid="{172015CA-6D0A-4A1F-AE77-B66719ED85B4}"/>
    <hyperlink ref="O78" r:id="rId136" display="http://www.khural.org/info/finansy/108/" xr:uid="{3B74EF69-6FCE-448F-A650-5F39DFBD210F}"/>
    <hyperlink ref="P88" r:id="rId137" display="http://egov-buryatia.ru/minfin/activities/documents/proekty-zakonov-i-inykh-npa/index.php?bitrix_include_areas=N&amp;clear_cache=Y" xr:uid="{2ED7E6E3-9A27-480F-BF1B-7FD1B628A45C}"/>
    <hyperlink ref="Q88" r:id="rId138" display="http://budget.govrb.ru/ebudget/Menu/Page/179" xr:uid="{BF3AA23C-DF9A-4833-8A1B-BCD5E74BB74E}"/>
    <hyperlink ref="O88" r:id="rId139" display="http://hural-rb.ru/bankz/" xr:uid="{E439CD1D-F8EA-4076-9EA6-F1EBC68FCE05}"/>
    <hyperlink ref="Q91" r:id="rId140" location="/main" display="http://openbudget.kamgov.ru/Dashboard - /main" xr:uid="{EE4E9F23-002D-46B0-A912-CB98E684EDA0}"/>
    <hyperlink ref="P91" r:id="rId141" xr:uid="{5FD2D74F-61A2-4758-B909-1A0496C7145C}"/>
    <hyperlink ref="O91" r:id="rId142" display="http://www.zaksobr.kamchatka.ru/events/Zakony/Proekty-Zakonov-Kamchatskogo-kraya/" xr:uid="{243D073E-E250-42D9-9754-8ABBEF8071F6}"/>
    <hyperlink ref="O94" r:id="rId143" display="http://www.zsamur.ru/section/list/10948/31" xr:uid="{8605A2AF-F2A9-400A-AE3B-006507A67DF0}"/>
    <hyperlink ref="Q94" r:id="rId144" xr:uid="{2671DD8F-D1B8-4E78-9013-37830F84BF26}"/>
    <hyperlink ref="P94" r:id="rId145" xr:uid="{87E8EB83-3F47-4159-B736-5BE853FE524D}"/>
    <hyperlink ref="P96" r:id="rId146" display="http://sakhminfin.ru/" xr:uid="{814416DF-47E2-4060-8339-ED5A262D0E2B}"/>
    <hyperlink ref="O96" r:id="rId147" display="http://www.dumasakhalin.ru/activity/sessions" xr:uid="{63F21C1A-4AA4-4B93-8EDF-764DEA17BEEF}"/>
    <hyperlink ref="Q96" r:id="rId148" xr:uid="{8E62B61C-1965-4AF6-BED0-558CC9DB5B1F}"/>
    <hyperlink ref="P11" r:id="rId149" display="http://df.ivanovoobl.ru/regionalnye-finansy/zakon-ob-oblastnom-byudzhete/proekt-zakona-o-byudzhete/" xr:uid="{7BAAC9F6-2F14-46DA-82D7-38BD19339D38}"/>
    <hyperlink ref="O11" r:id="rId150" display="https://www.ivoblduma.ru/zakony/proekty-zakonov/35140/" xr:uid="{18A6D8C7-75CE-4034-AB84-65D03D6911DF}"/>
    <hyperlink ref="O15" r:id="rId151" display="http://www.oblsovet.ru/legislation/" xr:uid="{67BBD2CD-6822-4A52-B858-5FF228EF1E82}"/>
    <hyperlink ref="P15" r:id="rId152" display="https://ufin48.ru/Show/Category/?ItemId=16&amp;headingId=4" xr:uid="{D3B3585D-7DF2-4D61-960B-52CEF747E141}"/>
    <hyperlink ref="P19" r:id="rId153" xr:uid="{C7BC6B11-9981-480B-B146-63660B9182F8}"/>
    <hyperlink ref="P27" r:id="rId154" display="https://minfin.rkomi.ru/deyatelnost/zakony-respubliki-komi-proekty-zakonov-o-respublikanskom-byudjete-respubliki-komi-i-vnesenii-izmeneniy-v-nego/byudjet-na-2021-2023-gody" xr:uid="{F61A9DBD-D55F-4ADF-BC8E-AA59799AB295}"/>
    <hyperlink ref="O27" r:id="rId155" display="http://gsrk1.rkomi.ru/Sessions/Default.aspx" xr:uid="{599C4433-964E-4E00-95CE-8778F7CBD712}"/>
    <hyperlink ref="O50" r:id="rId156" display="https://parlament09.ru/antikorrup/expertiza/" xr:uid="{E9D3344E-9694-44AD-AFD0-E309914866D2}"/>
    <hyperlink ref="P50" r:id="rId157" display="http://minfin09.ru/category/2020-%d0%b3%d0%be%d0%b4/" xr:uid="{66298F5B-59DD-480F-862A-3678FEED5BFD}"/>
    <hyperlink ref="O51" r:id="rId158" display="https://parliament-osetia.ru/index.php/main/bills/art/795" xr:uid="{88E33D5D-8736-472A-B792-F069C2589E1C}"/>
    <hyperlink ref="P51" r:id="rId159" display="http://minfin.alania.gov.ru/index.php/documents/651" xr:uid="{6932A390-CEA3-48F6-B116-648F0585881B}"/>
    <hyperlink ref="O52" r:id="rId160" display="http://www.parlamentchr.ru/deyatelnost/zakonoproekty-nakhodyashchiesya-na-rassmotrenii" xr:uid="{CF032D40-D0F8-4196-A3F6-66983289EEC9}"/>
    <hyperlink ref="Q52" r:id="rId161" xr:uid="{76676A36-B01F-410D-9D79-CF2A186C019B}"/>
    <hyperlink ref="P52" r:id="rId162" xr:uid="{0F2AC1EB-4599-4071-B989-9D2C8253838A}"/>
    <hyperlink ref="Q75" r:id="rId163" display="http://monitoring.yanao.ru/yamal/index.php" xr:uid="{13CC5900-C285-456A-8074-DEB1971349C0}"/>
    <hyperlink ref="P75" r:id="rId164" xr:uid="{E036E741-4C24-4CAF-81D1-F1AEBCD36560}"/>
    <hyperlink ref="O75" r:id="rId165" display="https://zs.yanao.ru/activity/10637/?nav-documents=page-1" xr:uid="{4F1E66DB-28DE-41F7-8C4D-2A6FC698A968}"/>
    <hyperlink ref="O83" r:id="rId166" display="https://www.zskuzbass.ru/zakonotvorchestvo/proektyi-normativnyix-pravovyix-aktov-kemerovskoj-oblasti" xr:uid="{4232CE44-E2F5-4499-B16D-FEB687C106A4}"/>
    <hyperlink ref="P83" r:id="rId167" display="https://www.ofukem.ru/budget/projects2021-2023/" xr:uid="{59108DD8-228F-4D16-AA31-0860A9D3B6E8}"/>
    <hyperlink ref="O56" r:id="rId168" display="http://www.gsmari.ru/itog/pnpa.html" xr:uid="{0CBDA30C-7947-4C15-AEF5-E8D62085FD9E}"/>
    <hyperlink ref="P56" r:id="rId169" xr:uid="{019D2F13-6948-4DC0-B929-948690DEA9FE}"/>
    <hyperlink ref="P38" r:id="rId170" xr:uid="{ED64AD38-D927-48E6-A55F-1426B77DAB5E}"/>
    <hyperlink ref="O38" r:id="rId171" display="https://www.gshra.ru/zak-deyat/proekty/proekty_1353.html" xr:uid="{9A9AF65A-BF52-4A33-99A6-F454DF56CEA6}"/>
    <hyperlink ref="P39" r:id="rId172" xr:uid="{AB76DEDB-C2C9-4129-9735-75AFB5C97E82}"/>
    <hyperlink ref="O39" r:id="rId173" display="http://www.huralrk.ru/deyatelnost/zakonodatelnaya-deyatelnost/zakonoproekty/item/2015-0157-6-o-respublikanskom-byudzhete-na-2021-god-i-na-planovyj-period-2022-i-2023-godov.html" xr:uid="{E220F515-B4D7-4279-8A34-8D124CDDD154}"/>
    <hyperlink ref="P97" r:id="rId174" display="http://www.eao.ru/isp-vlast/finansovoe-upravlenie-pravitelstva/byudzhet/" xr:uid="{974EF4F3-90BF-45FC-B63C-2A0F02BF5659}"/>
    <hyperlink ref="O97" r:id="rId175" display="http://zseao.ru/search-zakonoproekt/" xr:uid="{5C42DEB6-0F5E-4C1C-85FA-E6CA906A6BB5}"/>
    <hyperlink ref="P7" r:id="rId176" xr:uid="{2B157297-29A3-4AC6-8F7D-06D09247345D}"/>
    <hyperlink ref="O7" r:id="rId177" display="http://www.belduma.ru/document/draft/draft_detail.php?fold=020&amp;fn=4371-20" xr:uid="{30622098-A178-4BAC-8FE2-EACCBAA030FB}"/>
    <hyperlink ref="O20" r:id="rId178" display="https://tambovoblduma.ru/zakonoproekty/zakonoproekty-vnesennye-v-oblastnuyu-dumu/noyabr/" xr:uid="{89264BB3-2578-4954-8C9D-CC085DC29F6C}"/>
    <hyperlink ref="P20" r:id="rId179" xr:uid="{1FC2AF0C-8C49-45E3-A3D5-697CA82B7CC2}"/>
    <hyperlink ref="P10" r:id="rId180" xr:uid="{8847E570-35AA-4D67-AB55-4AE04022DF1C}"/>
    <hyperlink ref="O10" r:id="rId181" display="http://www.vrnoblduma.ru/dokumenty/proekty/pro.php?lid=2119" xr:uid="{DD72E73C-B2F4-459C-99A1-278957E9066F}"/>
    <hyperlink ref="O40" r:id="rId182" xr:uid="{0A703ACF-3382-43B6-9FA3-6A5F05234DFB}"/>
    <hyperlink ref="Q40" r:id="rId183" display="http://budget.rk.ifinmon.ru/dokumenty/proekt-zakona-o-byudzhete" xr:uid="{D8F7976B-148D-4F8A-8115-E6AD1551F225}"/>
    <hyperlink ref="P40" r:id="rId184" xr:uid="{F645AF0D-CC23-40BD-959C-578AB93F56A0}"/>
    <hyperlink ref="O57" r:id="rId185" xr:uid="{9BCD5A86-936F-44DA-991C-A4DC739EF3AE}"/>
    <hyperlink ref="P57" r:id="rId186" xr:uid="{CFBC931D-07D3-425E-B980-313F55C598A5}"/>
    <hyperlink ref="O92" r:id="rId187" display="http://monitoring.zspk.gov.ru/%D0%9F%D1%80%D0%BE%D0%B5%D0%BA%D1%82%20%D0%B7%D0%B0%D0%BA%D0%BE%D0%BD%D0%B0/2398534" xr:uid="{FDE26E65-8E0B-4796-B650-1E25EF0B2EC8}"/>
    <hyperlink ref="P92" r:id="rId188" display="https://primorsky.ru/authorities/executive-agencies/departments/finance/laws.php" xr:uid="{872AB4A1-F6D4-4531-A9C0-9CAFC5E43593}"/>
    <hyperlink ref="Q92" r:id="rId189" xr:uid="{3959C194-0086-4216-AAFC-2D2FA795F6A6}"/>
    <hyperlink ref="P90" r:id="rId190" xr:uid="{7527A4BD-4AC2-4855-936C-E261AEC28F78}"/>
    <hyperlink ref="Q90" r:id="rId191" xr:uid="{AB212F20-1527-41FE-8161-8DF5E47909C9}"/>
    <hyperlink ref="O90" r:id="rId192" xr:uid="{2C4BE626-1051-4DC2-99E0-751E4CDBFFC6}"/>
    <hyperlink ref="P21" r:id="rId193" display="https://www.tverfin.ru/np-baza/proekty-npa/" xr:uid="{16693DE0-3556-42BF-91F0-A5ADEC28F084}"/>
    <hyperlink ref="O45" r:id="rId194" xr:uid="{333ADBC6-5BCA-4FF3-A0D6-EEB27F64F26F}"/>
    <hyperlink ref="P45" r:id="rId195" display="https://fin.sev.gov.ru/deytelnost/" xr:uid="{58946FF8-8252-49E0-ADD6-81303E975A15}"/>
    <hyperlink ref="Q45" r:id="rId196" xr:uid="{0D056122-C962-4217-9223-332C5FFC90EF}"/>
    <hyperlink ref="P70" r:id="rId197" display="http://www.finupr.kurganobl.ru/index.php?test=praktdum" xr:uid="{3BD15827-CEC6-42B4-9167-64EF29084C87}"/>
    <hyperlink ref="O70" r:id="rId198" display="http://www.kurganoblduma.ru/about/activity/doc/proekty/" xr:uid="{4D3FA841-2B54-4539-AC03-BBC4BCAABF3F}"/>
    <hyperlink ref="O73" r:id="rId199" display="https://www.zs74.ru/npa-base" xr:uid="{927081A3-FF74-4EA7-BFD9-3A28ED9D487E}"/>
    <hyperlink ref="P73" r:id="rId200" xr:uid="{04EC7BAD-D4F4-4EEF-B99A-B51C2F2E38CD}"/>
    <hyperlink ref="Q73" r:id="rId201" xr:uid="{3F7C7A2A-69C2-4061-9FD9-EE9EB0048C0E}"/>
    <hyperlink ref="Q95" r:id="rId202" xr:uid="{9FA64769-7BB9-4060-8833-843583A5F310}"/>
    <hyperlink ref="O95" r:id="rId203" display="https://www.magoblduma.ru/documents/" xr:uid="{7B17D363-5CC8-48CA-ACE4-92486A8EBF09}"/>
    <hyperlink ref="P95" r:id="rId204" display="https://minfin.49gov.ru/documents/?doc_type=1" xr:uid="{94EED802-FA71-4BCE-9E32-9A57A7DBDA75}"/>
    <hyperlink ref="O21" r:id="rId205" display="http://www.zsto.ru/index.php/739a50c4-47c1-81fa-060e-2232105925f8/5f51608f-f613-3c85-ce9f-e9a9410d8fa4" xr:uid="{550D5930-B3A2-4256-A990-B31529DD274B}"/>
    <hyperlink ref="P98" r:id="rId206" display="http://chaogov.ru/otkrytyy-byudzhet/zakon-o-byudzhete.php" xr:uid="{85094A80-6FCC-4340-847E-24C58589F3FB}"/>
    <hyperlink ref="O98" r:id="rId207" display="http://xn--80ahnhajq6aec7b.xn--p1ai/" xr:uid="{42DA7470-3019-4619-9448-17FBFBD101A5}"/>
    <hyperlink ref="Q21" r:id="rId208" xr:uid="{0E470A51-A3F2-48F6-99FE-EAF9FD40B0B9}"/>
    <hyperlink ref="Q82" r:id="rId209" xr:uid="{6596C3AF-3D79-4DC5-AA06-BE47B02B51AB}"/>
    <hyperlink ref="Q8" r:id="rId210" display="https://bryanskoblfin.ru/open/Menu/Page/93" xr:uid="{2CF32475-0D87-4AC3-BBC9-56C49337F0BC}"/>
    <hyperlink ref="O41" r:id="rId211" display="http://www.kubzsk.ru/pravo/" xr:uid="{B3149D61-27FC-45ED-901E-73941721469D}"/>
  </hyperlinks>
  <pageMargins left="0.70866141732283472" right="0.70866141732283472" top="0.74803149606299213" bottom="0.74803149606299213" header="0.31496062992125984" footer="0.31496062992125984"/>
  <pageSetup paperSize="9" scale="75" fitToWidth="2" fitToHeight="3" orientation="landscape" r:id="rId212"/>
  <headerFooter>
    <oddFooter>&amp;C&amp;"Times New Roman,обычный"&amp;8&amp;A&amp;R&amp;9&amp;P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D1843-6BCC-4AD4-8E79-9D2C75C1B27F}">
  <sheetPr>
    <pageSetUpPr fitToPage="1"/>
  </sheetPr>
  <dimension ref="A1:P125"/>
  <sheetViews>
    <sheetView zoomScaleNormal="100" workbookViewId="0">
      <pane xSplit="1" ySplit="5" topLeftCell="C39" activePane="bottomRight" state="frozenSplit"/>
      <selection pane="topRight"/>
      <selection pane="bottomLeft" activeCell="A6" sqref="A6"/>
      <selection pane="bottomRight" activeCell="M41" sqref="M41"/>
    </sheetView>
  </sheetViews>
  <sheetFormatPr defaultColWidth="11.453125" defaultRowHeight="11.5" x14ac:dyDescent="0.25"/>
  <cols>
    <col min="1" max="1" width="24.6328125" style="5" customWidth="1"/>
    <col min="2" max="2" width="34.6328125" style="11" customWidth="1"/>
    <col min="3" max="3" width="5.6328125" style="5" customWidth="1"/>
    <col min="4" max="5" width="4.6328125" style="5" customWidth="1"/>
    <col min="6" max="6" width="5.6328125" style="5" customWidth="1"/>
    <col min="7" max="7" width="12.54296875" style="11" customWidth="1"/>
    <col min="8" max="11" width="11.6328125" style="11" customWidth="1"/>
    <col min="12" max="12" width="12.54296875" style="8" customWidth="1"/>
    <col min="13" max="13" width="18.6328125" style="8" customWidth="1"/>
    <col min="14" max="14" width="20.36328125" style="8" customWidth="1"/>
    <col min="15" max="15" width="18.6328125" style="11" customWidth="1"/>
    <col min="16" max="16" width="11.453125" style="142" customWidth="1"/>
    <col min="17" max="254" width="11.453125" style="5"/>
    <col min="255" max="255" width="32.453125" style="5" customWidth="1"/>
    <col min="256" max="256" width="38.81640625" style="5" customWidth="1"/>
    <col min="257" max="257" width="5.7265625" style="5" customWidth="1"/>
    <col min="258" max="259" width="4.7265625" style="5" customWidth="1"/>
    <col min="260" max="261" width="5.7265625" style="5" customWidth="1"/>
    <col min="262" max="262" width="8.453125" style="5" bestFit="1" customWidth="1"/>
    <col min="263" max="263" width="12.453125" style="5" customWidth="1"/>
    <col min="264" max="264" width="13.1796875" style="5" customWidth="1"/>
    <col min="265" max="265" width="11.453125" style="5"/>
    <col min="266" max="267" width="12.1796875" style="5" customWidth="1"/>
    <col min="268" max="269" width="15.7265625" style="5" customWidth="1"/>
    <col min="270" max="270" width="21.1796875" style="5" customWidth="1"/>
    <col min="271" max="271" width="16.453125" style="5" customWidth="1"/>
    <col min="272" max="510" width="11.453125" style="5"/>
    <col min="511" max="511" width="32.453125" style="5" customWidth="1"/>
    <col min="512" max="512" width="38.81640625" style="5" customWidth="1"/>
    <col min="513" max="513" width="5.7265625" style="5" customWidth="1"/>
    <col min="514" max="515" width="4.7265625" style="5" customWidth="1"/>
    <col min="516" max="517" width="5.7265625" style="5" customWidth="1"/>
    <col min="518" max="518" width="8.453125" style="5" bestFit="1" customWidth="1"/>
    <col min="519" max="519" width="12.453125" style="5" customWidth="1"/>
    <col min="520" max="520" width="13.1796875" style="5" customWidth="1"/>
    <col min="521" max="521" width="11.453125" style="5"/>
    <col min="522" max="523" width="12.1796875" style="5" customWidth="1"/>
    <col min="524" max="525" width="15.7265625" style="5" customWidth="1"/>
    <col min="526" max="526" width="21.1796875" style="5" customWidth="1"/>
    <col min="527" max="527" width="16.453125" style="5" customWidth="1"/>
    <col min="528" max="766" width="11.453125" style="5"/>
    <col min="767" max="767" width="32.453125" style="5" customWidth="1"/>
    <col min="768" max="768" width="38.81640625" style="5" customWidth="1"/>
    <col min="769" max="769" width="5.7265625" style="5" customWidth="1"/>
    <col min="770" max="771" width="4.7265625" style="5" customWidth="1"/>
    <col min="772" max="773" width="5.7265625" style="5" customWidth="1"/>
    <col min="774" max="774" width="8.453125" style="5" bestFit="1" customWidth="1"/>
    <col min="775" max="775" width="12.453125" style="5" customWidth="1"/>
    <col min="776" max="776" width="13.1796875" style="5" customWidth="1"/>
    <col min="777" max="777" width="11.453125" style="5"/>
    <col min="778" max="779" width="12.1796875" style="5" customWidth="1"/>
    <col min="780" max="781" width="15.7265625" style="5" customWidth="1"/>
    <col min="782" max="782" width="21.1796875" style="5" customWidth="1"/>
    <col min="783" max="783" width="16.453125" style="5" customWidth="1"/>
    <col min="784" max="1022" width="11.453125" style="5"/>
    <col min="1023" max="1023" width="32.453125" style="5" customWidth="1"/>
    <col min="1024" max="1024" width="38.81640625" style="5" customWidth="1"/>
    <col min="1025" max="1025" width="5.7265625" style="5" customWidth="1"/>
    <col min="1026" max="1027" width="4.7265625" style="5" customWidth="1"/>
    <col min="1028" max="1029" width="5.7265625" style="5" customWidth="1"/>
    <col min="1030" max="1030" width="8.453125" style="5" bestFit="1" customWidth="1"/>
    <col min="1031" max="1031" width="12.453125" style="5" customWidth="1"/>
    <col min="1032" max="1032" width="13.1796875" style="5" customWidth="1"/>
    <col min="1033" max="1033" width="11.453125" style="5"/>
    <col min="1034" max="1035" width="12.1796875" style="5" customWidth="1"/>
    <col min="1036" max="1037" width="15.7265625" style="5" customWidth="1"/>
    <col min="1038" max="1038" width="21.1796875" style="5" customWidth="1"/>
    <col min="1039" max="1039" width="16.453125" style="5" customWidth="1"/>
    <col min="1040" max="1278" width="11.453125" style="5"/>
    <col min="1279" max="1279" width="32.453125" style="5" customWidth="1"/>
    <col min="1280" max="1280" width="38.81640625" style="5" customWidth="1"/>
    <col min="1281" max="1281" width="5.7265625" style="5" customWidth="1"/>
    <col min="1282" max="1283" width="4.7265625" style="5" customWidth="1"/>
    <col min="1284" max="1285" width="5.7265625" style="5" customWidth="1"/>
    <col min="1286" max="1286" width="8.453125" style="5" bestFit="1" customWidth="1"/>
    <col min="1287" max="1287" width="12.453125" style="5" customWidth="1"/>
    <col min="1288" max="1288" width="13.1796875" style="5" customWidth="1"/>
    <col min="1289" max="1289" width="11.453125" style="5"/>
    <col min="1290" max="1291" width="12.1796875" style="5" customWidth="1"/>
    <col min="1292" max="1293" width="15.7265625" style="5" customWidth="1"/>
    <col min="1294" max="1294" width="21.1796875" style="5" customWidth="1"/>
    <col min="1295" max="1295" width="16.453125" style="5" customWidth="1"/>
    <col min="1296" max="1534" width="11.453125" style="5"/>
    <col min="1535" max="1535" width="32.453125" style="5" customWidth="1"/>
    <col min="1536" max="1536" width="38.81640625" style="5" customWidth="1"/>
    <col min="1537" max="1537" width="5.7265625" style="5" customWidth="1"/>
    <col min="1538" max="1539" width="4.7265625" style="5" customWidth="1"/>
    <col min="1540" max="1541" width="5.7265625" style="5" customWidth="1"/>
    <col min="1542" max="1542" width="8.453125" style="5" bestFit="1" customWidth="1"/>
    <col min="1543" max="1543" width="12.453125" style="5" customWidth="1"/>
    <col min="1544" max="1544" width="13.1796875" style="5" customWidth="1"/>
    <col min="1545" max="1545" width="11.453125" style="5"/>
    <col min="1546" max="1547" width="12.1796875" style="5" customWidth="1"/>
    <col min="1548" max="1549" width="15.7265625" style="5" customWidth="1"/>
    <col min="1550" max="1550" width="21.1796875" style="5" customWidth="1"/>
    <col min="1551" max="1551" width="16.453125" style="5" customWidth="1"/>
    <col min="1552" max="1790" width="11.453125" style="5"/>
    <col min="1791" max="1791" width="32.453125" style="5" customWidth="1"/>
    <col min="1792" max="1792" width="38.81640625" style="5" customWidth="1"/>
    <col min="1793" max="1793" width="5.7265625" style="5" customWidth="1"/>
    <col min="1794" max="1795" width="4.7265625" style="5" customWidth="1"/>
    <col min="1796" max="1797" width="5.7265625" style="5" customWidth="1"/>
    <col min="1798" max="1798" width="8.453125" style="5" bestFit="1" customWidth="1"/>
    <col min="1799" max="1799" width="12.453125" style="5" customWidth="1"/>
    <col min="1800" max="1800" width="13.1796875" style="5" customWidth="1"/>
    <col min="1801" max="1801" width="11.453125" style="5"/>
    <col min="1802" max="1803" width="12.1796875" style="5" customWidth="1"/>
    <col min="1804" max="1805" width="15.7265625" style="5" customWidth="1"/>
    <col min="1806" max="1806" width="21.1796875" style="5" customWidth="1"/>
    <col min="1807" max="1807" width="16.453125" style="5" customWidth="1"/>
    <col min="1808" max="2046" width="11.453125" style="5"/>
    <col min="2047" max="2047" width="32.453125" style="5" customWidth="1"/>
    <col min="2048" max="2048" width="38.81640625" style="5" customWidth="1"/>
    <col min="2049" max="2049" width="5.7265625" style="5" customWidth="1"/>
    <col min="2050" max="2051" width="4.7265625" style="5" customWidth="1"/>
    <col min="2052" max="2053" width="5.7265625" style="5" customWidth="1"/>
    <col min="2054" max="2054" width="8.453125" style="5" bestFit="1" customWidth="1"/>
    <col min="2055" max="2055" width="12.453125" style="5" customWidth="1"/>
    <col min="2056" max="2056" width="13.1796875" style="5" customWidth="1"/>
    <col min="2057" max="2057" width="11.453125" style="5"/>
    <col min="2058" max="2059" width="12.1796875" style="5" customWidth="1"/>
    <col min="2060" max="2061" width="15.7265625" style="5" customWidth="1"/>
    <col min="2062" max="2062" width="21.1796875" style="5" customWidth="1"/>
    <col min="2063" max="2063" width="16.453125" style="5" customWidth="1"/>
    <col min="2064" max="2302" width="11.453125" style="5"/>
    <col min="2303" max="2303" width="32.453125" style="5" customWidth="1"/>
    <col min="2304" max="2304" width="38.81640625" style="5" customWidth="1"/>
    <col min="2305" max="2305" width="5.7265625" style="5" customWidth="1"/>
    <col min="2306" max="2307" width="4.7265625" style="5" customWidth="1"/>
    <col min="2308" max="2309" width="5.7265625" style="5" customWidth="1"/>
    <col min="2310" max="2310" width="8.453125" style="5" bestFit="1" customWidth="1"/>
    <col min="2311" max="2311" width="12.453125" style="5" customWidth="1"/>
    <col min="2312" max="2312" width="13.1796875" style="5" customWidth="1"/>
    <col min="2313" max="2313" width="11.453125" style="5"/>
    <col min="2314" max="2315" width="12.1796875" style="5" customWidth="1"/>
    <col min="2316" max="2317" width="15.7265625" style="5" customWidth="1"/>
    <col min="2318" max="2318" width="21.1796875" style="5" customWidth="1"/>
    <col min="2319" max="2319" width="16.453125" style="5" customWidth="1"/>
    <col min="2320" max="2558" width="11.453125" style="5"/>
    <col min="2559" max="2559" width="32.453125" style="5" customWidth="1"/>
    <col min="2560" max="2560" width="38.81640625" style="5" customWidth="1"/>
    <col min="2561" max="2561" width="5.7265625" style="5" customWidth="1"/>
    <col min="2562" max="2563" width="4.7265625" style="5" customWidth="1"/>
    <col min="2564" max="2565" width="5.7265625" style="5" customWidth="1"/>
    <col min="2566" max="2566" width="8.453125" style="5" bestFit="1" customWidth="1"/>
    <col min="2567" max="2567" width="12.453125" style="5" customWidth="1"/>
    <col min="2568" max="2568" width="13.1796875" style="5" customWidth="1"/>
    <col min="2569" max="2569" width="11.453125" style="5"/>
    <col min="2570" max="2571" width="12.1796875" style="5" customWidth="1"/>
    <col min="2572" max="2573" width="15.7265625" style="5" customWidth="1"/>
    <col min="2574" max="2574" width="21.1796875" style="5" customWidth="1"/>
    <col min="2575" max="2575" width="16.453125" style="5" customWidth="1"/>
    <col min="2576" max="2814" width="11.453125" style="5"/>
    <col min="2815" max="2815" width="32.453125" style="5" customWidth="1"/>
    <col min="2816" max="2816" width="38.81640625" style="5" customWidth="1"/>
    <col min="2817" max="2817" width="5.7265625" style="5" customWidth="1"/>
    <col min="2818" max="2819" width="4.7265625" style="5" customWidth="1"/>
    <col min="2820" max="2821" width="5.7265625" style="5" customWidth="1"/>
    <col min="2822" max="2822" width="8.453125" style="5" bestFit="1" customWidth="1"/>
    <col min="2823" max="2823" width="12.453125" style="5" customWidth="1"/>
    <col min="2824" max="2824" width="13.1796875" style="5" customWidth="1"/>
    <col min="2825" max="2825" width="11.453125" style="5"/>
    <col min="2826" max="2827" width="12.1796875" style="5" customWidth="1"/>
    <col min="2828" max="2829" width="15.7265625" style="5" customWidth="1"/>
    <col min="2830" max="2830" width="21.1796875" style="5" customWidth="1"/>
    <col min="2831" max="2831" width="16.453125" style="5" customWidth="1"/>
    <col min="2832" max="3070" width="11.453125" style="5"/>
    <col min="3071" max="3071" width="32.453125" style="5" customWidth="1"/>
    <col min="3072" max="3072" width="38.81640625" style="5" customWidth="1"/>
    <col min="3073" max="3073" width="5.7265625" style="5" customWidth="1"/>
    <col min="3074" max="3075" width="4.7265625" style="5" customWidth="1"/>
    <col min="3076" max="3077" width="5.7265625" style="5" customWidth="1"/>
    <col min="3078" max="3078" width="8.453125" style="5" bestFit="1" customWidth="1"/>
    <col min="3079" max="3079" width="12.453125" style="5" customWidth="1"/>
    <col min="3080" max="3080" width="13.1796875" style="5" customWidth="1"/>
    <col min="3081" max="3081" width="11.453125" style="5"/>
    <col min="3082" max="3083" width="12.1796875" style="5" customWidth="1"/>
    <col min="3084" max="3085" width="15.7265625" style="5" customWidth="1"/>
    <col min="3086" max="3086" width="21.1796875" style="5" customWidth="1"/>
    <col min="3087" max="3087" width="16.453125" style="5" customWidth="1"/>
    <col min="3088" max="3326" width="11.453125" style="5"/>
    <col min="3327" max="3327" width="32.453125" style="5" customWidth="1"/>
    <col min="3328" max="3328" width="38.81640625" style="5" customWidth="1"/>
    <col min="3329" max="3329" width="5.7265625" style="5" customWidth="1"/>
    <col min="3330" max="3331" width="4.7265625" style="5" customWidth="1"/>
    <col min="3332" max="3333" width="5.7265625" style="5" customWidth="1"/>
    <col min="3334" max="3334" width="8.453125" style="5" bestFit="1" customWidth="1"/>
    <col min="3335" max="3335" width="12.453125" style="5" customWidth="1"/>
    <col min="3336" max="3336" width="13.1796875" style="5" customWidth="1"/>
    <col min="3337" max="3337" width="11.453125" style="5"/>
    <col min="3338" max="3339" width="12.1796875" style="5" customWidth="1"/>
    <col min="3340" max="3341" width="15.7265625" style="5" customWidth="1"/>
    <col min="3342" max="3342" width="21.1796875" style="5" customWidth="1"/>
    <col min="3343" max="3343" width="16.453125" style="5" customWidth="1"/>
    <col min="3344" max="3582" width="11.453125" style="5"/>
    <col min="3583" max="3583" width="32.453125" style="5" customWidth="1"/>
    <col min="3584" max="3584" width="38.81640625" style="5" customWidth="1"/>
    <col min="3585" max="3585" width="5.7265625" style="5" customWidth="1"/>
    <col min="3586" max="3587" width="4.7265625" style="5" customWidth="1"/>
    <col min="3588" max="3589" width="5.7265625" style="5" customWidth="1"/>
    <col min="3590" max="3590" width="8.453125" style="5" bestFit="1" customWidth="1"/>
    <col min="3591" max="3591" width="12.453125" style="5" customWidth="1"/>
    <col min="3592" max="3592" width="13.1796875" style="5" customWidth="1"/>
    <col min="3593" max="3593" width="11.453125" style="5"/>
    <col min="3594" max="3595" width="12.1796875" style="5" customWidth="1"/>
    <col min="3596" max="3597" width="15.7265625" style="5" customWidth="1"/>
    <col min="3598" max="3598" width="21.1796875" style="5" customWidth="1"/>
    <col min="3599" max="3599" width="16.453125" style="5" customWidth="1"/>
    <col min="3600" max="3838" width="11.453125" style="5"/>
    <col min="3839" max="3839" width="32.453125" style="5" customWidth="1"/>
    <col min="3840" max="3840" width="38.81640625" style="5" customWidth="1"/>
    <col min="3841" max="3841" width="5.7265625" style="5" customWidth="1"/>
    <col min="3842" max="3843" width="4.7265625" style="5" customWidth="1"/>
    <col min="3844" max="3845" width="5.7265625" style="5" customWidth="1"/>
    <col min="3846" max="3846" width="8.453125" style="5" bestFit="1" customWidth="1"/>
    <col min="3847" max="3847" width="12.453125" style="5" customWidth="1"/>
    <col min="3848" max="3848" width="13.1796875" style="5" customWidth="1"/>
    <col min="3849" max="3849" width="11.453125" style="5"/>
    <col min="3850" max="3851" width="12.1796875" style="5" customWidth="1"/>
    <col min="3852" max="3853" width="15.7265625" style="5" customWidth="1"/>
    <col min="3854" max="3854" width="21.1796875" style="5" customWidth="1"/>
    <col min="3855" max="3855" width="16.453125" style="5" customWidth="1"/>
    <col min="3856" max="4094" width="11.453125" style="5"/>
    <col min="4095" max="4095" width="32.453125" style="5" customWidth="1"/>
    <col min="4096" max="4096" width="38.81640625" style="5" customWidth="1"/>
    <col min="4097" max="4097" width="5.7265625" style="5" customWidth="1"/>
    <col min="4098" max="4099" width="4.7265625" style="5" customWidth="1"/>
    <col min="4100" max="4101" width="5.7265625" style="5" customWidth="1"/>
    <col min="4102" max="4102" width="8.453125" style="5" bestFit="1" customWidth="1"/>
    <col min="4103" max="4103" width="12.453125" style="5" customWidth="1"/>
    <col min="4104" max="4104" width="13.1796875" style="5" customWidth="1"/>
    <col min="4105" max="4105" width="11.453125" style="5"/>
    <col min="4106" max="4107" width="12.1796875" style="5" customWidth="1"/>
    <col min="4108" max="4109" width="15.7265625" style="5" customWidth="1"/>
    <col min="4110" max="4110" width="21.1796875" style="5" customWidth="1"/>
    <col min="4111" max="4111" width="16.453125" style="5" customWidth="1"/>
    <col min="4112" max="4350" width="11.453125" style="5"/>
    <col min="4351" max="4351" width="32.453125" style="5" customWidth="1"/>
    <col min="4352" max="4352" width="38.81640625" style="5" customWidth="1"/>
    <col min="4353" max="4353" width="5.7265625" style="5" customWidth="1"/>
    <col min="4354" max="4355" width="4.7265625" style="5" customWidth="1"/>
    <col min="4356" max="4357" width="5.7265625" style="5" customWidth="1"/>
    <col min="4358" max="4358" width="8.453125" style="5" bestFit="1" customWidth="1"/>
    <col min="4359" max="4359" width="12.453125" style="5" customWidth="1"/>
    <col min="4360" max="4360" width="13.1796875" style="5" customWidth="1"/>
    <col min="4361" max="4361" width="11.453125" style="5"/>
    <col min="4362" max="4363" width="12.1796875" style="5" customWidth="1"/>
    <col min="4364" max="4365" width="15.7265625" style="5" customWidth="1"/>
    <col min="4366" max="4366" width="21.1796875" style="5" customWidth="1"/>
    <col min="4367" max="4367" width="16.453125" style="5" customWidth="1"/>
    <col min="4368" max="4606" width="11.453125" style="5"/>
    <col min="4607" max="4607" width="32.453125" style="5" customWidth="1"/>
    <col min="4608" max="4608" width="38.81640625" style="5" customWidth="1"/>
    <col min="4609" max="4609" width="5.7265625" style="5" customWidth="1"/>
    <col min="4610" max="4611" width="4.7265625" style="5" customWidth="1"/>
    <col min="4612" max="4613" width="5.7265625" style="5" customWidth="1"/>
    <col min="4614" max="4614" width="8.453125" style="5" bestFit="1" customWidth="1"/>
    <col min="4615" max="4615" width="12.453125" style="5" customWidth="1"/>
    <col min="4616" max="4616" width="13.1796875" style="5" customWidth="1"/>
    <col min="4617" max="4617" width="11.453125" style="5"/>
    <col min="4618" max="4619" width="12.1796875" style="5" customWidth="1"/>
    <col min="4620" max="4621" width="15.7265625" style="5" customWidth="1"/>
    <col min="4622" max="4622" width="21.1796875" style="5" customWidth="1"/>
    <col min="4623" max="4623" width="16.453125" style="5" customWidth="1"/>
    <col min="4624" max="4862" width="11.453125" style="5"/>
    <col min="4863" max="4863" width="32.453125" style="5" customWidth="1"/>
    <col min="4864" max="4864" width="38.81640625" style="5" customWidth="1"/>
    <col min="4865" max="4865" width="5.7265625" style="5" customWidth="1"/>
    <col min="4866" max="4867" width="4.7265625" style="5" customWidth="1"/>
    <col min="4868" max="4869" width="5.7265625" style="5" customWidth="1"/>
    <col min="4870" max="4870" width="8.453125" style="5" bestFit="1" customWidth="1"/>
    <col min="4871" max="4871" width="12.453125" style="5" customWidth="1"/>
    <col min="4872" max="4872" width="13.1796875" style="5" customWidth="1"/>
    <col min="4873" max="4873" width="11.453125" style="5"/>
    <col min="4874" max="4875" width="12.1796875" style="5" customWidth="1"/>
    <col min="4876" max="4877" width="15.7265625" style="5" customWidth="1"/>
    <col min="4878" max="4878" width="21.1796875" style="5" customWidth="1"/>
    <col min="4879" max="4879" width="16.453125" style="5" customWidth="1"/>
    <col min="4880" max="5118" width="11.453125" style="5"/>
    <col min="5119" max="5119" width="32.453125" style="5" customWidth="1"/>
    <col min="5120" max="5120" width="38.81640625" style="5" customWidth="1"/>
    <col min="5121" max="5121" width="5.7265625" style="5" customWidth="1"/>
    <col min="5122" max="5123" width="4.7265625" style="5" customWidth="1"/>
    <col min="5124" max="5125" width="5.7265625" style="5" customWidth="1"/>
    <col min="5126" max="5126" width="8.453125" style="5" bestFit="1" customWidth="1"/>
    <col min="5127" max="5127" width="12.453125" style="5" customWidth="1"/>
    <col min="5128" max="5128" width="13.1796875" style="5" customWidth="1"/>
    <col min="5129" max="5129" width="11.453125" style="5"/>
    <col min="5130" max="5131" width="12.1796875" style="5" customWidth="1"/>
    <col min="5132" max="5133" width="15.7265625" style="5" customWidth="1"/>
    <col min="5134" max="5134" width="21.1796875" style="5" customWidth="1"/>
    <col min="5135" max="5135" width="16.453125" style="5" customWidth="1"/>
    <col min="5136" max="5374" width="11.453125" style="5"/>
    <col min="5375" max="5375" width="32.453125" style="5" customWidth="1"/>
    <col min="5376" max="5376" width="38.81640625" style="5" customWidth="1"/>
    <col min="5377" max="5377" width="5.7265625" style="5" customWidth="1"/>
    <col min="5378" max="5379" width="4.7265625" style="5" customWidth="1"/>
    <col min="5380" max="5381" width="5.7265625" style="5" customWidth="1"/>
    <col min="5382" max="5382" width="8.453125" style="5" bestFit="1" customWidth="1"/>
    <col min="5383" max="5383" width="12.453125" style="5" customWidth="1"/>
    <col min="5384" max="5384" width="13.1796875" style="5" customWidth="1"/>
    <col min="5385" max="5385" width="11.453125" style="5"/>
    <col min="5386" max="5387" width="12.1796875" style="5" customWidth="1"/>
    <col min="5388" max="5389" width="15.7265625" style="5" customWidth="1"/>
    <col min="5390" max="5390" width="21.1796875" style="5" customWidth="1"/>
    <col min="5391" max="5391" width="16.453125" style="5" customWidth="1"/>
    <col min="5392" max="5630" width="11.453125" style="5"/>
    <col min="5631" max="5631" width="32.453125" style="5" customWidth="1"/>
    <col min="5632" max="5632" width="38.81640625" style="5" customWidth="1"/>
    <col min="5633" max="5633" width="5.7265625" style="5" customWidth="1"/>
    <col min="5634" max="5635" width="4.7265625" style="5" customWidth="1"/>
    <col min="5636" max="5637" width="5.7265625" style="5" customWidth="1"/>
    <col min="5638" max="5638" width="8.453125" style="5" bestFit="1" customWidth="1"/>
    <col min="5639" max="5639" width="12.453125" style="5" customWidth="1"/>
    <col min="5640" max="5640" width="13.1796875" style="5" customWidth="1"/>
    <col min="5641" max="5641" width="11.453125" style="5"/>
    <col min="5642" max="5643" width="12.1796875" style="5" customWidth="1"/>
    <col min="5644" max="5645" width="15.7265625" style="5" customWidth="1"/>
    <col min="5646" max="5646" width="21.1796875" style="5" customWidth="1"/>
    <col min="5647" max="5647" width="16.453125" style="5" customWidth="1"/>
    <col min="5648" max="5886" width="11.453125" style="5"/>
    <col min="5887" max="5887" width="32.453125" style="5" customWidth="1"/>
    <col min="5888" max="5888" width="38.81640625" style="5" customWidth="1"/>
    <col min="5889" max="5889" width="5.7265625" style="5" customWidth="1"/>
    <col min="5890" max="5891" width="4.7265625" style="5" customWidth="1"/>
    <col min="5892" max="5893" width="5.7265625" style="5" customWidth="1"/>
    <col min="5894" max="5894" width="8.453125" style="5" bestFit="1" customWidth="1"/>
    <col min="5895" max="5895" width="12.453125" style="5" customWidth="1"/>
    <col min="5896" max="5896" width="13.1796875" style="5" customWidth="1"/>
    <col min="5897" max="5897" width="11.453125" style="5"/>
    <col min="5898" max="5899" width="12.1796875" style="5" customWidth="1"/>
    <col min="5900" max="5901" width="15.7265625" style="5" customWidth="1"/>
    <col min="5902" max="5902" width="21.1796875" style="5" customWidth="1"/>
    <col min="5903" max="5903" width="16.453125" style="5" customWidth="1"/>
    <col min="5904" max="6142" width="11.453125" style="5"/>
    <col min="6143" max="6143" width="32.453125" style="5" customWidth="1"/>
    <col min="6144" max="6144" width="38.81640625" style="5" customWidth="1"/>
    <col min="6145" max="6145" width="5.7265625" style="5" customWidth="1"/>
    <col min="6146" max="6147" width="4.7265625" style="5" customWidth="1"/>
    <col min="6148" max="6149" width="5.7265625" style="5" customWidth="1"/>
    <col min="6150" max="6150" width="8.453125" style="5" bestFit="1" customWidth="1"/>
    <col min="6151" max="6151" width="12.453125" style="5" customWidth="1"/>
    <col min="6152" max="6152" width="13.1796875" style="5" customWidth="1"/>
    <col min="6153" max="6153" width="11.453125" style="5"/>
    <col min="6154" max="6155" width="12.1796875" style="5" customWidth="1"/>
    <col min="6156" max="6157" width="15.7265625" style="5" customWidth="1"/>
    <col min="6158" max="6158" width="21.1796875" style="5" customWidth="1"/>
    <col min="6159" max="6159" width="16.453125" style="5" customWidth="1"/>
    <col min="6160" max="6398" width="11.453125" style="5"/>
    <col min="6399" max="6399" width="32.453125" style="5" customWidth="1"/>
    <col min="6400" max="6400" width="38.81640625" style="5" customWidth="1"/>
    <col min="6401" max="6401" width="5.7265625" style="5" customWidth="1"/>
    <col min="6402" max="6403" width="4.7265625" style="5" customWidth="1"/>
    <col min="6404" max="6405" width="5.7265625" style="5" customWidth="1"/>
    <col min="6406" max="6406" width="8.453125" style="5" bestFit="1" customWidth="1"/>
    <col min="6407" max="6407" width="12.453125" style="5" customWidth="1"/>
    <col min="6408" max="6408" width="13.1796875" style="5" customWidth="1"/>
    <col min="6409" max="6409" width="11.453125" style="5"/>
    <col min="6410" max="6411" width="12.1796875" style="5" customWidth="1"/>
    <col min="6412" max="6413" width="15.7265625" style="5" customWidth="1"/>
    <col min="6414" max="6414" width="21.1796875" style="5" customWidth="1"/>
    <col min="6415" max="6415" width="16.453125" style="5" customWidth="1"/>
    <col min="6416" max="6654" width="11.453125" style="5"/>
    <col min="6655" max="6655" width="32.453125" style="5" customWidth="1"/>
    <col min="6656" max="6656" width="38.81640625" style="5" customWidth="1"/>
    <col min="6657" max="6657" width="5.7265625" style="5" customWidth="1"/>
    <col min="6658" max="6659" width="4.7265625" style="5" customWidth="1"/>
    <col min="6660" max="6661" width="5.7265625" style="5" customWidth="1"/>
    <col min="6662" max="6662" width="8.453125" style="5" bestFit="1" customWidth="1"/>
    <col min="6663" max="6663" width="12.453125" style="5" customWidth="1"/>
    <col min="6664" max="6664" width="13.1796875" style="5" customWidth="1"/>
    <col min="6665" max="6665" width="11.453125" style="5"/>
    <col min="6666" max="6667" width="12.1796875" style="5" customWidth="1"/>
    <col min="6668" max="6669" width="15.7265625" style="5" customWidth="1"/>
    <col min="6670" max="6670" width="21.1796875" style="5" customWidth="1"/>
    <col min="6671" max="6671" width="16.453125" style="5" customWidth="1"/>
    <col min="6672" max="6910" width="11.453125" style="5"/>
    <col min="6911" max="6911" width="32.453125" style="5" customWidth="1"/>
    <col min="6912" max="6912" width="38.81640625" style="5" customWidth="1"/>
    <col min="6913" max="6913" width="5.7265625" style="5" customWidth="1"/>
    <col min="6914" max="6915" width="4.7265625" style="5" customWidth="1"/>
    <col min="6916" max="6917" width="5.7265625" style="5" customWidth="1"/>
    <col min="6918" max="6918" width="8.453125" style="5" bestFit="1" customWidth="1"/>
    <col min="6919" max="6919" width="12.453125" style="5" customWidth="1"/>
    <col min="6920" max="6920" width="13.1796875" style="5" customWidth="1"/>
    <col min="6921" max="6921" width="11.453125" style="5"/>
    <col min="6922" max="6923" width="12.1796875" style="5" customWidth="1"/>
    <col min="6924" max="6925" width="15.7265625" style="5" customWidth="1"/>
    <col min="6926" max="6926" width="21.1796875" style="5" customWidth="1"/>
    <col min="6927" max="6927" width="16.453125" style="5" customWidth="1"/>
    <col min="6928" max="7166" width="11.453125" style="5"/>
    <col min="7167" max="7167" width="32.453125" style="5" customWidth="1"/>
    <col min="7168" max="7168" width="38.81640625" style="5" customWidth="1"/>
    <col min="7169" max="7169" width="5.7265625" style="5" customWidth="1"/>
    <col min="7170" max="7171" width="4.7265625" style="5" customWidth="1"/>
    <col min="7172" max="7173" width="5.7265625" style="5" customWidth="1"/>
    <col min="7174" max="7174" width="8.453125" style="5" bestFit="1" customWidth="1"/>
    <col min="7175" max="7175" width="12.453125" style="5" customWidth="1"/>
    <col min="7176" max="7176" width="13.1796875" style="5" customWidth="1"/>
    <col min="7177" max="7177" width="11.453125" style="5"/>
    <col min="7178" max="7179" width="12.1796875" style="5" customWidth="1"/>
    <col min="7180" max="7181" width="15.7265625" style="5" customWidth="1"/>
    <col min="7182" max="7182" width="21.1796875" style="5" customWidth="1"/>
    <col min="7183" max="7183" width="16.453125" style="5" customWidth="1"/>
    <col min="7184" max="7422" width="11.453125" style="5"/>
    <col min="7423" max="7423" width="32.453125" style="5" customWidth="1"/>
    <col min="7424" max="7424" width="38.81640625" style="5" customWidth="1"/>
    <col min="7425" max="7425" width="5.7265625" style="5" customWidth="1"/>
    <col min="7426" max="7427" width="4.7265625" style="5" customWidth="1"/>
    <col min="7428" max="7429" width="5.7265625" style="5" customWidth="1"/>
    <col min="7430" max="7430" width="8.453125" style="5" bestFit="1" customWidth="1"/>
    <col min="7431" max="7431" width="12.453125" style="5" customWidth="1"/>
    <col min="7432" max="7432" width="13.1796875" style="5" customWidth="1"/>
    <col min="7433" max="7433" width="11.453125" style="5"/>
    <col min="7434" max="7435" width="12.1796875" style="5" customWidth="1"/>
    <col min="7436" max="7437" width="15.7265625" style="5" customWidth="1"/>
    <col min="7438" max="7438" width="21.1796875" style="5" customWidth="1"/>
    <col min="7439" max="7439" width="16.453125" style="5" customWidth="1"/>
    <col min="7440" max="7678" width="11.453125" style="5"/>
    <col min="7679" max="7679" width="32.453125" style="5" customWidth="1"/>
    <col min="7680" max="7680" width="38.81640625" style="5" customWidth="1"/>
    <col min="7681" max="7681" width="5.7265625" style="5" customWidth="1"/>
    <col min="7682" max="7683" width="4.7265625" style="5" customWidth="1"/>
    <col min="7684" max="7685" width="5.7265625" style="5" customWidth="1"/>
    <col min="7686" max="7686" width="8.453125" style="5" bestFit="1" customWidth="1"/>
    <col min="7687" max="7687" width="12.453125" style="5" customWidth="1"/>
    <col min="7688" max="7688" width="13.1796875" style="5" customWidth="1"/>
    <col min="7689" max="7689" width="11.453125" style="5"/>
    <col min="7690" max="7691" width="12.1796875" style="5" customWidth="1"/>
    <col min="7692" max="7693" width="15.7265625" style="5" customWidth="1"/>
    <col min="7694" max="7694" width="21.1796875" style="5" customWidth="1"/>
    <col min="7695" max="7695" width="16.453125" style="5" customWidth="1"/>
    <col min="7696" max="7934" width="11.453125" style="5"/>
    <col min="7935" max="7935" width="32.453125" style="5" customWidth="1"/>
    <col min="7936" max="7936" width="38.81640625" style="5" customWidth="1"/>
    <col min="7937" max="7937" width="5.7265625" style="5" customWidth="1"/>
    <col min="7938" max="7939" width="4.7265625" style="5" customWidth="1"/>
    <col min="7940" max="7941" width="5.7265625" style="5" customWidth="1"/>
    <col min="7942" max="7942" width="8.453125" style="5" bestFit="1" customWidth="1"/>
    <col min="7943" max="7943" width="12.453125" style="5" customWidth="1"/>
    <col min="7944" max="7944" width="13.1796875" style="5" customWidth="1"/>
    <col min="7945" max="7945" width="11.453125" style="5"/>
    <col min="7946" max="7947" width="12.1796875" style="5" customWidth="1"/>
    <col min="7948" max="7949" width="15.7265625" style="5" customWidth="1"/>
    <col min="7950" max="7950" width="21.1796875" style="5" customWidth="1"/>
    <col min="7951" max="7951" width="16.453125" style="5" customWidth="1"/>
    <col min="7952" max="8190" width="11.453125" style="5"/>
    <col min="8191" max="8191" width="32.453125" style="5" customWidth="1"/>
    <col min="8192" max="8192" width="38.81640625" style="5" customWidth="1"/>
    <col min="8193" max="8193" width="5.7265625" style="5" customWidth="1"/>
    <col min="8194" max="8195" width="4.7265625" style="5" customWidth="1"/>
    <col min="8196" max="8197" width="5.7265625" style="5" customWidth="1"/>
    <col min="8198" max="8198" width="8.453125" style="5" bestFit="1" customWidth="1"/>
    <col min="8199" max="8199" width="12.453125" style="5" customWidth="1"/>
    <col min="8200" max="8200" width="13.1796875" style="5" customWidth="1"/>
    <col min="8201" max="8201" width="11.453125" style="5"/>
    <col min="8202" max="8203" width="12.1796875" style="5" customWidth="1"/>
    <col min="8204" max="8205" width="15.7265625" style="5" customWidth="1"/>
    <col min="8206" max="8206" width="21.1796875" style="5" customWidth="1"/>
    <col min="8207" max="8207" width="16.453125" style="5" customWidth="1"/>
    <col min="8208" max="8446" width="11.453125" style="5"/>
    <col min="8447" max="8447" width="32.453125" style="5" customWidth="1"/>
    <col min="8448" max="8448" width="38.81640625" style="5" customWidth="1"/>
    <col min="8449" max="8449" width="5.7265625" style="5" customWidth="1"/>
    <col min="8450" max="8451" width="4.7265625" style="5" customWidth="1"/>
    <col min="8452" max="8453" width="5.7265625" style="5" customWidth="1"/>
    <col min="8454" max="8454" width="8.453125" style="5" bestFit="1" customWidth="1"/>
    <col min="8455" max="8455" width="12.453125" style="5" customWidth="1"/>
    <col min="8456" max="8456" width="13.1796875" style="5" customWidth="1"/>
    <col min="8457" max="8457" width="11.453125" style="5"/>
    <col min="8458" max="8459" width="12.1796875" style="5" customWidth="1"/>
    <col min="8460" max="8461" width="15.7265625" style="5" customWidth="1"/>
    <col min="8462" max="8462" width="21.1796875" style="5" customWidth="1"/>
    <col min="8463" max="8463" width="16.453125" style="5" customWidth="1"/>
    <col min="8464" max="8702" width="11.453125" style="5"/>
    <col min="8703" max="8703" width="32.453125" style="5" customWidth="1"/>
    <col min="8704" max="8704" width="38.81640625" style="5" customWidth="1"/>
    <col min="8705" max="8705" width="5.7265625" style="5" customWidth="1"/>
    <col min="8706" max="8707" width="4.7265625" style="5" customWidth="1"/>
    <col min="8708" max="8709" width="5.7265625" style="5" customWidth="1"/>
    <col min="8710" max="8710" width="8.453125" style="5" bestFit="1" customWidth="1"/>
    <col min="8711" max="8711" width="12.453125" style="5" customWidth="1"/>
    <col min="8712" max="8712" width="13.1796875" style="5" customWidth="1"/>
    <col min="8713" max="8713" width="11.453125" style="5"/>
    <col min="8714" max="8715" width="12.1796875" style="5" customWidth="1"/>
    <col min="8716" max="8717" width="15.7265625" style="5" customWidth="1"/>
    <col min="8718" max="8718" width="21.1796875" style="5" customWidth="1"/>
    <col min="8719" max="8719" width="16.453125" style="5" customWidth="1"/>
    <col min="8720" max="8958" width="11.453125" style="5"/>
    <col min="8959" max="8959" width="32.453125" style="5" customWidth="1"/>
    <col min="8960" max="8960" width="38.81640625" style="5" customWidth="1"/>
    <col min="8961" max="8961" width="5.7265625" style="5" customWidth="1"/>
    <col min="8962" max="8963" width="4.7265625" style="5" customWidth="1"/>
    <col min="8964" max="8965" width="5.7265625" style="5" customWidth="1"/>
    <col min="8966" max="8966" width="8.453125" style="5" bestFit="1" customWidth="1"/>
    <col min="8967" max="8967" width="12.453125" style="5" customWidth="1"/>
    <col min="8968" max="8968" width="13.1796875" style="5" customWidth="1"/>
    <col min="8969" max="8969" width="11.453125" style="5"/>
    <col min="8970" max="8971" width="12.1796875" style="5" customWidth="1"/>
    <col min="8972" max="8973" width="15.7265625" style="5" customWidth="1"/>
    <col min="8974" max="8974" width="21.1796875" style="5" customWidth="1"/>
    <col min="8975" max="8975" width="16.453125" style="5" customWidth="1"/>
    <col min="8976" max="9214" width="11.453125" style="5"/>
    <col min="9215" max="9215" width="32.453125" style="5" customWidth="1"/>
    <col min="9216" max="9216" width="38.81640625" style="5" customWidth="1"/>
    <col min="9217" max="9217" width="5.7265625" style="5" customWidth="1"/>
    <col min="9218" max="9219" width="4.7265625" style="5" customWidth="1"/>
    <col min="9220" max="9221" width="5.7265625" style="5" customWidth="1"/>
    <col min="9222" max="9222" width="8.453125" style="5" bestFit="1" customWidth="1"/>
    <col min="9223" max="9223" width="12.453125" style="5" customWidth="1"/>
    <col min="9224" max="9224" width="13.1796875" style="5" customWidth="1"/>
    <col min="9225" max="9225" width="11.453125" style="5"/>
    <col min="9226" max="9227" width="12.1796875" style="5" customWidth="1"/>
    <col min="9228" max="9229" width="15.7265625" style="5" customWidth="1"/>
    <col min="9230" max="9230" width="21.1796875" style="5" customWidth="1"/>
    <col min="9231" max="9231" width="16.453125" style="5" customWidth="1"/>
    <col min="9232" max="9470" width="11.453125" style="5"/>
    <col min="9471" max="9471" width="32.453125" style="5" customWidth="1"/>
    <col min="9472" max="9472" width="38.81640625" style="5" customWidth="1"/>
    <col min="9473" max="9473" width="5.7265625" style="5" customWidth="1"/>
    <col min="9474" max="9475" width="4.7265625" style="5" customWidth="1"/>
    <col min="9476" max="9477" width="5.7265625" style="5" customWidth="1"/>
    <col min="9478" max="9478" width="8.453125" style="5" bestFit="1" customWidth="1"/>
    <col min="9479" max="9479" width="12.453125" style="5" customWidth="1"/>
    <col min="9480" max="9480" width="13.1796875" style="5" customWidth="1"/>
    <col min="9481" max="9481" width="11.453125" style="5"/>
    <col min="9482" max="9483" width="12.1796875" style="5" customWidth="1"/>
    <col min="9484" max="9485" width="15.7265625" style="5" customWidth="1"/>
    <col min="9486" max="9486" width="21.1796875" style="5" customWidth="1"/>
    <col min="9487" max="9487" width="16.453125" style="5" customWidth="1"/>
    <col min="9488" max="9726" width="11.453125" style="5"/>
    <col min="9727" max="9727" width="32.453125" style="5" customWidth="1"/>
    <col min="9728" max="9728" width="38.81640625" style="5" customWidth="1"/>
    <col min="9729" max="9729" width="5.7265625" style="5" customWidth="1"/>
    <col min="9730" max="9731" width="4.7265625" style="5" customWidth="1"/>
    <col min="9732" max="9733" width="5.7265625" style="5" customWidth="1"/>
    <col min="9734" max="9734" width="8.453125" style="5" bestFit="1" customWidth="1"/>
    <col min="9735" max="9735" width="12.453125" style="5" customWidth="1"/>
    <col min="9736" max="9736" width="13.1796875" style="5" customWidth="1"/>
    <col min="9737" max="9737" width="11.453125" style="5"/>
    <col min="9738" max="9739" width="12.1796875" style="5" customWidth="1"/>
    <col min="9740" max="9741" width="15.7265625" style="5" customWidth="1"/>
    <col min="9742" max="9742" width="21.1796875" style="5" customWidth="1"/>
    <col min="9743" max="9743" width="16.453125" style="5" customWidth="1"/>
    <col min="9744" max="9982" width="11.453125" style="5"/>
    <col min="9983" max="9983" width="32.453125" style="5" customWidth="1"/>
    <col min="9984" max="9984" width="38.81640625" style="5" customWidth="1"/>
    <col min="9985" max="9985" width="5.7265625" style="5" customWidth="1"/>
    <col min="9986" max="9987" width="4.7265625" style="5" customWidth="1"/>
    <col min="9988" max="9989" width="5.7265625" style="5" customWidth="1"/>
    <col min="9990" max="9990" width="8.453125" style="5" bestFit="1" customWidth="1"/>
    <col min="9991" max="9991" width="12.453125" style="5" customWidth="1"/>
    <col min="9992" max="9992" width="13.1796875" style="5" customWidth="1"/>
    <col min="9993" max="9993" width="11.453125" style="5"/>
    <col min="9994" max="9995" width="12.1796875" style="5" customWidth="1"/>
    <col min="9996" max="9997" width="15.7265625" style="5" customWidth="1"/>
    <col min="9998" max="9998" width="21.1796875" style="5" customWidth="1"/>
    <col min="9999" max="9999" width="16.453125" style="5" customWidth="1"/>
    <col min="10000" max="10238" width="11.453125" style="5"/>
    <col min="10239" max="10239" width="32.453125" style="5" customWidth="1"/>
    <col min="10240" max="10240" width="38.81640625" style="5" customWidth="1"/>
    <col min="10241" max="10241" width="5.7265625" style="5" customWidth="1"/>
    <col min="10242" max="10243" width="4.7265625" style="5" customWidth="1"/>
    <col min="10244" max="10245" width="5.7265625" style="5" customWidth="1"/>
    <col min="10246" max="10246" width="8.453125" style="5" bestFit="1" customWidth="1"/>
    <col min="10247" max="10247" width="12.453125" style="5" customWidth="1"/>
    <col min="10248" max="10248" width="13.1796875" style="5" customWidth="1"/>
    <col min="10249" max="10249" width="11.453125" style="5"/>
    <col min="10250" max="10251" width="12.1796875" style="5" customWidth="1"/>
    <col min="10252" max="10253" width="15.7265625" style="5" customWidth="1"/>
    <col min="10254" max="10254" width="21.1796875" style="5" customWidth="1"/>
    <col min="10255" max="10255" width="16.453125" style="5" customWidth="1"/>
    <col min="10256" max="10494" width="11.453125" style="5"/>
    <col min="10495" max="10495" width="32.453125" style="5" customWidth="1"/>
    <col min="10496" max="10496" width="38.81640625" style="5" customWidth="1"/>
    <col min="10497" max="10497" width="5.7265625" style="5" customWidth="1"/>
    <col min="10498" max="10499" width="4.7265625" style="5" customWidth="1"/>
    <col min="10500" max="10501" width="5.7265625" style="5" customWidth="1"/>
    <col min="10502" max="10502" width="8.453125" style="5" bestFit="1" customWidth="1"/>
    <col min="10503" max="10503" width="12.453125" style="5" customWidth="1"/>
    <col min="10504" max="10504" width="13.1796875" style="5" customWidth="1"/>
    <col min="10505" max="10505" width="11.453125" style="5"/>
    <col min="10506" max="10507" width="12.1796875" style="5" customWidth="1"/>
    <col min="10508" max="10509" width="15.7265625" style="5" customWidth="1"/>
    <col min="10510" max="10510" width="21.1796875" style="5" customWidth="1"/>
    <col min="10511" max="10511" width="16.453125" style="5" customWidth="1"/>
    <col min="10512" max="10750" width="11.453125" style="5"/>
    <col min="10751" max="10751" width="32.453125" style="5" customWidth="1"/>
    <col min="10752" max="10752" width="38.81640625" style="5" customWidth="1"/>
    <col min="10753" max="10753" width="5.7265625" style="5" customWidth="1"/>
    <col min="10754" max="10755" width="4.7265625" style="5" customWidth="1"/>
    <col min="10756" max="10757" width="5.7265625" style="5" customWidth="1"/>
    <col min="10758" max="10758" width="8.453125" style="5" bestFit="1" customWidth="1"/>
    <col min="10759" max="10759" width="12.453125" style="5" customWidth="1"/>
    <col min="10760" max="10760" width="13.1796875" style="5" customWidth="1"/>
    <col min="10761" max="10761" width="11.453125" style="5"/>
    <col min="10762" max="10763" width="12.1796875" style="5" customWidth="1"/>
    <col min="10764" max="10765" width="15.7265625" style="5" customWidth="1"/>
    <col min="10766" max="10766" width="21.1796875" style="5" customWidth="1"/>
    <col min="10767" max="10767" width="16.453125" style="5" customWidth="1"/>
    <col min="10768" max="11006" width="11.453125" style="5"/>
    <col min="11007" max="11007" width="32.453125" style="5" customWidth="1"/>
    <col min="11008" max="11008" width="38.81640625" style="5" customWidth="1"/>
    <col min="11009" max="11009" width="5.7265625" style="5" customWidth="1"/>
    <col min="11010" max="11011" width="4.7265625" style="5" customWidth="1"/>
    <col min="11012" max="11013" width="5.7265625" style="5" customWidth="1"/>
    <col min="11014" max="11014" width="8.453125" style="5" bestFit="1" customWidth="1"/>
    <col min="11015" max="11015" width="12.453125" style="5" customWidth="1"/>
    <col min="11016" max="11016" width="13.1796875" style="5" customWidth="1"/>
    <col min="11017" max="11017" width="11.453125" style="5"/>
    <col min="11018" max="11019" width="12.1796875" style="5" customWidth="1"/>
    <col min="11020" max="11021" width="15.7265625" style="5" customWidth="1"/>
    <col min="11022" max="11022" width="21.1796875" style="5" customWidth="1"/>
    <col min="11023" max="11023" width="16.453125" style="5" customWidth="1"/>
    <col min="11024" max="11262" width="11.453125" style="5"/>
    <col min="11263" max="11263" width="32.453125" style="5" customWidth="1"/>
    <col min="11264" max="11264" width="38.81640625" style="5" customWidth="1"/>
    <col min="11265" max="11265" width="5.7265625" style="5" customWidth="1"/>
    <col min="11266" max="11267" width="4.7265625" style="5" customWidth="1"/>
    <col min="11268" max="11269" width="5.7265625" style="5" customWidth="1"/>
    <col min="11270" max="11270" width="8.453125" style="5" bestFit="1" customWidth="1"/>
    <col min="11271" max="11271" width="12.453125" style="5" customWidth="1"/>
    <col min="11272" max="11272" width="13.1796875" style="5" customWidth="1"/>
    <col min="11273" max="11273" width="11.453125" style="5"/>
    <col min="11274" max="11275" width="12.1796875" style="5" customWidth="1"/>
    <col min="11276" max="11277" width="15.7265625" style="5" customWidth="1"/>
    <col min="11278" max="11278" width="21.1796875" style="5" customWidth="1"/>
    <col min="11279" max="11279" width="16.453125" style="5" customWidth="1"/>
    <col min="11280" max="11518" width="11.453125" style="5"/>
    <col min="11519" max="11519" width="32.453125" style="5" customWidth="1"/>
    <col min="11520" max="11520" width="38.81640625" style="5" customWidth="1"/>
    <col min="11521" max="11521" width="5.7265625" style="5" customWidth="1"/>
    <col min="11522" max="11523" width="4.7265625" style="5" customWidth="1"/>
    <col min="11524" max="11525" width="5.7265625" style="5" customWidth="1"/>
    <col min="11526" max="11526" width="8.453125" style="5" bestFit="1" customWidth="1"/>
    <col min="11527" max="11527" width="12.453125" style="5" customWidth="1"/>
    <col min="11528" max="11528" width="13.1796875" style="5" customWidth="1"/>
    <col min="11529" max="11529" width="11.453125" style="5"/>
    <col min="11530" max="11531" width="12.1796875" style="5" customWidth="1"/>
    <col min="11532" max="11533" width="15.7265625" style="5" customWidth="1"/>
    <col min="11534" max="11534" width="21.1796875" style="5" customWidth="1"/>
    <col min="11535" max="11535" width="16.453125" style="5" customWidth="1"/>
    <col min="11536" max="11774" width="11.453125" style="5"/>
    <col min="11775" max="11775" width="32.453125" style="5" customWidth="1"/>
    <col min="11776" max="11776" width="38.81640625" style="5" customWidth="1"/>
    <col min="11777" max="11777" width="5.7265625" style="5" customWidth="1"/>
    <col min="11778" max="11779" width="4.7265625" style="5" customWidth="1"/>
    <col min="11780" max="11781" width="5.7265625" style="5" customWidth="1"/>
    <col min="11782" max="11782" width="8.453125" style="5" bestFit="1" customWidth="1"/>
    <col min="11783" max="11783" width="12.453125" style="5" customWidth="1"/>
    <col min="11784" max="11784" width="13.1796875" style="5" customWidth="1"/>
    <col min="11785" max="11785" width="11.453125" style="5"/>
    <col min="11786" max="11787" width="12.1796875" style="5" customWidth="1"/>
    <col min="11788" max="11789" width="15.7265625" style="5" customWidth="1"/>
    <col min="11790" max="11790" width="21.1796875" style="5" customWidth="1"/>
    <col min="11791" max="11791" width="16.453125" style="5" customWidth="1"/>
    <col min="11792" max="12030" width="11.453125" style="5"/>
    <col min="12031" max="12031" width="32.453125" style="5" customWidth="1"/>
    <col min="12032" max="12032" width="38.81640625" style="5" customWidth="1"/>
    <col min="12033" max="12033" width="5.7265625" style="5" customWidth="1"/>
    <col min="12034" max="12035" width="4.7265625" style="5" customWidth="1"/>
    <col min="12036" max="12037" width="5.7265625" style="5" customWidth="1"/>
    <col min="12038" max="12038" width="8.453125" style="5" bestFit="1" customWidth="1"/>
    <col min="12039" max="12039" width="12.453125" style="5" customWidth="1"/>
    <col min="12040" max="12040" width="13.1796875" style="5" customWidth="1"/>
    <col min="12041" max="12041" width="11.453125" style="5"/>
    <col min="12042" max="12043" width="12.1796875" style="5" customWidth="1"/>
    <col min="12044" max="12045" width="15.7265625" style="5" customWidth="1"/>
    <col min="12046" max="12046" width="21.1796875" style="5" customWidth="1"/>
    <col min="12047" max="12047" width="16.453125" style="5" customWidth="1"/>
    <col min="12048" max="12286" width="11.453125" style="5"/>
    <col min="12287" max="12287" width="32.453125" style="5" customWidth="1"/>
    <col min="12288" max="12288" width="38.81640625" style="5" customWidth="1"/>
    <col min="12289" max="12289" width="5.7265625" style="5" customWidth="1"/>
    <col min="12290" max="12291" width="4.7265625" style="5" customWidth="1"/>
    <col min="12292" max="12293" width="5.7265625" style="5" customWidth="1"/>
    <col min="12294" max="12294" width="8.453125" style="5" bestFit="1" customWidth="1"/>
    <col min="12295" max="12295" width="12.453125" style="5" customWidth="1"/>
    <col min="12296" max="12296" width="13.1796875" style="5" customWidth="1"/>
    <col min="12297" max="12297" width="11.453125" style="5"/>
    <col min="12298" max="12299" width="12.1796875" style="5" customWidth="1"/>
    <col min="12300" max="12301" width="15.7265625" style="5" customWidth="1"/>
    <col min="12302" max="12302" width="21.1796875" style="5" customWidth="1"/>
    <col min="12303" max="12303" width="16.453125" style="5" customWidth="1"/>
    <col min="12304" max="12542" width="11.453125" style="5"/>
    <col min="12543" max="12543" width="32.453125" style="5" customWidth="1"/>
    <col min="12544" max="12544" width="38.81640625" style="5" customWidth="1"/>
    <col min="12545" max="12545" width="5.7265625" style="5" customWidth="1"/>
    <col min="12546" max="12547" width="4.7265625" style="5" customWidth="1"/>
    <col min="12548" max="12549" width="5.7265625" style="5" customWidth="1"/>
    <col min="12550" max="12550" width="8.453125" style="5" bestFit="1" customWidth="1"/>
    <col min="12551" max="12551" width="12.453125" style="5" customWidth="1"/>
    <col min="12552" max="12552" width="13.1796875" style="5" customWidth="1"/>
    <col min="12553" max="12553" width="11.453125" style="5"/>
    <col min="12554" max="12555" width="12.1796875" style="5" customWidth="1"/>
    <col min="12556" max="12557" width="15.7265625" style="5" customWidth="1"/>
    <col min="12558" max="12558" width="21.1796875" style="5" customWidth="1"/>
    <col min="12559" max="12559" width="16.453125" style="5" customWidth="1"/>
    <col min="12560" max="12798" width="11.453125" style="5"/>
    <col min="12799" max="12799" width="32.453125" style="5" customWidth="1"/>
    <col min="12800" max="12800" width="38.81640625" style="5" customWidth="1"/>
    <col min="12801" max="12801" width="5.7265625" style="5" customWidth="1"/>
    <col min="12802" max="12803" width="4.7265625" style="5" customWidth="1"/>
    <col min="12804" max="12805" width="5.7265625" style="5" customWidth="1"/>
    <col min="12806" max="12806" width="8.453125" style="5" bestFit="1" customWidth="1"/>
    <col min="12807" max="12807" width="12.453125" style="5" customWidth="1"/>
    <col min="12808" max="12808" width="13.1796875" style="5" customWidth="1"/>
    <col min="12809" max="12809" width="11.453125" style="5"/>
    <col min="12810" max="12811" width="12.1796875" style="5" customWidth="1"/>
    <col min="12812" max="12813" width="15.7265625" style="5" customWidth="1"/>
    <col min="12814" max="12814" width="21.1796875" style="5" customWidth="1"/>
    <col min="12815" max="12815" width="16.453125" style="5" customWidth="1"/>
    <col min="12816" max="13054" width="11.453125" style="5"/>
    <col min="13055" max="13055" width="32.453125" style="5" customWidth="1"/>
    <col min="13056" max="13056" width="38.81640625" style="5" customWidth="1"/>
    <col min="13057" max="13057" width="5.7265625" style="5" customWidth="1"/>
    <col min="13058" max="13059" width="4.7265625" style="5" customWidth="1"/>
    <col min="13060" max="13061" width="5.7265625" style="5" customWidth="1"/>
    <col min="13062" max="13062" width="8.453125" style="5" bestFit="1" customWidth="1"/>
    <col min="13063" max="13063" width="12.453125" style="5" customWidth="1"/>
    <col min="13064" max="13064" width="13.1796875" style="5" customWidth="1"/>
    <col min="13065" max="13065" width="11.453125" style="5"/>
    <col min="13066" max="13067" width="12.1796875" style="5" customWidth="1"/>
    <col min="13068" max="13069" width="15.7265625" style="5" customWidth="1"/>
    <col min="13070" max="13070" width="21.1796875" style="5" customWidth="1"/>
    <col min="13071" max="13071" width="16.453125" style="5" customWidth="1"/>
    <col min="13072" max="13310" width="11.453125" style="5"/>
    <col min="13311" max="13311" width="32.453125" style="5" customWidth="1"/>
    <col min="13312" max="13312" width="38.81640625" style="5" customWidth="1"/>
    <col min="13313" max="13313" width="5.7265625" style="5" customWidth="1"/>
    <col min="13314" max="13315" width="4.7265625" style="5" customWidth="1"/>
    <col min="13316" max="13317" width="5.7265625" style="5" customWidth="1"/>
    <col min="13318" max="13318" width="8.453125" style="5" bestFit="1" customWidth="1"/>
    <col min="13319" max="13319" width="12.453125" style="5" customWidth="1"/>
    <col min="13320" max="13320" width="13.1796875" style="5" customWidth="1"/>
    <col min="13321" max="13321" width="11.453125" style="5"/>
    <col min="13322" max="13323" width="12.1796875" style="5" customWidth="1"/>
    <col min="13324" max="13325" width="15.7265625" style="5" customWidth="1"/>
    <col min="13326" max="13326" width="21.1796875" style="5" customWidth="1"/>
    <col min="13327" max="13327" width="16.453125" style="5" customWidth="1"/>
    <col min="13328" max="13566" width="11.453125" style="5"/>
    <col min="13567" max="13567" width="32.453125" style="5" customWidth="1"/>
    <col min="13568" max="13568" width="38.81640625" style="5" customWidth="1"/>
    <col min="13569" max="13569" width="5.7265625" style="5" customWidth="1"/>
    <col min="13570" max="13571" width="4.7265625" style="5" customWidth="1"/>
    <col min="13572" max="13573" width="5.7265625" style="5" customWidth="1"/>
    <col min="13574" max="13574" width="8.453125" style="5" bestFit="1" customWidth="1"/>
    <col min="13575" max="13575" width="12.453125" style="5" customWidth="1"/>
    <col min="13576" max="13576" width="13.1796875" style="5" customWidth="1"/>
    <col min="13577" max="13577" width="11.453125" style="5"/>
    <col min="13578" max="13579" width="12.1796875" style="5" customWidth="1"/>
    <col min="13580" max="13581" width="15.7265625" style="5" customWidth="1"/>
    <col min="13582" max="13582" width="21.1796875" style="5" customWidth="1"/>
    <col min="13583" max="13583" width="16.453125" style="5" customWidth="1"/>
    <col min="13584" max="13822" width="11.453125" style="5"/>
    <col min="13823" max="13823" width="32.453125" style="5" customWidth="1"/>
    <col min="13824" max="13824" width="38.81640625" style="5" customWidth="1"/>
    <col min="13825" max="13825" width="5.7265625" style="5" customWidth="1"/>
    <col min="13826" max="13827" width="4.7265625" style="5" customWidth="1"/>
    <col min="13828" max="13829" width="5.7265625" style="5" customWidth="1"/>
    <col min="13830" max="13830" width="8.453125" style="5" bestFit="1" customWidth="1"/>
    <col min="13831" max="13831" width="12.453125" style="5" customWidth="1"/>
    <col min="13832" max="13832" width="13.1796875" style="5" customWidth="1"/>
    <col min="13833" max="13833" width="11.453125" style="5"/>
    <col min="13834" max="13835" width="12.1796875" style="5" customWidth="1"/>
    <col min="13836" max="13837" width="15.7265625" style="5" customWidth="1"/>
    <col min="13838" max="13838" width="21.1796875" style="5" customWidth="1"/>
    <col min="13839" max="13839" width="16.453125" style="5" customWidth="1"/>
    <col min="13840" max="14078" width="11.453125" style="5"/>
    <col min="14079" max="14079" width="32.453125" style="5" customWidth="1"/>
    <col min="14080" max="14080" width="38.81640625" style="5" customWidth="1"/>
    <col min="14081" max="14081" width="5.7265625" style="5" customWidth="1"/>
    <col min="14082" max="14083" width="4.7265625" style="5" customWidth="1"/>
    <col min="14084" max="14085" width="5.7265625" style="5" customWidth="1"/>
    <col min="14086" max="14086" width="8.453125" style="5" bestFit="1" customWidth="1"/>
    <col min="14087" max="14087" width="12.453125" style="5" customWidth="1"/>
    <col min="14088" max="14088" width="13.1796875" style="5" customWidth="1"/>
    <col min="14089" max="14089" width="11.453125" style="5"/>
    <col min="14090" max="14091" width="12.1796875" style="5" customWidth="1"/>
    <col min="14092" max="14093" width="15.7265625" style="5" customWidth="1"/>
    <col min="14094" max="14094" width="21.1796875" style="5" customWidth="1"/>
    <col min="14095" max="14095" width="16.453125" style="5" customWidth="1"/>
    <col min="14096" max="14334" width="11.453125" style="5"/>
    <col min="14335" max="14335" width="32.453125" style="5" customWidth="1"/>
    <col min="14336" max="14336" width="38.81640625" style="5" customWidth="1"/>
    <col min="14337" max="14337" width="5.7265625" style="5" customWidth="1"/>
    <col min="14338" max="14339" width="4.7265625" style="5" customWidth="1"/>
    <col min="14340" max="14341" width="5.7265625" style="5" customWidth="1"/>
    <col min="14342" max="14342" width="8.453125" style="5" bestFit="1" customWidth="1"/>
    <col min="14343" max="14343" width="12.453125" style="5" customWidth="1"/>
    <col min="14344" max="14344" width="13.1796875" style="5" customWidth="1"/>
    <col min="14345" max="14345" width="11.453125" style="5"/>
    <col min="14346" max="14347" width="12.1796875" style="5" customWidth="1"/>
    <col min="14348" max="14349" width="15.7265625" style="5" customWidth="1"/>
    <col min="14350" max="14350" width="21.1796875" style="5" customWidth="1"/>
    <col min="14351" max="14351" width="16.453125" style="5" customWidth="1"/>
    <col min="14352" max="14590" width="11.453125" style="5"/>
    <col min="14591" max="14591" width="32.453125" style="5" customWidth="1"/>
    <col min="14592" max="14592" width="38.81640625" style="5" customWidth="1"/>
    <col min="14593" max="14593" width="5.7265625" style="5" customWidth="1"/>
    <col min="14594" max="14595" width="4.7265625" style="5" customWidth="1"/>
    <col min="14596" max="14597" width="5.7265625" style="5" customWidth="1"/>
    <col min="14598" max="14598" width="8.453125" style="5" bestFit="1" customWidth="1"/>
    <col min="14599" max="14599" width="12.453125" style="5" customWidth="1"/>
    <col min="14600" max="14600" width="13.1796875" style="5" customWidth="1"/>
    <col min="14601" max="14601" width="11.453125" style="5"/>
    <col min="14602" max="14603" width="12.1796875" style="5" customWidth="1"/>
    <col min="14604" max="14605" width="15.7265625" style="5" customWidth="1"/>
    <col min="14606" max="14606" width="21.1796875" style="5" customWidth="1"/>
    <col min="14607" max="14607" width="16.453125" style="5" customWidth="1"/>
    <col min="14608" max="14846" width="11.453125" style="5"/>
    <col min="14847" max="14847" width="32.453125" style="5" customWidth="1"/>
    <col min="14848" max="14848" width="38.81640625" style="5" customWidth="1"/>
    <col min="14849" max="14849" width="5.7265625" style="5" customWidth="1"/>
    <col min="14850" max="14851" width="4.7265625" style="5" customWidth="1"/>
    <col min="14852" max="14853" width="5.7265625" style="5" customWidth="1"/>
    <col min="14854" max="14854" width="8.453125" style="5" bestFit="1" customWidth="1"/>
    <col min="14855" max="14855" width="12.453125" style="5" customWidth="1"/>
    <col min="14856" max="14856" width="13.1796875" style="5" customWidth="1"/>
    <col min="14857" max="14857" width="11.453125" style="5"/>
    <col min="14858" max="14859" width="12.1796875" style="5" customWidth="1"/>
    <col min="14860" max="14861" width="15.7265625" style="5" customWidth="1"/>
    <col min="14862" max="14862" width="21.1796875" style="5" customWidth="1"/>
    <col min="14863" max="14863" width="16.453125" style="5" customWidth="1"/>
    <col min="14864" max="15102" width="11.453125" style="5"/>
    <col min="15103" max="15103" width="32.453125" style="5" customWidth="1"/>
    <col min="15104" max="15104" width="38.81640625" style="5" customWidth="1"/>
    <col min="15105" max="15105" width="5.7265625" style="5" customWidth="1"/>
    <col min="15106" max="15107" width="4.7265625" style="5" customWidth="1"/>
    <col min="15108" max="15109" width="5.7265625" style="5" customWidth="1"/>
    <col min="15110" max="15110" width="8.453125" style="5" bestFit="1" customWidth="1"/>
    <col min="15111" max="15111" width="12.453125" style="5" customWidth="1"/>
    <col min="15112" max="15112" width="13.1796875" style="5" customWidth="1"/>
    <col min="15113" max="15113" width="11.453125" style="5"/>
    <col min="15114" max="15115" width="12.1796875" style="5" customWidth="1"/>
    <col min="15116" max="15117" width="15.7265625" style="5" customWidth="1"/>
    <col min="15118" max="15118" width="21.1796875" style="5" customWidth="1"/>
    <col min="15119" max="15119" width="16.453125" style="5" customWidth="1"/>
    <col min="15120" max="15358" width="11.453125" style="5"/>
    <col min="15359" max="15359" width="32.453125" style="5" customWidth="1"/>
    <col min="15360" max="15360" width="38.81640625" style="5" customWidth="1"/>
    <col min="15361" max="15361" width="5.7265625" style="5" customWidth="1"/>
    <col min="15362" max="15363" width="4.7265625" style="5" customWidth="1"/>
    <col min="15364" max="15365" width="5.7265625" style="5" customWidth="1"/>
    <col min="15366" max="15366" width="8.453125" style="5" bestFit="1" customWidth="1"/>
    <col min="15367" max="15367" width="12.453125" style="5" customWidth="1"/>
    <col min="15368" max="15368" width="13.1796875" style="5" customWidth="1"/>
    <col min="15369" max="15369" width="11.453125" style="5"/>
    <col min="15370" max="15371" width="12.1796875" style="5" customWidth="1"/>
    <col min="15372" max="15373" width="15.7265625" style="5" customWidth="1"/>
    <col min="15374" max="15374" width="21.1796875" style="5" customWidth="1"/>
    <col min="15375" max="15375" width="16.453125" style="5" customWidth="1"/>
    <col min="15376" max="15614" width="11.453125" style="5"/>
    <col min="15615" max="15615" width="32.453125" style="5" customWidth="1"/>
    <col min="15616" max="15616" width="38.81640625" style="5" customWidth="1"/>
    <col min="15617" max="15617" width="5.7265625" style="5" customWidth="1"/>
    <col min="15618" max="15619" width="4.7265625" style="5" customWidth="1"/>
    <col min="15620" max="15621" width="5.7265625" style="5" customWidth="1"/>
    <col min="15622" max="15622" width="8.453125" style="5" bestFit="1" customWidth="1"/>
    <col min="15623" max="15623" width="12.453125" style="5" customWidth="1"/>
    <col min="15624" max="15624" width="13.1796875" style="5" customWidth="1"/>
    <col min="15625" max="15625" width="11.453125" style="5"/>
    <col min="15626" max="15627" width="12.1796875" style="5" customWidth="1"/>
    <col min="15628" max="15629" width="15.7265625" style="5" customWidth="1"/>
    <col min="15630" max="15630" width="21.1796875" style="5" customWidth="1"/>
    <col min="15631" max="15631" width="16.453125" style="5" customWidth="1"/>
    <col min="15632" max="15870" width="11.453125" style="5"/>
    <col min="15871" max="15871" width="32.453125" style="5" customWidth="1"/>
    <col min="15872" max="15872" width="38.81640625" style="5" customWidth="1"/>
    <col min="15873" max="15873" width="5.7265625" style="5" customWidth="1"/>
    <col min="15874" max="15875" width="4.7265625" style="5" customWidth="1"/>
    <col min="15876" max="15877" width="5.7265625" style="5" customWidth="1"/>
    <col min="15878" max="15878" width="8.453125" style="5" bestFit="1" customWidth="1"/>
    <col min="15879" max="15879" width="12.453125" style="5" customWidth="1"/>
    <col min="15880" max="15880" width="13.1796875" style="5" customWidth="1"/>
    <col min="15881" max="15881" width="11.453125" style="5"/>
    <col min="15882" max="15883" width="12.1796875" style="5" customWidth="1"/>
    <col min="15884" max="15885" width="15.7265625" style="5" customWidth="1"/>
    <col min="15886" max="15886" width="21.1796875" style="5" customWidth="1"/>
    <col min="15887" max="15887" width="16.453125" style="5" customWidth="1"/>
    <col min="15888" max="16126" width="11.453125" style="5"/>
    <col min="16127" max="16127" width="32.453125" style="5" customWidth="1"/>
    <col min="16128" max="16128" width="38.81640625" style="5" customWidth="1"/>
    <col min="16129" max="16129" width="5.7265625" style="5" customWidth="1"/>
    <col min="16130" max="16131" width="4.7265625" style="5" customWidth="1"/>
    <col min="16132" max="16133" width="5.7265625" style="5" customWidth="1"/>
    <col min="16134" max="16134" width="8.453125" style="5" bestFit="1" customWidth="1"/>
    <col min="16135" max="16135" width="12.453125" style="5" customWidth="1"/>
    <col min="16136" max="16136" width="13.1796875" style="5" customWidth="1"/>
    <col min="16137" max="16137" width="11.453125" style="5"/>
    <col min="16138" max="16139" width="12.1796875" style="5" customWidth="1"/>
    <col min="16140" max="16141" width="15.7265625" style="5" customWidth="1"/>
    <col min="16142" max="16142" width="21.1796875" style="5" customWidth="1"/>
    <col min="16143" max="16143" width="16.453125" style="5" customWidth="1"/>
    <col min="16144" max="16384" width="11.453125" style="5"/>
  </cols>
  <sheetData>
    <row r="1" spans="1:16" s="8" customFormat="1" ht="30" customHeight="1" x14ac:dyDescent="0.25">
      <c r="A1" s="273" t="s">
        <v>1404</v>
      </c>
      <c r="B1" s="273"/>
      <c r="C1" s="273"/>
      <c r="D1" s="273"/>
      <c r="E1" s="273"/>
      <c r="F1" s="273"/>
      <c r="G1" s="273"/>
      <c r="H1" s="273"/>
      <c r="I1" s="273"/>
      <c r="J1" s="273"/>
      <c r="K1" s="273"/>
      <c r="L1" s="273"/>
      <c r="M1" s="273"/>
      <c r="N1" s="273"/>
      <c r="O1" s="273"/>
      <c r="P1" s="138"/>
    </row>
    <row r="2" spans="1:16" ht="16" customHeight="1" x14ac:dyDescent="0.25">
      <c r="A2" s="269" t="s">
        <v>1818</v>
      </c>
      <c r="B2" s="269"/>
      <c r="C2" s="269"/>
      <c r="D2" s="269"/>
      <c r="E2" s="269"/>
      <c r="F2" s="269"/>
      <c r="G2" s="269"/>
      <c r="H2" s="269"/>
      <c r="I2" s="269"/>
      <c r="J2" s="269"/>
      <c r="K2" s="269"/>
      <c r="L2" s="269"/>
      <c r="M2" s="269"/>
      <c r="N2" s="269"/>
      <c r="O2" s="269"/>
      <c r="P2" s="139"/>
    </row>
    <row r="3" spans="1:16" ht="82" customHeight="1" x14ac:dyDescent="0.25">
      <c r="A3" s="264" t="s">
        <v>98</v>
      </c>
      <c r="B3" s="162" t="str">
        <f>'Оценка (раздел 5)'!I3</f>
        <v>5.5. Содержатся ли в материалах к проекту бюджета сведения о доходах бюджета по видам доходов на 2021 год и на плановый период 2022 и 2023 годов в сравнении с ожидаемым исполнением за 2020 год (оценка текущего финансового года) и отчетом за 2019 год (отчетный финансовый год)?</v>
      </c>
      <c r="C3" s="264" t="s">
        <v>114</v>
      </c>
      <c r="D3" s="264"/>
      <c r="E3" s="265"/>
      <c r="F3" s="265"/>
      <c r="G3" s="265" t="s">
        <v>1367</v>
      </c>
      <c r="H3" s="265" t="s">
        <v>1231</v>
      </c>
      <c r="I3" s="265" t="s">
        <v>1416</v>
      </c>
      <c r="J3" s="265"/>
      <c r="K3" s="265" t="s">
        <v>1346</v>
      </c>
      <c r="L3" s="264" t="s">
        <v>169</v>
      </c>
      <c r="M3" s="265" t="s">
        <v>1206</v>
      </c>
      <c r="N3" s="265"/>
      <c r="O3" s="265"/>
      <c r="P3" s="83"/>
    </row>
    <row r="4" spans="1:16" ht="18" customHeight="1" x14ac:dyDescent="0.25">
      <c r="A4" s="265"/>
      <c r="B4" s="169" t="str">
        <f>'Методика (раздел 5)'!B42</f>
        <v>Да, содержатся</v>
      </c>
      <c r="C4" s="265" t="s">
        <v>96</v>
      </c>
      <c r="D4" s="265" t="s">
        <v>166</v>
      </c>
      <c r="E4" s="265" t="s">
        <v>167</v>
      </c>
      <c r="F4" s="270" t="s">
        <v>95</v>
      </c>
      <c r="G4" s="265"/>
      <c r="H4" s="265"/>
      <c r="I4" s="265" t="s">
        <v>1415</v>
      </c>
      <c r="J4" s="265" t="s">
        <v>1405</v>
      </c>
      <c r="K4" s="265"/>
      <c r="L4" s="264"/>
      <c r="M4" s="264" t="s">
        <v>1356</v>
      </c>
      <c r="N4" s="264" t="s">
        <v>1357</v>
      </c>
      <c r="O4" s="264" t="s">
        <v>1358</v>
      </c>
      <c r="P4" s="83"/>
    </row>
    <row r="5" spans="1:16" ht="31.5" customHeight="1" x14ac:dyDescent="0.25">
      <c r="A5" s="265"/>
      <c r="B5" s="169" t="str">
        <f>'Методика (раздел 5)'!B43</f>
        <v>Нет, в установленные сроки сведения не содержатся или не отвечают требованиям</v>
      </c>
      <c r="C5" s="265"/>
      <c r="D5" s="272"/>
      <c r="E5" s="272"/>
      <c r="F5" s="270"/>
      <c r="G5" s="265"/>
      <c r="H5" s="265"/>
      <c r="I5" s="265"/>
      <c r="J5" s="265"/>
      <c r="K5" s="265"/>
      <c r="L5" s="264"/>
      <c r="M5" s="264"/>
      <c r="N5" s="264"/>
      <c r="O5" s="264"/>
      <c r="P5" s="83"/>
    </row>
    <row r="6" spans="1:16" s="79" customFormat="1" ht="15" customHeight="1" x14ac:dyDescent="0.35">
      <c r="A6" s="170" t="s">
        <v>0</v>
      </c>
      <c r="B6" s="171"/>
      <c r="C6" s="171"/>
      <c r="D6" s="171"/>
      <c r="E6" s="171"/>
      <c r="F6" s="171"/>
      <c r="G6" s="167"/>
      <c r="H6" s="167"/>
      <c r="I6" s="167"/>
      <c r="J6" s="167"/>
      <c r="K6" s="167"/>
      <c r="L6" s="120"/>
      <c r="M6" s="135"/>
      <c r="N6" s="135"/>
      <c r="O6" s="167"/>
      <c r="P6" s="140"/>
    </row>
    <row r="7" spans="1:16" ht="15" customHeight="1" x14ac:dyDescent="0.25">
      <c r="A7" s="89" t="s">
        <v>1</v>
      </c>
      <c r="B7" s="89" t="s">
        <v>113</v>
      </c>
      <c r="C7" s="150">
        <f>IF(B7=$B$4,2,0)</f>
        <v>0</v>
      </c>
      <c r="D7" s="150"/>
      <c r="E7" s="150"/>
      <c r="F7" s="172">
        <f>C7*(1-D7)*(1-E7)</f>
        <v>0</v>
      </c>
      <c r="G7" s="127" t="s">
        <v>1419</v>
      </c>
      <c r="H7" s="127" t="s">
        <v>216</v>
      </c>
      <c r="I7" s="127" t="s">
        <v>216</v>
      </c>
      <c r="J7" s="127" t="s">
        <v>219</v>
      </c>
      <c r="K7" s="127" t="s">
        <v>216</v>
      </c>
      <c r="L7" s="130" t="s">
        <v>1417</v>
      </c>
      <c r="M7" s="131" t="s">
        <v>1207</v>
      </c>
      <c r="N7" s="131" t="s">
        <v>318</v>
      </c>
      <c r="O7" s="132" t="s">
        <v>215</v>
      </c>
      <c r="P7" s="128" t="s">
        <v>218</v>
      </c>
    </row>
    <row r="8" spans="1:16" ht="15" customHeight="1" x14ac:dyDescent="0.25">
      <c r="A8" s="89" t="s">
        <v>2</v>
      </c>
      <c r="B8" s="89" t="s">
        <v>111</v>
      </c>
      <c r="C8" s="150">
        <f t="shared" ref="C8:C24" si="0">IF(B8=$B$4,2,0)</f>
        <v>2</v>
      </c>
      <c r="D8" s="150"/>
      <c r="E8" s="150"/>
      <c r="F8" s="172">
        <f t="shared" ref="F8:F24" si="1">C8*(1-D8)*(1-E8)</f>
        <v>2</v>
      </c>
      <c r="G8" s="127" t="s">
        <v>216</v>
      </c>
      <c r="H8" s="127" t="s">
        <v>216</v>
      </c>
      <c r="I8" s="127" t="s">
        <v>216</v>
      </c>
      <c r="J8" s="127" t="s">
        <v>216</v>
      </c>
      <c r="K8" s="127" t="s">
        <v>216</v>
      </c>
      <c r="L8" s="94" t="s">
        <v>218</v>
      </c>
      <c r="M8" s="131" t="s">
        <v>946</v>
      </c>
      <c r="N8" s="131" t="s">
        <v>309</v>
      </c>
      <c r="O8" s="137" t="s">
        <v>1714</v>
      </c>
      <c r="P8" s="128" t="s">
        <v>218</v>
      </c>
    </row>
    <row r="9" spans="1:16" ht="15" customHeight="1" x14ac:dyDescent="0.25">
      <c r="A9" s="89" t="s">
        <v>3</v>
      </c>
      <c r="B9" s="89" t="s">
        <v>113</v>
      </c>
      <c r="C9" s="150">
        <f t="shared" si="0"/>
        <v>0</v>
      </c>
      <c r="D9" s="150"/>
      <c r="E9" s="150"/>
      <c r="F9" s="172">
        <f t="shared" si="1"/>
        <v>0</v>
      </c>
      <c r="G9" s="127" t="s">
        <v>1385</v>
      </c>
      <c r="H9" s="127" t="s">
        <v>218</v>
      </c>
      <c r="I9" s="127" t="s">
        <v>218</v>
      </c>
      <c r="J9" s="127" t="s">
        <v>218</v>
      </c>
      <c r="K9" s="127" t="s">
        <v>218</v>
      </c>
      <c r="L9" s="127" t="s">
        <v>1444</v>
      </c>
      <c r="M9" s="131" t="s">
        <v>1285</v>
      </c>
      <c r="N9" s="131" t="s">
        <v>308</v>
      </c>
      <c r="O9" s="132" t="s">
        <v>215</v>
      </c>
      <c r="P9" s="128" t="s">
        <v>218</v>
      </c>
    </row>
    <row r="10" spans="1:16" ht="15" customHeight="1" x14ac:dyDescent="0.25">
      <c r="A10" s="89" t="s">
        <v>4</v>
      </c>
      <c r="B10" s="89" t="s">
        <v>111</v>
      </c>
      <c r="C10" s="150">
        <f t="shared" si="0"/>
        <v>2</v>
      </c>
      <c r="D10" s="150"/>
      <c r="E10" s="150"/>
      <c r="F10" s="172">
        <f t="shared" si="1"/>
        <v>2</v>
      </c>
      <c r="G10" s="127" t="s">
        <v>216</v>
      </c>
      <c r="H10" s="127" t="s">
        <v>216</v>
      </c>
      <c r="I10" s="127" t="s">
        <v>216</v>
      </c>
      <c r="J10" s="127" t="s">
        <v>216</v>
      </c>
      <c r="K10" s="127" t="s">
        <v>216</v>
      </c>
      <c r="L10" s="127" t="s">
        <v>218</v>
      </c>
      <c r="M10" s="131" t="s">
        <v>1060</v>
      </c>
      <c r="N10" s="131" t="s">
        <v>947</v>
      </c>
      <c r="O10" s="132" t="s">
        <v>215</v>
      </c>
      <c r="P10" s="128"/>
    </row>
    <row r="11" spans="1:16" ht="15" customHeight="1" x14ac:dyDescent="0.25">
      <c r="A11" s="89" t="s">
        <v>5</v>
      </c>
      <c r="B11" s="89" t="s">
        <v>111</v>
      </c>
      <c r="C11" s="150">
        <f t="shared" si="0"/>
        <v>2</v>
      </c>
      <c r="D11" s="150"/>
      <c r="E11" s="150"/>
      <c r="F11" s="172">
        <f t="shared" si="1"/>
        <v>2</v>
      </c>
      <c r="G11" s="127" t="s">
        <v>216</v>
      </c>
      <c r="H11" s="127" t="s">
        <v>216</v>
      </c>
      <c r="I11" s="127" t="s">
        <v>216</v>
      </c>
      <c r="J11" s="127" t="s">
        <v>216</v>
      </c>
      <c r="K11" s="127" t="s">
        <v>216</v>
      </c>
      <c r="L11" s="127" t="s">
        <v>218</v>
      </c>
      <c r="M11" s="131" t="s">
        <v>1061</v>
      </c>
      <c r="N11" s="131" t="s">
        <v>395</v>
      </c>
      <c r="O11" s="132" t="s">
        <v>215</v>
      </c>
      <c r="P11" s="128"/>
    </row>
    <row r="12" spans="1:16" ht="15" customHeight="1" x14ac:dyDescent="0.25">
      <c r="A12" s="89" t="s">
        <v>6</v>
      </c>
      <c r="B12" s="89" t="s">
        <v>111</v>
      </c>
      <c r="C12" s="150">
        <f t="shared" si="0"/>
        <v>2</v>
      </c>
      <c r="D12" s="150"/>
      <c r="E12" s="150"/>
      <c r="F12" s="172">
        <f t="shared" si="1"/>
        <v>2</v>
      </c>
      <c r="G12" s="127" t="s">
        <v>216</v>
      </c>
      <c r="H12" s="127" t="s">
        <v>216</v>
      </c>
      <c r="I12" s="127" t="s">
        <v>216</v>
      </c>
      <c r="J12" s="127" t="s">
        <v>216</v>
      </c>
      <c r="K12" s="127" t="s">
        <v>216</v>
      </c>
      <c r="L12" s="127" t="s">
        <v>218</v>
      </c>
      <c r="M12" s="131" t="s">
        <v>1062</v>
      </c>
      <c r="N12" s="131" t="s">
        <v>467</v>
      </c>
      <c r="O12" s="132" t="s">
        <v>215</v>
      </c>
      <c r="P12" s="128"/>
    </row>
    <row r="13" spans="1:16" ht="15" customHeight="1" x14ac:dyDescent="0.25">
      <c r="A13" s="89" t="s">
        <v>7</v>
      </c>
      <c r="B13" s="89" t="s">
        <v>111</v>
      </c>
      <c r="C13" s="150">
        <f t="shared" si="0"/>
        <v>2</v>
      </c>
      <c r="D13" s="150"/>
      <c r="E13" s="150"/>
      <c r="F13" s="172">
        <f t="shared" si="1"/>
        <v>2</v>
      </c>
      <c r="G13" s="127" t="s">
        <v>216</v>
      </c>
      <c r="H13" s="127" t="s">
        <v>216</v>
      </c>
      <c r="I13" s="127" t="s">
        <v>216</v>
      </c>
      <c r="J13" s="127" t="s">
        <v>216</v>
      </c>
      <c r="K13" s="127" t="s">
        <v>216</v>
      </c>
      <c r="L13" s="127" t="s">
        <v>218</v>
      </c>
      <c r="M13" s="131" t="s">
        <v>1063</v>
      </c>
      <c r="N13" s="131" t="s">
        <v>346</v>
      </c>
      <c r="O13" s="132" t="s">
        <v>215</v>
      </c>
      <c r="P13" s="128"/>
    </row>
    <row r="14" spans="1:16" ht="15" customHeight="1" x14ac:dyDescent="0.25">
      <c r="A14" s="89" t="s">
        <v>8</v>
      </c>
      <c r="B14" s="89" t="s">
        <v>111</v>
      </c>
      <c r="C14" s="150">
        <f t="shared" si="0"/>
        <v>2</v>
      </c>
      <c r="D14" s="150"/>
      <c r="E14" s="150"/>
      <c r="F14" s="172">
        <f t="shared" si="1"/>
        <v>2</v>
      </c>
      <c r="G14" s="127" t="s">
        <v>216</v>
      </c>
      <c r="H14" s="127" t="s">
        <v>216</v>
      </c>
      <c r="I14" s="127" t="s">
        <v>216</v>
      </c>
      <c r="J14" s="127" t="s">
        <v>216</v>
      </c>
      <c r="K14" s="127" t="s">
        <v>216</v>
      </c>
      <c r="L14" s="127" t="s">
        <v>218</v>
      </c>
      <c r="M14" s="132" t="s">
        <v>1208</v>
      </c>
      <c r="N14" s="131" t="s">
        <v>290</v>
      </c>
      <c r="O14" s="132" t="s">
        <v>215</v>
      </c>
      <c r="P14" s="128"/>
    </row>
    <row r="15" spans="1:16" ht="15" customHeight="1" x14ac:dyDescent="0.25">
      <c r="A15" s="89" t="s">
        <v>9</v>
      </c>
      <c r="B15" s="89" t="s">
        <v>113</v>
      </c>
      <c r="C15" s="150">
        <f t="shared" si="0"/>
        <v>0</v>
      </c>
      <c r="D15" s="150"/>
      <c r="E15" s="150"/>
      <c r="F15" s="172">
        <f t="shared" si="1"/>
        <v>0</v>
      </c>
      <c r="G15" s="127" t="s">
        <v>219</v>
      </c>
      <c r="H15" s="130" t="s">
        <v>218</v>
      </c>
      <c r="I15" s="130" t="s">
        <v>218</v>
      </c>
      <c r="J15" s="130" t="s">
        <v>218</v>
      </c>
      <c r="K15" s="130" t="s">
        <v>218</v>
      </c>
      <c r="L15" s="127" t="s">
        <v>218</v>
      </c>
      <c r="M15" s="132" t="s">
        <v>1830</v>
      </c>
      <c r="N15" s="132" t="s">
        <v>1066</v>
      </c>
      <c r="O15" s="132" t="s">
        <v>215</v>
      </c>
      <c r="P15" s="128"/>
    </row>
    <row r="16" spans="1:16" ht="15" customHeight="1" x14ac:dyDescent="0.25">
      <c r="A16" s="89" t="s">
        <v>10</v>
      </c>
      <c r="B16" s="89" t="s">
        <v>113</v>
      </c>
      <c r="C16" s="150">
        <f t="shared" si="0"/>
        <v>0</v>
      </c>
      <c r="D16" s="150"/>
      <c r="E16" s="150"/>
      <c r="F16" s="172">
        <f t="shared" si="1"/>
        <v>0</v>
      </c>
      <c r="G16" s="127" t="s">
        <v>1419</v>
      </c>
      <c r="H16" s="127" t="s">
        <v>216</v>
      </c>
      <c r="I16" s="127" t="s">
        <v>428</v>
      </c>
      <c r="J16" s="127" t="s">
        <v>216</v>
      </c>
      <c r="K16" s="127" t="s">
        <v>216</v>
      </c>
      <c r="L16" s="94" t="s">
        <v>1420</v>
      </c>
      <c r="M16" s="131" t="s">
        <v>1403</v>
      </c>
      <c r="N16" s="131" t="s">
        <v>1071</v>
      </c>
      <c r="O16" s="131" t="s">
        <v>1407</v>
      </c>
      <c r="P16" s="129" t="s">
        <v>218</v>
      </c>
    </row>
    <row r="17" spans="1:16" ht="15" customHeight="1" x14ac:dyDescent="0.25">
      <c r="A17" s="89" t="s">
        <v>11</v>
      </c>
      <c r="B17" s="89" t="s">
        <v>113</v>
      </c>
      <c r="C17" s="150">
        <f t="shared" si="0"/>
        <v>0</v>
      </c>
      <c r="D17" s="150"/>
      <c r="E17" s="150"/>
      <c r="F17" s="172">
        <f t="shared" si="1"/>
        <v>0</v>
      </c>
      <c r="G17" s="127" t="s">
        <v>219</v>
      </c>
      <c r="H17" s="130" t="s">
        <v>218</v>
      </c>
      <c r="I17" s="130" t="s">
        <v>218</v>
      </c>
      <c r="J17" s="130" t="s">
        <v>218</v>
      </c>
      <c r="K17" s="130" t="s">
        <v>218</v>
      </c>
      <c r="L17" s="127" t="s">
        <v>218</v>
      </c>
      <c r="M17" s="131" t="s">
        <v>1072</v>
      </c>
      <c r="N17" s="131" t="s">
        <v>1073</v>
      </c>
      <c r="O17" s="131" t="s">
        <v>950</v>
      </c>
      <c r="P17" s="129" t="s">
        <v>218</v>
      </c>
    </row>
    <row r="18" spans="1:16" ht="15" customHeight="1" x14ac:dyDescent="0.25">
      <c r="A18" s="89" t="s">
        <v>12</v>
      </c>
      <c r="B18" s="89" t="s">
        <v>113</v>
      </c>
      <c r="C18" s="150">
        <f t="shared" si="0"/>
        <v>0</v>
      </c>
      <c r="D18" s="150"/>
      <c r="E18" s="150"/>
      <c r="F18" s="172">
        <f t="shared" si="1"/>
        <v>0</v>
      </c>
      <c r="G18" s="127" t="s">
        <v>219</v>
      </c>
      <c r="H18" s="130" t="s">
        <v>218</v>
      </c>
      <c r="I18" s="130" t="s">
        <v>218</v>
      </c>
      <c r="J18" s="130" t="s">
        <v>218</v>
      </c>
      <c r="K18" s="130" t="s">
        <v>218</v>
      </c>
      <c r="L18" s="127" t="s">
        <v>218</v>
      </c>
      <c r="M18" s="131" t="s">
        <v>1074</v>
      </c>
      <c r="N18" s="131" t="s">
        <v>1075</v>
      </c>
      <c r="O18" s="131" t="s">
        <v>344</v>
      </c>
      <c r="P18" s="129" t="s">
        <v>218</v>
      </c>
    </row>
    <row r="19" spans="1:16" ht="15" customHeight="1" x14ac:dyDescent="0.25">
      <c r="A19" s="89" t="s">
        <v>13</v>
      </c>
      <c r="B19" s="89" t="s">
        <v>113</v>
      </c>
      <c r="C19" s="150">
        <f t="shared" si="0"/>
        <v>0</v>
      </c>
      <c r="D19" s="150"/>
      <c r="E19" s="150"/>
      <c r="F19" s="172">
        <f t="shared" si="1"/>
        <v>0</v>
      </c>
      <c r="G19" s="127" t="s">
        <v>219</v>
      </c>
      <c r="H19" s="130" t="s">
        <v>218</v>
      </c>
      <c r="I19" s="130" t="s">
        <v>218</v>
      </c>
      <c r="J19" s="130" t="s">
        <v>218</v>
      </c>
      <c r="K19" s="130" t="s">
        <v>218</v>
      </c>
      <c r="L19" s="127" t="s">
        <v>218</v>
      </c>
      <c r="M19" s="131" t="s">
        <v>1209</v>
      </c>
      <c r="N19" s="131" t="s">
        <v>1077</v>
      </c>
      <c r="O19" s="132" t="s">
        <v>215</v>
      </c>
      <c r="P19" s="128"/>
    </row>
    <row r="20" spans="1:16" ht="15" customHeight="1" x14ac:dyDescent="0.25">
      <c r="A20" s="89" t="s">
        <v>14</v>
      </c>
      <c r="B20" s="89" t="s">
        <v>113</v>
      </c>
      <c r="C20" s="150">
        <f t="shared" si="0"/>
        <v>0</v>
      </c>
      <c r="D20" s="150"/>
      <c r="E20" s="150"/>
      <c r="F20" s="172">
        <f t="shared" si="1"/>
        <v>0</v>
      </c>
      <c r="G20" s="127" t="s">
        <v>1385</v>
      </c>
      <c r="H20" s="130" t="s">
        <v>218</v>
      </c>
      <c r="I20" s="130" t="s">
        <v>218</v>
      </c>
      <c r="J20" s="130" t="s">
        <v>218</v>
      </c>
      <c r="K20" s="130" t="s">
        <v>218</v>
      </c>
      <c r="L20" s="127" t="s">
        <v>1421</v>
      </c>
      <c r="M20" s="131" t="s">
        <v>1078</v>
      </c>
      <c r="N20" s="131" t="s">
        <v>396</v>
      </c>
      <c r="O20" s="132" t="s">
        <v>215</v>
      </c>
      <c r="P20" s="128"/>
    </row>
    <row r="21" spans="1:16" s="28" customFormat="1" ht="15" customHeight="1" x14ac:dyDescent="0.25">
      <c r="A21" s="54" t="s">
        <v>15</v>
      </c>
      <c r="B21" s="54" t="s">
        <v>111</v>
      </c>
      <c r="C21" s="174">
        <f t="shared" si="0"/>
        <v>2</v>
      </c>
      <c r="D21" s="174"/>
      <c r="E21" s="174"/>
      <c r="F21" s="175">
        <f t="shared" si="1"/>
        <v>2</v>
      </c>
      <c r="G21" s="125" t="s">
        <v>216</v>
      </c>
      <c r="H21" s="125" t="s">
        <v>216</v>
      </c>
      <c r="I21" s="125" t="s">
        <v>216</v>
      </c>
      <c r="J21" s="125" t="s">
        <v>216</v>
      </c>
      <c r="K21" s="125" t="s">
        <v>216</v>
      </c>
      <c r="L21" s="125" t="s">
        <v>218</v>
      </c>
      <c r="M21" s="131" t="s">
        <v>1080</v>
      </c>
      <c r="N21" s="131" t="s">
        <v>1081</v>
      </c>
      <c r="O21" s="131" t="s">
        <v>1210</v>
      </c>
      <c r="P21" s="129" t="s">
        <v>218</v>
      </c>
    </row>
    <row r="22" spans="1:16" ht="15" customHeight="1" x14ac:dyDescent="0.25">
      <c r="A22" s="89" t="s">
        <v>16</v>
      </c>
      <c r="B22" s="89" t="s">
        <v>111</v>
      </c>
      <c r="C22" s="150">
        <f t="shared" si="0"/>
        <v>2</v>
      </c>
      <c r="D22" s="150"/>
      <c r="E22" s="150"/>
      <c r="F22" s="172">
        <f t="shared" si="1"/>
        <v>2</v>
      </c>
      <c r="G22" s="127" t="s">
        <v>216</v>
      </c>
      <c r="H22" s="127" t="s">
        <v>216</v>
      </c>
      <c r="I22" s="127" t="s">
        <v>216</v>
      </c>
      <c r="J22" s="127" t="s">
        <v>216</v>
      </c>
      <c r="K22" s="127" t="s">
        <v>216</v>
      </c>
      <c r="L22" s="130" t="s">
        <v>218</v>
      </c>
      <c r="M22" s="131" t="s">
        <v>1211</v>
      </c>
      <c r="N22" s="131" t="s">
        <v>955</v>
      </c>
      <c r="O22" s="131" t="s">
        <v>956</v>
      </c>
      <c r="P22" s="129" t="s">
        <v>218</v>
      </c>
    </row>
    <row r="23" spans="1:16" s="28" customFormat="1" ht="15" customHeight="1" x14ac:dyDescent="0.25">
      <c r="A23" s="54" t="s">
        <v>17</v>
      </c>
      <c r="B23" s="54" t="s">
        <v>111</v>
      </c>
      <c r="C23" s="174">
        <f t="shared" si="0"/>
        <v>2</v>
      </c>
      <c r="D23" s="174"/>
      <c r="E23" s="174"/>
      <c r="F23" s="175">
        <f t="shared" si="1"/>
        <v>2</v>
      </c>
      <c r="G23" s="125" t="s">
        <v>216</v>
      </c>
      <c r="H23" s="125" t="s">
        <v>216</v>
      </c>
      <c r="I23" s="125" t="s">
        <v>216</v>
      </c>
      <c r="J23" s="125" t="s">
        <v>216</v>
      </c>
      <c r="K23" s="125" t="s">
        <v>216</v>
      </c>
      <c r="L23" s="125" t="s">
        <v>218</v>
      </c>
      <c r="M23" s="131" t="s">
        <v>1397</v>
      </c>
      <c r="N23" s="132" t="s">
        <v>301</v>
      </c>
      <c r="O23" s="131" t="s">
        <v>957</v>
      </c>
      <c r="P23" s="129" t="s">
        <v>218</v>
      </c>
    </row>
    <row r="24" spans="1:16" ht="15" customHeight="1" x14ac:dyDescent="0.25">
      <c r="A24" s="89" t="s">
        <v>247</v>
      </c>
      <c r="B24" s="89" t="s">
        <v>111</v>
      </c>
      <c r="C24" s="150">
        <f t="shared" si="0"/>
        <v>2</v>
      </c>
      <c r="D24" s="150"/>
      <c r="E24" s="150"/>
      <c r="F24" s="172">
        <f t="shared" si="1"/>
        <v>2</v>
      </c>
      <c r="G24" s="127" t="s">
        <v>216</v>
      </c>
      <c r="H24" s="127" t="s">
        <v>216</v>
      </c>
      <c r="I24" s="127" t="s">
        <v>216</v>
      </c>
      <c r="J24" s="127" t="s">
        <v>216</v>
      </c>
      <c r="K24" s="127" t="s">
        <v>216</v>
      </c>
      <c r="L24" s="127" t="s">
        <v>218</v>
      </c>
      <c r="M24" s="131" t="s">
        <v>1213</v>
      </c>
      <c r="N24" s="132" t="s">
        <v>959</v>
      </c>
      <c r="O24" s="137" t="s">
        <v>1606</v>
      </c>
      <c r="P24" s="129" t="s">
        <v>218</v>
      </c>
    </row>
    <row r="25" spans="1:16" s="79" customFormat="1" ht="15" customHeight="1" x14ac:dyDescent="0.35">
      <c r="A25" s="170" t="s">
        <v>18</v>
      </c>
      <c r="B25" s="179"/>
      <c r="C25" s="171"/>
      <c r="D25" s="171"/>
      <c r="E25" s="171"/>
      <c r="F25" s="171"/>
      <c r="G25" s="135"/>
      <c r="H25" s="135"/>
      <c r="I25" s="135"/>
      <c r="J25" s="135"/>
      <c r="K25" s="135"/>
      <c r="L25" s="120"/>
      <c r="M25" s="135"/>
      <c r="N25" s="135"/>
      <c r="O25" s="135"/>
      <c r="P25" s="141"/>
    </row>
    <row r="26" spans="1:16" s="28" customFormat="1" ht="15" customHeight="1" x14ac:dyDescent="0.25">
      <c r="A26" s="54" t="s">
        <v>19</v>
      </c>
      <c r="B26" s="54" t="s">
        <v>111</v>
      </c>
      <c r="C26" s="174">
        <f t="shared" ref="C26:C68" si="2">IF(B26=$B$4,2,0)</f>
        <v>2</v>
      </c>
      <c r="D26" s="174"/>
      <c r="E26" s="174"/>
      <c r="F26" s="175">
        <f t="shared" ref="F26:F36" si="3">C26*(1-D26)*(1-E26)</f>
        <v>2</v>
      </c>
      <c r="G26" s="125" t="s">
        <v>216</v>
      </c>
      <c r="H26" s="125" t="s">
        <v>216</v>
      </c>
      <c r="I26" s="125" t="s">
        <v>216</v>
      </c>
      <c r="J26" s="125" t="s">
        <v>216</v>
      </c>
      <c r="K26" s="125" t="s">
        <v>216</v>
      </c>
      <c r="L26" s="125" t="s">
        <v>218</v>
      </c>
      <c r="M26" s="131" t="s">
        <v>1085</v>
      </c>
      <c r="N26" s="131" t="s">
        <v>327</v>
      </c>
      <c r="O26" s="131" t="s">
        <v>960</v>
      </c>
      <c r="P26" s="129" t="s">
        <v>218</v>
      </c>
    </row>
    <row r="27" spans="1:16" ht="15" customHeight="1" x14ac:dyDescent="0.25">
      <c r="A27" s="89" t="s">
        <v>20</v>
      </c>
      <c r="B27" s="89" t="s">
        <v>111</v>
      </c>
      <c r="C27" s="150">
        <f t="shared" si="2"/>
        <v>2</v>
      </c>
      <c r="D27" s="150"/>
      <c r="E27" s="150"/>
      <c r="F27" s="172">
        <f t="shared" si="3"/>
        <v>2</v>
      </c>
      <c r="G27" s="127" t="s">
        <v>216</v>
      </c>
      <c r="H27" s="127" t="s">
        <v>216</v>
      </c>
      <c r="I27" s="127" t="s">
        <v>216</v>
      </c>
      <c r="J27" s="127" t="s">
        <v>216</v>
      </c>
      <c r="K27" s="127" t="s">
        <v>216</v>
      </c>
      <c r="L27" s="127" t="s">
        <v>218</v>
      </c>
      <c r="M27" s="132" t="s">
        <v>961</v>
      </c>
      <c r="N27" s="131" t="s">
        <v>962</v>
      </c>
      <c r="O27" s="132" t="s">
        <v>215</v>
      </c>
      <c r="P27" s="128"/>
    </row>
    <row r="28" spans="1:16" ht="15" customHeight="1" x14ac:dyDescent="0.25">
      <c r="A28" s="89" t="s">
        <v>21</v>
      </c>
      <c r="B28" s="89" t="s">
        <v>111</v>
      </c>
      <c r="C28" s="150">
        <f t="shared" si="2"/>
        <v>2</v>
      </c>
      <c r="D28" s="150"/>
      <c r="E28" s="150"/>
      <c r="F28" s="172">
        <f t="shared" si="3"/>
        <v>2</v>
      </c>
      <c r="G28" s="127" t="s">
        <v>216</v>
      </c>
      <c r="H28" s="127" t="s">
        <v>216</v>
      </c>
      <c r="I28" s="127" t="s">
        <v>216</v>
      </c>
      <c r="J28" s="127" t="s">
        <v>216</v>
      </c>
      <c r="K28" s="127" t="s">
        <v>216</v>
      </c>
      <c r="L28" s="136" t="s">
        <v>218</v>
      </c>
      <c r="M28" s="132" t="s">
        <v>1086</v>
      </c>
      <c r="N28" s="132" t="s">
        <v>964</v>
      </c>
      <c r="O28" s="132" t="s">
        <v>215</v>
      </c>
      <c r="P28" s="128"/>
    </row>
    <row r="29" spans="1:16" ht="15" customHeight="1" x14ac:dyDescent="0.25">
      <c r="A29" s="89" t="s">
        <v>22</v>
      </c>
      <c r="B29" s="89" t="s">
        <v>111</v>
      </c>
      <c r="C29" s="150">
        <f t="shared" si="2"/>
        <v>2</v>
      </c>
      <c r="D29" s="150"/>
      <c r="E29" s="150"/>
      <c r="F29" s="172">
        <f t="shared" si="3"/>
        <v>2</v>
      </c>
      <c r="G29" s="127" t="s">
        <v>216</v>
      </c>
      <c r="H29" s="127" t="s">
        <v>216</v>
      </c>
      <c r="I29" s="127" t="s">
        <v>216</v>
      </c>
      <c r="J29" s="127" t="s">
        <v>216</v>
      </c>
      <c r="K29" s="127" t="s">
        <v>216</v>
      </c>
      <c r="L29" s="127" t="s">
        <v>218</v>
      </c>
      <c r="M29" s="131" t="s">
        <v>1088</v>
      </c>
      <c r="N29" s="131" t="s">
        <v>336</v>
      </c>
      <c r="O29" s="132" t="s">
        <v>215</v>
      </c>
      <c r="P29" s="128"/>
    </row>
    <row r="30" spans="1:16" ht="15" customHeight="1" x14ac:dyDescent="0.25">
      <c r="A30" s="89" t="s">
        <v>23</v>
      </c>
      <c r="B30" s="89" t="s">
        <v>111</v>
      </c>
      <c r="C30" s="150">
        <f t="shared" si="2"/>
        <v>2</v>
      </c>
      <c r="D30" s="150"/>
      <c r="E30" s="150"/>
      <c r="F30" s="172">
        <f t="shared" si="3"/>
        <v>2</v>
      </c>
      <c r="G30" s="127" t="s">
        <v>216</v>
      </c>
      <c r="H30" s="127" t="s">
        <v>216</v>
      </c>
      <c r="I30" s="127" t="s">
        <v>216</v>
      </c>
      <c r="J30" s="127" t="s">
        <v>216</v>
      </c>
      <c r="K30" s="127" t="s">
        <v>216</v>
      </c>
      <c r="L30" s="127" t="s">
        <v>218</v>
      </c>
      <c r="M30" s="131" t="s">
        <v>1089</v>
      </c>
      <c r="N30" s="132" t="s">
        <v>965</v>
      </c>
      <c r="O30" s="132" t="s">
        <v>215</v>
      </c>
      <c r="P30" s="128"/>
    </row>
    <row r="31" spans="1:16" ht="15" customHeight="1" x14ac:dyDescent="0.25">
      <c r="A31" s="89" t="s">
        <v>24</v>
      </c>
      <c r="B31" s="89" t="s">
        <v>113</v>
      </c>
      <c r="C31" s="150">
        <f t="shared" si="2"/>
        <v>0</v>
      </c>
      <c r="D31" s="150"/>
      <c r="E31" s="150"/>
      <c r="F31" s="172">
        <f t="shared" si="3"/>
        <v>0</v>
      </c>
      <c r="G31" s="127" t="s">
        <v>219</v>
      </c>
      <c r="H31" s="130" t="s">
        <v>218</v>
      </c>
      <c r="I31" s="130" t="s">
        <v>218</v>
      </c>
      <c r="J31" s="130" t="s">
        <v>218</v>
      </c>
      <c r="K31" s="130" t="s">
        <v>218</v>
      </c>
      <c r="L31" s="127" t="s">
        <v>1446</v>
      </c>
      <c r="M31" s="137" t="s">
        <v>966</v>
      </c>
      <c r="N31" s="137" t="s">
        <v>1090</v>
      </c>
      <c r="O31" s="132" t="s">
        <v>967</v>
      </c>
      <c r="P31" s="128" t="s">
        <v>218</v>
      </c>
    </row>
    <row r="32" spans="1:16" ht="15" customHeight="1" x14ac:dyDescent="0.25">
      <c r="A32" s="89" t="s">
        <v>25</v>
      </c>
      <c r="B32" s="89" t="s">
        <v>111</v>
      </c>
      <c r="C32" s="150">
        <f t="shared" si="2"/>
        <v>2</v>
      </c>
      <c r="D32" s="150"/>
      <c r="E32" s="150"/>
      <c r="F32" s="172">
        <f t="shared" si="3"/>
        <v>2</v>
      </c>
      <c r="G32" s="127" t="s">
        <v>216</v>
      </c>
      <c r="H32" s="127" t="s">
        <v>216</v>
      </c>
      <c r="I32" s="127" t="s">
        <v>216</v>
      </c>
      <c r="J32" s="127" t="s">
        <v>216</v>
      </c>
      <c r="K32" s="127" t="s">
        <v>216</v>
      </c>
      <c r="L32" s="130" t="s">
        <v>218</v>
      </c>
      <c r="M32" s="137" t="s">
        <v>1092</v>
      </c>
      <c r="N32" s="137" t="s">
        <v>392</v>
      </c>
      <c r="O32" s="132" t="s">
        <v>968</v>
      </c>
      <c r="P32" s="128" t="s">
        <v>218</v>
      </c>
    </row>
    <row r="33" spans="1:16" ht="15" customHeight="1" x14ac:dyDescent="0.25">
      <c r="A33" s="89" t="s">
        <v>26</v>
      </c>
      <c r="B33" s="89" t="s">
        <v>111</v>
      </c>
      <c r="C33" s="150">
        <f t="shared" si="2"/>
        <v>2</v>
      </c>
      <c r="D33" s="150"/>
      <c r="E33" s="150"/>
      <c r="F33" s="172">
        <f t="shared" si="3"/>
        <v>2</v>
      </c>
      <c r="G33" s="127" t="s">
        <v>216</v>
      </c>
      <c r="H33" s="127" t="s">
        <v>216</v>
      </c>
      <c r="I33" s="127" t="s">
        <v>216</v>
      </c>
      <c r="J33" s="127" t="s">
        <v>216</v>
      </c>
      <c r="K33" s="127" t="s">
        <v>216</v>
      </c>
      <c r="L33" s="127" t="s">
        <v>218</v>
      </c>
      <c r="M33" s="131" t="s">
        <v>1093</v>
      </c>
      <c r="N33" s="131" t="s">
        <v>333</v>
      </c>
      <c r="O33" s="131" t="s">
        <v>969</v>
      </c>
      <c r="P33" s="129" t="s">
        <v>218</v>
      </c>
    </row>
    <row r="34" spans="1:16" ht="15" customHeight="1" x14ac:dyDescent="0.25">
      <c r="A34" s="89" t="s">
        <v>27</v>
      </c>
      <c r="B34" s="89" t="s">
        <v>113</v>
      </c>
      <c r="C34" s="150">
        <f t="shared" si="2"/>
        <v>0</v>
      </c>
      <c r="D34" s="150"/>
      <c r="E34" s="150"/>
      <c r="F34" s="172">
        <f t="shared" si="3"/>
        <v>0</v>
      </c>
      <c r="G34" s="127" t="s">
        <v>219</v>
      </c>
      <c r="H34" s="130" t="s">
        <v>218</v>
      </c>
      <c r="I34" s="130" t="s">
        <v>218</v>
      </c>
      <c r="J34" s="130" t="s">
        <v>218</v>
      </c>
      <c r="K34" s="130" t="s">
        <v>218</v>
      </c>
      <c r="L34" s="127" t="s">
        <v>218</v>
      </c>
      <c r="M34" s="131" t="s">
        <v>1095</v>
      </c>
      <c r="N34" s="131" t="s">
        <v>971</v>
      </c>
      <c r="O34" s="131" t="s">
        <v>972</v>
      </c>
      <c r="P34" s="129" t="s">
        <v>218</v>
      </c>
    </row>
    <row r="35" spans="1:16" s="28" customFormat="1" ht="15" customHeight="1" x14ac:dyDescent="0.25">
      <c r="A35" s="54" t="s">
        <v>249</v>
      </c>
      <c r="B35" s="54" t="s">
        <v>111</v>
      </c>
      <c r="C35" s="174">
        <f t="shared" si="2"/>
        <v>2</v>
      </c>
      <c r="D35" s="174"/>
      <c r="E35" s="174"/>
      <c r="F35" s="175">
        <f t="shared" si="3"/>
        <v>2</v>
      </c>
      <c r="G35" s="125" t="s">
        <v>216</v>
      </c>
      <c r="H35" s="125" t="s">
        <v>216</v>
      </c>
      <c r="I35" s="125" t="s">
        <v>216</v>
      </c>
      <c r="J35" s="125" t="s">
        <v>216</v>
      </c>
      <c r="K35" s="125" t="s">
        <v>216</v>
      </c>
      <c r="L35" s="125" t="s">
        <v>218</v>
      </c>
      <c r="M35" s="131" t="s">
        <v>1097</v>
      </c>
      <c r="N35" s="131" t="s">
        <v>973</v>
      </c>
      <c r="O35" s="132" t="s">
        <v>1098</v>
      </c>
      <c r="P35" s="128" t="s">
        <v>218</v>
      </c>
    </row>
    <row r="36" spans="1:16" ht="15" customHeight="1" x14ac:dyDescent="0.25">
      <c r="A36" s="89" t="s">
        <v>28</v>
      </c>
      <c r="B36" s="89" t="s">
        <v>111</v>
      </c>
      <c r="C36" s="150">
        <f t="shared" si="2"/>
        <v>2</v>
      </c>
      <c r="D36" s="150"/>
      <c r="E36" s="150"/>
      <c r="F36" s="172">
        <f t="shared" si="3"/>
        <v>2</v>
      </c>
      <c r="G36" s="127" t="s">
        <v>216</v>
      </c>
      <c r="H36" s="127" t="s">
        <v>216</v>
      </c>
      <c r="I36" s="127" t="s">
        <v>216</v>
      </c>
      <c r="J36" s="127" t="s">
        <v>216</v>
      </c>
      <c r="K36" s="127" t="s">
        <v>216</v>
      </c>
      <c r="L36" s="127" t="s">
        <v>218</v>
      </c>
      <c r="M36" s="137" t="s">
        <v>1099</v>
      </c>
      <c r="N36" s="137" t="s">
        <v>331</v>
      </c>
      <c r="O36" s="132" t="s">
        <v>215</v>
      </c>
      <c r="P36" s="128"/>
    </row>
    <row r="37" spans="1:16" s="79" customFormat="1" ht="15" customHeight="1" x14ac:dyDescent="0.35">
      <c r="A37" s="170" t="s">
        <v>29</v>
      </c>
      <c r="B37" s="179"/>
      <c r="C37" s="171"/>
      <c r="D37" s="171"/>
      <c r="E37" s="171"/>
      <c r="F37" s="171"/>
      <c r="G37" s="135"/>
      <c r="H37" s="135"/>
      <c r="I37" s="135"/>
      <c r="J37" s="135"/>
      <c r="K37" s="135"/>
      <c r="L37" s="120"/>
      <c r="M37" s="135"/>
      <c r="N37" s="135"/>
      <c r="O37" s="135"/>
      <c r="P37" s="141"/>
    </row>
    <row r="38" spans="1:16" ht="15" customHeight="1" x14ac:dyDescent="0.25">
      <c r="A38" s="89" t="s">
        <v>30</v>
      </c>
      <c r="B38" s="89" t="s">
        <v>111</v>
      </c>
      <c r="C38" s="150">
        <f t="shared" si="2"/>
        <v>2</v>
      </c>
      <c r="D38" s="150"/>
      <c r="E38" s="150"/>
      <c r="F38" s="172">
        <f t="shared" ref="F38:F45" si="4">C38*(1-D38)*(1-E38)</f>
        <v>2</v>
      </c>
      <c r="G38" s="127" t="s">
        <v>216</v>
      </c>
      <c r="H38" s="127" t="s">
        <v>216</v>
      </c>
      <c r="I38" s="127" t="s">
        <v>216</v>
      </c>
      <c r="J38" s="127" t="s">
        <v>216</v>
      </c>
      <c r="K38" s="127" t="s">
        <v>216</v>
      </c>
      <c r="L38" s="94" t="s">
        <v>218</v>
      </c>
      <c r="M38" s="131" t="s">
        <v>1101</v>
      </c>
      <c r="N38" s="131" t="s">
        <v>974</v>
      </c>
      <c r="O38" s="132" t="s">
        <v>215</v>
      </c>
      <c r="P38" s="128"/>
    </row>
    <row r="39" spans="1:16" ht="15" customHeight="1" x14ac:dyDescent="0.25">
      <c r="A39" s="89" t="s">
        <v>31</v>
      </c>
      <c r="B39" s="89" t="s">
        <v>111</v>
      </c>
      <c r="C39" s="150">
        <f t="shared" si="2"/>
        <v>2</v>
      </c>
      <c r="D39" s="150"/>
      <c r="E39" s="150"/>
      <c r="F39" s="172">
        <f t="shared" si="4"/>
        <v>2</v>
      </c>
      <c r="G39" s="127" t="s">
        <v>216</v>
      </c>
      <c r="H39" s="127" t="s">
        <v>216</v>
      </c>
      <c r="I39" s="127" t="s">
        <v>216</v>
      </c>
      <c r="J39" s="127" t="s">
        <v>216</v>
      </c>
      <c r="K39" s="127" t="s">
        <v>216</v>
      </c>
      <c r="L39" s="94" t="s">
        <v>218</v>
      </c>
      <c r="M39" s="131" t="s">
        <v>1103</v>
      </c>
      <c r="N39" s="131" t="s">
        <v>975</v>
      </c>
      <c r="O39" s="132" t="s">
        <v>215</v>
      </c>
      <c r="P39" s="128"/>
    </row>
    <row r="40" spans="1:16" ht="15" customHeight="1" x14ac:dyDescent="0.25">
      <c r="A40" s="89" t="s">
        <v>93</v>
      </c>
      <c r="B40" s="89" t="s">
        <v>111</v>
      </c>
      <c r="C40" s="150">
        <f t="shared" si="2"/>
        <v>2</v>
      </c>
      <c r="D40" s="150"/>
      <c r="E40" s="150"/>
      <c r="F40" s="172">
        <f t="shared" si="4"/>
        <v>2</v>
      </c>
      <c r="G40" s="127" t="s">
        <v>216</v>
      </c>
      <c r="H40" s="127" t="s">
        <v>216</v>
      </c>
      <c r="I40" s="127" t="s">
        <v>216</v>
      </c>
      <c r="J40" s="127" t="s">
        <v>216</v>
      </c>
      <c r="K40" s="127" t="s">
        <v>216</v>
      </c>
      <c r="L40" s="127" t="s">
        <v>218</v>
      </c>
      <c r="M40" s="131" t="s">
        <v>1409</v>
      </c>
      <c r="N40" s="131" t="s">
        <v>386</v>
      </c>
      <c r="O40" s="131" t="s">
        <v>976</v>
      </c>
      <c r="P40" s="129" t="s">
        <v>218</v>
      </c>
    </row>
    <row r="41" spans="1:16" ht="15" customHeight="1" x14ac:dyDescent="0.25">
      <c r="A41" s="89" t="s">
        <v>32</v>
      </c>
      <c r="B41" s="89" t="s">
        <v>111</v>
      </c>
      <c r="C41" s="150">
        <f t="shared" si="2"/>
        <v>2</v>
      </c>
      <c r="D41" s="150"/>
      <c r="E41" s="150"/>
      <c r="F41" s="172">
        <f t="shared" si="4"/>
        <v>2</v>
      </c>
      <c r="G41" s="127" t="s">
        <v>216</v>
      </c>
      <c r="H41" s="127" t="s">
        <v>216</v>
      </c>
      <c r="I41" s="127" t="s">
        <v>216</v>
      </c>
      <c r="J41" s="127" t="s">
        <v>216</v>
      </c>
      <c r="K41" s="127" t="s">
        <v>216</v>
      </c>
      <c r="L41" s="130" t="s">
        <v>1611</v>
      </c>
      <c r="M41" s="118" t="s">
        <v>1970</v>
      </c>
      <c r="N41" s="137" t="s">
        <v>347</v>
      </c>
      <c r="O41" s="137" t="s">
        <v>1612</v>
      </c>
      <c r="P41" s="129" t="s">
        <v>218</v>
      </c>
    </row>
    <row r="42" spans="1:16" ht="15" customHeight="1" x14ac:dyDescent="0.25">
      <c r="A42" s="89" t="s">
        <v>33</v>
      </c>
      <c r="B42" s="89" t="s">
        <v>113</v>
      </c>
      <c r="C42" s="150">
        <f t="shared" si="2"/>
        <v>0</v>
      </c>
      <c r="D42" s="150"/>
      <c r="E42" s="150"/>
      <c r="F42" s="172">
        <f t="shared" si="4"/>
        <v>0</v>
      </c>
      <c r="G42" s="127" t="s">
        <v>219</v>
      </c>
      <c r="H42" s="127" t="s">
        <v>218</v>
      </c>
      <c r="I42" s="127" t="s">
        <v>218</v>
      </c>
      <c r="J42" s="127" t="s">
        <v>218</v>
      </c>
      <c r="K42" s="127" t="s">
        <v>218</v>
      </c>
      <c r="L42" s="127" t="s">
        <v>218</v>
      </c>
      <c r="M42" s="131" t="s">
        <v>1216</v>
      </c>
      <c r="N42" s="131" t="s">
        <v>978</v>
      </c>
      <c r="O42" s="132" t="s">
        <v>215</v>
      </c>
      <c r="P42" s="128"/>
    </row>
    <row r="43" spans="1:16" ht="15" customHeight="1" x14ac:dyDescent="0.25">
      <c r="A43" s="89" t="s">
        <v>34</v>
      </c>
      <c r="B43" s="89" t="s">
        <v>111</v>
      </c>
      <c r="C43" s="150">
        <f t="shared" si="2"/>
        <v>2</v>
      </c>
      <c r="D43" s="150"/>
      <c r="E43" s="150"/>
      <c r="F43" s="172">
        <f t="shared" si="4"/>
        <v>2</v>
      </c>
      <c r="G43" s="127" t="s">
        <v>216</v>
      </c>
      <c r="H43" s="127" t="s">
        <v>216</v>
      </c>
      <c r="I43" s="127" t="s">
        <v>216</v>
      </c>
      <c r="J43" s="127" t="s">
        <v>216</v>
      </c>
      <c r="K43" s="127" t="s">
        <v>216</v>
      </c>
      <c r="L43" s="127" t="s">
        <v>218</v>
      </c>
      <c r="M43" s="131" t="s">
        <v>1217</v>
      </c>
      <c r="N43" s="131" t="s">
        <v>1183</v>
      </c>
      <c r="O43" s="131" t="s">
        <v>979</v>
      </c>
      <c r="P43" s="129" t="s">
        <v>218</v>
      </c>
    </row>
    <row r="44" spans="1:16" ht="15" customHeight="1" x14ac:dyDescent="0.25">
      <c r="A44" s="89" t="s">
        <v>35</v>
      </c>
      <c r="B44" s="89" t="s">
        <v>111</v>
      </c>
      <c r="C44" s="150">
        <f t="shared" si="2"/>
        <v>2</v>
      </c>
      <c r="D44" s="150"/>
      <c r="E44" s="150"/>
      <c r="F44" s="172">
        <f t="shared" si="4"/>
        <v>2</v>
      </c>
      <c r="G44" s="127" t="s">
        <v>216</v>
      </c>
      <c r="H44" s="127" t="s">
        <v>216</v>
      </c>
      <c r="I44" s="127" t="s">
        <v>216</v>
      </c>
      <c r="J44" s="127" t="s">
        <v>216</v>
      </c>
      <c r="K44" s="127" t="s">
        <v>216</v>
      </c>
      <c r="L44" s="130" t="s">
        <v>218</v>
      </c>
      <c r="M44" s="131" t="s">
        <v>1110</v>
      </c>
      <c r="N44" s="131" t="s">
        <v>980</v>
      </c>
      <c r="O44" s="132" t="s">
        <v>981</v>
      </c>
      <c r="P44" s="128" t="s">
        <v>218</v>
      </c>
    </row>
    <row r="45" spans="1:16" ht="15" customHeight="1" x14ac:dyDescent="0.25">
      <c r="A45" s="89" t="s">
        <v>170</v>
      </c>
      <c r="B45" s="89" t="s">
        <v>111</v>
      </c>
      <c r="C45" s="150">
        <f t="shared" si="2"/>
        <v>2</v>
      </c>
      <c r="D45" s="150"/>
      <c r="E45" s="150"/>
      <c r="F45" s="172">
        <f t="shared" si="4"/>
        <v>2</v>
      </c>
      <c r="G45" s="127" t="s">
        <v>216</v>
      </c>
      <c r="H45" s="127" t="s">
        <v>216</v>
      </c>
      <c r="I45" s="127" t="s">
        <v>216</v>
      </c>
      <c r="J45" s="127" t="s">
        <v>216</v>
      </c>
      <c r="K45" s="127" t="s">
        <v>216</v>
      </c>
      <c r="L45" s="127" t="s">
        <v>218</v>
      </c>
      <c r="M45" s="131" t="s">
        <v>1111</v>
      </c>
      <c r="N45" s="131" t="s">
        <v>982</v>
      </c>
      <c r="O45" s="131" t="s">
        <v>321</v>
      </c>
      <c r="P45" s="129" t="s">
        <v>218</v>
      </c>
    </row>
    <row r="46" spans="1:16" s="79" customFormat="1" ht="15" customHeight="1" x14ac:dyDescent="0.35">
      <c r="A46" s="170" t="s">
        <v>36</v>
      </c>
      <c r="B46" s="179"/>
      <c r="C46" s="171"/>
      <c r="D46" s="171"/>
      <c r="E46" s="171"/>
      <c r="F46" s="171"/>
      <c r="G46" s="135"/>
      <c r="H46" s="135"/>
      <c r="I46" s="135"/>
      <c r="J46" s="135"/>
      <c r="K46" s="135"/>
      <c r="L46" s="120"/>
      <c r="M46" s="135"/>
      <c r="N46" s="135"/>
      <c r="O46" s="135"/>
      <c r="P46" s="141"/>
    </row>
    <row r="47" spans="1:16" ht="15" customHeight="1" x14ac:dyDescent="0.25">
      <c r="A47" s="89" t="s">
        <v>37</v>
      </c>
      <c r="B47" s="89" t="s">
        <v>113</v>
      </c>
      <c r="C47" s="150">
        <f t="shared" ref="C47:C60" si="5">IF(B47=$B$4,2,0)</f>
        <v>0</v>
      </c>
      <c r="D47" s="150"/>
      <c r="E47" s="150"/>
      <c r="F47" s="172">
        <f t="shared" ref="F47:F53" si="6">C47*(1-D47)*(1-E47)</f>
        <v>0</v>
      </c>
      <c r="G47" s="127" t="s">
        <v>219</v>
      </c>
      <c r="H47" s="127" t="s">
        <v>218</v>
      </c>
      <c r="I47" s="127" t="s">
        <v>218</v>
      </c>
      <c r="J47" s="127" t="s">
        <v>218</v>
      </c>
      <c r="K47" s="127" t="s">
        <v>218</v>
      </c>
      <c r="L47" s="127" t="s">
        <v>218</v>
      </c>
      <c r="M47" s="137" t="s">
        <v>1112</v>
      </c>
      <c r="N47" s="137" t="s">
        <v>983</v>
      </c>
      <c r="O47" s="137" t="s">
        <v>984</v>
      </c>
      <c r="P47" s="129" t="s">
        <v>218</v>
      </c>
    </row>
    <row r="48" spans="1:16" ht="15" customHeight="1" x14ac:dyDescent="0.25">
      <c r="A48" s="89" t="s">
        <v>38</v>
      </c>
      <c r="B48" s="89" t="s">
        <v>113</v>
      </c>
      <c r="C48" s="150">
        <f t="shared" si="5"/>
        <v>0</v>
      </c>
      <c r="D48" s="150"/>
      <c r="E48" s="150"/>
      <c r="F48" s="172">
        <f t="shared" si="6"/>
        <v>0</v>
      </c>
      <c r="G48" s="127" t="s">
        <v>219</v>
      </c>
      <c r="H48" s="127" t="s">
        <v>218</v>
      </c>
      <c r="I48" s="127" t="s">
        <v>218</v>
      </c>
      <c r="J48" s="127" t="s">
        <v>218</v>
      </c>
      <c r="K48" s="127" t="s">
        <v>218</v>
      </c>
      <c r="L48" s="127" t="s">
        <v>218</v>
      </c>
      <c r="M48" s="137" t="s">
        <v>985</v>
      </c>
      <c r="N48" s="137" t="s">
        <v>1113</v>
      </c>
      <c r="O48" s="132" t="s">
        <v>215</v>
      </c>
      <c r="P48" s="128"/>
    </row>
    <row r="49" spans="1:16" ht="15" customHeight="1" x14ac:dyDescent="0.25">
      <c r="A49" s="89" t="s">
        <v>39</v>
      </c>
      <c r="B49" s="89" t="s">
        <v>111</v>
      </c>
      <c r="C49" s="150">
        <f t="shared" si="5"/>
        <v>2</v>
      </c>
      <c r="D49" s="150"/>
      <c r="E49" s="150"/>
      <c r="F49" s="172">
        <f t="shared" si="6"/>
        <v>2</v>
      </c>
      <c r="G49" s="127" t="s">
        <v>216</v>
      </c>
      <c r="H49" s="127" t="s">
        <v>216</v>
      </c>
      <c r="I49" s="127" t="s">
        <v>216</v>
      </c>
      <c r="J49" s="127" t="s">
        <v>216</v>
      </c>
      <c r="K49" s="127" t="s">
        <v>216</v>
      </c>
      <c r="L49" s="127" t="s">
        <v>218</v>
      </c>
      <c r="M49" s="137" t="s">
        <v>1218</v>
      </c>
      <c r="N49" s="137" t="s">
        <v>656</v>
      </c>
      <c r="O49" s="132" t="s">
        <v>215</v>
      </c>
      <c r="P49" s="128"/>
    </row>
    <row r="50" spans="1:16" ht="15" customHeight="1" x14ac:dyDescent="0.25">
      <c r="A50" s="89" t="s">
        <v>40</v>
      </c>
      <c r="B50" s="89" t="s">
        <v>113</v>
      </c>
      <c r="C50" s="150">
        <f t="shared" si="5"/>
        <v>0</v>
      </c>
      <c r="D50" s="150"/>
      <c r="E50" s="150"/>
      <c r="F50" s="172">
        <f t="shared" si="6"/>
        <v>0</v>
      </c>
      <c r="G50" s="127" t="s">
        <v>1385</v>
      </c>
      <c r="H50" s="127" t="s">
        <v>218</v>
      </c>
      <c r="I50" s="127" t="s">
        <v>218</v>
      </c>
      <c r="J50" s="127" t="s">
        <v>218</v>
      </c>
      <c r="K50" s="127" t="s">
        <v>218</v>
      </c>
      <c r="L50" s="127" t="s">
        <v>1447</v>
      </c>
      <c r="M50" s="131" t="s">
        <v>1114</v>
      </c>
      <c r="N50" s="131" t="s">
        <v>1219</v>
      </c>
      <c r="O50" s="132" t="s">
        <v>215</v>
      </c>
      <c r="P50" s="128"/>
    </row>
    <row r="51" spans="1:16" ht="15" customHeight="1" x14ac:dyDescent="0.25">
      <c r="A51" s="89" t="s">
        <v>89</v>
      </c>
      <c r="B51" s="89" t="s">
        <v>113</v>
      </c>
      <c r="C51" s="150">
        <f t="shared" si="5"/>
        <v>0</v>
      </c>
      <c r="D51" s="150"/>
      <c r="E51" s="150"/>
      <c r="F51" s="172">
        <f t="shared" si="6"/>
        <v>0</v>
      </c>
      <c r="G51" s="127" t="s">
        <v>219</v>
      </c>
      <c r="H51" s="127" t="s">
        <v>218</v>
      </c>
      <c r="I51" s="127" t="s">
        <v>218</v>
      </c>
      <c r="J51" s="127" t="s">
        <v>218</v>
      </c>
      <c r="K51" s="127" t="s">
        <v>218</v>
      </c>
      <c r="L51" s="127" t="s">
        <v>218</v>
      </c>
      <c r="M51" s="131" t="s">
        <v>1252</v>
      </c>
      <c r="N51" s="131" t="s">
        <v>1116</v>
      </c>
      <c r="O51" s="132" t="s">
        <v>215</v>
      </c>
      <c r="P51" s="128"/>
    </row>
    <row r="52" spans="1:16" s="28" customFormat="1" ht="15" customHeight="1" x14ac:dyDescent="0.25">
      <c r="A52" s="54" t="s">
        <v>41</v>
      </c>
      <c r="B52" s="54" t="s">
        <v>113</v>
      </c>
      <c r="C52" s="174">
        <f t="shared" si="5"/>
        <v>0</v>
      </c>
      <c r="D52" s="174"/>
      <c r="E52" s="174"/>
      <c r="F52" s="175">
        <f t="shared" si="6"/>
        <v>0</v>
      </c>
      <c r="G52" s="125" t="s">
        <v>1385</v>
      </c>
      <c r="H52" s="125" t="s">
        <v>218</v>
      </c>
      <c r="I52" s="125" t="s">
        <v>218</v>
      </c>
      <c r="J52" s="125" t="s">
        <v>218</v>
      </c>
      <c r="K52" s="125" t="s">
        <v>218</v>
      </c>
      <c r="L52" s="125" t="s">
        <v>1418</v>
      </c>
      <c r="M52" s="131" t="s">
        <v>1117</v>
      </c>
      <c r="N52" s="131" t="s">
        <v>355</v>
      </c>
      <c r="O52" s="131" t="s">
        <v>356</v>
      </c>
      <c r="P52" s="129" t="s">
        <v>218</v>
      </c>
    </row>
    <row r="53" spans="1:16" ht="15" customHeight="1" x14ac:dyDescent="0.25">
      <c r="A53" s="89" t="s">
        <v>42</v>
      </c>
      <c r="B53" s="89" t="s">
        <v>111</v>
      </c>
      <c r="C53" s="150">
        <f t="shared" si="5"/>
        <v>2</v>
      </c>
      <c r="D53" s="150"/>
      <c r="E53" s="150"/>
      <c r="F53" s="172">
        <f t="shared" si="6"/>
        <v>2</v>
      </c>
      <c r="G53" s="127" t="s">
        <v>216</v>
      </c>
      <c r="H53" s="127" t="s">
        <v>216</v>
      </c>
      <c r="I53" s="127" t="s">
        <v>216</v>
      </c>
      <c r="J53" s="127" t="s">
        <v>216</v>
      </c>
      <c r="K53" s="127" t="s">
        <v>216</v>
      </c>
      <c r="L53" s="127" t="s">
        <v>218</v>
      </c>
      <c r="M53" s="137" t="s">
        <v>1220</v>
      </c>
      <c r="N53" s="137" t="s">
        <v>991</v>
      </c>
      <c r="O53" s="137" t="s">
        <v>237</v>
      </c>
      <c r="P53" s="129" t="s">
        <v>218</v>
      </c>
    </row>
    <row r="54" spans="1:16" s="79" customFormat="1" ht="15" customHeight="1" x14ac:dyDescent="0.35">
      <c r="A54" s="170" t="s">
        <v>43</v>
      </c>
      <c r="B54" s="179"/>
      <c r="C54" s="171"/>
      <c r="D54" s="171"/>
      <c r="E54" s="171"/>
      <c r="F54" s="171"/>
      <c r="G54" s="135"/>
      <c r="H54" s="135"/>
      <c r="I54" s="135"/>
      <c r="J54" s="135"/>
      <c r="K54" s="135"/>
      <c r="L54" s="120"/>
      <c r="M54" s="135"/>
      <c r="N54" s="135"/>
      <c r="O54" s="135"/>
      <c r="P54" s="141"/>
    </row>
    <row r="55" spans="1:16" ht="15" customHeight="1" x14ac:dyDescent="0.25">
      <c r="A55" s="89" t="s">
        <v>44</v>
      </c>
      <c r="B55" s="89" t="s">
        <v>111</v>
      </c>
      <c r="C55" s="150">
        <f t="shared" si="5"/>
        <v>2</v>
      </c>
      <c r="D55" s="150"/>
      <c r="E55" s="150"/>
      <c r="F55" s="172">
        <f t="shared" ref="F55:F68" si="7">C55*(1-D55)*(1-E55)</f>
        <v>2</v>
      </c>
      <c r="G55" s="127" t="s">
        <v>216</v>
      </c>
      <c r="H55" s="127" t="s">
        <v>216</v>
      </c>
      <c r="I55" s="127" t="s">
        <v>216</v>
      </c>
      <c r="J55" s="127" t="s">
        <v>216</v>
      </c>
      <c r="K55" s="127" t="s">
        <v>216</v>
      </c>
      <c r="L55" s="127" t="s">
        <v>1423</v>
      </c>
      <c r="M55" s="131" t="s">
        <v>1119</v>
      </c>
      <c r="N55" s="132" t="s">
        <v>260</v>
      </c>
      <c r="O55" s="132" t="s">
        <v>215</v>
      </c>
      <c r="P55" s="128"/>
    </row>
    <row r="56" spans="1:16" ht="15" customHeight="1" x14ac:dyDescent="0.25">
      <c r="A56" s="89" t="s">
        <v>45</v>
      </c>
      <c r="B56" s="89" t="s">
        <v>111</v>
      </c>
      <c r="C56" s="150">
        <f t="shared" si="5"/>
        <v>2</v>
      </c>
      <c r="D56" s="150"/>
      <c r="E56" s="150"/>
      <c r="F56" s="172">
        <f t="shared" si="7"/>
        <v>2</v>
      </c>
      <c r="G56" s="127" t="s">
        <v>216</v>
      </c>
      <c r="H56" s="127" t="s">
        <v>216</v>
      </c>
      <c r="I56" s="127" t="s">
        <v>216</v>
      </c>
      <c r="J56" s="127" t="s">
        <v>216</v>
      </c>
      <c r="K56" s="127" t="s">
        <v>216</v>
      </c>
      <c r="L56" s="127" t="s">
        <v>218</v>
      </c>
      <c r="M56" s="131" t="s">
        <v>1221</v>
      </c>
      <c r="N56" s="131" t="s">
        <v>992</v>
      </c>
      <c r="O56" s="132" t="s">
        <v>215</v>
      </c>
      <c r="P56" s="128"/>
    </row>
    <row r="57" spans="1:16" ht="15" customHeight="1" x14ac:dyDescent="0.25">
      <c r="A57" s="89" t="s">
        <v>46</v>
      </c>
      <c r="B57" s="89"/>
      <c r="C57" s="150">
        <f t="shared" si="5"/>
        <v>0</v>
      </c>
      <c r="D57" s="150"/>
      <c r="E57" s="150"/>
      <c r="F57" s="172">
        <f t="shared" si="7"/>
        <v>0</v>
      </c>
      <c r="G57" s="127" t="s">
        <v>219</v>
      </c>
      <c r="H57" s="127" t="s">
        <v>218</v>
      </c>
      <c r="I57" s="127" t="s">
        <v>218</v>
      </c>
      <c r="J57" s="127" t="s">
        <v>218</v>
      </c>
      <c r="K57" s="127" t="s">
        <v>218</v>
      </c>
      <c r="L57" s="127" t="s">
        <v>218</v>
      </c>
      <c r="M57" s="131" t="s">
        <v>1122</v>
      </c>
      <c r="N57" s="131" t="s">
        <v>1123</v>
      </c>
      <c r="O57" s="132" t="s">
        <v>215</v>
      </c>
      <c r="P57" s="128"/>
    </row>
    <row r="58" spans="1:16" ht="15" customHeight="1" x14ac:dyDescent="0.25">
      <c r="A58" s="89" t="s">
        <v>47</v>
      </c>
      <c r="B58" s="89" t="s">
        <v>111</v>
      </c>
      <c r="C58" s="150">
        <f t="shared" si="5"/>
        <v>2</v>
      </c>
      <c r="D58" s="150"/>
      <c r="E58" s="150"/>
      <c r="F58" s="172">
        <f t="shared" si="7"/>
        <v>2</v>
      </c>
      <c r="G58" s="127" t="s">
        <v>216</v>
      </c>
      <c r="H58" s="127" t="s">
        <v>216</v>
      </c>
      <c r="I58" s="127" t="s">
        <v>216</v>
      </c>
      <c r="J58" s="127" t="s">
        <v>216</v>
      </c>
      <c r="K58" s="127" t="s">
        <v>216</v>
      </c>
      <c r="L58" s="94" t="s">
        <v>218</v>
      </c>
      <c r="M58" s="131" t="s">
        <v>1124</v>
      </c>
      <c r="N58" s="131" t="s">
        <v>994</v>
      </c>
      <c r="O58" s="132" t="s">
        <v>215</v>
      </c>
      <c r="P58" s="128"/>
    </row>
    <row r="59" spans="1:16" ht="15" customHeight="1" x14ac:dyDescent="0.25">
      <c r="A59" s="89" t="s">
        <v>48</v>
      </c>
      <c r="B59" s="89" t="s">
        <v>111</v>
      </c>
      <c r="C59" s="150">
        <f t="shared" si="5"/>
        <v>2</v>
      </c>
      <c r="D59" s="150"/>
      <c r="E59" s="150"/>
      <c r="F59" s="172">
        <f t="shared" si="7"/>
        <v>2</v>
      </c>
      <c r="G59" s="127" t="s">
        <v>216</v>
      </c>
      <c r="H59" s="127" t="s">
        <v>216</v>
      </c>
      <c r="I59" s="127" t="s">
        <v>216</v>
      </c>
      <c r="J59" s="127" t="s">
        <v>216</v>
      </c>
      <c r="K59" s="127" t="s">
        <v>216</v>
      </c>
      <c r="L59" s="127" t="s">
        <v>218</v>
      </c>
      <c r="M59" s="137" t="s">
        <v>1126</v>
      </c>
      <c r="N59" s="137" t="s">
        <v>379</v>
      </c>
      <c r="O59" s="132" t="s">
        <v>215</v>
      </c>
      <c r="P59" s="128"/>
    </row>
    <row r="60" spans="1:16" ht="15" customHeight="1" x14ac:dyDescent="0.25">
      <c r="A60" s="89" t="s">
        <v>49</v>
      </c>
      <c r="B60" s="89" t="s">
        <v>111</v>
      </c>
      <c r="C60" s="150">
        <f t="shared" si="5"/>
        <v>2</v>
      </c>
      <c r="D60" s="150"/>
      <c r="E60" s="150"/>
      <c r="F60" s="172">
        <f t="shared" si="7"/>
        <v>2</v>
      </c>
      <c r="G60" s="127" t="s">
        <v>216</v>
      </c>
      <c r="H60" s="127" t="s">
        <v>216</v>
      </c>
      <c r="I60" s="127" t="s">
        <v>216</v>
      </c>
      <c r="J60" s="127" t="s">
        <v>216</v>
      </c>
      <c r="K60" s="127" t="s">
        <v>216</v>
      </c>
      <c r="L60" s="127" t="s">
        <v>218</v>
      </c>
      <c r="M60" s="137" t="s">
        <v>1786</v>
      </c>
      <c r="N60" s="137" t="s">
        <v>995</v>
      </c>
      <c r="O60" s="137" t="s">
        <v>375</v>
      </c>
      <c r="P60" s="129" t="s">
        <v>218</v>
      </c>
    </row>
    <row r="61" spans="1:16" ht="15" customHeight="1" x14ac:dyDescent="0.25">
      <c r="A61" s="89" t="s">
        <v>50</v>
      </c>
      <c r="B61" s="89" t="s">
        <v>113</v>
      </c>
      <c r="C61" s="150">
        <f t="shared" si="2"/>
        <v>0</v>
      </c>
      <c r="D61" s="150"/>
      <c r="E61" s="150"/>
      <c r="F61" s="172">
        <f t="shared" si="7"/>
        <v>0</v>
      </c>
      <c r="G61" s="127" t="s">
        <v>1419</v>
      </c>
      <c r="H61" s="127" t="s">
        <v>216</v>
      </c>
      <c r="I61" s="127" t="s">
        <v>216</v>
      </c>
      <c r="J61" s="127" t="s">
        <v>219</v>
      </c>
      <c r="K61" s="127" t="s">
        <v>216</v>
      </c>
      <c r="L61" s="130" t="s">
        <v>1424</v>
      </c>
      <c r="M61" s="137" t="s">
        <v>1396</v>
      </c>
      <c r="N61" s="137" t="s">
        <v>1410</v>
      </c>
      <c r="O61" s="132" t="s">
        <v>981</v>
      </c>
      <c r="P61" s="128" t="s">
        <v>218</v>
      </c>
    </row>
    <row r="62" spans="1:16" ht="15" customHeight="1" x14ac:dyDescent="0.25">
      <c r="A62" s="89" t="s">
        <v>51</v>
      </c>
      <c r="B62" s="89" t="s">
        <v>111</v>
      </c>
      <c r="C62" s="150">
        <f t="shared" si="2"/>
        <v>2</v>
      </c>
      <c r="D62" s="150"/>
      <c r="E62" s="150"/>
      <c r="F62" s="172">
        <f t="shared" si="7"/>
        <v>2</v>
      </c>
      <c r="G62" s="127" t="s">
        <v>216</v>
      </c>
      <c r="H62" s="127" t="s">
        <v>216</v>
      </c>
      <c r="I62" s="127" t="s">
        <v>216</v>
      </c>
      <c r="J62" s="127" t="s">
        <v>216</v>
      </c>
      <c r="K62" s="127" t="s">
        <v>216</v>
      </c>
      <c r="L62" s="130" t="s">
        <v>218</v>
      </c>
      <c r="M62" s="131" t="s">
        <v>997</v>
      </c>
      <c r="N62" s="131" t="s">
        <v>716</v>
      </c>
      <c r="O62" s="132" t="s">
        <v>215</v>
      </c>
      <c r="P62" s="128"/>
    </row>
    <row r="63" spans="1:16" ht="15" customHeight="1" x14ac:dyDescent="0.25">
      <c r="A63" s="89" t="s">
        <v>52</v>
      </c>
      <c r="B63" s="89" t="s">
        <v>111</v>
      </c>
      <c r="C63" s="150">
        <f t="shared" si="2"/>
        <v>2</v>
      </c>
      <c r="D63" s="150"/>
      <c r="E63" s="150"/>
      <c r="F63" s="172">
        <f t="shared" si="7"/>
        <v>2</v>
      </c>
      <c r="G63" s="127" t="s">
        <v>216</v>
      </c>
      <c r="H63" s="127" t="s">
        <v>216</v>
      </c>
      <c r="I63" s="127" t="s">
        <v>216</v>
      </c>
      <c r="J63" s="127" t="s">
        <v>216</v>
      </c>
      <c r="K63" s="127" t="s">
        <v>216</v>
      </c>
      <c r="L63" s="130" t="s">
        <v>218</v>
      </c>
      <c r="M63" s="131" t="s">
        <v>1807</v>
      </c>
      <c r="N63" s="131" t="s">
        <v>368</v>
      </c>
      <c r="O63" s="132" t="s">
        <v>1130</v>
      </c>
      <c r="P63" s="128" t="s">
        <v>218</v>
      </c>
    </row>
    <row r="64" spans="1:16" ht="15" customHeight="1" x14ac:dyDescent="0.25">
      <c r="A64" s="89" t="s">
        <v>53</v>
      </c>
      <c r="B64" s="89" t="s">
        <v>111</v>
      </c>
      <c r="C64" s="150">
        <f t="shared" si="2"/>
        <v>2</v>
      </c>
      <c r="D64" s="150"/>
      <c r="E64" s="150"/>
      <c r="F64" s="172">
        <f t="shared" si="7"/>
        <v>2</v>
      </c>
      <c r="G64" s="127" t="s">
        <v>216</v>
      </c>
      <c r="H64" s="127" t="s">
        <v>216</v>
      </c>
      <c r="I64" s="127" t="s">
        <v>216</v>
      </c>
      <c r="J64" s="127" t="s">
        <v>216</v>
      </c>
      <c r="K64" s="127" t="s">
        <v>216</v>
      </c>
      <c r="L64" s="127" t="s">
        <v>218</v>
      </c>
      <c r="M64" s="137" t="s">
        <v>1131</v>
      </c>
      <c r="N64" s="137" t="s">
        <v>263</v>
      </c>
      <c r="O64" s="132" t="s">
        <v>999</v>
      </c>
      <c r="P64" s="128" t="s">
        <v>218</v>
      </c>
    </row>
    <row r="65" spans="1:16" ht="15" customHeight="1" x14ac:dyDescent="0.25">
      <c r="A65" s="89" t="s">
        <v>54</v>
      </c>
      <c r="B65" s="89" t="s">
        <v>113</v>
      </c>
      <c r="C65" s="150">
        <f t="shared" si="2"/>
        <v>0</v>
      </c>
      <c r="D65" s="150"/>
      <c r="E65" s="150"/>
      <c r="F65" s="172">
        <f t="shared" si="7"/>
        <v>0</v>
      </c>
      <c r="G65" s="127" t="s">
        <v>219</v>
      </c>
      <c r="H65" s="127" t="s">
        <v>218</v>
      </c>
      <c r="I65" s="127" t="s">
        <v>218</v>
      </c>
      <c r="J65" s="127" t="s">
        <v>218</v>
      </c>
      <c r="K65" s="127" t="s">
        <v>218</v>
      </c>
      <c r="L65" s="127" t="s">
        <v>218</v>
      </c>
      <c r="M65" s="137" t="s">
        <v>1132</v>
      </c>
      <c r="N65" s="137" t="s">
        <v>1133</v>
      </c>
      <c r="O65" s="132" t="s">
        <v>215</v>
      </c>
      <c r="P65" s="128"/>
    </row>
    <row r="66" spans="1:16" ht="15" customHeight="1" x14ac:dyDescent="0.25">
      <c r="A66" s="89" t="s">
        <v>55</v>
      </c>
      <c r="B66" s="89" t="s">
        <v>113</v>
      </c>
      <c r="C66" s="150">
        <f t="shared" si="2"/>
        <v>0</v>
      </c>
      <c r="D66" s="150"/>
      <c r="E66" s="150"/>
      <c r="F66" s="172">
        <f t="shared" si="7"/>
        <v>0</v>
      </c>
      <c r="G66" s="127" t="s">
        <v>219</v>
      </c>
      <c r="H66" s="127" t="s">
        <v>218</v>
      </c>
      <c r="I66" s="127" t="s">
        <v>218</v>
      </c>
      <c r="J66" s="127" t="s">
        <v>218</v>
      </c>
      <c r="K66" s="127" t="s">
        <v>218</v>
      </c>
      <c r="L66" s="127" t="s">
        <v>218</v>
      </c>
      <c r="M66" s="137" t="s">
        <v>1134</v>
      </c>
      <c r="N66" s="137" t="s">
        <v>1411</v>
      </c>
      <c r="O66" s="132" t="s">
        <v>1000</v>
      </c>
      <c r="P66" s="128" t="s">
        <v>218</v>
      </c>
    </row>
    <row r="67" spans="1:16" ht="15" customHeight="1" x14ac:dyDescent="0.25">
      <c r="A67" s="89" t="s">
        <v>56</v>
      </c>
      <c r="B67" s="89" t="s">
        <v>111</v>
      </c>
      <c r="C67" s="150">
        <f t="shared" si="2"/>
        <v>2</v>
      </c>
      <c r="D67" s="150"/>
      <c r="E67" s="150"/>
      <c r="F67" s="172">
        <f t="shared" si="7"/>
        <v>2</v>
      </c>
      <c r="G67" s="127" t="s">
        <v>216</v>
      </c>
      <c r="H67" s="127" t="s">
        <v>216</v>
      </c>
      <c r="I67" s="127" t="s">
        <v>216</v>
      </c>
      <c r="J67" s="127" t="s">
        <v>216</v>
      </c>
      <c r="K67" s="127" t="s">
        <v>216</v>
      </c>
      <c r="L67" s="127" t="s">
        <v>218</v>
      </c>
      <c r="M67" s="137" t="s">
        <v>1136</v>
      </c>
      <c r="N67" s="137" t="s">
        <v>1137</v>
      </c>
      <c r="O67" s="137" t="s">
        <v>242</v>
      </c>
      <c r="P67" s="129" t="s">
        <v>218</v>
      </c>
    </row>
    <row r="68" spans="1:16" ht="15" customHeight="1" x14ac:dyDescent="0.25">
      <c r="A68" s="89" t="s">
        <v>57</v>
      </c>
      <c r="B68" s="89" t="s">
        <v>113</v>
      </c>
      <c r="C68" s="150">
        <f t="shared" si="2"/>
        <v>0</v>
      </c>
      <c r="D68" s="150"/>
      <c r="E68" s="150"/>
      <c r="F68" s="172">
        <f t="shared" si="7"/>
        <v>0</v>
      </c>
      <c r="G68" s="127" t="s">
        <v>219</v>
      </c>
      <c r="H68" s="127" t="s">
        <v>218</v>
      </c>
      <c r="I68" s="127" t="s">
        <v>218</v>
      </c>
      <c r="J68" s="127" t="s">
        <v>218</v>
      </c>
      <c r="K68" s="127" t="s">
        <v>218</v>
      </c>
      <c r="L68" s="127" t="s">
        <v>218</v>
      </c>
      <c r="M68" s="137" t="s">
        <v>1223</v>
      </c>
      <c r="N68" s="137" t="s">
        <v>1002</v>
      </c>
      <c r="O68" s="137" t="s">
        <v>1412</v>
      </c>
      <c r="P68" s="129" t="s">
        <v>218</v>
      </c>
    </row>
    <row r="69" spans="1:16" s="79" customFormat="1" ht="15" customHeight="1" x14ac:dyDescent="0.35">
      <c r="A69" s="170" t="s">
        <v>58</v>
      </c>
      <c r="B69" s="179"/>
      <c r="C69" s="171"/>
      <c r="D69" s="171"/>
      <c r="E69" s="171"/>
      <c r="F69" s="171"/>
      <c r="G69" s="135"/>
      <c r="H69" s="135"/>
      <c r="I69" s="135"/>
      <c r="J69" s="135"/>
      <c r="K69" s="135"/>
      <c r="L69" s="120"/>
      <c r="M69" s="135"/>
      <c r="N69" s="135"/>
      <c r="O69" s="135"/>
      <c r="P69" s="141"/>
    </row>
    <row r="70" spans="1:16" ht="15" customHeight="1" x14ac:dyDescent="0.25">
      <c r="A70" s="89" t="s">
        <v>59</v>
      </c>
      <c r="B70" s="89" t="s">
        <v>113</v>
      </c>
      <c r="C70" s="178">
        <f t="shared" ref="C70:C98" si="8">IF(B70=$B$4,2,0)</f>
        <v>0</v>
      </c>
      <c r="D70" s="178"/>
      <c r="E70" s="178"/>
      <c r="F70" s="172">
        <f t="shared" ref="F70:F75" si="9">C70*(1-D70)*(1-E70)</f>
        <v>0</v>
      </c>
      <c r="G70" s="127" t="s">
        <v>219</v>
      </c>
      <c r="H70" s="127" t="s">
        <v>218</v>
      </c>
      <c r="I70" s="127" t="s">
        <v>218</v>
      </c>
      <c r="J70" s="127" t="s">
        <v>218</v>
      </c>
      <c r="K70" s="127" t="s">
        <v>218</v>
      </c>
      <c r="L70" s="127" t="s">
        <v>218</v>
      </c>
      <c r="M70" s="131" t="s">
        <v>1004</v>
      </c>
      <c r="N70" s="131" t="s">
        <v>1138</v>
      </c>
      <c r="O70" s="132" t="s">
        <v>215</v>
      </c>
      <c r="P70" s="128"/>
    </row>
    <row r="71" spans="1:16" ht="15" customHeight="1" x14ac:dyDescent="0.25">
      <c r="A71" s="89" t="s">
        <v>60</v>
      </c>
      <c r="B71" s="89" t="s">
        <v>113</v>
      </c>
      <c r="C71" s="178">
        <f t="shared" si="8"/>
        <v>0</v>
      </c>
      <c r="D71" s="178"/>
      <c r="E71" s="178"/>
      <c r="F71" s="172">
        <f t="shared" si="9"/>
        <v>0</v>
      </c>
      <c r="G71" s="127" t="s">
        <v>219</v>
      </c>
      <c r="H71" s="127" t="s">
        <v>218</v>
      </c>
      <c r="I71" s="127" t="s">
        <v>218</v>
      </c>
      <c r="J71" s="127" t="s">
        <v>218</v>
      </c>
      <c r="K71" s="127" t="s">
        <v>218</v>
      </c>
      <c r="L71" s="127" t="s">
        <v>218</v>
      </c>
      <c r="M71" s="131" t="s">
        <v>1139</v>
      </c>
      <c r="N71" s="131" t="s">
        <v>1413</v>
      </c>
      <c r="O71" s="132" t="s">
        <v>1006</v>
      </c>
      <c r="P71" s="128" t="s">
        <v>218</v>
      </c>
    </row>
    <row r="72" spans="1:16" ht="15" customHeight="1" x14ac:dyDescent="0.25">
      <c r="A72" s="89" t="s">
        <v>61</v>
      </c>
      <c r="B72" s="89" t="s">
        <v>111</v>
      </c>
      <c r="C72" s="178">
        <f t="shared" si="8"/>
        <v>2</v>
      </c>
      <c r="D72" s="178"/>
      <c r="E72" s="178"/>
      <c r="F72" s="172">
        <f t="shared" si="9"/>
        <v>2</v>
      </c>
      <c r="G72" s="127" t="s">
        <v>216</v>
      </c>
      <c r="H72" s="127" t="s">
        <v>216</v>
      </c>
      <c r="I72" s="127" t="s">
        <v>216</v>
      </c>
      <c r="J72" s="127" t="s">
        <v>216</v>
      </c>
      <c r="K72" s="127" t="s">
        <v>216</v>
      </c>
      <c r="L72" s="127" t="s">
        <v>218</v>
      </c>
      <c r="M72" s="137" t="s">
        <v>1142</v>
      </c>
      <c r="N72" s="137" t="s">
        <v>268</v>
      </c>
      <c r="O72" s="132" t="s">
        <v>215</v>
      </c>
      <c r="P72" s="128"/>
    </row>
    <row r="73" spans="1:16" ht="15" customHeight="1" x14ac:dyDescent="0.25">
      <c r="A73" s="89" t="s">
        <v>62</v>
      </c>
      <c r="B73" s="98" t="s">
        <v>111</v>
      </c>
      <c r="C73" s="178">
        <f t="shared" si="8"/>
        <v>2</v>
      </c>
      <c r="D73" s="178"/>
      <c r="E73" s="178"/>
      <c r="F73" s="172">
        <f t="shared" si="9"/>
        <v>2</v>
      </c>
      <c r="G73" s="127" t="s">
        <v>216</v>
      </c>
      <c r="H73" s="127" t="s">
        <v>216</v>
      </c>
      <c r="I73" s="127" t="s">
        <v>216</v>
      </c>
      <c r="J73" s="127" t="s">
        <v>216</v>
      </c>
      <c r="K73" s="127" t="s">
        <v>216</v>
      </c>
      <c r="L73" s="127" t="s">
        <v>218</v>
      </c>
      <c r="M73" s="131" t="s">
        <v>1007</v>
      </c>
      <c r="N73" s="131" t="s">
        <v>1008</v>
      </c>
      <c r="O73" s="131" t="s">
        <v>1009</v>
      </c>
      <c r="P73" s="129" t="s">
        <v>218</v>
      </c>
    </row>
    <row r="74" spans="1:16" ht="15" customHeight="1" x14ac:dyDescent="0.25">
      <c r="A74" s="89" t="s">
        <v>63</v>
      </c>
      <c r="B74" s="89" t="s">
        <v>111</v>
      </c>
      <c r="C74" s="178">
        <f t="shared" si="8"/>
        <v>2</v>
      </c>
      <c r="D74" s="178"/>
      <c r="E74" s="178"/>
      <c r="F74" s="172">
        <f t="shared" si="9"/>
        <v>2</v>
      </c>
      <c r="G74" s="127" t="s">
        <v>216</v>
      </c>
      <c r="H74" s="127" t="s">
        <v>216</v>
      </c>
      <c r="I74" s="127" t="s">
        <v>216</v>
      </c>
      <c r="J74" s="127" t="s">
        <v>216</v>
      </c>
      <c r="K74" s="127" t="s">
        <v>216</v>
      </c>
      <c r="L74" s="127" t="s">
        <v>218</v>
      </c>
      <c r="M74" s="137" t="s">
        <v>245</v>
      </c>
      <c r="N74" s="137" t="s">
        <v>1010</v>
      </c>
      <c r="O74" s="132" t="s">
        <v>215</v>
      </c>
      <c r="P74" s="128"/>
    </row>
    <row r="75" spans="1:16" ht="15" customHeight="1" x14ac:dyDescent="0.25">
      <c r="A75" s="89" t="s">
        <v>64</v>
      </c>
      <c r="B75" s="98" t="s">
        <v>113</v>
      </c>
      <c r="C75" s="178">
        <f t="shared" si="8"/>
        <v>0</v>
      </c>
      <c r="D75" s="178"/>
      <c r="E75" s="178"/>
      <c r="F75" s="172">
        <f t="shared" si="9"/>
        <v>0</v>
      </c>
      <c r="G75" s="127" t="s">
        <v>1419</v>
      </c>
      <c r="H75" s="127" t="s">
        <v>216</v>
      </c>
      <c r="I75" s="127" t="s">
        <v>216</v>
      </c>
      <c r="J75" s="127" t="s">
        <v>219</v>
      </c>
      <c r="K75" s="127" t="s">
        <v>216</v>
      </c>
      <c r="L75" s="127" t="s">
        <v>1425</v>
      </c>
      <c r="M75" s="131" t="s">
        <v>1011</v>
      </c>
      <c r="N75" s="131" t="s">
        <v>1012</v>
      </c>
      <c r="O75" s="131" t="s">
        <v>1013</v>
      </c>
      <c r="P75" s="129" t="s">
        <v>218</v>
      </c>
    </row>
    <row r="76" spans="1:16" s="79" customFormat="1" ht="15" customHeight="1" x14ac:dyDescent="0.35">
      <c r="A76" s="170" t="s">
        <v>65</v>
      </c>
      <c r="B76" s="179"/>
      <c r="C76" s="167"/>
      <c r="D76" s="171"/>
      <c r="E76" s="171"/>
      <c r="F76" s="171"/>
      <c r="G76" s="135"/>
      <c r="H76" s="135"/>
      <c r="I76" s="135"/>
      <c r="J76" s="135"/>
      <c r="K76" s="135"/>
      <c r="L76" s="120"/>
      <c r="M76" s="135"/>
      <c r="N76" s="135"/>
      <c r="O76" s="135"/>
      <c r="P76" s="141"/>
    </row>
    <row r="77" spans="1:16" ht="15" customHeight="1" x14ac:dyDescent="0.25">
      <c r="A77" s="89" t="s">
        <v>66</v>
      </c>
      <c r="B77" s="89" t="s">
        <v>111</v>
      </c>
      <c r="C77" s="178">
        <f t="shared" si="8"/>
        <v>2</v>
      </c>
      <c r="D77" s="150"/>
      <c r="E77" s="150"/>
      <c r="F77" s="172">
        <f t="shared" ref="F77:F86" si="10">C77*(1-D77)*(1-E77)</f>
        <v>2</v>
      </c>
      <c r="G77" s="127" t="s">
        <v>216</v>
      </c>
      <c r="H77" s="127" t="s">
        <v>216</v>
      </c>
      <c r="I77" s="127" t="s">
        <v>216</v>
      </c>
      <c r="J77" s="127" t="s">
        <v>216</v>
      </c>
      <c r="K77" s="127" t="s">
        <v>216</v>
      </c>
      <c r="L77" s="127" t="s">
        <v>218</v>
      </c>
      <c r="M77" s="131" t="s">
        <v>1014</v>
      </c>
      <c r="N77" s="131" t="s">
        <v>291</v>
      </c>
      <c r="O77" s="132" t="s">
        <v>1015</v>
      </c>
      <c r="P77" s="128" t="s">
        <v>218</v>
      </c>
    </row>
    <row r="78" spans="1:16" ht="15" customHeight="1" x14ac:dyDescent="0.25">
      <c r="A78" s="89" t="s">
        <v>68</v>
      </c>
      <c r="B78" s="89" t="s">
        <v>113</v>
      </c>
      <c r="C78" s="178">
        <f t="shared" si="8"/>
        <v>0</v>
      </c>
      <c r="D78" s="150"/>
      <c r="E78" s="150"/>
      <c r="F78" s="172">
        <f t="shared" si="10"/>
        <v>0</v>
      </c>
      <c r="G78" s="127" t="s">
        <v>219</v>
      </c>
      <c r="H78" s="127" t="s">
        <v>218</v>
      </c>
      <c r="I78" s="127" t="s">
        <v>218</v>
      </c>
      <c r="J78" s="127" t="s">
        <v>218</v>
      </c>
      <c r="K78" s="127" t="s">
        <v>218</v>
      </c>
      <c r="L78" s="127" t="s">
        <v>218</v>
      </c>
      <c r="M78" s="131" t="s">
        <v>1016</v>
      </c>
      <c r="N78" s="137" t="s">
        <v>1145</v>
      </c>
      <c r="O78" s="137" t="s">
        <v>1018</v>
      </c>
      <c r="P78" s="129" t="s">
        <v>218</v>
      </c>
    </row>
    <row r="79" spans="1:16" ht="15" customHeight="1" x14ac:dyDescent="0.25">
      <c r="A79" s="89" t="s">
        <v>69</v>
      </c>
      <c r="B79" s="89" t="s">
        <v>113</v>
      </c>
      <c r="C79" s="178">
        <f t="shared" si="8"/>
        <v>0</v>
      </c>
      <c r="D79" s="150"/>
      <c r="E79" s="150"/>
      <c r="F79" s="172">
        <f t="shared" si="10"/>
        <v>0</v>
      </c>
      <c r="G79" s="127" t="s">
        <v>219</v>
      </c>
      <c r="H79" s="127" t="s">
        <v>218</v>
      </c>
      <c r="I79" s="127" t="s">
        <v>218</v>
      </c>
      <c r="J79" s="127" t="s">
        <v>218</v>
      </c>
      <c r="K79" s="127" t="s">
        <v>218</v>
      </c>
      <c r="L79" s="127" t="s">
        <v>218</v>
      </c>
      <c r="M79" s="137" t="s">
        <v>1146</v>
      </c>
      <c r="N79" s="137" t="s">
        <v>1147</v>
      </c>
      <c r="O79" s="132" t="s">
        <v>215</v>
      </c>
      <c r="P79" s="128"/>
    </row>
    <row r="80" spans="1:16" ht="15" customHeight="1" x14ac:dyDescent="0.25">
      <c r="A80" s="89" t="s">
        <v>70</v>
      </c>
      <c r="B80" s="89" t="s">
        <v>111</v>
      </c>
      <c r="C80" s="178">
        <f t="shared" si="8"/>
        <v>2</v>
      </c>
      <c r="D80" s="150"/>
      <c r="E80" s="150"/>
      <c r="F80" s="172">
        <f t="shared" si="10"/>
        <v>2</v>
      </c>
      <c r="G80" s="127" t="s">
        <v>216</v>
      </c>
      <c r="H80" s="127" t="s">
        <v>216</v>
      </c>
      <c r="I80" s="127" t="s">
        <v>216</v>
      </c>
      <c r="J80" s="127" t="s">
        <v>216</v>
      </c>
      <c r="K80" s="127" t="s">
        <v>216</v>
      </c>
      <c r="L80" s="127" t="s">
        <v>218</v>
      </c>
      <c r="M80" s="137" t="s">
        <v>1148</v>
      </c>
      <c r="N80" s="137" t="s">
        <v>243</v>
      </c>
      <c r="O80" s="132" t="s">
        <v>215</v>
      </c>
      <c r="P80" s="128"/>
    </row>
    <row r="81" spans="1:16" ht="15" customHeight="1" x14ac:dyDescent="0.25">
      <c r="A81" s="89" t="s">
        <v>72</v>
      </c>
      <c r="B81" s="89" t="s">
        <v>111</v>
      </c>
      <c r="C81" s="178">
        <f t="shared" si="8"/>
        <v>2</v>
      </c>
      <c r="D81" s="150"/>
      <c r="E81" s="150"/>
      <c r="F81" s="172">
        <f t="shared" si="10"/>
        <v>2</v>
      </c>
      <c r="G81" s="127" t="s">
        <v>216</v>
      </c>
      <c r="H81" s="127" t="s">
        <v>216</v>
      </c>
      <c r="I81" s="127" t="s">
        <v>216</v>
      </c>
      <c r="J81" s="127" t="s">
        <v>216</v>
      </c>
      <c r="K81" s="127" t="s">
        <v>216</v>
      </c>
      <c r="L81" s="130" t="s">
        <v>218</v>
      </c>
      <c r="M81" s="131" t="s">
        <v>1149</v>
      </c>
      <c r="N81" s="131" t="s">
        <v>414</v>
      </c>
      <c r="O81" s="132" t="s">
        <v>215</v>
      </c>
      <c r="P81" s="128"/>
    </row>
    <row r="82" spans="1:16" s="41" customFormat="1" ht="15" customHeight="1" x14ac:dyDescent="0.25">
      <c r="A82" s="54" t="s">
        <v>73</v>
      </c>
      <c r="B82" s="54" t="s">
        <v>111</v>
      </c>
      <c r="C82" s="174">
        <f t="shared" si="8"/>
        <v>2</v>
      </c>
      <c r="D82" s="174"/>
      <c r="E82" s="174"/>
      <c r="F82" s="175">
        <f t="shared" si="10"/>
        <v>2</v>
      </c>
      <c r="G82" s="127" t="s">
        <v>216</v>
      </c>
      <c r="H82" s="127" t="s">
        <v>216</v>
      </c>
      <c r="I82" s="127" t="s">
        <v>216</v>
      </c>
      <c r="J82" s="127" t="s">
        <v>216</v>
      </c>
      <c r="K82" s="127" t="s">
        <v>216</v>
      </c>
      <c r="L82" s="125" t="s">
        <v>1914</v>
      </c>
      <c r="M82" s="131" t="s">
        <v>1366</v>
      </c>
      <c r="N82" s="131" t="s">
        <v>271</v>
      </c>
      <c r="O82" s="131" t="s">
        <v>1021</v>
      </c>
      <c r="P82" s="145" t="s">
        <v>218</v>
      </c>
    </row>
    <row r="83" spans="1:16" ht="15" customHeight="1" x14ac:dyDescent="0.25">
      <c r="A83" s="89" t="s">
        <v>1152</v>
      </c>
      <c r="B83" s="89" t="s">
        <v>113</v>
      </c>
      <c r="C83" s="178">
        <f t="shared" si="8"/>
        <v>0</v>
      </c>
      <c r="D83" s="150"/>
      <c r="E83" s="150"/>
      <c r="F83" s="172">
        <f t="shared" si="10"/>
        <v>0</v>
      </c>
      <c r="G83" s="127" t="s">
        <v>219</v>
      </c>
      <c r="H83" s="127" t="s">
        <v>218</v>
      </c>
      <c r="I83" s="127" t="s">
        <v>218</v>
      </c>
      <c r="J83" s="127" t="s">
        <v>218</v>
      </c>
      <c r="K83" s="127" t="s">
        <v>218</v>
      </c>
      <c r="L83" s="127" t="s">
        <v>218</v>
      </c>
      <c r="M83" s="131" t="s">
        <v>1153</v>
      </c>
      <c r="N83" s="131" t="s">
        <v>1154</v>
      </c>
      <c r="O83" s="132" t="s">
        <v>215</v>
      </c>
      <c r="P83" s="128"/>
    </row>
    <row r="84" spans="1:16" ht="15" customHeight="1" x14ac:dyDescent="0.25">
      <c r="A84" s="89" t="s">
        <v>74</v>
      </c>
      <c r="B84" s="89" t="s">
        <v>111</v>
      </c>
      <c r="C84" s="178">
        <f t="shared" si="8"/>
        <v>2</v>
      </c>
      <c r="D84" s="150"/>
      <c r="E84" s="150"/>
      <c r="F84" s="172">
        <f t="shared" si="10"/>
        <v>2</v>
      </c>
      <c r="G84" s="127" t="s">
        <v>216</v>
      </c>
      <c r="H84" s="127" t="s">
        <v>216</v>
      </c>
      <c r="I84" s="127" t="s">
        <v>216</v>
      </c>
      <c r="J84" s="127" t="s">
        <v>216</v>
      </c>
      <c r="K84" s="127" t="s">
        <v>216</v>
      </c>
      <c r="L84" s="127" t="s">
        <v>218</v>
      </c>
      <c r="M84" s="131" t="s">
        <v>1155</v>
      </c>
      <c r="N84" s="131" t="s">
        <v>283</v>
      </c>
      <c r="O84" s="132" t="s">
        <v>1022</v>
      </c>
      <c r="P84" s="128" t="s">
        <v>218</v>
      </c>
    </row>
    <row r="85" spans="1:16" ht="15" customHeight="1" x14ac:dyDescent="0.25">
      <c r="A85" s="89" t="s">
        <v>75</v>
      </c>
      <c r="B85" s="89" t="s">
        <v>111</v>
      </c>
      <c r="C85" s="178">
        <f t="shared" si="8"/>
        <v>2</v>
      </c>
      <c r="D85" s="150"/>
      <c r="E85" s="150"/>
      <c r="F85" s="172">
        <f t="shared" si="10"/>
        <v>2</v>
      </c>
      <c r="G85" s="127" t="s">
        <v>216</v>
      </c>
      <c r="H85" s="127" t="s">
        <v>216</v>
      </c>
      <c r="I85" s="127" t="s">
        <v>216</v>
      </c>
      <c r="J85" s="127" t="s">
        <v>216</v>
      </c>
      <c r="K85" s="127" t="s">
        <v>216</v>
      </c>
      <c r="L85" s="127" t="s">
        <v>218</v>
      </c>
      <c r="M85" s="137" t="s">
        <v>1156</v>
      </c>
      <c r="N85" s="137" t="s">
        <v>295</v>
      </c>
      <c r="O85" s="132" t="s">
        <v>1023</v>
      </c>
      <c r="P85" s="128" t="s">
        <v>218</v>
      </c>
    </row>
    <row r="86" spans="1:16" ht="15" customHeight="1" x14ac:dyDescent="0.25">
      <c r="A86" s="89" t="s">
        <v>76</v>
      </c>
      <c r="B86" s="89" t="s">
        <v>111</v>
      </c>
      <c r="C86" s="178">
        <f t="shared" si="8"/>
        <v>2</v>
      </c>
      <c r="D86" s="150"/>
      <c r="E86" s="150"/>
      <c r="F86" s="172">
        <f t="shared" si="10"/>
        <v>2</v>
      </c>
      <c r="G86" s="127" t="s">
        <v>216</v>
      </c>
      <c r="H86" s="127" t="s">
        <v>216</v>
      </c>
      <c r="I86" s="127" t="s">
        <v>216</v>
      </c>
      <c r="J86" s="127" t="s">
        <v>216</v>
      </c>
      <c r="K86" s="127" t="s">
        <v>216</v>
      </c>
      <c r="L86" s="127" t="s">
        <v>1472</v>
      </c>
      <c r="M86" s="131" t="s">
        <v>1273</v>
      </c>
      <c r="N86" s="131" t="s">
        <v>402</v>
      </c>
      <c r="O86" s="131" t="s">
        <v>1024</v>
      </c>
      <c r="P86" s="129" t="s">
        <v>218</v>
      </c>
    </row>
    <row r="87" spans="1:16" s="79" customFormat="1" ht="15" customHeight="1" x14ac:dyDescent="0.35">
      <c r="A87" s="170" t="s">
        <v>77</v>
      </c>
      <c r="B87" s="179"/>
      <c r="C87" s="167"/>
      <c r="D87" s="171"/>
      <c r="E87" s="171"/>
      <c r="F87" s="171"/>
      <c r="G87" s="135"/>
      <c r="H87" s="135"/>
      <c r="I87" s="135"/>
      <c r="J87" s="135"/>
      <c r="K87" s="135"/>
      <c r="L87" s="120"/>
      <c r="M87" s="135"/>
      <c r="N87" s="135"/>
      <c r="O87" s="135"/>
      <c r="P87" s="141"/>
    </row>
    <row r="88" spans="1:16" ht="15" customHeight="1" x14ac:dyDescent="0.25">
      <c r="A88" s="89" t="s">
        <v>67</v>
      </c>
      <c r="B88" s="89" t="s">
        <v>113</v>
      </c>
      <c r="C88" s="178">
        <f t="shared" si="8"/>
        <v>0</v>
      </c>
      <c r="D88" s="150"/>
      <c r="E88" s="150"/>
      <c r="F88" s="172">
        <f t="shared" ref="F88:F98" si="11">C88*(1-D88)*(1-E88)</f>
        <v>0</v>
      </c>
      <c r="G88" s="127" t="s">
        <v>219</v>
      </c>
      <c r="H88" s="127" t="s">
        <v>218</v>
      </c>
      <c r="I88" s="127" t="s">
        <v>218</v>
      </c>
      <c r="J88" s="127" t="s">
        <v>218</v>
      </c>
      <c r="K88" s="127" t="s">
        <v>218</v>
      </c>
      <c r="L88" s="127" t="s">
        <v>1426</v>
      </c>
      <c r="M88" s="137" t="s">
        <v>1158</v>
      </c>
      <c r="N88" s="137" t="s">
        <v>1439</v>
      </c>
      <c r="O88" s="137" t="s">
        <v>1025</v>
      </c>
      <c r="P88" s="129" t="s">
        <v>218</v>
      </c>
    </row>
    <row r="89" spans="1:16" ht="15" customHeight="1" x14ac:dyDescent="0.25">
      <c r="A89" s="89" t="s">
        <v>78</v>
      </c>
      <c r="B89" s="98" t="s">
        <v>113</v>
      </c>
      <c r="C89" s="178">
        <f t="shared" si="8"/>
        <v>0</v>
      </c>
      <c r="D89" s="178"/>
      <c r="E89" s="178"/>
      <c r="F89" s="172">
        <f t="shared" si="11"/>
        <v>0</v>
      </c>
      <c r="G89" s="127" t="s">
        <v>1419</v>
      </c>
      <c r="H89" s="127" t="s">
        <v>216</v>
      </c>
      <c r="I89" s="127" t="s">
        <v>428</v>
      </c>
      <c r="J89" s="127" t="s">
        <v>216</v>
      </c>
      <c r="K89" s="127" t="s">
        <v>216</v>
      </c>
      <c r="L89" s="127" t="s">
        <v>1427</v>
      </c>
      <c r="M89" s="137" t="s">
        <v>1026</v>
      </c>
      <c r="N89" s="137" t="s">
        <v>1027</v>
      </c>
      <c r="O89" s="137" t="s">
        <v>1028</v>
      </c>
      <c r="P89" s="129" t="s">
        <v>218</v>
      </c>
    </row>
    <row r="90" spans="1:16" ht="15" customHeight="1" x14ac:dyDescent="0.25">
      <c r="A90" s="89" t="s">
        <v>71</v>
      </c>
      <c r="B90" s="89" t="s">
        <v>113</v>
      </c>
      <c r="C90" s="178">
        <f t="shared" si="8"/>
        <v>0</v>
      </c>
      <c r="D90" s="150"/>
      <c r="E90" s="150"/>
      <c r="F90" s="172">
        <f t="shared" si="11"/>
        <v>0</v>
      </c>
      <c r="G90" s="125" t="s">
        <v>1385</v>
      </c>
      <c r="H90" s="125" t="s">
        <v>218</v>
      </c>
      <c r="I90" s="125" t="s">
        <v>218</v>
      </c>
      <c r="J90" s="125" t="s">
        <v>218</v>
      </c>
      <c r="K90" s="125" t="s">
        <v>218</v>
      </c>
      <c r="L90" s="125" t="s">
        <v>1428</v>
      </c>
      <c r="M90" s="131" t="s">
        <v>1160</v>
      </c>
      <c r="N90" s="131" t="s">
        <v>409</v>
      </c>
      <c r="O90" s="131" t="s">
        <v>1191</v>
      </c>
      <c r="P90" s="129" t="s">
        <v>218</v>
      </c>
    </row>
    <row r="91" spans="1:16" ht="15" customHeight="1" x14ac:dyDescent="0.25">
      <c r="A91" s="89" t="s">
        <v>79</v>
      </c>
      <c r="B91" s="89" t="s">
        <v>113</v>
      </c>
      <c r="C91" s="178">
        <f t="shared" si="8"/>
        <v>0</v>
      </c>
      <c r="D91" s="150"/>
      <c r="E91" s="150"/>
      <c r="F91" s="172">
        <f t="shared" si="11"/>
        <v>0</v>
      </c>
      <c r="G91" s="127" t="s">
        <v>219</v>
      </c>
      <c r="H91" s="127" t="s">
        <v>218</v>
      </c>
      <c r="I91" s="127" t="s">
        <v>218</v>
      </c>
      <c r="J91" s="127" t="s">
        <v>218</v>
      </c>
      <c r="K91" s="127" t="s">
        <v>218</v>
      </c>
      <c r="L91" s="130" t="s">
        <v>218</v>
      </c>
      <c r="M91" s="137" t="s">
        <v>1226</v>
      </c>
      <c r="N91" s="137" t="s">
        <v>1164</v>
      </c>
      <c r="O91" s="137" t="s">
        <v>1029</v>
      </c>
      <c r="P91" s="129" t="s">
        <v>218</v>
      </c>
    </row>
    <row r="92" spans="1:16" ht="15" customHeight="1" x14ac:dyDescent="0.25">
      <c r="A92" s="89" t="s">
        <v>80</v>
      </c>
      <c r="B92" s="98" t="s">
        <v>111</v>
      </c>
      <c r="C92" s="178">
        <f t="shared" si="8"/>
        <v>2</v>
      </c>
      <c r="D92" s="178"/>
      <c r="E92" s="178"/>
      <c r="F92" s="172">
        <f t="shared" si="11"/>
        <v>2</v>
      </c>
      <c r="G92" s="127" t="s">
        <v>216</v>
      </c>
      <c r="H92" s="127" t="s">
        <v>216</v>
      </c>
      <c r="I92" s="127" t="s">
        <v>216</v>
      </c>
      <c r="J92" s="127" t="s">
        <v>216</v>
      </c>
      <c r="K92" s="127" t="s">
        <v>216</v>
      </c>
      <c r="L92" s="127" t="s">
        <v>218</v>
      </c>
      <c r="M92" s="131" t="s">
        <v>1227</v>
      </c>
      <c r="N92" s="131" t="s">
        <v>1166</v>
      </c>
      <c r="O92" s="132" t="s">
        <v>1030</v>
      </c>
      <c r="P92" s="128" t="s">
        <v>218</v>
      </c>
    </row>
    <row r="93" spans="1:16" ht="15" customHeight="1" x14ac:dyDescent="0.25">
      <c r="A93" s="89" t="s">
        <v>81</v>
      </c>
      <c r="B93" s="98" t="s">
        <v>111</v>
      </c>
      <c r="C93" s="178">
        <f t="shared" si="8"/>
        <v>2</v>
      </c>
      <c r="D93" s="178"/>
      <c r="E93" s="178"/>
      <c r="F93" s="172">
        <f t="shared" si="11"/>
        <v>2</v>
      </c>
      <c r="G93" s="127" t="s">
        <v>216</v>
      </c>
      <c r="H93" s="127" t="s">
        <v>216</v>
      </c>
      <c r="I93" s="127" t="s">
        <v>216</v>
      </c>
      <c r="J93" s="127" t="s">
        <v>216</v>
      </c>
      <c r="K93" s="127" t="s">
        <v>216</v>
      </c>
      <c r="L93" s="127" t="s">
        <v>218</v>
      </c>
      <c r="M93" s="131" t="s">
        <v>1228</v>
      </c>
      <c r="N93" s="131" t="s">
        <v>1032</v>
      </c>
      <c r="O93" s="132" t="s">
        <v>215</v>
      </c>
      <c r="P93" s="128"/>
    </row>
    <row r="94" spans="1:16" ht="15" customHeight="1" x14ac:dyDescent="0.25">
      <c r="A94" s="89" t="s">
        <v>82</v>
      </c>
      <c r="B94" s="98" t="s">
        <v>111</v>
      </c>
      <c r="C94" s="178">
        <f t="shared" si="8"/>
        <v>2</v>
      </c>
      <c r="D94" s="178"/>
      <c r="E94" s="178"/>
      <c r="F94" s="172">
        <f t="shared" si="11"/>
        <v>2</v>
      </c>
      <c r="G94" s="127" t="s">
        <v>216</v>
      </c>
      <c r="H94" s="127" t="s">
        <v>216</v>
      </c>
      <c r="I94" s="127" t="s">
        <v>216</v>
      </c>
      <c r="J94" s="127" t="s">
        <v>216</v>
      </c>
      <c r="K94" s="127" t="s">
        <v>216</v>
      </c>
      <c r="L94" s="127" t="s">
        <v>218</v>
      </c>
      <c r="M94" s="137" t="s">
        <v>1170</v>
      </c>
      <c r="N94" s="137" t="s">
        <v>1033</v>
      </c>
      <c r="O94" s="137" t="s">
        <v>1034</v>
      </c>
      <c r="P94" s="129" t="s">
        <v>218</v>
      </c>
    </row>
    <row r="95" spans="1:16" ht="15" customHeight="1" x14ac:dyDescent="0.25">
      <c r="A95" s="89" t="s">
        <v>83</v>
      </c>
      <c r="B95" s="98" t="s">
        <v>111</v>
      </c>
      <c r="C95" s="178">
        <f t="shared" si="8"/>
        <v>2</v>
      </c>
      <c r="D95" s="178"/>
      <c r="E95" s="178"/>
      <c r="F95" s="172">
        <f t="shared" si="11"/>
        <v>2</v>
      </c>
      <c r="G95" s="127" t="s">
        <v>216</v>
      </c>
      <c r="H95" s="127" t="s">
        <v>216</v>
      </c>
      <c r="I95" s="127" t="s">
        <v>216</v>
      </c>
      <c r="J95" s="127" t="s">
        <v>216</v>
      </c>
      <c r="K95" s="127" t="s">
        <v>216</v>
      </c>
      <c r="L95" s="127" t="s">
        <v>1430</v>
      </c>
      <c r="M95" s="131" t="s">
        <v>1035</v>
      </c>
      <c r="N95" s="131" t="s">
        <v>1036</v>
      </c>
      <c r="O95" s="131" t="s">
        <v>293</v>
      </c>
      <c r="P95" s="129" t="s">
        <v>218</v>
      </c>
    </row>
    <row r="96" spans="1:16" ht="15" customHeight="1" x14ac:dyDescent="0.25">
      <c r="A96" s="89" t="s">
        <v>84</v>
      </c>
      <c r="B96" s="98" t="s">
        <v>111</v>
      </c>
      <c r="C96" s="178">
        <f t="shared" si="8"/>
        <v>2</v>
      </c>
      <c r="D96" s="178"/>
      <c r="E96" s="178"/>
      <c r="F96" s="172">
        <f t="shared" si="11"/>
        <v>2</v>
      </c>
      <c r="G96" s="127" t="s">
        <v>216</v>
      </c>
      <c r="H96" s="127" t="s">
        <v>216</v>
      </c>
      <c r="I96" s="127" t="s">
        <v>216</v>
      </c>
      <c r="J96" s="127" t="s">
        <v>216</v>
      </c>
      <c r="K96" s="127" t="s">
        <v>216</v>
      </c>
      <c r="L96" s="133"/>
      <c r="M96" s="137" t="s">
        <v>1037</v>
      </c>
      <c r="N96" s="137" t="s">
        <v>1038</v>
      </c>
      <c r="O96" s="137" t="s">
        <v>273</v>
      </c>
      <c r="P96" s="129" t="s">
        <v>218</v>
      </c>
    </row>
    <row r="97" spans="1:16" ht="15" customHeight="1" x14ac:dyDescent="0.25">
      <c r="A97" s="89" t="s">
        <v>85</v>
      </c>
      <c r="B97" s="98" t="s">
        <v>113</v>
      </c>
      <c r="C97" s="178">
        <f t="shared" si="8"/>
        <v>0</v>
      </c>
      <c r="D97" s="178"/>
      <c r="E97" s="178"/>
      <c r="F97" s="172">
        <f t="shared" si="11"/>
        <v>0</v>
      </c>
      <c r="G97" s="127" t="s">
        <v>219</v>
      </c>
      <c r="H97" s="127" t="s">
        <v>218</v>
      </c>
      <c r="I97" s="127" t="s">
        <v>218</v>
      </c>
      <c r="J97" s="127" t="s">
        <v>218</v>
      </c>
      <c r="K97" s="127" t="s">
        <v>218</v>
      </c>
      <c r="L97" s="130" t="s">
        <v>218</v>
      </c>
      <c r="M97" s="131" t="s">
        <v>1229</v>
      </c>
      <c r="N97" s="131" t="s">
        <v>1039</v>
      </c>
      <c r="O97" s="132" t="s">
        <v>215</v>
      </c>
      <c r="P97" s="128"/>
    </row>
    <row r="98" spans="1:16" ht="15" customHeight="1" x14ac:dyDescent="0.25">
      <c r="A98" s="89" t="s">
        <v>86</v>
      </c>
      <c r="B98" s="98" t="s">
        <v>113</v>
      </c>
      <c r="C98" s="178">
        <f t="shared" si="8"/>
        <v>0</v>
      </c>
      <c r="D98" s="178"/>
      <c r="E98" s="178"/>
      <c r="F98" s="172">
        <f t="shared" si="11"/>
        <v>0</v>
      </c>
      <c r="G98" s="127" t="s">
        <v>219</v>
      </c>
      <c r="H98" s="127" t="s">
        <v>218</v>
      </c>
      <c r="I98" s="127" t="s">
        <v>218</v>
      </c>
      <c r="J98" s="127" t="s">
        <v>218</v>
      </c>
      <c r="K98" s="127" t="s">
        <v>218</v>
      </c>
      <c r="L98" s="130" t="s">
        <v>218</v>
      </c>
      <c r="M98" s="137" t="s">
        <v>1040</v>
      </c>
      <c r="N98" s="137" t="s">
        <v>1041</v>
      </c>
      <c r="O98" s="132" t="s">
        <v>215</v>
      </c>
      <c r="P98" s="128"/>
    </row>
    <row r="107" spans="1:16" x14ac:dyDescent="0.25">
      <c r="A107" s="6"/>
      <c r="B107" s="10"/>
      <c r="C107" s="6"/>
      <c r="D107" s="6"/>
      <c r="E107" s="6"/>
      <c r="F107" s="6"/>
      <c r="G107" s="10"/>
      <c r="H107" s="10"/>
      <c r="I107" s="10"/>
      <c r="J107" s="10"/>
      <c r="K107" s="10"/>
      <c r="L107" s="7"/>
      <c r="M107" s="7"/>
    </row>
    <row r="111" spans="1:16" x14ac:dyDescent="0.25">
      <c r="A111" s="6"/>
      <c r="B111" s="10"/>
      <c r="C111" s="6"/>
      <c r="D111" s="6"/>
      <c r="E111" s="6"/>
      <c r="F111" s="6"/>
      <c r="G111" s="10"/>
      <c r="H111" s="10"/>
      <c r="I111" s="10"/>
      <c r="J111" s="10"/>
      <c r="K111" s="10"/>
      <c r="L111" s="7"/>
      <c r="M111" s="7"/>
    </row>
    <row r="114" spans="1:13" x14ac:dyDescent="0.25">
      <c r="A114" s="6"/>
      <c r="B114" s="10"/>
      <c r="C114" s="6"/>
      <c r="D114" s="6"/>
      <c r="E114" s="6"/>
      <c r="F114" s="6"/>
      <c r="G114" s="10"/>
      <c r="H114" s="10"/>
      <c r="I114" s="10"/>
      <c r="J114" s="10"/>
      <c r="K114" s="10"/>
      <c r="L114" s="7"/>
      <c r="M114" s="7"/>
    </row>
    <row r="118" spans="1:13" x14ac:dyDescent="0.25">
      <c r="A118" s="6"/>
      <c r="B118" s="10"/>
      <c r="C118" s="6"/>
      <c r="D118" s="6"/>
      <c r="E118" s="6"/>
      <c r="F118" s="6"/>
      <c r="G118" s="10"/>
      <c r="H118" s="10"/>
      <c r="I118" s="10"/>
      <c r="J118" s="10"/>
      <c r="K118" s="10"/>
      <c r="L118" s="7"/>
      <c r="M118" s="7"/>
    </row>
    <row r="121" spans="1:13" x14ac:dyDescent="0.25">
      <c r="A121" s="6"/>
      <c r="B121" s="10"/>
      <c r="C121" s="6"/>
      <c r="D121" s="6"/>
      <c r="E121" s="6"/>
      <c r="F121" s="6"/>
      <c r="G121" s="10"/>
      <c r="H121" s="10"/>
      <c r="I121" s="10"/>
      <c r="J121" s="10"/>
      <c r="K121" s="10"/>
      <c r="L121" s="7"/>
      <c r="M121" s="7"/>
    </row>
    <row r="125" spans="1:13" x14ac:dyDescent="0.25">
      <c r="A125" s="6"/>
      <c r="B125" s="10"/>
      <c r="C125" s="6"/>
      <c r="D125" s="6"/>
      <c r="E125" s="6"/>
      <c r="F125" s="6"/>
      <c r="G125" s="10"/>
      <c r="H125" s="10"/>
      <c r="I125" s="10"/>
      <c r="J125" s="10"/>
      <c r="K125" s="10"/>
      <c r="L125" s="7"/>
      <c r="M125" s="7"/>
    </row>
  </sheetData>
  <autoFilter ref="A6:O98" xr:uid="{EF93D030-EB09-4474-A069-A0BBC23E07D1}"/>
  <mergeCells count="19">
    <mergeCell ref="O4:O5"/>
    <mergeCell ref="A1:O1"/>
    <mergeCell ref="A2:O2"/>
    <mergeCell ref="A3:A5"/>
    <mergeCell ref="C3:F3"/>
    <mergeCell ref="G3:G5"/>
    <mergeCell ref="H3:H5"/>
    <mergeCell ref="I3:J3"/>
    <mergeCell ref="K3:K5"/>
    <mergeCell ref="L3:L5"/>
    <mergeCell ref="M3:O3"/>
    <mergeCell ref="C4:C5"/>
    <mergeCell ref="D4:D5"/>
    <mergeCell ref="E4:E5"/>
    <mergeCell ref="F4:F5"/>
    <mergeCell ref="I4:I5"/>
    <mergeCell ref="J4:J5"/>
    <mergeCell ref="M4:M5"/>
    <mergeCell ref="N4:N5"/>
  </mergeCells>
  <dataValidations count="1">
    <dataValidation type="list" allowBlank="1" showInputMessage="1" showErrorMessage="1" sqref="E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E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E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E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E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E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E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E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E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E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E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E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E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E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E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E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xr:uid="{05226BA2-9512-4336-9D52-B582A3681DC8}">
      <formula1>"0,5"</formula1>
    </dataValidation>
  </dataValidations>
  <hyperlinks>
    <hyperlink ref="M8" r:id="rId1" display="https://duma32.ru/komitet-po-byudzhetu-nalogam-i-ekonomicheskoy-politike/" xr:uid="{E250D447-0EE1-4143-B843-079FA5B9E401}"/>
    <hyperlink ref="N8" r:id="rId2" xr:uid="{06C3E0F1-A5C8-4540-8ACD-132854E680D0}"/>
    <hyperlink ref="M9" r:id="rId3" display="https://www.zsvo.ru/documents/36/" xr:uid="{69BA854A-0F50-4044-AA2B-CFAEED20E711}"/>
    <hyperlink ref="N9" r:id="rId4" xr:uid="{9D9DCD51-51D2-467A-85C7-9B12F2BCC906}"/>
    <hyperlink ref="M14" r:id="rId5" display="http://kurskduma.ru/proekts/index.php" xr:uid="{61A16BE4-D32E-4055-BBF8-523094FB82C7}"/>
    <hyperlink ref="M16" r:id="rId6" display="https://www.mosoblduma.ru/Zakoni/Zakonoprecti_Moskovskoj_oblasti/item/328417/" xr:uid="{1C5C7291-7417-4A34-B81F-8298E9580840}"/>
    <hyperlink ref="N16" r:id="rId7" display="https://mef.mosreg.ru/dokumenty/antikorrupcionnaya-ekspertiza/26-10-2020-12-58-48-proekt-rasporyazheniya-pravitelstva-moskovskoy-obl" xr:uid="{437ABD45-6936-46F7-AA4F-ABF11F9E8A32}"/>
    <hyperlink ref="O16" r:id="rId8" location="tab-id-7" display="https://budget.mosreg.ru/byudzhet-dlya-grazhdan/proekt-zakona-o-byudzhete-moskovskoj-oblasti/#tab-id-7" xr:uid="{05DCFE6D-3D58-496F-A4AB-872DAAE175BF}"/>
    <hyperlink ref="M28" r:id="rId9" display="http://www.aosd.ru/?dir=budget&amp;act=budget " xr:uid="{8C82FE60-E435-4CC7-B869-4885BC499BD1}"/>
    <hyperlink ref="N28" r:id="rId10" xr:uid="{88E5B73D-3623-4CFA-B10E-1C6EF22FEE35}"/>
    <hyperlink ref="M30" r:id="rId11" display="http://duma39.ru/activity/zakon/draft/ " xr:uid="{953A1C7B-111E-4A7B-A0F6-5CC37277A215}"/>
    <hyperlink ref="N30" r:id="rId12" xr:uid="{57106AC3-AAA8-47F2-B48B-BC0C26F47814}"/>
    <hyperlink ref="M63" r:id="rId13" display="https://www.zsno.ru/law/bills-and-draft-resolutions/pending-bills/index.php?ELEMENT_ID=236338" xr:uid="{A14B477F-86E1-4F3A-A647-5264601B34BD}"/>
    <hyperlink ref="N63" r:id="rId14" xr:uid="{D3506075-0754-49F0-8245-BE3AD692ECA3}"/>
    <hyperlink ref="O63" r:id="rId15" display="http://mf.nnov.ru:8025/primi-uchastie/predlozheniya-po-byudzhetu" xr:uid="{BCCFB6DE-268B-4D26-9C1F-337130B77085}"/>
    <hyperlink ref="O77" r:id="rId16" display="http://www.open.minfin-altai.ru/" xr:uid="{A8A69243-20A4-4C7F-BB78-E688FDDC5995}"/>
    <hyperlink ref="M77" r:id="rId17" display="http://elkurultay.ru/deyatelnost/zakonotvorchestvo" xr:uid="{000EFB84-1A7B-437A-9851-AC450974C1F6}"/>
    <hyperlink ref="N77" r:id="rId18" xr:uid="{E42003A4-B137-4584-B187-D49186F39E24}"/>
    <hyperlink ref="N81" r:id="rId19" xr:uid="{B9D12254-7640-484E-840D-D272AC611B05}"/>
    <hyperlink ref="M81" r:id="rId20" display="https://www.sobranie.info/lawsinfo.php?UID=17422" xr:uid="{9EB6E8C3-177A-4E77-A4BB-6A6C26F5C91E}"/>
    <hyperlink ref="M84" r:id="rId21" display="http://zsnso.ru/579" xr:uid="{65F4069A-CB28-4610-B870-27D265A3D978}"/>
    <hyperlink ref="N84" r:id="rId22" xr:uid="{11128C48-8E9D-4D93-B518-55CCCB8DAEAA}"/>
    <hyperlink ref="O84" r:id="rId23" xr:uid="{CFDB0A9D-7EF6-46D9-AAC8-EE818276A957}"/>
    <hyperlink ref="O86" r:id="rId24" display="http://open.findep.org/" xr:uid="{FCF28DD9-1ED4-413E-9873-6075047F623C}"/>
    <hyperlink ref="M86" r:id="rId25" xr:uid="{594B9E82-3D6F-409C-A7A2-65B234FEB037}"/>
    <hyperlink ref="N86" r:id="rId26" xr:uid="{FE90A488-B434-4B28-AF82-BB94F80468F9}"/>
    <hyperlink ref="O89" r:id="rId27" display="http://budget.sakha.gov.ru/ebudget/Menu/Page/215" xr:uid="{E0A908B2-B6EE-4314-AC77-15543659443F}"/>
    <hyperlink ref="N89" r:id="rId28" xr:uid="{18A21525-DA15-4F42-AC06-6A48B0020BD4}"/>
    <hyperlink ref="M89" r:id="rId29" xr:uid="{D3DCE930-2045-412A-8A32-E4D606775CF1}"/>
    <hyperlink ref="M93" r:id="rId30" display="http://www.duma.khv.ru/Monitoring5/%D0%9F%D1%80%D0%BE%D0%B5%D0%BA%D1%82%20%D0%B7%D0%B0%D0%BA%D0%BE%D0%BD%D0%B0/2376585" xr:uid="{893558AC-C61F-4D08-BAAD-A6F12D06FB1D}"/>
    <hyperlink ref="N93" r:id="rId31" xr:uid="{5F2A78A6-07DD-4650-8807-F3AF3DB02A8A}"/>
    <hyperlink ref="M24" r:id="rId32" display="https://duma.mos.ru/ru/40/regulation_projects/corebofs002080000nb3mf7d2btjvc48" xr:uid="{09F728E3-29E2-499D-9C60-B24FD78B471E}"/>
    <hyperlink ref="N24" r:id="rId33" display="https://www.mos.ru/findep/" xr:uid="{7566F6D3-425C-4C47-9A11-9C2F673722B0}"/>
    <hyperlink ref="M18" r:id="rId34" display="http://www.rznoblduma.ru/index.php?option=com_content&amp;view=article&amp;id=177&amp;Itemid=125" xr:uid="{184F6762-F9D8-43A5-A4AA-A6BE40651595}"/>
    <hyperlink ref="N18" r:id="rId35" display="https://minfin.ryazangov.ru/documents/draft_documents/2020/index.php" xr:uid="{ADF0EDFD-8D47-4242-890B-236D7E6F0240}"/>
    <hyperlink ref="M12" r:id="rId36" display="http://www.zskaluga.ru/bills/wide/18324/ob_oblastnom_bjudzhete_na_2021_god_i_na_planovyj_period__2022_i_2023_godov_.html" xr:uid="{C4924D0B-EED7-4E75-8CEB-72129B0A2662}"/>
    <hyperlink ref="N12" r:id="rId37" xr:uid="{D395ADB1-A9E7-4F32-9683-5929F98D44CE}"/>
    <hyperlink ref="N13" r:id="rId38" xr:uid="{AD764694-3138-4B9F-810B-FEB0D8BE6ADC}"/>
    <hyperlink ref="M13" r:id="rId39" display="http://kosoblduma.ru/laws/pzko/" xr:uid="{8E08493E-DB74-426C-BB82-64C892134BC8}"/>
    <hyperlink ref="N22" r:id="rId40" display="https://minfin.tularegion.ru/activities/" xr:uid="{B18AE2B4-BF8D-4210-BC41-EA64DA0BADEB}"/>
    <hyperlink ref="M22" r:id="rId41" display="https://www.tulaoblduma.ru/laws_intranet/laws_stages.asp%3FID=166363.html" xr:uid="{BC93C89A-2305-4F92-BBB9-512B7D1E8D7E}"/>
    <hyperlink ref="O22" r:id="rId42" xr:uid="{DC16D3CD-9B25-4EF4-A610-F3AF7AD977A1}"/>
    <hyperlink ref="N23" r:id="rId43" xr:uid="{205CE821-B1F3-4486-8D2A-05F839B75FE2}"/>
    <hyperlink ref="O23" r:id="rId44" display="http://budget76.ru/" xr:uid="{A2D29E7D-97F9-460C-912E-007832EE297A}"/>
    <hyperlink ref="M23" r:id="rId45" display="http://duma.yar.ru/service/projects/zp202672.html" xr:uid="{4E713324-47BF-4934-AFC3-597775B3E717}"/>
    <hyperlink ref="N17" r:id="rId46" display="https://orel-region.ru/index.php?head=20&amp;part=25&amp;in=132" xr:uid="{78F1FFFC-1D29-490E-81F3-363C5E3ED4C8}"/>
    <hyperlink ref="O17" r:id="rId47" display="http://depfin.orel-region.ru:8096/ebudget/Menu/Page/7" xr:uid="{1C5D7CF8-109A-4502-B6FF-70FA6A2FD860}"/>
    <hyperlink ref="M17" r:id="rId48" display="http://oreloblsovet.ru/legislation/proektyi-zakonov/53-zasedanie.html" xr:uid="{6B95661D-8A28-4291-97F9-159ADFCA0A61}"/>
    <hyperlink ref="O26" r:id="rId49" display="http://budget.karelia.ru/byudzhet/dokumenty/2020-god" xr:uid="{BD3ACF54-7714-4605-A810-EEA41FC40F49}"/>
    <hyperlink ref="M26" r:id="rId50" display="http://www.karelia-zs.ru/zakonodatelstvo_rk/proekty/502vi/" xr:uid="{31023EAC-0263-484F-9391-C9C3E8595434}"/>
    <hyperlink ref="N26" r:id="rId51" xr:uid="{EDBAB75F-157B-46E9-8FD5-8A1BBEE2955A}"/>
    <hyperlink ref="N29" r:id="rId52" xr:uid="{DA51A4C1-4BB6-4E6F-9B06-792AC80F079B}"/>
    <hyperlink ref="M29" r:id="rId53" display="https://www.vologdazso.ru/actions/legislative_activity/draft-laws/index.php?docid=TXpRNE1ESXhNa0UwVFc=" xr:uid="{88896C83-BC77-4876-8294-CB4B4650CA82}"/>
    <hyperlink ref="O31" r:id="rId54" xr:uid="{70D9C459-9BB6-40EC-B594-01A180A1D86B}"/>
    <hyperlink ref="M31" r:id="rId55" display="http://www.lenoblzaks.ru/static/single/-rus-common-zakact-/loprojects" xr:uid="{C2FB17D2-B137-40AD-8DA2-1F89B66758DE}"/>
    <hyperlink ref="N31" r:id="rId56" display="https://finance.lenobl.ru/ru/pravovaya-baza/oblastnoe-zakondatelstvo/byudzhet-lo/oblastnoj-byudzhet-leningradskoj-oblasti-na-2021-god-i-na-planovyj-per/" xr:uid="{C5F32A25-6DD1-4DD7-AB20-BF1B3E080780}"/>
    <hyperlink ref="O32" r:id="rId57" display="https://b4u.gov-murman.ru/" xr:uid="{8A2C44A1-9E85-4154-AC41-0405810B5302}"/>
    <hyperlink ref="M32" r:id="rId58" display="https://duma-murman.ru/deyatelnost/zakonodatelnaya-deyatelnost/proekty-zakonov-murmanskoy-oblasti/proekty-2020/" xr:uid="{EF275271-75A6-4B2A-9ABB-CC3518205881}"/>
    <hyperlink ref="N32" r:id="rId59" xr:uid="{C4650D51-8E12-4937-BC4A-77526761FFAD}"/>
    <hyperlink ref="N33" r:id="rId60" xr:uid="{DE9A40F6-DFBC-4DE7-AE45-3217F5F8F621}"/>
    <hyperlink ref="M33" r:id="rId61" display="http://duma.novreg.ru/action/projects/" xr:uid="{9CFC5631-2F16-48A2-8AF3-1F05F8F85E0F}"/>
    <hyperlink ref="O33" r:id="rId62" display="http://portal.novkfo.ru/Menu/Page/85" xr:uid="{146D3C5E-0E19-40C1-9D0F-00026F86237D}"/>
    <hyperlink ref="M34" r:id="rId63" location="annex" display="annex" xr:uid="{1E2CC5CE-F3C7-4A84-8594-5FF35D1EEB39}"/>
    <hyperlink ref="N34" r:id="rId64" display="http://finance.pskov.ru/proekty" xr:uid="{4A3364F9-ABEE-4673-B3CE-27FEDCE539F2}"/>
    <hyperlink ref="O34" r:id="rId65" display="http://bks.pskov.ru/ebudget/Show/Category/10?ItemId=257" xr:uid="{7D8E173F-7FC1-4A59-A44D-AD5F88246559}"/>
    <hyperlink ref="M35" r:id="rId66" display="http://www.assembly.spb.ru/ndoc/doc/0/777341674" xr:uid="{5CFD94E4-DD92-41F7-96C7-8861B7A6DC80}"/>
    <hyperlink ref="N35" r:id="rId67" xr:uid="{28B697A6-BA3C-46E9-B8E8-0CCBA9F8BB23}"/>
    <hyperlink ref="O35" r:id="rId68" display="https://budget.gov.spb.ru/steps" xr:uid="{24D9A9A5-31E5-4C1C-9494-D7DB80E32D91}"/>
    <hyperlink ref="M36" r:id="rId69" display="http://www.sdnao.ru/documents/bills/detail.php?ID=32023" xr:uid="{74203BDA-EF1E-465B-B44C-8B726821DEE7}"/>
    <hyperlink ref="N36" r:id="rId70" xr:uid="{6B83C8A9-FEC6-4010-9025-A3435D677430}"/>
    <hyperlink ref="M42" r:id="rId71" display="https://astroblduma.ru/vm/zakonodat_deyat/ProjectZakonAO/11203" xr:uid="{730C83C0-3420-44E9-BB1F-54AAECD57581}"/>
    <hyperlink ref="N42" r:id="rId72" display="https://minfin.astrobl.ru/site-page/materialy-proekta" xr:uid="{4ECE5681-F573-4A64-866B-CBF602AE1075}"/>
    <hyperlink ref="M43" r:id="rId73" display="http://asozd.volgoduma.ru/index.php?option=com_asozd&amp;view=draftlaw&amp;id=686" xr:uid="{1BB56F35-270D-42E2-9F4D-C66A6C1DD596}"/>
    <hyperlink ref="N43" r:id="rId74" xr:uid="{459D108C-A58C-4CD3-B216-A32D1CB2619F}"/>
    <hyperlink ref="O43" r:id="rId75" display="http://portal-ob.volgafin.ru/dokumenty/zakon_o_byudzhete/2020" xr:uid="{A1F30E4C-18FC-4567-B11C-6C1B5FC2365E}"/>
    <hyperlink ref="M44" r:id="rId76" display="http://zsro.ru/lawmaking/project/" xr:uid="{5CADBF6A-327B-400C-BB51-DDE1D8A8F326}"/>
    <hyperlink ref="O44" r:id="rId77" display="http://budget.permkrai.ru/" xr:uid="{59D33B41-89DD-4646-9F57-F14307A13D94}"/>
    <hyperlink ref="N44" r:id="rId78" xr:uid="{01D0E0B6-B8E2-4593-ABAF-744DE6FE2E0B}"/>
    <hyperlink ref="N47" r:id="rId79" display="http://minfinrd.ru/deyatelnost/statistika-i-otchety/byudzhet" xr:uid="{DDF1F23D-AF24-42D2-BB5F-3CC5EEBEBF62}"/>
    <hyperlink ref="O47" r:id="rId80" display="http://open.minfinrd.ru/" xr:uid="{A1E7024D-723E-451C-A3D5-73E032E0C29A}"/>
    <hyperlink ref="M47" r:id="rId81" display="http://nsrd.ru/dokumenty/proekti_normativno_pravovih_aktov" xr:uid="{30A004E9-E6A4-44D8-85B9-8F341835A39E}"/>
    <hyperlink ref="N48" r:id="rId82" display="https://www.mfri.ru/index.php/open-budget/proekt-byudzheta-i-materialy-k-nemu" xr:uid="{555B921D-F2A0-49FB-96FE-0081DCF82DC4}"/>
    <hyperlink ref="M48" r:id="rId83" display="http://www.parlamentri.ru/index.php/zakonodatelnaya-deyatelnost/zakonoproekty-vnesennye-v-parlament" xr:uid="{EC11CE8F-C59B-4ADA-9DDB-F9A06E94FF93}"/>
    <hyperlink ref="M49" r:id="rId84" display="http://parlament.kbr.ru/zakonodatelnaya-deyatelnost/zakonoproekty-na-stadii-rassmotreniya/index.php?ELEMENT_ID=17741" xr:uid="{9760BA2C-2087-465F-AC83-BAA4E6C0ABE9}"/>
    <hyperlink ref="N49" r:id="rId85" xr:uid="{53BF6234-F59F-46D5-BFA4-3505C19ACA94}"/>
    <hyperlink ref="M53" r:id="rId86" display="http://www.dumask.ru/law/zakonodatelnaya-deyatelnost/zakonoproekty-i-inye-pravovye-akty-nakhodyashchiesya-na-rassmotrenii.html" xr:uid="{B618474A-F1A2-43CC-93EF-5032BC0F4A1A}"/>
    <hyperlink ref="N53" r:id="rId87" display="http://www.mfsk.ru/law/proekty-zakonovsk" xr:uid="{9F8DC5AA-4A17-4CCF-B3E6-AB015951DCBD}"/>
    <hyperlink ref="O53" r:id="rId88" xr:uid="{3D24B420-0AD1-48A2-82D6-8DBFC7EC5266}"/>
    <hyperlink ref="N55" r:id="rId89" xr:uid="{831DD377-3E41-441F-A4F2-ACA429B94CD4}"/>
    <hyperlink ref="M55" r:id="rId90" display="http://gsrb.ru/ru/lawmaking/budget-2021/" xr:uid="{C14EFDEB-AE2F-46D1-B7FF-B1D335693E27}"/>
    <hyperlink ref="N58" r:id="rId91" xr:uid="{8C29C498-CB6A-4ED2-89A0-412C458A64A3}"/>
    <hyperlink ref="M58" r:id="rId92" display="https://gossov.tatarstan.ru/activity/lawmaking/zakon_project?bill_id=175" xr:uid="{8E7B429D-F1C7-44C6-BC75-ECAEC667D65B}"/>
    <hyperlink ref="M59" r:id="rId93" display="http://www.udmgossovet.ru/doc/6sozyvsess/29ses/index.htm" xr:uid="{0BDC5A53-2367-44AD-B74C-73D8A0A89F25}"/>
    <hyperlink ref="N59" r:id="rId94" xr:uid="{9237FAD3-66FB-4F79-97C2-D7382F523528}"/>
    <hyperlink ref="N60" r:id="rId95" display="https://nk.cap.ru/projects?tab=all" xr:uid="{230E4019-F4C6-4F5E-A792-94F5064D97FA}"/>
    <hyperlink ref="O60" r:id="rId96" xr:uid="{FF4D716D-DF74-4F2B-9ED0-EF8B7793492E}"/>
    <hyperlink ref="M61" r:id="rId97" display="http://zakon.zsperm.ru/?q=%E1%FE%E4%E6%E5%F2&amp;how=d" xr:uid="{98825917-A62E-427B-9AFE-7B9B4250B22F}"/>
    <hyperlink ref="O61" r:id="rId98" display="http://budget.permkrai.ru/" xr:uid="{D3F0D7CA-AA0B-429D-A371-6ABA8C3E0B93}"/>
    <hyperlink ref="N61" r:id="rId99" xr:uid="{CAB6EB42-51C8-4357-AD97-48D5FDB8F7E9}"/>
    <hyperlink ref="M62" r:id="rId100" xr:uid="{CEF41D64-8836-4E1A-AA55-297F8D50F888}"/>
    <hyperlink ref="N64" r:id="rId101" xr:uid="{4B1DD5A8-79FD-4E7E-870D-C658278CE7DB}"/>
    <hyperlink ref="O64" r:id="rId102" display="http://budget.orb.ru/ " xr:uid="{06EEE002-53AF-414E-8EB6-50E37748F021}"/>
    <hyperlink ref="M64" r:id="rId103" display="http://zaksob.ru/activity/zakonotvorcheskaya-deyatelnost/proekty-oblastnykh-zakonov-i-postanovleniy/" xr:uid="{80DF1C99-5D68-4163-9915-4145BFFDE5E6}"/>
    <hyperlink ref="N62" r:id="rId104" xr:uid="{EB1B99E0-AFA3-47EA-BD91-35D8E578F91E}"/>
    <hyperlink ref="N65" r:id="rId105" display="http://finance.pnzreg.ru/docs/np/?ELEMENT_ID=1966" xr:uid="{8E8E10C1-59D3-4A48-BD9C-1E52DBBC647E}"/>
    <hyperlink ref="M65" r:id="rId106" display="http://www.zspo.ru/legislative/bills/74751/" xr:uid="{B20C92D4-54AD-4D27-B172-E2657EE8A51B}"/>
    <hyperlink ref="N66" r:id="rId107" display="http://minfin-samara.ru/proekty-zakonov-o-byudzhete/" xr:uid="{CC48C794-C3C2-4D0F-8C3B-89FB715D22B5}"/>
    <hyperlink ref="O66" r:id="rId108" display="https://budget.minfin-samara.ru/dokumenty/proekt-zakona-o-byudzhete-samarskoj-oblasti/2016-2/" xr:uid="{BDBD1CAC-08EF-4148-AF3E-E85159573A5C}"/>
    <hyperlink ref="O67" r:id="rId109" xr:uid="{A844C159-3E43-4BD0-AA9E-BFF2F9C23E90}"/>
    <hyperlink ref="N67" r:id="rId110" display="https://minfin.saratov.gov.ru/docs" xr:uid="{7F179341-5984-4B27-8DD5-2D3445FBA1B0}"/>
    <hyperlink ref="M67" r:id="rId111" display="https://srd.ru/index.php/component/docs/?view=pr_zak&amp;id=1506&amp;menu=508&amp;selmenu=512" xr:uid="{96630376-CEFB-450A-BBD7-43AA2A1705BA}"/>
    <hyperlink ref="N68" r:id="rId112" display="http://ufo.ulntc.ru/index.php?mgf=budget/open_budget&amp;slep=net" xr:uid="{D217170D-9901-4DE9-BFA6-438342E2B2DC}"/>
    <hyperlink ref="O68" r:id="rId113" display="http://ufo.ulntc.ru:8080/dokumenty/proekt-zakona-o-byudzhete" xr:uid="{F1A4507F-D722-4874-8B60-35F6912B5475}"/>
    <hyperlink ref="M68" r:id="rId114" display="http://www.zsuo.ru/zakony/proekty/43-zakonotvorchestvo/zakony/proekty/15754-79292020.html" xr:uid="{9E1B6FB8-3024-4EE9-9E66-49C46B094B71}"/>
    <hyperlink ref="O71" r:id="rId115" display="http://info.mfural.ru/ebudget/Menu/Page/1 " xr:uid="{4A5D3596-822A-4D9F-843A-D0C3A788E4C6}"/>
    <hyperlink ref="M71" r:id="rId116" display="http://zsso.ru/legislative/lawprojects/item/55682/" xr:uid="{09992CE0-0B30-4514-AEBB-4E89696513A3}"/>
    <hyperlink ref="N71" r:id="rId117" location="document_list" display="https://minfin.midural.ru/document/category/23#document_list" xr:uid="{E5FC3DC0-0B80-455F-9FEB-781937EDFE4D}"/>
    <hyperlink ref="M72" r:id="rId118" display="http://public.duma72.ru/Public/BillDossier/3033" xr:uid="{7BB948E5-C774-4ADC-ADF7-6FE95E56BA86}"/>
    <hyperlink ref="N72" r:id="rId119" xr:uid="{8DA43830-EC63-48CF-B591-2E56AAE8867C}"/>
    <hyperlink ref="N74" r:id="rId120" xr:uid="{CAF656A2-6CAF-4B2D-8E04-976B0583C825}"/>
    <hyperlink ref="M74" r:id="rId121" xr:uid="{84C51AC1-AAAF-46EB-B367-65DF65126150}"/>
    <hyperlink ref="O78" r:id="rId122" display="http://budget17.ru/" xr:uid="{CEF1CDC3-8BFE-4EAD-9363-84413D7D008A}"/>
    <hyperlink ref="N78" r:id="rId123" display="https://minfin.rtyva.ru/node/14457/" xr:uid="{DEC140CE-815F-476F-AE43-5CAFE9F5F96C}"/>
    <hyperlink ref="M79" r:id="rId124" display="http://www.vskhakasia.ru/lawmaking/projects/1539" xr:uid="{9BACE531-2DC2-48E0-A553-E8C5D06A0334}"/>
    <hyperlink ref="N79" r:id="rId125" display="https://r-19.ru/authorities/ministry-of-finance-of-the-republic-of-khakassia/docs/7701/108060.html" xr:uid="{6237D3C1-319F-47C9-A876-351D0CD740DB}"/>
    <hyperlink ref="N80" r:id="rId126" xr:uid="{0CBFDE15-559D-4AD7-8DAE-844BAB9D6B4D}"/>
    <hyperlink ref="M80" r:id="rId127" display="http://www.akzs.ru/sessions/148/3147/" xr:uid="{A52F8AB7-CAC9-4D9F-A0A1-2F6E2ED695B8}"/>
    <hyperlink ref="M82" r:id="rId128" display="https://eparlament.irzs.ru/Doc/pasport?id=3648" xr:uid="{BD5900C8-F735-4D12-B472-12BEB6AA3D29}"/>
    <hyperlink ref="N82" r:id="rId129" xr:uid="{32414480-86C4-4B42-9EB1-40DE44536655}"/>
    <hyperlink ref="M85" r:id="rId130" display="http://www.omsk-parlament.ru/?sid=2940" xr:uid="{1617B49D-E0FF-4504-8D6E-1FF567DE513D}"/>
    <hyperlink ref="O85" r:id="rId131" display="http://budget.omsk.ifinmon.ru/ " xr:uid="{6E25CB15-412A-4B0C-81E1-2C430F4062FB}"/>
    <hyperlink ref="N85" r:id="rId132" xr:uid="{ACDF99E5-C82B-4740-B14E-98C41CF08DEE}"/>
    <hyperlink ref="M78" r:id="rId133" display="http://www.khural.org/info/finansy/108/" xr:uid="{143C6874-345B-4268-9FEF-595F10655858}"/>
    <hyperlink ref="N88" r:id="rId134" xr:uid="{BD2C4580-5847-48B9-BDFC-977EF76C0F32}"/>
    <hyperlink ref="O88" r:id="rId135" display="http://budget.govrb.ru/ebudget/Menu/Page/179" xr:uid="{C9C15928-AA28-4FA9-B0A1-96DF0D625065}"/>
    <hyperlink ref="M88" r:id="rId136" display="http://hural-rb.ru/bankz/" xr:uid="{B53B590B-863B-4F71-ACD7-6971EE743A77}"/>
    <hyperlink ref="O91" r:id="rId137" location="/main" display="http://openbudget.kamgov.ru/Dashboard - /main" xr:uid="{F374D047-3657-47FE-82DC-8D4B8D618D14}"/>
    <hyperlink ref="N91" r:id="rId138" display="https://www.kamgov.ru/minfin/budzet-2021" xr:uid="{E99264CA-D14D-49C7-9187-E5DA8FE0B299}"/>
    <hyperlink ref="M91" r:id="rId139" display="http://www.zaksobr.kamchatka.ru/events/Zakony/Proekty-Zakonov-Kamchatskogo-kraya/" xr:uid="{F327859A-FBCA-4148-80A6-FAEC6122BA8D}"/>
    <hyperlink ref="M94" r:id="rId140" display="http://www.zsamur.ru/section/list/10948/31" xr:uid="{CD581D49-D1A5-446D-A4F4-E171BED31E40}"/>
    <hyperlink ref="O94" r:id="rId141" xr:uid="{F45BACFE-912D-413C-872A-55DB48CFA18E}"/>
    <hyperlink ref="N94" r:id="rId142" xr:uid="{DDDE0E29-0CAD-4C58-93FD-D8E1B0341899}"/>
    <hyperlink ref="N96" r:id="rId143" display="http://sakhminfin.ru/" xr:uid="{4127D528-385C-43CE-8A04-3DA02B3D9EAF}"/>
    <hyperlink ref="M96" r:id="rId144" display="http://www.dumasakhalin.ru/activity/sessions" xr:uid="{91B7872E-5B13-43A8-A8C2-E7CC32A935AC}"/>
    <hyperlink ref="O96" r:id="rId145" xr:uid="{1A836146-CDC8-4508-B6C5-25DD4DE0B39C}"/>
    <hyperlink ref="N11" r:id="rId146" xr:uid="{77AEB74B-E9FB-4CDD-9971-94CD89B0A4CE}"/>
    <hyperlink ref="M11" r:id="rId147" display="https://www.ivoblduma.ru/zakony/proekty-zakonov/35140/" xr:uid="{CA77B435-57FF-42DB-BBCB-70074B1460C0}"/>
    <hyperlink ref="M15" r:id="rId148" display="http://www.oblsovet.ru/legislation/" xr:uid="{71942A8E-7498-4C63-A5A0-0ED64F3EF3ED}"/>
    <hyperlink ref="N15" r:id="rId149" display="https://ufin48.ru/Show/Category/?ItemId=16&amp;headingId=4" xr:uid="{763E06A5-DF5D-4656-A345-7158FA4F9BBD}"/>
    <hyperlink ref="N19" r:id="rId150" display="http://www.finsmol.ru/pbudget/nJkSD8Sj" xr:uid="{FA74E1B6-AB9C-4742-B6E8-0E3498216F94}"/>
    <hyperlink ref="N27" r:id="rId151" xr:uid="{AB212E09-E508-41B1-8966-DD65159E6852}"/>
    <hyperlink ref="M27" r:id="rId152" display="http://gsrk1.rkomi.ru/Sessions/Default.aspx" xr:uid="{FF477707-0017-4DFD-A07C-022C51420CEE}"/>
    <hyperlink ref="M50" r:id="rId153" display="https://parlament09.ru/antikorrup/expertiza/" xr:uid="{6688742D-3FCD-46B3-BB02-C8C142E3A3AC}"/>
    <hyperlink ref="N50" r:id="rId154" xr:uid="{3CCED8E0-F260-45E6-8EDD-6A8666CE2A61}"/>
    <hyperlink ref="M51" r:id="rId155" display="https://parliament-osetia.ru/index.php/main/bills/art/795" xr:uid="{B4A5D142-0E5E-43C2-93ED-91C97B5FFAA6}"/>
    <hyperlink ref="N51" r:id="rId156" display="http://minfin.alania.gov.ru/index.php/documents/651" xr:uid="{D357538F-1579-4B1C-8546-6BEE3B77EBBE}"/>
    <hyperlink ref="M52" r:id="rId157" display="http://www.parlamentchr.ru/deyatelnost/zakonoproekty-nakhodyashchiesya-na-rassmotrenii" xr:uid="{C59E49C4-E0C3-4BAD-8E9B-7AE03617A26E}"/>
    <hyperlink ref="O52" r:id="rId158" xr:uid="{8D39628E-943A-4F2F-893E-960075CD63AE}"/>
    <hyperlink ref="N52" r:id="rId159" xr:uid="{E6E1807A-5E7A-4DA0-BE72-05FE5DA25374}"/>
    <hyperlink ref="O75" r:id="rId160" display="http://monitoring.yanao.ru/yamal/index.php" xr:uid="{BFC9FA2A-ACC1-4F72-A34A-10FCE19AA0C3}"/>
    <hyperlink ref="N75" r:id="rId161" xr:uid="{55818DD4-516A-4560-8085-A5D56DFA37BC}"/>
    <hyperlink ref="M75" r:id="rId162" display="https://zs.yanao.ru/activity/10637/?nav-documents=page-1" xr:uid="{D0DEF40D-A837-42BD-82C2-5DA09B15D95E}"/>
    <hyperlink ref="M83" r:id="rId163" display="https://www.zskuzbass.ru/zakonotvorchestvo/proektyi-normativnyix-pravovyix-aktov-kemerovskoj-oblasti" xr:uid="{EDCCEAD7-E0D1-4929-B023-2EDE64D23D17}"/>
    <hyperlink ref="N83" r:id="rId164" display="https://www.ofukem.ru/budget/projects2021-2023/" xr:uid="{A4281100-1AC8-4709-8FDE-14FD7A49E4C2}"/>
    <hyperlink ref="M56" r:id="rId165" display="http://www.gsmari.ru/itog/pnpa.html" xr:uid="{CD766215-48FA-4569-9652-D4114EDBBEFD}"/>
    <hyperlink ref="N56" r:id="rId166" xr:uid="{AE2257E2-27A9-429F-995A-3A99813CFF9B}"/>
    <hyperlink ref="N38" r:id="rId167" xr:uid="{94539BD5-C195-4CA0-B6B7-DF34FA578875}"/>
    <hyperlink ref="M38" r:id="rId168" display="https://www.gshra.ru/zak-deyat/proekty/proekty_1353.html" xr:uid="{F82942E3-EB83-40D0-B86D-5379A004065B}"/>
    <hyperlink ref="N39" r:id="rId169" xr:uid="{22597477-7667-4879-ADE3-D64E2527DFDB}"/>
    <hyperlink ref="M39" r:id="rId170" display="http://www.huralrk.ru/deyatelnost/zakonodatelnaya-deyatelnost/zakonoproekty/item/2015-0157-6-o-respublikanskom-byudzhete-na-2021-god-i-na-planovyj-period-2022-i-2023-godov.html" xr:uid="{ECAB2042-88CE-4F8C-8A8B-0F1D1D19E83E}"/>
    <hyperlink ref="N97" r:id="rId171" display="http://www.eao.ru/isp-vlast/finansovoe-upravlenie-pravitelstva/byudzhet/" xr:uid="{167BE61D-4E88-4293-BE73-3FAE574AE942}"/>
    <hyperlink ref="M97" r:id="rId172" display="http://zseao.ru/search-zakonoproekt/" xr:uid="{87365EC1-4230-4BBB-A005-A744CA6D6A05}"/>
    <hyperlink ref="N7" r:id="rId173" xr:uid="{F1A7655D-1C83-4F0D-AE46-2C6A8F102303}"/>
    <hyperlink ref="M7" r:id="rId174" display="http://www.belduma.ru/document/draft/draft_detail.php?fold=020&amp;fn=4371-20" xr:uid="{9ED5CE82-D732-4D60-8398-B65A52A25F74}"/>
    <hyperlink ref="M20" r:id="rId175" display="https://tambovoblduma.ru/zakonoproekty/zakonoproekty-vnesennye-v-oblastnuyu-dumu/noyabr/" xr:uid="{DCB8C717-80AC-4EA8-A207-114F1534DF78}"/>
    <hyperlink ref="N20" r:id="rId176" xr:uid="{C1EC12B0-7CF5-4251-99EE-B500DC1006EC}"/>
    <hyperlink ref="N10" r:id="rId177" xr:uid="{10DFB154-9439-4CA1-910C-907533B6E284}"/>
    <hyperlink ref="M10" r:id="rId178" display="http://www.vrnoblduma.ru/dokumenty/proekty/pro.php?lid=2119" xr:uid="{1A274769-4756-4332-B362-A82BD3514ABD}"/>
    <hyperlink ref="M40" r:id="rId179" display="http://www.crimea.gov.ru/law-draft-card/6721" xr:uid="{A219E16B-B3B1-4EE2-BF30-5956E8E6515C}"/>
    <hyperlink ref="O40" r:id="rId180" display="http://budget.rk.ifinmon.ru/dokumenty/proekt-zakona-o-byudzhete" xr:uid="{B38978D4-719D-49D6-ACB8-88A852A4D025}"/>
    <hyperlink ref="N40" r:id="rId181" xr:uid="{02F8FF78-01AD-42BC-9037-C83975C5AE1A}"/>
    <hyperlink ref="M57" r:id="rId182" display="http://www.gsrm.ru/bills/4972/" xr:uid="{CFE16F07-2577-4B51-8C5C-BBEC10B41056}"/>
    <hyperlink ref="N57" r:id="rId183" display="https://www.minfinrm.ru/norm-akty-new/" xr:uid="{9382C22C-A9FC-4621-A18B-B50AC55F2092}"/>
    <hyperlink ref="M92" r:id="rId184" display="http://monitoring.zspk.gov.ru/%D0%9F%D1%80%D0%BE%D0%B5%D0%BA%D1%82%20%D0%B7%D0%B0%D0%BA%D0%BE%D0%BD%D0%B0/2398534" xr:uid="{27E32303-2887-4706-9D08-A8A09B0E8CB5}"/>
    <hyperlink ref="N92" r:id="rId185" display="https://primorsky.ru/authorities/executive-agencies/departments/finance/laws.php" xr:uid="{167A1346-98C0-4CCF-A14F-C986ACA67441}"/>
    <hyperlink ref="O92" r:id="rId186" xr:uid="{DB5BC928-087F-43D0-B5EB-D8DE5D2DF78E}"/>
    <hyperlink ref="N90" r:id="rId187" xr:uid="{B73BFEC6-5530-416C-81C1-69CDFB31AFB1}"/>
    <hyperlink ref="O90" r:id="rId188" xr:uid="{477F60AF-C8F9-45A5-9BEC-0668905A4EBB}"/>
    <hyperlink ref="M90" r:id="rId189" display="http://www.zaksobr-chita.ru/documents/proektyi_zakonov/2020_god/dekabr_2020_goda" xr:uid="{F6A22D66-6880-4EB3-9250-E6D15CE45D36}"/>
    <hyperlink ref="N21" r:id="rId190" display="https://www.tverfin.ru/np-baza/proekty-npa/" xr:uid="{6FB96284-8DBE-4928-B651-C19314C506E8}"/>
    <hyperlink ref="M45" r:id="rId191" display="https://sevzakon.ru/view/laws/bank_zakonoproektov/" xr:uid="{45E7DC82-73E5-4ED7-8BF4-5774ED177F65}"/>
    <hyperlink ref="N45" r:id="rId192" display="https://fin.sev.gov.ru/deytelnost/" xr:uid="{A6674691-D5D5-43CB-853F-C8D5F57D0B81}"/>
    <hyperlink ref="O45" r:id="rId193" xr:uid="{E7ED5729-DC0F-4A34-A852-A693F471A902}"/>
    <hyperlink ref="N70" r:id="rId194" display="http://www.finupr.kurganobl.ru/index.php?test=praktdum" xr:uid="{0028F2C8-EAEA-4F84-81D0-F94DCF8A3C58}"/>
    <hyperlink ref="M70" r:id="rId195" display="http://www.kurganoblduma.ru/about/activity/doc/proekty/" xr:uid="{8662A109-6E1A-4451-9CD5-FF1CD389E8D4}"/>
    <hyperlink ref="M73" r:id="rId196" display="https://www.zs74.ru/npa-base" xr:uid="{3B0C0D4F-9275-4342-AC24-F13B6CA2AC56}"/>
    <hyperlink ref="N73" r:id="rId197" xr:uid="{C59A038D-8947-4718-A129-13397AAFD5A3}"/>
    <hyperlink ref="O73" r:id="rId198" xr:uid="{E2C65D1A-9B85-4A94-BD1B-682F130AE78B}"/>
    <hyperlink ref="O95" r:id="rId199" xr:uid="{E3C52FD4-485A-43C5-A7A9-81F0ECF96654}"/>
    <hyperlink ref="M95" r:id="rId200" display="https://www.magoblduma.ru/documents/" xr:uid="{3D3B079C-6953-42B9-A3A8-1E8CAC6511BD}"/>
    <hyperlink ref="N95" r:id="rId201" display="https://minfin.49gov.ru/documents/?doc_type=1" xr:uid="{299C503B-90E3-4230-AC46-6ECD36204CD1}"/>
    <hyperlink ref="M21" r:id="rId202" display="http://www.zsto.ru/index.php/739a50c4-47c1-81fa-060e-2232105925f8/5f51608f-f613-3c85-ce9f-e9a9410d8fa4" xr:uid="{964C9A48-5BA6-4743-ACCB-DE09533EB4B0}"/>
    <hyperlink ref="N41" r:id="rId203" xr:uid="{C752EF13-1139-41BA-A63E-DAB4C752C3A9}"/>
    <hyperlink ref="O41" r:id="rId204" xr:uid="{EAE77420-99F9-43CB-B63D-FE65861C2D88}"/>
    <hyperlink ref="N98" r:id="rId205" display="http://chaogov.ru/otkrytyy-byudzhet/zakon-o-byudzhete.php" xr:uid="{5145E342-4F3B-413A-AFB5-5AC3BDF159E6}"/>
    <hyperlink ref="M98" r:id="rId206" display="http://xn--80ahnhajq6aec7b.xn--p1ai/" xr:uid="{06439F45-6F74-4C39-B9C2-33531A232653}"/>
    <hyperlink ref="O21" r:id="rId207" xr:uid="{7A716F55-2D3B-4AD8-B5D2-858C9C08E463}"/>
    <hyperlink ref="O82" r:id="rId208" xr:uid="{415A21F3-B56F-430A-9D78-8802D69A6BD6}"/>
    <hyperlink ref="O8" r:id="rId209" display="https://bryanskoblfin.ru/open/Menu/Page/93" xr:uid="{6543CB37-D384-440E-8F1E-0599B7B6D75B}"/>
    <hyperlink ref="M60" r:id="rId210" display="http://old-gs.cap.ru/SiteMap.aspx?id=2917250" xr:uid="{C1CFBAC3-D315-4A29-9BA0-FB40A1653534}"/>
    <hyperlink ref="M41" r:id="rId211" display="http://www.kubzsk.ru/pravo/" xr:uid="{8B5FF355-6712-4E41-88FB-B705E35C6B4C}"/>
  </hyperlinks>
  <pageMargins left="0.70866141732283472" right="0.70866141732283472" top="0.74803149606299213" bottom="0.74803149606299213" header="0.31496062992125984" footer="0.31496062992125984"/>
  <pageSetup paperSize="9" scale="73" fitToWidth="2" fitToHeight="3" orientation="landscape" r:id="rId212"/>
  <headerFooter>
    <oddFooter>&amp;C&amp;9&amp;A&amp;R&amp;9&amp;P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5A91D1BD-901C-43C6-9DC0-B09E975F245E}">
          <x14:formula1>
            <xm:f>$B$4:$B$5</xm:f>
          </x14:formula1>
          <xm:sqref>D76 IX76 ST76 ACP76 AML76 AWH76 BGD76 BPZ76 BZV76 CJR76 CTN76 DDJ76 DNF76 DXB76 EGX76 EQT76 FAP76 FKL76 FUH76 GED76 GNZ76 GXV76 HHR76 HRN76 IBJ76 ILF76 IVB76 JEX76 JOT76 JYP76 KIL76 KSH76 LCD76 LLZ76 LVV76 MFR76 MPN76 MZJ76 NJF76 NTB76 OCX76 OMT76 OWP76 PGL76 PQH76 QAD76 QJZ76 QTV76 RDR76 RNN76 RXJ76 SHF76 SRB76 TAX76 TKT76 TUP76 UEL76 UOH76 UYD76 VHZ76 VRV76 WBR76 WLN76 WVJ76 D65612 IX65612 ST65612 ACP65612 AML65612 AWH65612 BGD65612 BPZ65612 BZV65612 CJR65612 CTN65612 DDJ65612 DNF65612 DXB65612 EGX65612 EQT65612 FAP65612 FKL65612 FUH65612 GED65612 GNZ65612 GXV65612 HHR65612 HRN65612 IBJ65612 ILF65612 IVB65612 JEX65612 JOT65612 JYP65612 KIL65612 KSH65612 LCD65612 LLZ65612 LVV65612 MFR65612 MPN65612 MZJ65612 NJF65612 NTB65612 OCX65612 OMT65612 OWP65612 PGL65612 PQH65612 QAD65612 QJZ65612 QTV65612 RDR65612 RNN65612 RXJ65612 SHF65612 SRB65612 TAX65612 TKT65612 TUP65612 UEL65612 UOH65612 UYD65612 VHZ65612 VRV65612 WBR65612 WLN65612 WVJ65612 D131148 IX131148 ST131148 ACP131148 AML131148 AWH131148 BGD131148 BPZ131148 BZV131148 CJR131148 CTN131148 DDJ131148 DNF131148 DXB131148 EGX131148 EQT131148 FAP131148 FKL131148 FUH131148 GED131148 GNZ131148 GXV131148 HHR131148 HRN131148 IBJ131148 ILF131148 IVB131148 JEX131148 JOT131148 JYP131148 KIL131148 KSH131148 LCD131148 LLZ131148 LVV131148 MFR131148 MPN131148 MZJ131148 NJF131148 NTB131148 OCX131148 OMT131148 OWP131148 PGL131148 PQH131148 QAD131148 QJZ131148 QTV131148 RDR131148 RNN131148 RXJ131148 SHF131148 SRB131148 TAX131148 TKT131148 TUP131148 UEL131148 UOH131148 UYD131148 VHZ131148 VRV131148 WBR131148 WLN131148 WVJ131148 D196684 IX196684 ST196684 ACP196684 AML196684 AWH196684 BGD196684 BPZ196684 BZV196684 CJR196684 CTN196684 DDJ196684 DNF196684 DXB196684 EGX196684 EQT196684 FAP196684 FKL196684 FUH196684 GED196684 GNZ196684 GXV196684 HHR196684 HRN196684 IBJ196684 ILF196684 IVB196684 JEX196684 JOT196684 JYP196684 KIL196684 KSH196684 LCD196684 LLZ196684 LVV196684 MFR196684 MPN196684 MZJ196684 NJF196684 NTB196684 OCX196684 OMT196684 OWP196684 PGL196684 PQH196684 QAD196684 QJZ196684 QTV196684 RDR196684 RNN196684 RXJ196684 SHF196684 SRB196684 TAX196684 TKT196684 TUP196684 UEL196684 UOH196684 UYD196684 VHZ196684 VRV196684 WBR196684 WLN196684 WVJ196684 D262220 IX262220 ST262220 ACP262220 AML262220 AWH262220 BGD262220 BPZ262220 BZV262220 CJR262220 CTN262220 DDJ262220 DNF262220 DXB262220 EGX262220 EQT262220 FAP262220 FKL262220 FUH262220 GED262220 GNZ262220 GXV262220 HHR262220 HRN262220 IBJ262220 ILF262220 IVB262220 JEX262220 JOT262220 JYP262220 KIL262220 KSH262220 LCD262220 LLZ262220 LVV262220 MFR262220 MPN262220 MZJ262220 NJF262220 NTB262220 OCX262220 OMT262220 OWP262220 PGL262220 PQH262220 QAD262220 QJZ262220 QTV262220 RDR262220 RNN262220 RXJ262220 SHF262220 SRB262220 TAX262220 TKT262220 TUP262220 UEL262220 UOH262220 UYD262220 VHZ262220 VRV262220 WBR262220 WLN262220 WVJ262220 D327756 IX327756 ST327756 ACP327756 AML327756 AWH327756 BGD327756 BPZ327756 BZV327756 CJR327756 CTN327756 DDJ327756 DNF327756 DXB327756 EGX327756 EQT327756 FAP327756 FKL327756 FUH327756 GED327756 GNZ327756 GXV327756 HHR327756 HRN327756 IBJ327756 ILF327756 IVB327756 JEX327756 JOT327756 JYP327756 KIL327756 KSH327756 LCD327756 LLZ327756 LVV327756 MFR327756 MPN327756 MZJ327756 NJF327756 NTB327756 OCX327756 OMT327756 OWP327756 PGL327756 PQH327756 QAD327756 QJZ327756 QTV327756 RDR327756 RNN327756 RXJ327756 SHF327756 SRB327756 TAX327756 TKT327756 TUP327756 UEL327756 UOH327756 UYD327756 VHZ327756 VRV327756 WBR327756 WLN327756 WVJ327756 D393292 IX393292 ST393292 ACP393292 AML393292 AWH393292 BGD393292 BPZ393292 BZV393292 CJR393292 CTN393292 DDJ393292 DNF393292 DXB393292 EGX393292 EQT393292 FAP393292 FKL393292 FUH393292 GED393292 GNZ393292 GXV393292 HHR393292 HRN393292 IBJ393292 ILF393292 IVB393292 JEX393292 JOT393292 JYP393292 KIL393292 KSH393292 LCD393292 LLZ393292 LVV393292 MFR393292 MPN393292 MZJ393292 NJF393292 NTB393292 OCX393292 OMT393292 OWP393292 PGL393292 PQH393292 QAD393292 QJZ393292 QTV393292 RDR393292 RNN393292 RXJ393292 SHF393292 SRB393292 TAX393292 TKT393292 TUP393292 UEL393292 UOH393292 UYD393292 VHZ393292 VRV393292 WBR393292 WLN393292 WVJ393292 D458828 IX458828 ST458828 ACP458828 AML458828 AWH458828 BGD458828 BPZ458828 BZV458828 CJR458828 CTN458828 DDJ458828 DNF458828 DXB458828 EGX458828 EQT458828 FAP458828 FKL458828 FUH458828 GED458828 GNZ458828 GXV458828 HHR458828 HRN458828 IBJ458828 ILF458828 IVB458828 JEX458828 JOT458828 JYP458828 KIL458828 KSH458828 LCD458828 LLZ458828 LVV458828 MFR458828 MPN458828 MZJ458828 NJF458828 NTB458828 OCX458828 OMT458828 OWP458828 PGL458828 PQH458828 QAD458828 QJZ458828 QTV458828 RDR458828 RNN458828 RXJ458828 SHF458828 SRB458828 TAX458828 TKT458828 TUP458828 UEL458828 UOH458828 UYD458828 VHZ458828 VRV458828 WBR458828 WLN458828 WVJ458828 D524364 IX524364 ST524364 ACP524364 AML524364 AWH524364 BGD524364 BPZ524364 BZV524364 CJR524364 CTN524364 DDJ524364 DNF524364 DXB524364 EGX524364 EQT524364 FAP524364 FKL524364 FUH524364 GED524364 GNZ524364 GXV524364 HHR524364 HRN524364 IBJ524364 ILF524364 IVB524364 JEX524364 JOT524364 JYP524364 KIL524364 KSH524364 LCD524364 LLZ524364 LVV524364 MFR524364 MPN524364 MZJ524364 NJF524364 NTB524364 OCX524364 OMT524364 OWP524364 PGL524364 PQH524364 QAD524364 QJZ524364 QTV524364 RDR524364 RNN524364 RXJ524364 SHF524364 SRB524364 TAX524364 TKT524364 TUP524364 UEL524364 UOH524364 UYD524364 VHZ524364 VRV524364 WBR524364 WLN524364 WVJ524364 D589900 IX589900 ST589900 ACP589900 AML589900 AWH589900 BGD589900 BPZ589900 BZV589900 CJR589900 CTN589900 DDJ589900 DNF589900 DXB589900 EGX589900 EQT589900 FAP589900 FKL589900 FUH589900 GED589900 GNZ589900 GXV589900 HHR589900 HRN589900 IBJ589900 ILF589900 IVB589900 JEX589900 JOT589900 JYP589900 KIL589900 KSH589900 LCD589900 LLZ589900 LVV589900 MFR589900 MPN589900 MZJ589900 NJF589900 NTB589900 OCX589900 OMT589900 OWP589900 PGL589900 PQH589900 QAD589900 QJZ589900 QTV589900 RDR589900 RNN589900 RXJ589900 SHF589900 SRB589900 TAX589900 TKT589900 TUP589900 UEL589900 UOH589900 UYD589900 VHZ589900 VRV589900 WBR589900 WLN589900 WVJ589900 D655436 IX655436 ST655436 ACP655436 AML655436 AWH655436 BGD655436 BPZ655436 BZV655436 CJR655436 CTN655436 DDJ655436 DNF655436 DXB655436 EGX655436 EQT655436 FAP655436 FKL655436 FUH655436 GED655436 GNZ655436 GXV655436 HHR655436 HRN655436 IBJ655436 ILF655436 IVB655436 JEX655436 JOT655436 JYP655436 KIL655436 KSH655436 LCD655436 LLZ655436 LVV655436 MFR655436 MPN655436 MZJ655436 NJF655436 NTB655436 OCX655436 OMT655436 OWP655436 PGL655436 PQH655436 QAD655436 QJZ655436 QTV655436 RDR655436 RNN655436 RXJ655436 SHF655436 SRB655436 TAX655436 TKT655436 TUP655436 UEL655436 UOH655436 UYD655436 VHZ655436 VRV655436 WBR655436 WLN655436 WVJ655436 D720972 IX720972 ST720972 ACP720972 AML720972 AWH720972 BGD720972 BPZ720972 BZV720972 CJR720972 CTN720972 DDJ720972 DNF720972 DXB720972 EGX720972 EQT720972 FAP720972 FKL720972 FUH720972 GED720972 GNZ720972 GXV720972 HHR720972 HRN720972 IBJ720972 ILF720972 IVB720972 JEX720972 JOT720972 JYP720972 KIL720972 KSH720972 LCD720972 LLZ720972 LVV720972 MFR720972 MPN720972 MZJ720972 NJF720972 NTB720972 OCX720972 OMT720972 OWP720972 PGL720972 PQH720972 QAD720972 QJZ720972 QTV720972 RDR720972 RNN720972 RXJ720972 SHF720972 SRB720972 TAX720972 TKT720972 TUP720972 UEL720972 UOH720972 UYD720972 VHZ720972 VRV720972 WBR720972 WLN720972 WVJ720972 D786508 IX786508 ST786508 ACP786508 AML786508 AWH786508 BGD786508 BPZ786508 BZV786508 CJR786508 CTN786508 DDJ786508 DNF786508 DXB786508 EGX786508 EQT786508 FAP786508 FKL786508 FUH786508 GED786508 GNZ786508 GXV786508 HHR786508 HRN786508 IBJ786508 ILF786508 IVB786508 JEX786508 JOT786508 JYP786508 KIL786508 KSH786508 LCD786508 LLZ786508 LVV786508 MFR786508 MPN786508 MZJ786508 NJF786508 NTB786508 OCX786508 OMT786508 OWP786508 PGL786508 PQH786508 QAD786508 QJZ786508 QTV786508 RDR786508 RNN786508 RXJ786508 SHF786508 SRB786508 TAX786508 TKT786508 TUP786508 UEL786508 UOH786508 UYD786508 VHZ786508 VRV786508 WBR786508 WLN786508 WVJ786508 D852044 IX852044 ST852044 ACP852044 AML852044 AWH852044 BGD852044 BPZ852044 BZV852044 CJR852044 CTN852044 DDJ852044 DNF852044 DXB852044 EGX852044 EQT852044 FAP852044 FKL852044 FUH852044 GED852044 GNZ852044 GXV852044 HHR852044 HRN852044 IBJ852044 ILF852044 IVB852044 JEX852044 JOT852044 JYP852044 KIL852044 KSH852044 LCD852044 LLZ852044 LVV852044 MFR852044 MPN852044 MZJ852044 NJF852044 NTB852044 OCX852044 OMT852044 OWP852044 PGL852044 PQH852044 QAD852044 QJZ852044 QTV852044 RDR852044 RNN852044 RXJ852044 SHF852044 SRB852044 TAX852044 TKT852044 TUP852044 UEL852044 UOH852044 UYD852044 VHZ852044 VRV852044 WBR852044 WLN852044 WVJ852044 D917580 IX917580 ST917580 ACP917580 AML917580 AWH917580 BGD917580 BPZ917580 BZV917580 CJR917580 CTN917580 DDJ917580 DNF917580 DXB917580 EGX917580 EQT917580 FAP917580 FKL917580 FUH917580 GED917580 GNZ917580 GXV917580 HHR917580 HRN917580 IBJ917580 ILF917580 IVB917580 JEX917580 JOT917580 JYP917580 KIL917580 KSH917580 LCD917580 LLZ917580 LVV917580 MFR917580 MPN917580 MZJ917580 NJF917580 NTB917580 OCX917580 OMT917580 OWP917580 PGL917580 PQH917580 QAD917580 QJZ917580 QTV917580 RDR917580 RNN917580 RXJ917580 SHF917580 SRB917580 TAX917580 TKT917580 TUP917580 UEL917580 UOH917580 UYD917580 VHZ917580 VRV917580 WBR917580 WLN917580 WVJ917580 D983116 IX983116 ST983116 ACP983116 AML983116 AWH983116 BGD983116 BPZ983116 BZV983116 CJR983116 CTN983116 DDJ983116 DNF983116 DXB983116 EGX983116 EQT983116 FAP983116 FKL983116 FUH983116 GED983116 GNZ983116 GXV983116 HHR983116 HRN983116 IBJ983116 ILF983116 IVB983116 JEX983116 JOT983116 JYP983116 KIL983116 KSH983116 LCD983116 LLZ983116 LVV983116 MFR983116 MPN983116 MZJ983116 NJF983116 NTB983116 OCX983116 OMT983116 OWP983116 PGL983116 PQH983116 QAD983116 QJZ983116 QTV983116 RDR983116 RNN983116 RXJ983116 SHF983116 SRB983116 TAX983116 TKT983116 TUP983116 UEL983116 UOH983116 UYD983116 VHZ983116 VRV983116 WBR983116 WLN983116 WVJ983116 B6:B98 IV6:IV98 SR6:SR98 ACN6:ACN98 AMJ6:AMJ98 AWF6:AWF98 BGB6:BGB98 BPX6:BPX98 BZT6:BZT98 CJP6:CJP98 CTL6:CTL98 DDH6:DDH98 DND6:DND98 DWZ6:DWZ98 EGV6:EGV98 EQR6:EQR98 FAN6:FAN98 FKJ6:FKJ98 FUF6:FUF98 GEB6:GEB98 GNX6:GNX98 GXT6:GXT98 HHP6:HHP98 HRL6:HRL98 IBH6:IBH98 ILD6:ILD98 IUZ6:IUZ98 JEV6:JEV98 JOR6:JOR98 JYN6:JYN98 KIJ6:KIJ98 KSF6:KSF98 LCB6:LCB98 LLX6:LLX98 LVT6:LVT98 MFP6:MFP98 MPL6:MPL98 MZH6:MZH98 NJD6:NJD98 NSZ6:NSZ98 OCV6:OCV98 OMR6:OMR98 OWN6:OWN98 PGJ6:PGJ98 PQF6:PQF98 QAB6:QAB98 QJX6:QJX98 QTT6:QTT98 RDP6:RDP98 RNL6:RNL98 RXH6:RXH98 SHD6:SHD98 SQZ6:SQZ98 TAV6:TAV98 TKR6:TKR98 TUN6:TUN98 UEJ6:UEJ98 UOF6:UOF98 UYB6:UYB98 VHX6:VHX98 VRT6:VRT98 WBP6:WBP98 WLL6:WLL98 WVH6:WVH98 B65542:B65634 IV65542:IV65634 SR65542:SR65634 ACN65542:ACN65634 AMJ65542:AMJ65634 AWF65542:AWF65634 BGB65542:BGB65634 BPX65542:BPX65634 BZT65542:BZT65634 CJP65542:CJP65634 CTL65542:CTL65634 DDH65542:DDH65634 DND65542:DND65634 DWZ65542:DWZ65634 EGV65542:EGV65634 EQR65542:EQR65634 FAN65542:FAN65634 FKJ65542:FKJ65634 FUF65542:FUF65634 GEB65542:GEB65634 GNX65542:GNX65634 GXT65542:GXT65634 HHP65542:HHP65634 HRL65542:HRL65634 IBH65542:IBH65634 ILD65542:ILD65634 IUZ65542:IUZ65634 JEV65542:JEV65634 JOR65542:JOR65634 JYN65542:JYN65634 KIJ65542:KIJ65634 KSF65542:KSF65634 LCB65542:LCB65634 LLX65542:LLX65634 LVT65542:LVT65634 MFP65542:MFP65634 MPL65542:MPL65634 MZH65542:MZH65634 NJD65542:NJD65634 NSZ65542:NSZ65634 OCV65542:OCV65634 OMR65542:OMR65634 OWN65542:OWN65634 PGJ65542:PGJ65634 PQF65542:PQF65634 QAB65542:QAB65634 QJX65542:QJX65634 QTT65542:QTT65634 RDP65542:RDP65634 RNL65542:RNL65634 RXH65542:RXH65634 SHD65542:SHD65634 SQZ65542:SQZ65634 TAV65542:TAV65634 TKR65542:TKR65634 TUN65542:TUN65634 UEJ65542:UEJ65634 UOF65542:UOF65634 UYB65542:UYB65634 VHX65542:VHX65634 VRT65542:VRT65634 WBP65542:WBP65634 WLL65542:WLL65634 WVH65542:WVH65634 B131078:B131170 IV131078:IV131170 SR131078:SR131170 ACN131078:ACN131170 AMJ131078:AMJ131170 AWF131078:AWF131170 BGB131078:BGB131170 BPX131078:BPX131170 BZT131078:BZT131170 CJP131078:CJP131170 CTL131078:CTL131170 DDH131078:DDH131170 DND131078:DND131170 DWZ131078:DWZ131170 EGV131078:EGV131170 EQR131078:EQR131170 FAN131078:FAN131170 FKJ131078:FKJ131170 FUF131078:FUF131170 GEB131078:GEB131170 GNX131078:GNX131170 GXT131078:GXT131170 HHP131078:HHP131170 HRL131078:HRL131170 IBH131078:IBH131170 ILD131078:ILD131170 IUZ131078:IUZ131170 JEV131078:JEV131170 JOR131078:JOR131170 JYN131078:JYN131170 KIJ131078:KIJ131170 KSF131078:KSF131170 LCB131078:LCB131170 LLX131078:LLX131170 LVT131078:LVT131170 MFP131078:MFP131170 MPL131078:MPL131170 MZH131078:MZH131170 NJD131078:NJD131170 NSZ131078:NSZ131170 OCV131078:OCV131170 OMR131078:OMR131170 OWN131078:OWN131170 PGJ131078:PGJ131170 PQF131078:PQF131170 QAB131078:QAB131170 QJX131078:QJX131170 QTT131078:QTT131170 RDP131078:RDP131170 RNL131078:RNL131170 RXH131078:RXH131170 SHD131078:SHD131170 SQZ131078:SQZ131170 TAV131078:TAV131170 TKR131078:TKR131170 TUN131078:TUN131170 UEJ131078:UEJ131170 UOF131078:UOF131170 UYB131078:UYB131170 VHX131078:VHX131170 VRT131078:VRT131170 WBP131078:WBP131170 WLL131078:WLL131170 WVH131078:WVH131170 B196614:B196706 IV196614:IV196706 SR196614:SR196706 ACN196614:ACN196706 AMJ196614:AMJ196706 AWF196614:AWF196706 BGB196614:BGB196706 BPX196614:BPX196706 BZT196614:BZT196706 CJP196614:CJP196706 CTL196614:CTL196706 DDH196614:DDH196706 DND196614:DND196706 DWZ196614:DWZ196706 EGV196614:EGV196706 EQR196614:EQR196706 FAN196614:FAN196706 FKJ196614:FKJ196706 FUF196614:FUF196706 GEB196614:GEB196706 GNX196614:GNX196706 GXT196614:GXT196706 HHP196614:HHP196706 HRL196614:HRL196706 IBH196614:IBH196706 ILD196614:ILD196706 IUZ196614:IUZ196706 JEV196614:JEV196706 JOR196614:JOR196706 JYN196614:JYN196706 KIJ196614:KIJ196706 KSF196614:KSF196706 LCB196614:LCB196706 LLX196614:LLX196706 LVT196614:LVT196706 MFP196614:MFP196706 MPL196614:MPL196706 MZH196614:MZH196706 NJD196614:NJD196706 NSZ196614:NSZ196706 OCV196614:OCV196706 OMR196614:OMR196706 OWN196614:OWN196706 PGJ196614:PGJ196706 PQF196614:PQF196706 QAB196614:QAB196706 QJX196614:QJX196706 QTT196614:QTT196706 RDP196614:RDP196706 RNL196614:RNL196706 RXH196614:RXH196706 SHD196614:SHD196706 SQZ196614:SQZ196706 TAV196614:TAV196706 TKR196614:TKR196706 TUN196614:TUN196706 UEJ196614:UEJ196706 UOF196614:UOF196706 UYB196614:UYB196706 VHX196614:VHX196706 VRT196614:VRT196706 WBP196614:WBP196706 WLL196614:WLL196706 WVH196614:WVH196706 B262150:B262242 IV262150:IV262242 SR262150:SR262242 ACN262150:ACN262242 AMJ262150:AMJ262242 AWF262150:AWF262242 BGB262150:BGB262242 BPX262150:BPX262242 BZT262150:BZT262242 CJP262150:CJP262242 CTL262150:CTL262242 DDH262150:DDH262242 DND262150:DND262242 DWZ262150:DWZ262242 EGV262150:EGV262242 EQR262150:EQR262242 FAN262150:FAN262242 FKJ262150:FKJ262242 FUF262150:FUF262242 GEB262150:GEB262242 GNX262150:GNX262242 GXT262150:GXT262242 HHP262150:HHP262242 HRL262150:HRL262242 IBH262150:IBH262242 ILD262150:ILD262242 IUZ262150:IUZ262242 JEV262150:JEV262242 JOR262150:JOR262242 JYN262150:JYN262242 KIJ262150:KIJ262242 KSF262150:KSF262242 LCB262150:LCB262242 LLX262150:LLX262242 LVT262150:LVT262242 MFP262150:MFP262242 MPL262150:MPL262242 MZH262150:MZH262242 NJD262150:NJD262242 NSZ262150:NSZ262242 OCV262150:OCV262242 OMR262150:OMR262242 OWN262150:OWN262242 PGJ262150:PGJ262242 PQF262150:PQF262242 QAB262150:QAB262242 QJX262150:QJX262242 QTT262150:QTT262242 RDP262150:RDP262242 RNL262150:RNL262242 RXH262150:RXH262242 SHD262150:SHD262242 SQZ262150:SQZ262242 TAV262150:TAV262242 TKR262150:TKR262242 TUN262150:TUN262242 UEJ262150:UEJ262242 UOF262150:UOF262242 UYB262150:UYB262242 VHX262150:VHX262242 VRT262150:VRT262242 WBP262150:WBP262242 WLL262150:WLL262242 WVH262150:WVH262242 B327686:B327778 IV327686:IV327778 SR327686:SR327778 ACN327686:ACN327778 AMJ327686:AMJ327778 AWF327686:AWF327778 BGB327686:BGB327778 BPX327686:BPX327778 BZT327686:BZT327778 CJP327686:CJP327778 CTL327686:CTL327778 DDH327686:DDH327778 DND327686:DND327778 DWZ327686:DWZ327778 EGV327686:EGV327778 EQR327686:EQR327778 FAN327686:FAN327778 FKJ327686:FKJ327778 FUF327686:FUF327778 GEB327686:GEB327778 GNX327686:GNX327778 GXT327686:GXT327778 HHP327686:HHP327778 HRL327686:HRL327778 IBH327686:IBH327778 ILD327686:ILD327778 IUZ327686:IUZ327778 JEV327686:JEV327778 JOR327686:JOR327778 JYN327686:JYN327778 KIJ327686:KIJ327778 KSF327686:KSF327778 LCB327686:LCB327778 LLX327686:LLX327778 LVT327686:LVT327778 MFP327686:MFP327778 MPL327686:MPL327778 MZH327686:MZH327778 NJD327686:NJD327778 NSZ327686:NSZ327778 OCV327686:OCV327778 OMR327686:OMR327778 OWN327686:OWN327778 PGJ327686:PGJ327778 PQF327686:PQF327778 QAB327686:QAB327778 QJX327686:QJX327778 QTT327686:QTT327778 RDP327686:RDP327778 RNL327686:RNL327778 RXH327686:RXH327778 SHD327686:SHD327778 SQZ327686:SQZ327778 TAV327686:TAV327778 TKR327686:TKR327778 TUN327686:TUN327778 UEJ327686:UEJ327778 UOF327686:UOF327778 UYB327686:UYB327778 VHX327686:VHX327778 VRT327686:VRT327778 WBP327686:WBP327778 WLL327686:WLL327778 WVH327686:WVH327778 B393222:B393314 IV393222:IV393314 SR393222:SR393314 ACN393222:ACN393314 AMJ393222:AMJ393314 AWF393222:AWF393314 BGB393222:BGB393314 BPX393222:BPX393314 BZT393222:BZT393314 CJP393222:CJP393314 CTL393222:CTL393314 DDH393222:DDH393314 DND393222:DND393314 DWZ393222:DWZ393314 EGV393222:EGV393314 EQR393222:EQR393314 FAN393222:FAN393314 FKJ393222:FKJ393314 FUF393222:FUF393314 GEB393222:GEB393314 GNX393222:GNX393314 GXT393222:GXT393314 HHP393222:HHP393314 HRL393222:HRL393314 IBH393222:IBH393314 ILD393222:ILD393314 IUZ393222:IUZ393314 JEV393222:JEV393314 JOR393222:JOR393314 JYN393222:JYN393314 KIJ393222:KIJ393314 KSF393222:KSF393314 LCB393222:LCB393314 LLX393222:LLX393314 LVT393222:LVT393314 MFP393222:MFP393314 MPL393222:MPL393314 MZH393222:MZH393314 NJD393222:NJD393314 NSZ393222:NSZ393314 OCV393222:OCV393314 OMR393222:OMR393314 OWN393222:OWN393314 PGJ393222:PGJ393314 PQF393222:PQF393314 QAB393222:QAB393314 QJX393222:QJX393314 QTT393222:QTT393314 RDP393222:RDP393314 RNL393222:RNL393314 RXH393222:RXH393314 SHD393222:SHD393314 SQZ393222:SQZ393314 TAV393222:TAV393314 TKR393222:TKR393314 TUN393222:TUN393314 UEJ393222:UEJ393314 UOF393222:UOF393314 UYB393222:UYB393314 VHX393222:VHX393314 VRT393222:VRT393314 WBP393222:WBP393314 WLL393222:WLL393314 WVH393222:WVH393314 B458758:B458850 IV458758:IV458850 SR458758:SR458850 ACN458758:ACN458850 AMJ458758:AMJ458850 AWF458758:AWF458850 BGB458758:BGB458850 BPX458758:BPX458850 BZT458758:BZT458850 CJP458758:CJP458850 CTL458758:CTL458850 DDH458758:DDH458850 DND458758:DND458850 DWZ458758:DWZ458850 EGV458758:EGV458850 EQR458758:EQR458850 FAN458758:FAN458850 FKJ458758:FKJ458850 FUF458758:FUF458850 GEB458758:GEB458850 GNX458758:GNX458850 GXT458758:GXT458850 HHP458758:HHP458850 HRL458758:HRL458850 IBH458758:IBH458850 ILD458758:ILD458850 IUZ458758:IUZ458850 JEV458758:JEV458850 JOR458758:JOR458850 JYN458758:JYN458850 KIJ458758:KIJ458850 KSF458758:KSF458850 LCB458758:LCB458850 LLX458758:LLX458850 LVT458758:LVT458850 MFP458758:MFP458850 MPL458758:MPL458850 MZH458758:MZH458850 NJD458758:NJD458850 NSZ458758:NSZ458850 OCV458758:OCV458850 OMR458758:OMR458850 OWN458758:OWN458850 PGJ458758:PGJ458850 PQF458758:PQF458850 QAB458758:QAB458850 QJX458758:QJX458850 QTT458758:QTT458850 RDP458758:RDP458850 RNL458758:RNL458850 RXH458758:RXH458850 SHD458758:SHD458850 SQZ458758:SQZ458850 TAV458758:TAV458850 TKR458758:TKR458850 TUN458758:TUN458850 UEJ458758:UEJ458850 UOF458758:UOF458850 UYB458758:UYB458850 VHX458758:VHX458850 VRT458758:VRT458850 WBP458758:WBP458850 WLL458758:WLL458850 WVH458758:WVH458850 B524294:B524386 IV524294:IV524386 SR524294:SR524386 ACN524294:ACN524386 AMJ524294:AMJ524386 AWF524294:AWF524386 BGB524294:BGB524386 BPX524294:BPX524386 BZT524294:BZT524386 CJP524294:CJP524386 CTL524294:CTL524386 DDH524294:DDH524386 DND524294:DND524386 DWZ524294:DWZ524386 EGV524294:EGV524386 EQR524294:EQR524386 FAN524294:FAN524386 FKJ524294:FKJ524386 FUF524294:FUF524386 GEB524294:GEB524386 GNX524294:GNX524386 GXT524294:GXT524386 HHP524294:HHP524386 HRL524294:HRL524386 IBH524294:IBH524386 ILD524294:ILD524386 IUZ524294:IUZ524386 JEV524294:JEV524386 JOR524294:JOR524386 JYN524294:JYN524386 KIJ524294:KIJ524386 KSF524294:KSF524386 LCB524294:LCB524386 LLX524294:LLX524386 LVT524294:LVT524386 MFP524294:MFP524386 MPL524294:MPL524386 MZH524294:MZH524386 NJD524294:NJD524386 NSZ524294:NSZ524386 OCV524294:OCV524386 OMR524294:OMR524386 OWN524294:OWN524386 PGJ524294:PGJ524386 PQF524294:PQF524386 QAB524294:QAB524386 QJX524294:QJX524386 QTT524294:QTT524386 RDP524294:RDP524386 RNL524294:RNL524386 RXH524294:RXH524386 SHD524294:SHD524386 SQZ524294:SQZ524386 TAV524294:TAV524386 TKR524294:TKR524386 TUN524294:TUN524386 UEJ524294:UEJ524386 UOF524294:UOF524386 UYB524294:UYB524386 VHX524294:VHX524386 VRT524294:VRT524386 WBP524294:WBP524386 WLL524294:WLL524386 WVH524294:WVH524386 B589830:B589922 IV589830:IV589922 SR589830:SR589922 ACN589830:ACN589922 AMJ589830:AMJ589922 AWF589830:AWF589922 BGB589830:BGB589922 BPX589830:BPX589922 BZT589830:BZT589922 CJP589830:CJP589922 CTL589830:CTL589922 DDH589830:DDH589922 DND589830:DND589922 DWZ589830:DWZ589922 EGV589830:EGV589922 EQR589830:EQR589922 FAN589830:FAN589922 FKJ589830:FKJ589922 FUF589830:FUF589922 GEB589830:GEB589922 GNX589830:GNX589922 GXT589830:GXT589922 HHP589830:HHP589922 HRL589830:HRL589922 IBH589830:IBH589922 ILD589830:ILD589922 IUZ589830:IUZ589922 JEV589830:JEV589922 JOR589830:JOR589922 JYN589830:JYN589922 KIJ589830:KIJ589922 KSF589830:KSF589922 LCB589830:LCB589922 LLX589830:LLX589922 LVT589830:LVT589922 MFP589830:MFP589922 MPL589830:MPL589922 MZH589830:MZH589922 NJD589830:NJD589922 NSZ589830:NSZ589922 OCV589830:OCV589922 OMR589830:OMR589922 OWN589830:OWN589922 PGJ589830:PGJ589922 PQF589830:PQF589922 QAB589830:QAB589922 QJX589830:QJX589922 QTT589830:QTT589922 RDP589830:RDP589922 RNL589830:RNL589922 RXH589830:RXH589922 SHD589830:SHD589922 SQZ589830:SQZ589922 TAV589830:TAV589922 TKR589830:TKR589922 TUN589830:TUN589922 UEJ589830:UEJ589922 UOF589830:UOF589922 UYB589830:UYB589922 VHX589830:VHX589922 VRT589830:VRT589922 WBP589830:WBP589922 WLL589830:WLL589922 WVH589830:WVH589922 B655366:B655458 IV655366:IV655458 SR655366:SR655458 ACN655366:ACN655458 AMJ655366:AMJ655458 AWF655366:AWF655458 BGB655366:BGB655458 BPX655366:BPX655458 BZT655366:BZT655458 CJP655366:CJP655458 CTL655366:CTL655458 DDH655366:DDH655458 DND655366:DND655458 DWZ655366:DWZ655458 EGV655366:EGV655458 EQR655366:EQR655458 FAN655366:FAN655458 FKJ655366:FKJ655458 FUF655366:FUF655458 GEB655366:GEB655458 GNX655366:GNX655458 GXT655366:GXT655458 HHP655366:HHP655458 HRL655366:HRL655458 IBH655366:IBH655458 ILD655366:ILD655458 IUZ655366:IUZ655458 JEV655366:JEV655458 JOR655366:JOR655458 JYN655366:JYN655458 KIJ655366:KIJ655458 KSF655366:KSF655458 LCB655366:LCB655458 LLX655366:LLX655458 LVT655366:LVT655458 MFP655366:MFP655458 MPL655366:MPL655458 MZH655366:MZH655458 NJD655366:NJD655458 NSZ655366:NSZ655458 OCV655366:OCV655458 OMR655366:OMR655458 OWN655366:OWN655458 PGJ655366:PGJ655458 PQF655366:PQF655458 QAB655366:QAB655458 QJX655366:QJX655458 QTT655366:QTT655458 RDP655366:RDP655458 RNL655366:RNL655458 RXH655366:RXH655458 SHD655366:SHD655458 SQZ655366:SQZ655458 TAV655366:TAV655458 TKR655366:TKR655458 TUN655366:TUN655458 UEJ655366:UEJ655458 UOF655366:UOF655458 UYB655366:UYB655458 VHX655366:VHX655458 VRT655366:VRT655458 WBP655366:WBP655458 WLL655366:WLL655458 WVH655366:WVH655458 B720902:B720994 IV720902:IV720994 SR720902:SR720994 ACN720902:ACN720994 AMJ720902:AMJ720994 AWF720902:AWF720994 BGB720902:BGB720994 BPX720902:BPX720994 BZT720902:BZT720994 CJP720902:CJP720994 CTL720902:CTL720994 DDH720902:DDH720994 DND720902:DND720994 DWZ720902:DWZ720994 EGV720902:EGV720994 EQR720902:EQR720994 FAN720902:FAN720994 FKJ720902:FKJ720994 FUF720902:FUF720994 GEB720902:GEB720994 GNX720902:GNX720994 GXT720902:GXT720994 HHP720902:HHP720994 HRL720902:HRL720994 IBH720902:IBH720994 ILD720902:ILD720994 IUZ720902:IUZ720994 JEV720902:JEV720994 JOR720902:JOR720994 JYN720902:JYN720994 KIJ720902:KIJ720994 KSF720902:KSF720994 LCB720902:LCB720994 LLX720902:LLX720994 LVT720902:LVT720994 MFP720902:MFP720994 MPL720902:MPL720994 MZH720902:MZH720994 NJD720902:NJD720994 NSZ720902:NSZ720994 OCV720902:OCV720994 OMR720902:OMR720994 OWN720902:OWN720994 PGJ720902:PGJ720994 PQF720902:PQF720994 QAB720902:QAB720994 QJX720902:QJX720994 QTT720902:QTT720994 RDP720902:RDP720994 RNL720902:RNL720994 RXH720902:RXH720994 SHD720902:SHD720994 SQZ720902:SQZ720994 TAV720902:TAV720994 TKR720902:TKR720994 TUN720902:TUN720994 UEJ720902:UEJ720994 UOF720902:UOF720994 UYB720902:UYB720994 VHX720902:VHX720994 VRT720902:VRT720994 WBP720902:WBP720994 WLL720902:WLL720994 WVH720902:WVH720994 B786438:B786530 IV786438:IV786530 SR786438:SR786530 ACN786438:ACN786530 AMJ786438:AMJ786530 AWF786438:AWF786530 BGB786438:BGB786530 BPX786438:BPX786530 BZT786438:BZT786530 CJP786438:CJP786530 CTL786438:CTL786530 DDH786438:DDH786530 DND786438:DND786530 DWZ786438:DWZ786530 EGV786438:EGV786530 EQR786438:EQR786530 FAN786438:FAN786530 FKJ786438:FKJ786530 FUF786438:FUF786530 GEB786438:GEB786530 GNX786438:GNX786530 GXT786438:GXT786530 HHP786438:HHP786530 HRL786438:HRL786530 IBH786438:IBH786530 ILD786438:ILD786530 IUZ786438:IUZ786530 JEV786438:JEV786530 JOR786438:JOR786530 JYN786438:JYN786530 KIJ786438:KIJ786530 KSF786438:KSF786530 LCB786438:LCB786530 LLX786438:LLX786530 LVT786438:LVT786530 MFP786438:MFP786530 MPL786438:MPL786530 MZH786438:MZH786530 NJD786438:NJD786530 NSZ786438:NSZ786530 OCV786438:OCV786530 OMR786438:OMR786530 OWN786438:OWN786530 PGJ786438:PGJ786530 PQF786438:PQF786530 QAB786438:QAB786530 QJX786438:QJX786530 QTT786438:QTT786530 RDP786438:RDP786530 RNL786438:RNL786530 RXH786438:RXH786530 SHD786438:SHD786530 SQZ786438:SQZ786530 TAV786438:TAV786530 TKR786438:TKR786530 TUN786438:TUN786530 UEJ786438:UEJ786530 UOF786438:UOF786530 UYB786438:UYB786530 VHX786438:VHX786530 VRT786438:VRT786530 WBP786438:WBP786530 WLL786438:WLL786530 WVH786438:WVH786530 B851974:B852066 IV851974:IV852066 SR851974:SR852066 ACN851974:ACN852066 AMJ851974:AMJ852066 AWF851974:AWF852066 BGB851974:BGB852066 BPX851974:BPX852066 BZT851974:BZT852066 CJP851974:CJP852066 CTL851974:CTL852066 DDH851974:DDH852066 DND851974:DND852066 DWZ851974:DWZ852066 EGV851974:EGV852066 EQR851974:EQR852066 FAN851974:FAN852066 FKJ851974:FKJ852066 FUF851974:FUF852066 GEB851974:GEB852066 GNX851974:GNX852066 GXT851974:GXT852066 HHP851974:HHP852066 HRL851974:HRL852066 IBH851974:IBH852066 ILD851974:ILD852066 IUZ851974:IUZ852066 JEV851974:JEV852066 JOR851974:JOR852066 JYN851974:JYN852066 KIJ851974:KIJ852066 KSF851974:KSF852066 LCB851974:LCB852066 LLX851974:LLX852066 LVT851974:LVT852066 MFP851974:MFP852066 MPL851974:MPL852066 MZH851974:MZH852066 NJD851974:NJD852066 NSZ851974:NSZ852066 OCV851974:OCV852066 OMR851974:OMR852066 OWN851974:OWN852066 PGJ851974:PGJ852066 PQF851974:PQF852066 QAB851974:QAB852066 QJX851974:QJX852066 QTT851974:QTT852066 RDP851974:RDP852066 RNL851974:RNL852066 RXH851974:RXH852066 SHD851974:SHD852066 SQZ851974:SQZ852066 TAV851974:TAV852066 TKR851974:TKR852066 TUN851974:TUN852066 UEJ851974:UEJ852066 UOF851974:UOF852066 UYB851974:UYB852066 VHX851974:VHX852066 VRT851974:VRT852066 WBP851974:WBP852066 WLL851974:WLL852066 WVH851974:WVH852066 B917510:B917602 IV917510:IV917602 SR917510:SR917602 ACN917510:ACN917602 AMJ917510:AMJ917602 AWF917510:AWF917602 BGB917510:BGB917602 BPX917510:BPX917602 BZT917510:BZT917602 CJP917510:CJP917602 CTL917510:CTL917602 DDH917510:DDH917602 DND917510:DND917602 DWZ917510:DWZ917602 EGV917510:EGV917602 EQR917510:EQR917602 FAN917510:FAN917602 FKJ917510:FKJ917602 FUF917510:FUF917602 GEB917510:GEB917602 GNX917510:GNX917602 GXT917510:GXT917602 HHP917510:HHP917602 HRL917510:HRL917602 IBH917510:IBH917602 ILD917510:ILD917602 IUZ917510:IUZ917602 JEV917510:JEV917602 JOR917510:JOR917602 JYN917510:JYN917602 KIJ917510:KIJ917602 KSF917510:KSF917602 LCB917510:LCB917602 LLX917510:LLX917602 LVT917510:LVT917602 MFP917510:MFP917602 MPL917510:MPL917602 MZH917510:MZH917602 NJD917510:NJD917602 NSZ917510:NSZ917602 OCV917510:OCV917602 OMR917510:OMR917602 OWN917510:OWN917602 PGJ917510:PGJ917602 PQF917510:PQF917602 QAB917510:QAB917602 QJX917510:QJX917602 QTT917510:QTT917602 RDP917510:RDP917602 RNL917510:RNL917602 RXH917510:RXH917602 SHD917510:SHD917602 SQZ917510:SQZ917602 TAV917510:TAV917602 TKR917510:TKR917602 TUN917510:TUN917602 UEJ917510:UEJ917602 UOF917510:UOF917602 UYB917510:UYB917602 VHX917510:VHX917602 VRT917510:VRT917602 WBP917510:WBP917602 WLL917510:WLL917602 WVH917510:WVH917602 B983046:B983138 IV983046:IV983138 SR983046:SR983138 ACN983046:ACN983138 AMJ983046:AMJ983138 AWF983046:AWF983138 BGB983046:BGB983138 BPX983046:BPX983138 BZT983046:BZT983138 CJP983046:CJP983138 CTL983046:CTL983138 DDH983046:DDH983138 DND983046:DND983138 DWZ983046:DWZ983138 EGV983046:EGV983138 EQR983046:EQR983138 FAN983046:FAN983138 FKJ983046:FKJ983138 FUF983046:FUF983138 GEB983046:GEB983138 GNX983046:GNX983138 GXT983046:GXT983138 HHP983046:HHP983138 HRL983046:HRL983138 IBH983046:IBH983138 ILD983046:ILD983138 IUZ983046:IUZ983138 JEV983046:JEV983138 JOR983046:JOR983138 JYN983046:JYN983138 KIJ983046:KIJ983138 KSF983046:KSF983138 LCB983046:LCB983138 LLX983046:LLX983138 LVT983046:LVT983138 MFP983046:MFP983138 MPL983046:MPL983138 MZH983046:MZH983138 NJD983046:NJD983138 NSZ983046:NSZ983138 OCV983046:OCV983138 OMR983046:OMR983138 OWN983046:OWN983138 PGJ983046:PGJ983138 PQF983046:PQF983138 QAB983046:QAB983138 QJX983046:QJX983138 QTT983046:QTT983138 RDP983046:RDP983138 RNL983046:RNL983138 RXH983046:RXH983138 SHD983046:SHD983138 SQZ983046:SQZ983138 TAV983046:TAV983138 TKR983046:TKR983138 TUN983046:TUN983138 UEJ983046:UEJ983138 UOF983046:UOF983138 UYB983046:UYB983138 VHX983046:VHX983138 VRT983046:VRT983138 WBP983046:WBP983138 WLL983046:WLL983138 WVH983046:WVH983138 C69:D69 IW69:IX69 SS69:ST69 ACO69:ACP69 AMK69:AML69 AWG69:AWH69 BGC69:BGD69 BPY69:BPZ69 BZU69:BZV69 CJQ69:CJR69 CTM69:CTN69 DDI69:DDJ69 DNE69:DNF69 DXA69:DXB69 EGW69:EGX69 EQS69:EQT69 FAO69:FAP69 FKK69:FKL69 FUG69:FUH69 GEC69:GED69 GNY69:GNZ69 GXU69:GXV69 HHQ69:HHR69 HRM69:HRN69 IBI69:IBJ69 ILE69:ILF69 IVA69:IVB69 JEW69:JEX69 JOS69:JOT69 JYO69:JYP69 KIK69:KIL69 KSG69:KSH69 LCC69:LCD69 LLY69:LLZ69 LVU69:LVV69 MFQ69:MFR69 MPM69:MPN69 MZI69:MZJ69 NJE69:NJF69 NTA69:NTB69 OCW69:OCX69 OMS69:OMT69 OWO69:OWP69 PGK69:PGL69 PQG69:PQH69 QAC69:QAD69 QJY69:QJZ69 QTU69:QTV69 RDQ69:RDR69 RNM69:RNN69 RXI69:RXJ69 SHE69:SHF69 SRA69:SRB69 TAW69:TAX69 TKS69:TKT69 TUO69:TUP69 UEK69:UEL69 UOG69:UOH69 UYC69:UYD69 VHY69:VHZ69 VRU69:VRV69 WBQ69:WBR69 WLM69:WLN69 WVI69:WVJ69 C65605:D65605 IW65605:IX65605 SS65605:ST65605 ACO65605:ACP65605 AMK65605:AML65605 AWG65605:AWH65605 BGC65605:BGD65605 BPY65605:BPZ65605 BZU65605:BZV65605 CJQ65605:CJR65605 CTM65605:CTN65605 DDI65605:DDJ65605 DNE65605:DNF65605 DXA65605:DXB65605 EGW65605:EGX65605 EQS65605:EQT65605 FAO65605:FAP65605 FKK65605:FKL65605 FUG65605:FUH65605 GEC65605:GED65605 GNY65605:GNZ65605 GXU65605:GXV65605 HHQ65605:HHR65605 HRM65605:HRN65605 IBI65605:IBJ65605 ILE65605:ILF65605 IVA65605:IVB65605 JEW65605:JEX65605 JOS65605:JOT65605 JYO65605:JYP65605 KIK65605:KIL65605 KSG65605:KSH65605 LCC65605:LCD65605 LLY65605:LLZ65605 LVU65605:LVV65605 MFQ65605:MFR65605 MPM65605:MPN65605 MZI65605:MZJ65605 NJE65605:NJF65605 NTA65605:NTB65605 OCW65605:OCX65605 OMS65605:OMT65605 OWO65605:OWP65605 PGK65605:PGL65605 PQG65605:PQH65605 QAC65605:QAD65605 QJY65605:QJZ65605 QTU65605:QTV65605 RDQ65605:RDR65605 RNM65605:RNN65605 RXI65605:RXJ65605 SHE65605:SHF65605 SRA65605:SRB65605 TAW65605:TAX65605 TKS65605:TKT65605 TUO65605:TUP65605 UEK65605:UEL65605 UOG65605:UOH65605 UYC65605:UYD65605 VHY65605:VHZ65605 VRU65605:VRV65605 WBQ65605:WBR65605 WLM65605:WLN65605 WVI65605:WVJ65605 C131141:D131141 IW131141:IX131141 SS131141:ST131141 ACO131141:ACP131141 AMK131141:AML131141 AWG131141:AWH131141 BGC131141:BGD131141 BPY131141:BPZ131141 BZU131141:BZV131141 CJQ131141:CJR131141 CTM131141:CTN131141 DDI131141:DDJ131141 DNE131141:DNF131141 DXA131141:DXB131141 EGW131141:EGX131141 EQS131141:EQT131141 FAO131141:FAP131141 FKK131141:FKL131141 FUG131141:FUH131141 GEC131141:GED131141 GNY131141:GNZ131141 GXU131141:GXV131141 HHQ131141:HHR131141 HRM131141:HRN131141 IBI131141:IBJ131141 ILE131141:ILF131141 IVA131141:IVB131141 JEW131141:JEX131141 JOS131141:JOT131141 JYO131141:JYP131141 KIK131141:KIL131141 KSG131141:KSH131141 LCC131141:LCD131141 LLY131141:LLZ131141 LVU131141:LVV131141 MFQ131141:MFR131141 MPM131141:MPN131141 MZI131141:MZJ131141 NJE131141:NJF131141 NTA131141:NTB131141 OCW131141:OCX131141 OMS131141:OMT131141 OWO131141:OWP131141 PGK131141:PGL131141 PQG131141:PQH131141 QAC131141:QAD131141 QJY131141:QJZ131141 QTU131141:QTV131141 RDQ131141:RDR131141 RNM131141:RNN131141 RXI131141:RXJ131141 SHE131141:SHF131141 SRA131141:SRB131141 TAW131141:TAX131141 TKS131141:TKT131141 TUO131141:TUP131141 UEK131141:UEL131141 UOG131141:UOH131141 UYC131141:UYD131141 VHY131141:VHZ131141 VRU131141:VRV131141 WBQ131141:WBR131141 WLM131141:WLN131141 WVI131141:WVJ131141 C196677:D196677 IW196677:IX196677 SS196677:ST196677 ACO196677:ACP196677 AMK196677:AML196677 AWG196677:AWH196677 BGC196677:BGD196677 BPY196677:BPZ196677 BZU196677:BZV196677 CJQ196677:CJR196677 CTM196677:CTN196677 DDI196677:DDJ196677 DNE196677:DNF196677 DXA196677:DXB196677 EGW196677:EGX196677 EQS196677:EQT196677 FAO196677:FAP196677 FKK196677:FKL196677 FUG196677:FUH196677 GEC196677:GED196677 GNY196677:GNZ196677 GXU196677:GXV196677 HHQ196677:HHR196677 HRM196677:HRN196677 IBI196677:IBJ196677 ILE196677:ILF196677 IVA196677:IVB196677 JEW196677:JEX196677 JOS196677:JOT196677 JYO196677:JYP196677 KIK196677:KIL196677 KSG196677:KSH196677 LCC196677:LCD196677 LLY196677:LLZ196677 LVU196677:LVV196677 MFQ196677:MFR196677 MPM196677:MPN196677 MZI196677:MZJ196677 NJE196677:NJF196677 NTA196677:NTB196677 OCW196677:OCX196677 OMS196677:OMT196677 OWO196677:OWP196677 PGK196677:PGL196677 PQG196677:PQH196677 QAC196677:QAD196677 QJY196677:QJZ196677 QTU196677:QTV196677 RDQ196677:RDR196677 RNM196677:RNN196677 RXI196677:RXJ196677 SHE196677:SHF196677 SRA196677:SRB196677 TAW196677:TAX196677 TKS196677:TKT196677 TUO196677:TUP196677 UEK196677:UEL196677 UOG196677:UOH196677 UYC196677:UYD196677 VHY196677:VHZ196677 VRU196677:VRV196677 WBQ196677:WBR196677 WLM196677:WLN196677 WVI196677:WVJ196677 C262213:D262213 IW262213:IX262213 SS262213:ST262213 ACO262213:ACP262213 AMK262213:AML262213 AWG262213:AWH262213 BGC262213:BGD262213 BPY262213:BPZ262213 BZU262213:BZV262213 CJQ262213:CJR262213 CTM262213:CTN262213 DDI262213:DDJ262213 DNE262213:DNF262213 DXA262213:DXB262213 EGW262213:EGX262213 EQS262213:EQT262213 FAO262213:FAP262213 FKK262213:FKL262213 FUG262213:FUH262213 GEC262213:GED262213 GNY262213:GNZ262213 GXU262213:GXV262213 HHQ262213:HHR262213 HRM262213:HRN262213 IBI262213:IBJ262213 ILE262213:ILF262213 IVA262213:IVB262213 JEW262213:JEX262213 JOS262213:JOT262213 JYO262213:JYP262213 KIK262213:KIL262213 KSG262213:KSH262213 LCC262213:LCD262213 LLY262213:LLZ262213 LVU262213:LVV262213 MFQ262213:MFR262213 MPM262213:MPN262213 MZI262213:MZJ262213 NJE262213:NJF262213 NTA262213:NTB262213 OCW262213:OCX262213 OMS262213:OMT262213 OWO262213:OWP262213 PGK262213:PGL262213 PQG262213:PQH262213 QAC262213:QAD262213 QJY262213:QJZ262213 QTU262213:QTV262213 RDQ262213:RDR262213 RNM262213:RNN262213 RXI262213:RXJ262213 SHE262213:SHF262213 SRA262213:SRB262213 TAW262213:TAX262213 TKS262213:TKT262213 TUO262213:TUP262213 UEK262213:UEL262213 UOG262213:UOH262213 UYC262213:UYD262213 VHY262213:VHZ262213 VRU262213:VRV262213 WBQ262213:WBR262213 WLM262213:WLN262213 WVI262213:WVJ262213 C327749:D327749 IW327749:IX327749 SS327749:ST327749 ACO327749:ACP327749 AMK327749:AML327749 AWG327749:AWH327749 BGC327749:BGD327749 BPY327749:BPZ327749 BZU327749:BZV327749 CJQ327749:CJR327749 CTM327749:CTN327749 DDI327749:DDJ327749 DNE327749:DNF327749 DXA327749:DXB327749 EGW327749:EGX327749 EQS327749:EQT327749 FAO327749:FAP327749 FKK327749:FKL327749 FUG327749:FUH327749 GEC327749:GED327749 GNY327749:GNZ327749 GXU327749:GXV327749 HHQ327749:HHR327749 HRM327749:HRN327749 IBI327749:IBJ327749 ILE327749:ILF327749 IVA327749:IVB327749 JEW327749:JEX327749 JOS327749:JOT327749 JYO327749:JYP327749 KIK327749:KIL327749 KSG327749:KSH327749 LCC327749:LCD327749 LLY327749:LLZ327749 LVU327749:LVV327749 MFQ327749:MFR327749 MPM327749:MPN327749 MZI327749:MZJ327749 NJE327749:NJF327749 NTA327749:NTB327749 OCW327749:OCX327749 OMS327749:OMT327749 OWO327749:OWP327749 PGK327749:PGL327749 PQG327749:PQH327749 QAC327749:QAD327749 QJY327749:QJZ327749 QTU327749:QTV327749 RDQ327749:RDR327749 RNM327749:RNN327749 RXI327749:RXJ327749 SHE327749:SHF327749 SRA327749:SRB327749 TAW327749:TAX327749 TKS327749:TKT327749 TUO327749:TUP327749 UEK327749:UEL327749 UOG327749:UOH327749 UYC327749:UYD327749 VHY327749:VHZ327749 VRU327749:VRV327749 WBQ327749:WBR327749 WLM327749:WLN327749 WVI327749:WVJ327749 C393285:D393285 IW393285:IX393285 SS393285:ST393285 ACO393285:ACP393285 AMK393285:AML393285 AWG393285:AWH393285 BGC393285:BGD393285 BPY393285:BPZ393285 BZU393285:BZV393285 CJQ393285:CJR393285 CTM393285:CTN393285 DDI393285:DDJ393285 DNE393285:DNF393285 DXA393285:DXB393285 EGW393285:EGX393285 EQS393285:EQT393285 FAO393285:FAP393285 FKK393285:FKL393285 FUG393285:FUH393285 GEC393285:GED393285 GNY393285:GNZ393285 GXU393285:GXV393285 HHQ393285:HHR393285 HRM393285:HRN393285 IBI393285:IBJ393285 ILE393285:ILF393285 IVA393285:IVB393285 JEW393285:JEX393285 JOS393285:JOT393285 JYO393285:JYP393285 KIK393285:KIL393285 KSG393285:KSH393285 LCC393285:LCD393285 LLY393285:LLZ393285 LVU393285:LVV393285 MFQ393285:MFR393285 MPM393285:MPN393285 MZI393285:MZJ393285 NJE393285:NJF393285 NTA393285:NTB393285 OCW393285:OCX393285 OMS393285:OMT393285 OWO393285:OWP393285 PGK393285:PGL393285 PQG393285:PQH393285 QAC393285:QAD393285 QJY393285:QJZ393285 QTU393285:QTV393285 RDQ393285:RDR393285 RNM393285:RNN393285 RXI393285:RXJ393285 SHE393285:SHF393285 SRA393285:SRB393285 TAW393285:TAX393285 TKS393285:TKT393285 TUO393285:TUP393285 UEK393285:UEL393285 UOG393285:UOH393285 UYC393285:UYD393285 VHY393285:VHZ393285 VRU393285:VRV393285 WBQ393285:WBR393285 WLM393285:WLN393285 WVI393285:WVJ393285 C458821:D458821 IW458821:IX458821 SS458821:ST458821 ACO458821:ACP458821 AMK458821:AML458821 AWG458821:AWH458821 BGC458821:BGD458821 BPY458821:BPZ458821 BZU458821:BZV458821 CJQ458821:CJR458821 CTM458821:CTN458821 DDI458821:DDJ458821 DNE458821:DNF458821 DXA458821:DXB458821 EGW458821:EGX458821 EQS458821:EQT458821 FAO458821:FAP458821 FKK458821:FKL458821 FUG458821:FUH458821 GEC458821:GED458821 GNY458821:GNZ458821 GXU458821:GXV458821 HHQ458821:HHR458821 HRM458821:HRN458821 IBI458821:IBJ458821 ILE458821:ILF458821 IVA458821:IVB458821 JEW458821:JEX458821 JOS458821:JOT458821 JYO458821:JYP458821 KIK458821:KIL458821 KSG458821:KSH458821 LCC458821:LCD458821 LLY458821:LLZ458821 LVU458821:LVV458821 MFQ458821:MFR458821 MPM458821:MPN458821 MZI458821:MZJ458821 NJE458821:NJF458821 NTA458821:NTB458821 OCW458821:OCX458821 OMS458821:OMT458821 OWO458821:OWP458821 PGK458821:PGL458821 PQG458821:PQH458821 QAC458821:QAD458821 QJY458821:QJZ458821 QTU458821:QTV458821 RDQ458821:RDR458821 RNM458821:RNN458821 RXI458821:RXJ458821 SHE458821:SHF458821 SRA458821:SRB458821 TAW458821:TAX458821 TKS458821:TKT458821 TUO458821:TUP458821 UEK458821:UEL458821 UOG458821:UOH458821 UYC458821:UYD458821 VHY458821:VHZ458821 VRU458821:VRV458821 WBQ458821:WBR458821 WLM458821:WLN458821 WVI458821:WVJ458821 C524357:D524357 IW524357:IX524357 SS524357:ST524357 ACO524357:ACP524357 AMK524357:AML524357 AWG524357:AWH524357 BGC524357:BGD524357 BPY524357:BPZ524357 BZU524357:BZV524357 CJQ524357:CJR524357 CTM524357:CTN524357 DDI524357:DDJ524357 DNE524357:DNF524357 DXA524357:DXB524357 EGW524357:EGX524357 EQS524357:EQT524357 FAO524357:FAP524357 FKK524357:FKL524357 FUG524357:FUH524357 GEC524357:GED524357 GNY524357:GNZ524357 GXU524357:GXV524357 HHQ524357:HHR524357 HRM524357:HRN524357 IBI524357:IBJ524357 ILE524357:ILF524357 IVA524357:IVB524357 JEW524357:JEX524357 JOS524357:JOT524357 JYO524357:JYP524357 KIK524357:KIL524357 KSG524357:KSH524357 LCC524357:LCD524357 LLY524357:LLZ524357 LVU524357:LVV524357 MFQ524357:MFR524357 MPM524357:MPN524357 MZI524357:MZJ524357 NJE524357:NJF524357 NTA524357:NTB524357 OCW524357:OCX524357 OMS524357:OMT524357 OWO524357:OWP524357 PGK524357:PGL524357 PQG524357:PQH524357 QAC524357:QAD524357 QJY524357:QJZ524357 QTU524357:QTV524357 RDQ524357:RDR524357 RNM524357:RNN524357 RXI524357:RXJ524357 SHE524357:SHF524357 SRA524357:SRB524357 TAW524357:TAX524357 TKS524357:TKT524357 TUO524357:TUP524357 UEK524357:UEL524357 UOG524357:UOH524357 UYC524357:UYD524357 VHY524357:VHZ524357 VRU524357:VRV524357 WBQ524357:WBR524357 WLM524357:WLN524357 WVI524357:WVJ524357 C589893:D589893 IW589893:IX589893 SS589893:ST589893 ACO589893:ACP589893 AMK589893:AML589893 AWG589893:AWH589893 BGC589893:BGD589893 BPY589893:BPZ589893 BZU589893:BZV589893 CJQ589893:CJR589893 CTM589893:CTN589893 DDI589893:DDJ589893 DNE589893:DNF589893 DXA589893:DXB589893 EGW589893:EGX589893 EQS589893:EQT589893 FAO589893:FAP589893 FKK589893:FKL589893 FUG589893:FUH589893 GEC589893:GED589893 GNY589893:GNZ589893 GXU589893:GXV589893 HHQ589893:HHR589893 HRM589893:HRN589893 IBI589893:IBJ589893 ILE589893:ILF589893 IVA589893:IVB589893 JEW589893:JEX589893 JOS589893:JOT589893 JYO589893:JYP589893 KIK589893:KIL589893 KSG589893:KSH589893 LCC589893:LCD589893 LLY589893:LLZ589893 LVU589893:LVV589893 MFQ589893:MFR589893 MPM589893:MPN589893 MZI589893:MZJ589893 NJE589893:NJF589893 NTA589893:NTB589893 OCW589893:OCX589893 OMS589893:OMT589893 OWO589893:OWP589893 PGK589893:PGL589893 PQG589893:PQH589893 QAC589893:QAD589893 QJY589893:QJZ589893 QTU589893:QTV589893 RDQ589893:RDR589893 RNM589893:RNN589893 RXI589893:RXJ589893 SHE589893:SHF589893 SRA589893:SRB589893 TAW589893:TAX589893 TKS589893:TKT589893 TUO589893:TUP589893 UEK589893:UEL589893 UOG589893:UOH589893 UYC589893:UYD589893 VHY589893:VHZ589893 VRU589893:VRV589893 WBQ589893:WBR589893 WLM589893:WLN589893 WVI589893:WVJ589893 C655429:D655429 IW655429:IX655429 SS655429:ST655429 ACO655429:ACP655429 AMK655429:AML655429 AWG655429:AWH655429 BGC655429:BGD655429 BPY655429:BPZ655429 BZU655429:BZV655429 CJQ655429:CJR655429 CTM655429:CTN655429 DDI655429:DDJ655429 DNE655429:DNF655429 DXA655429:DXB655429 EGW655429:EGX655429 EQS655429:EQT655429 FAO655429:FAP655429 FKK655429:FKL655429 FUG655429:FUH655429 GEC655429:GED655429 GNY655429:GNZ655429 GXU655429:GXV655429 HHQ655429:HHR655429 HRM655429:HRN655429 IBI655429:IBJ655429 ILE655429:ILF655429 IVA655429:IVB655429 JEW655429:JEX655429 JOS655429:JOT655429 JYO655429:JYP655429 KIK655429:KIL655429 KSG655429:KSH655429 LCC655429:LCD655429 LLY655429:LLZ655429 LVU655429:LVV655429 MFQ655429:MFR655429 MPM655429:MPN655429 MZI655429:MZJ655429 NJE655429:NJF655429 NTA655429:NTB655429 OCW655429:OCX655429 OMS655429:OMT655429 OWO655429:OWP655429 PGK655429:PGL655429 PQG655429:PQH655429 QAC655429:QAD655429 QJY655429:QJZ655429 QTU655429:QTV655429 RDQ655429:RDR655429 RNM655429:RNN655429 RXI655429:RXJ655429 SHE655429:SHF655429 SRA655429:SRB655429 TAW655429:TAX655429 TKS655429:TKT655429 TUO655429:TUP655429 UEK655429:UEL655429 UOG655429:UOH655429 UYC655429:UYD655429 VHY655429:VHZ655429 VRU655429:VRV655429 WBQ655429:WBR655429 WLM655429:WLN655429 WVI655429:WVJ655429 C720965:D720965 IW720965:IX720965 SS720965:ST720965 ACO720965:ACP720965 AMK720965:AML720965 AWG720965:AWH720965 BGC720965:BGD720965 BPY720965:BPZ720965 BZU720965:BZV720965 CJQ720965:CJR720965 CTM720965:CTN720965 DDI720965:DDJ720965 DNE720965:DNF720965 DXA720965:DXB720965 EGW720965:EGX720965 EQS720965:EQT720965 FAO720965:FAP720965 FKK720965:FKL720965 FUG720965:FUH720965 GEC720965:GED720965 GNY720965:GNZ720965 GXU720965:GXV720965 HHQ720965:HHR720965 HRM720965:HRN720965 IBI720965:IBJ720965 ILE720965:ILF720965 IVA720965:IVB720965 JEW720965:JEX720965 JOS720965:JOT720965 JYO720965:JYP720965 KIK720965:KIL720965 KSG720965:KSH720965 LCC720965:LCD720965 LLY720965:LLZ720965 LVU720965:LVV720965 MFQ720965:MFR720965 MPM720965:MPN720965 MZI720965:MZJ720965 NJE720965:NJF720965 NTA720965:NTB720965 OCW720965:OCX720965 OMS720965:OMT720965 OWO720965:OWP720965 PGK720965:PGL720965 PQG720965:PQH720965 QAC720965:QAD720965 QJY720965:QJZ720965 QTU720965:QTV720965 RDQ720965:RDR720965 RNM720965:RNN720965 RXI720965:RXJ720965 SHE720965:SHF720965 SRA720965:SRB720965 TAW720965:TAX720965 TKS720965:TKT720965 TUO720965:TUP720965 UEK720965:UEL720965 UOG720965:UOH720965 UYC720965:UYD720965 VHY720965:VHZ720965 VRU720965:VRV720965 WBQ720965:WBR720965 WLM720965:WLN720965 WVI720965:WVJ720965 C786501:D786501 IW786501:IX786501 SS786501:ST786501 ACO786501:ACP786501 AMK786501:AML786501 AWG786501:AWH786501 BGC786501:BGD786501 BPY786501:BPZ786501 BZU786501:BZV786501 CJQ786501:CJR786501 CTM786501:CTN786501 DDI786501:DDJ786501 DNE786501:DNF786501 DXA786501:DXB786501 EGW786501:EGX786501 EQS786501:EQT786501 FAO786501:FAP786501 FKK786501:FKL786501 FUG786501:FUH786501 GEC786501:GED786501 GNY786501:GNZ786501 GXU786501:GXV786501 HHQ786501:HHR786501 HRM786501:HRN786501 IBI786501:IBJ786501 ILE786501:ILF786501 IVA786501:IVB786501 JEW786501:JEX786501 JOS786501:JOT786501 JYO786501:JYP786501 KIK786501:KIL786501 KSG786501:KSH786501 LCC786501:LCD786501 LLY786501:LLZ786501 LVU786501:LVV786501 MFQ786501:MFR786501 MPM786501:MPN786501 MZI786501:MZJ786501 NJE786501:NJF786501 NTA786501:NTB786501 OCW786501:OCX786501 OMS786501:OMT786501 OWO786501:OWP786501 PGK786501:PGL786501 PQG786501:PQH786501 QAC786501:QAD786501 QJY786501:QJZ786501 QTU786501:QTV786501 RDQ786501:RDR786501 RNM786501:RNN786501 RXI786501:RXJ786501 SHE786501:SHF786501 SRA786501:SRB786501 TAW786501:TAX786501 TKS786501:TKT786501 TUO786501:TUP786501 UEK786501:UEL786501 UOG786501:UOH786501 UYC786501:UYD786501 VHY786501:VHZ786501 VRU786501:VRV786501 WBQ786501:WBR786501 WLM786501:WLN786501 WVI786501:WVJ786501 C852037:D852037 IW852037:IX852037 SS852037:ST852037 ACO852037:ACP852037 AMK852037:AML852037 AWG852037:AWH852037 BGC852037:BGD852037 BPY852037:BPZ852037 BZU852037:BZV852037 CJQ852037:CJR852037 CTM852037:CTN852037 DDI852037:DDJ852037 DNE852037:DNF852037 DXA852037:DXB852037 EGW852037:EGX852037 EQS852037:EQT852037 FAO852037:FAP852037 FKK852037:FKL852037 FUG852037:FUH852037 GEC852037:GED852037 GNY852037:GNZ852037 GXU852037:GXV852037 HHQ852037:HHR852037 HRM852037:HRN852037 IBI852037:IBJ852037 ILE852037:ILF852037 IVA852037:IVB852037 JEW852037:JEX852037 JOS852037:JOT852037 JYO852037:JYP852037 KIK852037:KIL852037 KSG852037:KSH852037 LCC852037:LCD852037 LLY852037:LLZ852037 LVU852037:LVV852037 MFQ852037:MFR852037 MPM852037:MPN852037 MZI852037:MZJ852037 NJE852037:NJF852037 NTA852037:NTB852037 OCW852037:OCX852037 OMS852037:OMT852037 OWO852037:OWP852037 PGK852037:PGL852037 PQG852037:PQH852037 QAC852037:QAD852037 QJY852037:QJZ852037 QTU852037:QTV852037 RDQ852037:RDR852037 RNM852037:RNN852037 RXI852037:RXJ852037 SHE852037:SHF852037 SRA852037:SRB852037 TAW852037:TAX852037 TKS852037:TKT852037 TUO852037:TUP852037 UEK852037:UEL852037 UOG852037:UOH852037 UYC852037:UYD852037 VHY852037:VHZ852037 VRU852037:VRV852037 WBQ852037:WBR852037 WLM852037:WLN852037 WVI852037:WVJ852037 C917573:D917573 IW917573:IX917573 SS917573:ST917573 ACO917573:ACP917573 AMK917573:AML917573 AWG917573:AWH917573 BGC917573:BGD917573 BPY917573:BPZ917573 BZU917573:BZV917573 CJQ917573:CJR917573 CTM917573:CTN917573 DDI917573:DDJ917573 DNE917573:DNF917573 DXA917573:DXB917573 EGW917573:EGX917573 EQS917573:EQT917573 FAO917573:FAP917573 FKK917573:FKL917573 FUG917573:FUH917573 GEC917573:GED917573 GNY917573:GNZ917573 GXU917573:GXV917573 HHQ917573:HHR917573 HRM917573:HRN917573 IBI917573:IBJ917573 ILE917573:ILF917573 IVA917573:IVB917573 JEW917573:JEX917573 JOS917573:JOT917573 JYO917573:JYP917573 KIK917573:KIL917573 KSG917573:KSH917573 LCC917573:LCD917573 LLY917573:LLZ917573 LVU917573:LVV917573 MFQ917573:MFR917573 MPM917573:MPN917573 MZI917573:MZJ917573 NJE917573:NJF917573 NTA917573:NTB917573 OCW917573:OCX917573 OMS917573:OMT917573 OWO917573:OWP917573 PGK917573:PGL917573 PQG917573:PQH917573 QAC917573:QAD917573 QJY917573:QJZ917573 QTU917573:QTV917573 RDQ917573:RDR917573 RNM917573:RNN917573 RXI917573:RXJ917573 SHE917573:SHF917573 SRA917573:SRB917573 TAW917573:TAX917573 TKS917573:TKT917573 TUO917573:TUP917573 UEK917573:UEL917573 UOG917573:UOH917573 UYC917573:UYD917573 VHY917573:VHZ917573 VRU917573:VRV917573 WBQ917573:WBR917573 WLM917573:WLN917573 WVI917573:WVJ917573 C983109:D983109 IW983109:IX983109 SS983109:ST983109 ACO983109:ACP983109 AMK983109:AML983109 AWG983109:AWH983109 BGC983109:BGD983109 BPY983109:BPZ983109 BZU983109:BZV983109 CJQ983109:CJR983109 CTM983109:CTN983109 DDI983109:DDJ983109 DNE983109:DNF983109 DXA983109:DXB983109 EGW983109:EGX983109 EQS983109:EQT983109 FAO983109:FAP983109 FKK983109:FKL983109 FUG983109:FUH983109 GEC983109:GED983109 GNY983109:GNZ983109 GXU983109:GXV983109 HHQ983109:HHR983109 HRM983109:HRN983109 IBI983109:IBJ983109 ILE983109:ILF983109 IVA983109:IVB983109 JEW983109:JEX983109 JOS983109:JOT983109 JYO983109:JYP983109 KIK983109:KIL983109 KSG983109:KSH983109 LCC983109:LCD983109 LLY983109:LLZ983109 LVU983109:LVV983109 MFQ983109:MFR983109 MPM983109:MPN983109 MZI983109:MZJ983109 NJE983109:NJF983109 NTA983109:NTB983109 OCW983109:OCX983109 OMS983109:OMT983109 OWO983109:OWP983109 PGK983109:PGL983109 PQG983109:PQH983109 QAC983109:QAD983109 QJY983109:QJZ983109 QTU983109:QTV983109 RDQ983109:RDR983109 RNM983109:RNN983109 RXI983109:RXJ983109 SHE983109:SHF983109 SRA983109:SRB983109 TAW983109:TAX983109 TKS983109:TKT983109 TUO983109:TUP983109 UEK983109:UEL983109 UOG983109:UOH983109 UYC983109:UYD983109 VHY983109:VHZ983109 VRU983109:VRV983109 WBQ983109:WBR983109 WLM983109:WLN983109 WVI983109:WVJ983109 C54:E54 IW54:IY54 SS54:SU54 ACO54:ACQ54 AMK54:AMM54 AWG54:AWI54 BGC54:BGE54 BPY54:BQA54 BZU54:BZW54 CJQ54:CJS54 CTM54:CTO54 DDI54:DDK54 DNE54:DNG54 DXA54:DXC54 EGW54:EGY54 EQS54:EQU54 FAO54:FAQ54 FKK54:FKM54 FUG54:FUI54 GEC54:GEE54 GNY54:GOA54 GXU54:GXW54 HHQ54:HHS54 HRM54:HRO54 IBI54:IBK54 ILE54:ILG54 IVA54:IVC54 JEW54:JEY54 JOS54:JOU54 JYO54:JYQ54 KIK54:KIM54 KSG54:KSI54 LCC54:LCE54 LLY54:LMA54 LVU54:LVW54 MFQ54:MFS54 MPM54:MPO54 MZI54:MZK54 NJE54:NJG54 NTA54:NTC54 OCW54:OCY54 OMS54:OMU54 OWO54:OWQ54 PGK54:PGM54 PQG54:PQI54 QAC54:QAE54 QJY54:QKA54 QTU54:QTW54 RDQ54:RDS54 RNM54:RNO54 RXI54:RXK54 SHE54:SHG54 SRA54:SRC54 TAW54:TAY54 TKS54:TKU54 TUO54:TUQ54 UEK54:UEM54 UOG54:UOI54 UYC54:UYE54 VHY54:VIA54 VRU54:VRW54 WBQ54:WBS54 WLM54:WLO54 WVI54:WVK54 C65590:E65590 IW65590:IY65590 SS65590:SU65590 ACO65590:ACQ65590 AMK65590:AMM65590 AWG65590:AWI65590 BGC65590:BGE65590 BPY65590:BQA65590 BZU65590:BZW65590 CJQ65590:CJS65590 CTM65590:CTO65590 DDI65590:DDK65590 DNE65590:DNG65590 DXA65590:DXC65590 EGW65590:EGY65590 EQS65590:EQU65590 FAO65590:FAQ65590 FKK65590:FKM65590 FUG65590:FUI65590 GEC65590:GEE65590 GNY65590:GOA65590 GXU65590:GXW65590 HHQ65590:HHS65590 HRM65590:HRO65590 IBI65590:IBK65590 ILE65590:ILG65590 IVA65590:IVC65590 JEW65590:JEY65590 JOS65590:JOU65590 JYO65590:JYQ65590 KIK65590:KIM65590 KSG65590:KSI65590 LCC65590:LCE65590 LLY65590:LMA65590 LVU65590:LVW65590 MFQ65590:MFS65590 MPM65590:MPO65590 MZI65590:MZK65590 NJE65590:NJG65590 NTA65590:NTC65590 OCW65590:OCY65590 OMS65590:OMU65590 OWO65590:OWQ65590 PGK65590:PGM65590 PQG65590:PQI65590 QAC65590:QAE65590 QJY65590:QKA65590 QTU65590:QTW65590 RDQ65590:RDS65590 RNM65590:RNO65590 RXI65590:RXK65590 SHE65590:SHG65590 SRA65590:SRC65590 TAW65590:TAY65590 TKS65590:TKU65590 TUO65590:TUQ65590 UEK65590:UEM65590 UOG65590:UOI65590 UYC65590:UYE65590 VHY65590:VIA65590 VRU65590:VRW65590 WBQ65590:WBS65590 WLM65590:WLO65590 WVI65590:WVK65590 C131126:E131126 IW131126:IY131126 SS131126:SU131126 ACO131126:ACQ131126 AMK131126:AMM131126 AWG131126:AWI131126 BGC131126:BGE131126 BPY131126:BQA131126 BZU131126:BZW131126 CJQ131126:CJS131126 CTM131126:CTO131126 DDI131126:DDK131126 DNE131126:DNG131126 DXA131126:DXC131126 EGW131126:EGY131126 EQS131126:EQU131126 FAO131126:FAQ131126 FKK131126:FKM131126 FUG131126:FUI131126 GEC131126:GEE131126 GNY131126:GOA131126 GXU131126:GXW131126 HHQ131126:HHS131126 HRM131126:HRO131126 IBI131126:IBK131126 ILE131126:ILG131126 IVA131126:IVC131126 JEW131126:JEY131126 JOS131126:JOU131126 JYO131126:JYQ131126 KIK131126:KIM131126 KSG131126:KSI131126 LCC131126:LCE131126 LLY131126:LMA131126 LVU131126:LVW131126 MFQ131126:MFS131126 MPM131126:MPO131126 MZI131126:MZK131126 NJE131126:NJG131126 NTA131126:NTC131126 OCW131126:OCY131126 OMS131126:OMU131126 OWO131126:OWQ131126 PGK131126:PGM131126 PQG131126:PQI131126 QAC131126:QAE131126 QJY131126:QKA131126 QTU131126:QTW131126 RDQ131126:RDS131126 RNM131126:RNO131126 RXI131126:RXK131126 SHE131126:SHG131126 SRA131126:SRC131126 TAW131126:TAY131126 TKS131126:TKU131126 TUO131126:TUQ131126 UEK131126:UEM131126 UOG131126:UOI131126 UYC131126:UYE131126 VHY131126:VIA131126 VRU131126:VRW131126 WBQ131126:WBS131126 WLM131126:WLO131126 WVI131126:WVK131126 C196662:E196662 IW196662:IY196662 SS196662:SU196662 ACO196662:ACQ196662 AMK196662:AMM196662 AWG196662:AWI196662 BGC196662:BGE196662 BPY196662:BQA196662 BZU196662:BZW196662 CJQ196662:CJS196662 CTM196662:CTO196662 DDI196662:DDK196662 DNE196662:DNG196662 DXA196662:DXC196662 EGW196662:EGY196662 EQS196662:EQU196662 FAO196662:FAQ196662 FKK196662:FKM196662 FUG196662:FUI196662 GEC196662:GEE196662 GNY196662:GOA196662 GXU196662:GXW196662 HHQ196662:HHS196662 HRM196662:HRO196662 IBI196662:IBK196662 ILE196662:ILG196662 IVA196662:IVC196662 JEW196662:JEY196662 JOS196662:JOU196662 JYO196662:JYQ196662 KIK196662:KIM196662 KSG196662:KSI196662 LCC196662:LCE196662 LLY196662:LMA196662 LVU196662:LVW196662 MFQ196662:MFS196662 MPM196662:MPO196662 MZI196662:MZK196662 NJE196662:NJG196662 NTA196662:NTC196662 OCW196662:OCY196662 OMS196662:OMU196662 OWO196662:OWQ196662 PGK196662:PGM196662 PQG196662:PQI196662 QAC196662:QAE196662 QJY196662:QKA196662 QTU196662:QTW196662 RDQ196662:RDS196662 RNM196662:RNO196662 RXI196662:RXK196662 SHE196662:SHG196662 SRA196662:SRC196662 TAW196662:TAY196662 TKS196662:TKU196662 TUO196662:TUQ196662 UEK196662:UEM196662 UOG196662:UOI196662 UYC196662:UYE196662 VHY196662:VIA196662 VRU196662:VRW196662 WBQ196662:WBS196662 WLM196662:WLO196662 WVI196662:WVK196662 C262198:E262198 IW262198:IY262198 SS262198:SU262198 ACO262198:ACQ262198 AMK262198:AMM262198 AWG262198:AWI262198 BGC262198:BGE262198 BPY262198:BQA262198 BZU262198:BZW262198 CJQ262198:CJS262198 CTM262198:CTO262198 DDI262198:DDK262198 DNE262198:DNG262198 DXA262198:DXC262198 EGW262198:EGY262198 EQS262198:EQU262198 FAO262198:FAQ262198 FKK262198:FKM262198 FUG262198:FUI262198 GEC262198:GEE262198 GNY262198:GOA262198 GXU262198:GXW262198 HHQ262198:HHS262198 HRM262198:HRO262198 IBI262198:IBK262198 ILE262198:ILG262198 IVA262198:IVC262198 JEW262198:JEY262198 JOS262198:JOU262198 JYO262198:JYQ262198 KIK262198:KIM262198 KSG262198:KSI262198 LCC262198:LCE262198 LLY262198:LMA262198 LVU262198:LVW262198 MFQ262198:MFS262198 MPM262198:MPO262198 MZI262198:MZK262198 NJE262198:NJG262198 NTA262198:NTC262198 OCW262198:OCY262198 OMS262198:OMU262198 OWO262198:OWQ262198 PGK262198:PGM262198 PQG262198:PQI262198 QAC262198:QAE262198 QJY262198:QKA262198 QTU262198:QTW262198 RDQ262198:RDS262198 RNM262198:RNO262198 RXI262198:RXK262198 SHE262198:SHG262198 SRA262198:SRC262198 TAW262198:TAY262198 TKS262198:TKU262198 TUO262198:TUQ262198 UEK262198:UEM262198 UOG262198:UOI262198 UYC262198:UYE262198 VHY262198:VIA262198 VRU262198:VRW262198 WBQ262198:WBS262198 WLM262198:WLO262198 WVI262198:WVK262198 C327734:E327734 IW327734:IY327734 SS327734:SU327734 ACO327734:ACQ327734 AMK327734:AMM327734 AWG327734:AWI327734 BGC327734:BGE327734 BPY327734:BQA327734 BZU327734:BZW327734 CJQ327734:CJS327734 CTM327734:CTO327734 DDI327734:DDK327734 DNE327734:DNG327734 DXA327734:DXC327734 EGW327734:EGY327734 EQS327734:EQU327734 FAO327734:FAQ327734 FKK327734:FKM327734 FUG327734:FUI327734 GEC327734:GEE327734 GNY327734:GOA327734 GXU327734:GXW327734 HHQ327734:HHS327734 HRM327734:HRO327734 IBI327734:IBK327734 ILE327734:ILG327734 IVA327734:IVC327734 JEW327734:JEY327734 JOS327734:JOU327734 JYO327734:JYQ327734 KIK327734:KIM327734 KSG327734:KSI327734 LCC327734:LCE327734 LLY327734:LMA327734 LVU327734:LVW327734 MFQ327734:MFS327734 MPM327734:MPO327734 MZI327734:MZK327734 NJE327734:NJG327734 NTA327734:NTC327734 OCW327734:OCY327734 OMS327734:OMU327734 OWO327734:OWQ327734 PGK327734:PGM327734 PQG327734:PQI327734 QAC327734:QAE327734 QJY327734:QKA327734 QTU327734:QTW327734 RDQ327734:RDS327734 RNM327734:RNO327734 RXI327734:RXK327734 SHE327734:SHG327734 SRA327734:SRC327734 TAW327734:TAY327734 TKS327734:TKU327734 TUO327734:TUQ327734 UEK327734:UEM327734 UOG327734:UOI327734 UYC327734:UYE327734 VHY327734:VIA327734 VRU327734:VRW327734 WBQ327734:WBS327734 WLM327734:WLO327734 WVI327734:WVK327734 C393270:E393270 IW393270:IY393270 SS393270:SU393270 ACO393270:ACQ393270 AMK393270:AMM393270 AWG393270:AWI393270 BGC393270:BGE393270 BPY393270:BQA393270 BZU393270:BZW393270 CJQ393270:CJS393270 CTM393270:CTO393270 DDI393270:DDK393270 DNE393270:DNG393270 DXA393270:DXC393270 EGW393270:EGY393270 EQS393270:EQU393270 FAO393270:FAQ393270 FKK393270:FKM393270 FUG393270:FUI393270 GEC393270:GEE393270 GNY393270:GOA393270 GXU393270:GXW393270 HHQ393270:HHS393270 HRM393270:HRO393270 IBI393270:IBK393270 ILE393270:ILG393270 IVA393270:IVC393270 JEW393270:JEY393270 JOS393270:JOU393270 JYO393270:JYQ393270 KIK393270:KIM393270 KSG393270:KSI393270 LCC393270:LCE393270 LLY393270:LMA393270 LVU393270:LVW393270 MFQ393270:MFS393270 MPM393270:MPO393270 MZI393270:MZK393270 NJE393270:NJG393270 NTA393270:NTC393270 OCW393270:OCY393270 OMS393270:OMU393270 OWO393270:OWQ393270 PGK393270:PGM393270 PQG393270:PQI393270 QAC393270:QAE393270 QJY393270:QKA393270 QTU393270:QTW393270 RDQ393270:RDS393270 RNM393270:RNO393270 RXI393270:RXK393270 SHE393270:SHG393270 SRA393270:SRC393270 TAW393270:TAY393270 TKS393270:TKU393270 TUO393270:TUQ393270 UEK393270:UEM393270 UOG393270:UOI393270 UYC393270:UYE393270 VHY393270:VIA393270 VRU393270:VRW393270 WBQ393270:WBS393270 WLM393270:WLO393270 WVI393270:WVK393270 C458806:E458806 IW458806:IY458806 SS458806:SU458806 ACO458806:ACQ458806 AMK458806:AMM458806 AWG458806:AWI458806 BGC458806:BGE458806 BPY458806:BQA458806 BZU458806:BZW458806 CJQ458806:CJS458806 CTM458806:CTO458806 DDI458806:DDK458806 DNE458806:DNG458806 DXA458806:DXC458806 EGW458806:EGY458806 EQS458806:EQU458806 FAO458806:FAQ458806 FKK458806:FKM458806 FUG458806:FUI458806 GEC458806:GEE458806 GNY458806:GOA458806 GXU458806:GXW458806 HHQ458806:HHS458806 HRM458806:HRO458806 IBI458806:IBK458806 ILE458806:ILG458806 IVA458806:IVC458806 JEW458806:JEY458806 JOS458806:JOU458806 JYO458806:JYQ458806 KIK458806:KIM458806 KSG458806:KSI458806 LCC458806:LCE458806 LLY458806:LMA458806 LVU458806:LVW458806 MFQ458806:MFS458806 MPM458806:MPO458806 MZI458806:MZK458806 NJE458806:NJG458806 NTA458806:NTC458806 OCW458806:OCY458806 OMS458806:OMU458806 OWO458806:OWQ458806 PGK458806:PGM458806 PQG458806:PQI458806 QAC458806:QAE458806 QJY458806:QKA458806 QTU458806:QTW458806 RDQ458806:RDS458806 RNM458806:RNO458806 RXI458806:RXK458806 SHE458806:SHG458806 SRA458806:SRC458806 TAW458806:TAY458806 TKS458806:TKU458806 TUO458806:TUQ458806 UEK458806:UEM458806 UOG458806:UOI458806 UYC458806:UYE458806 VHY458806:VIA458806 VRU458806:VRW458806 WBQ458806:WBS458806 WLM458806:WLO458806 WVI458806:WVK458806 C524342:E524342 IW524342:IY524342 SS524342:SU524342 ACO524342:ACQ524342 AMK524342:AMM524342 AWG524342:AWI524342 BGC524342:BGE524342 BPY524342:BQA524342 BZU524342:BZW524342 CJQ524342:CJS524342 CTM524342:CTO524342 DDI524342:DDK524342 DNE524342:DNG524342 DXA524342:DXC524342 EGW524342:EGY524342 EQS524342:EQU524342 FAO524342:FAQ524342 FKK524342:FKM524342 FUG524342:FUI524342 GEC524342:GEE524342 GNY524342:GOA524342 GXU524342:GXW524342 HHQ524342:HHS524342 HRM524342:HRO524342 IBI524342:IBK524342 ILE524342:ILG524342 IVA524342:IVC524342 JEW524342:JEY524342 JOS524342:JOU524342 JYO524342:JYQ524342 KIK524342:KIM524342 KSG524342:KSI524342 LCC524342:LCE524342 LLY524342:LMA524342 LVU524342:LVW524342 MFQ524342:MFS524342 MPM524342:MPO524342 MZI524342:MZK524342 NJE524342:NJG524342 NTA524342:NTC524342 OCW524342:OCY524342 OMS524342:OMU524342 OWO524342:OWQ524342 PGK524342:PGM524342 PQG524342:PQI524342 QAC524342:QAE524342 QJY524342:QKA524342 QTU524342:QTW524342 RDQ524342:RDS524342 RNM524342:RNO524342 RXI524342:RXK524342 SHE524342:SHG524342 SRA524342:SRC524342 TAW524342:TAY524342 TKS524342:TKU524342 TUO524342:TUQ524342 UEK524342:UEM524342 UOG524342:UOI524342 UYC524342:UYE524342 VHY524342:VIA524342 VRU524342:VRW524342 WBQ524342:WBS524342 WLM524342:WLO524342 WVI524342:WVK524342 C589878:E589878 IW589878:IY589878 SS589878:SU589878 ACO589878:ACQ589878 AMK589878:AMM589878 AWG589878:AWI589878 BGC589878:BGE589878 BPY589878:BQA589878 BZU589878:BZW589878 CJQ589878:CJS589878 CTM589878:CTO589878 DDI589878:DDK589878 DNE589878:DNG589878 DXA589878:DXC589878 EGW589878:EGY589878 EQS589878:EQU589878 FAO589878:FAQ589878 FKK589878:FKM589878 FUG589878:FUI589878 GEC589878:GEE589878 GNY589878:GOA589878 GXU589878:GXW589878 HHQ589878:HHS589878 HRM589878:HRO589878 IBI589878:IBK589878 ILE589878:ILG589878 IVA589878:IVC589878 JEW589878:JEY589878 JOS589878:JOU589878 JYO589878:JYQ589878 KIK589878:KIM589878 KSG589878:KSI589878 LCC589878:LCE589878 LLY589878:LMA589878 LVU589878:LVW589878 MFQ589878:MFS589878 MPM589878:MPO589878 MZI589878:MZK589878 NJE589878:NJG589878 NTA589878:NTC589878 OCW589878:OCY589878 OMS589878:OMU589878 OWO589878:OWQ589878 PGK589878:PGM589878 PQG589878:PQI589878 QAC589878:QAE589878 QJY589878:QKA589878 QTU589878:QTW589878 RDQ589878:RDS589878 RNM589878:RNO589878 RXI589878:RXK589878 SHE589878:SHG589878 SRA589878:SRC589878 TAW589878:TAY589878 TKS589878:TKU589878 TUO589878:TUQ589878 UEK589878:UEM589878 UOG589878:UOI589878 UYC589878:UYE589878 VHY589878:VIA589878 VRU589878:VRW589878 WBQ589878:WBS589878 WLM589878:WLO589878 WVI589878:WVK589878 C655414:E655414 IW655414:IY655414 SS655414:SU655414 ACO655414:ACQ655414 AMK655414:AMM655414 AWG655414:AWI655414 BGC655414:BGE655414 BPY655414:BQA655414 BZU655414:BZW655414 CJQ655414:CJS655414 CTM655414:CTO655414 DDI655414:DDK655414 DNE655414:DNG655414 DXA655414:DXC655414 EGW655414:EGY655414 EQS655414:EQU655414 FAO655414:FAQ655414 FKK655414:FKM655414 FUG655414:FUI655414 GEC655414:GEE655414 GNY655414:GOA655414 GXU655414:GXW655414 HHQ655414:HHS655414 HRM655414:HRO655414 IBI655414:IBK655414 ILE655414:ILG655414 IVA655414:IVC655414 JEW655414:JEY655414 JOS655414:JOU655414 JYO655414:JYQ655414 KIK655414:KIM655414 KSG655414:KSI655414 LCC655414:LCE655414 LLY655414:LMA655414 LVU655414:LVW655414 MFQ655414:MFS655414 MPM655414:MPO655414 MZI655414:MZK655414 NJE655414:NJG655414 NTA655414:NTC655414 OCW655414:OCY655414 OMS655414:OMU655414 OWO655414:OWQ655414 PGK655414:PGM655414 PQG655414:PQI655414 QAC655414:QAE655414 QJY655414:QKA655414 QTU655414:QTW655414 RDQ655414:RDS655414 RNM655414:RNO655414 RXI655414:RXK655414 SHE655414:SHG655414 SRA655414:SRC655414 TAW655414:TAY655414 TKS655414:TKU655414 TUO655414:TUQ655414 UEK655414:UEM655414 UOG655414:UOI655414 UYC655414:UYE655414 VHY655414:VIA655414 VRU655414:VRW655414 WBQ655414:WBS655414 WLM655414:WLO655414 WVI655414:WVK655414 C720950:E720950 IW720950:IY720950 SS720950:SU720950 ACO720950:ACQ720950 AMK720950:AMM720950 AWG720950:AWI720950 BGC720950:BGE720950 BPY720950:BQA720950 BZU720950:BZW720950 CJQ720950:CJS720950 CTM720950:CTO720950 DDI720950:DDK720950 DNE720950:DNG720950 DXA720950:DXC720950 EGW720950:EGY720950 EQS720950:EQU720950 FAO720950:FAQ720950 FKK720950:FKM720950 FUG720950:FUI720950 GEC720950:GEE720950 GNY720950:GOA720950 GXU720950:GXW720950 HHQ720950:HHS720950 HRM720950:HRO720950 IBI720950:IBK720950 ILE720950:ILG720950 IVA720950:IVC720950 JEW720950:JEY720950 JOS720950:JOU720950 JYO720950:JYQ720950 KIK720950:KIM720950 KSG720950:KSI720950 LCC720950:LCE720950 LLY720950:LMA720950 LVU720950:LVW720950 MFQ720950:MFS720950 MPM720950:MPO720950 MZI720950:MZK720950 NJE720950:NJG720950 NTA720950:NTC720950 OCW720950:OCY720950 OMS720950:OMU720950 OWO720950:OWQ720950 PGK720950:PGM720950 PQG720950:PQI720950 QAC720950:QAE720950 QJY720950:QKA720950 QTU720950:QTW720950 RDQ720950:RDS720950 RNM720950:RNO720950 RXI720950:RXK720950 SHE720950:SHG720950 SRA720950:SRC720950 TAW720950:TAY720950 TKS720950:TKU720950 TUO720950:TUQ720950 UEK720950:UEM720950 UOG720950:UOI720950 UYC720950:UYE720950 VHY720950:VIA720950 VRU720950:VRW720950 WBQ720950:WBS720950 WLM720950:WLO720950 WVI720950:WVK720950 C786486:E786486 IW786486:IY786486 SS786486:SU786486 ACO786486:ACQ786486 AMK786486:AMM786486 AWG786486:AWI786486 BGC786486:BGE786486 BPY786486:BQA786486 BZU786486:BZW786486 CJQ786486:CJS786486 CTM786486:CTO786486 DDI786486:DDK786486 DNE786486:DNG786486 DXA786486:DXC786486 EGW786486:EGY786486 EQS786486:EQU786486 FAO786486:FAQ786486 FKK786486:FKM786486 FUG786486:FUI786486 GEC786486:GEE786486 GNY786486:GOA786486 GXU786486:GXW786486 HHQ786486:HHS786486 HRM786486:HRO786486 IBI786486:IBK786486 ILE786486:ILG786486 IVA786486:IVC786486 JEW786486:JEY786486 JOS786486:JOU786486 JYO786486:JYQ786486 KIK786486:KIM786486 KSG786486:KSI786486 LCC786486:LCE786486 LLY786486:LMA786486 LVU786486:LVW786486 MFQ786486:MFS786486 MPM786486:MPO786486 MZI786486:MZK786486 NJE786486:NJG786486 NTA786486:NTC786486 OCW786486:OCY786486 OMS786486:OMU786486 OWO786486:OWQ786486 PGK786486:PGM786486 PQG786486:PQI786486 QAC786486:QAE786486 QJY786486:QKA786486 QTU786486:QTW786486 RDQ786486:RDS786486 RNM786486:RNO786486 RXI786486:RXK786486 SHE786486:SHG786486 SRA786486:SRC786486 TAW786486:TAY786486 TKS786486:TKU786486 TUO786486:TUQ786486 UEK786486:UEM786486 UOG786486:UOI786486 UYC786486:UYE786486 VHY786486:VIA786486 VRU786486:VRW786486 WBQ786486:WBS786486 WLM786486:WLO786486 WVI786486:WVK786486 C852022:E852022 IW852022:IY852022 SS852022:SU852022 ACO852022:ACQ852022 AMK852022:AMM852022 AWG852022:AWI852022 BGC852022:BGE852022 BPY852022:BQA852022 BZU852022:BZW852022 CJQ852022:CJS852022 CTM852022:CTO852022 DDI852022:DDK852022 DNE852022:DNG852022 DXA852022:DXC852022 EGW852022:EGY852022 EQS852022:EQU852022 FAO852022:FAQ852022 FKK852022:FKM852022 FUG852022:FUI852022 GEC852022:GEE852022 GNY852022:GOA852022 GXU852022:GXW852022 HHQ852022:HHS852022 HRM852022:HRO852022 IBI852022:IBK852022 ILE852022:ILG852022 IVA852022:IVC852022 JEW852022:JEY852022 JOS852022:JOU852022 JYO852022:JYQ852022 KIK852022:KIM852022 KSG852022:KSI852022 LCC852022:LCE852022 LLY852022:LMA852022 LVU852022:LVW852022 MFQ852022:MFS852022 MPM852022:MPO852022 MZI852022:MZK852022 NJE852022:NJG852022 NTA852022:NTC852022 OCW852022:OCY852022 OMS852022:OMU852022 OWO852022:OWQ852022 PGK852022:PGM852022 PQG852022:PQI852022 QAC852022:QAE852022 QJY852022:QKA852022 QTU852022:QTW852022 RDQ852022:RDS852022 RNM852022:RNO852022 RXI852022:RXK852022 SHE852022:SHG852022 SRA852022:SRC852022 TAW852022:TAY852022 TKS852022:TKU852022 TUO852022:TUQ852022 UEK852022:UEM852022 UOG852022:UOI852022 UYC852022:UYE852022 VHY852022:VIA852022 VRU852022:VRW852022 WBQ852022:WBS852022 WLM852022:WLO852022 WVI852022:WVK852022 C917558:E917558 IW917558:IY917558 SS917558:SU917558 ACO917558:ACQ917558 AMK917558:AMM917558 AWG917558:AWI917558 BGC917558:BGE917558 BPY917558:BQA917558 BZU917558:BZW917558 CJQ917558:CJS917558 CTM917558:CTO917558 DDI917558:DDK917558 DNE917558:DNG917558 DXA917558:DXC917558 EGW917558:EGY917558 EQS917558:EQU917558 FAO917558:FAQ917558 FKK917558:FKM917558 FUG917558:FUI917558 GEC917558:GEE917558 GNY917558:GOA917558 GXU917558:GXW917558 HHQ917558:HHS917558 HRM917558:HRO917558 IBI917558:IBK917558 ILE917558:ILG917558 IVA917558:IVC917558 JEW917558:JEY917558 JOS917558:JOU917558 JYO917558:JYQ917558 KIK917558:KIM917558 KSG917558:KSI917558 LCC917558:LCE917558 LLY917558:LMA917558 LVU917558:LVW917558 MFQ917558:MFS917558 MPM917558:MPO917558 MZI917558:MZK917558 NJE917558:NJG917558 NTA917558:NTC917558 OCW917558:OCY917558 OMS917558:OMU917558 OWO917558:OWQ917558 PGK917558:PGM917558 PQG917558:PQI917558 QAC917558:QAE917558 QJY917558:QKA917558 QTU917558:QTW917558 RDQ917558:RDS917558 RNM917558:RNO917558 RXI917558:RXK917558 SHE917558:SHG917558 SRA917558:SRC917558 TAW917558:TAY917558 TKS917558:TKU917558 TUO917558:TUQ917558 UEK917558:UEM917558 UOG917558:UOI917558 UYC917558:UYE917558 VHY917558:VIA917558 VRU917558:VRW917558 WBQ917558:WBS917558 WLM917558:WLO917558 WVI917558:WVK917558 C983094:E983094 IW983094:IY983094 SS983094:SU983094 ACO983094:ACQ983094 AMK983094:AMM983094 AWG983094:AWI983094 BGC983094:BGE983094 BPY983094:BQA983094 BZU983094:BZW983094 CJQ983094:CJS983094 CTM983094:CTO983094 DDI983094:DDK983094 DNE983094:DNG983094 DXA983094:DXC983094 EGW983094:EGY983094 EQS983094:EQU983094 FAO983094:FAQ983094 FKK983094:FKM983094 FUG983094:FUI983094 GEC983094:GEE983094 GNY983094:GOA983094 GXU983094:GXW983094 HHQ983094:HHS983094 HRM983094:HRO983094 IBI983094:IBK983094 ILE983094:ILG983094 IVA983094:IVC983094 JEW983094:JEY983094 JOS983094:JOU983094 JYO983094:JYQ983094 KIK983094:KIM983094 KSG983094:KSI983094 LCC983094:LCE983094 LLY983094:LMA983094 LVU983094:LVW983094 MFQ983094:MFS983094 MPM983094:MPO983094 MZI983094:MZK983094 NJE983094:NJG983094 NTA983094:NTC983094 OCW983094:OCY983094 OMS983094:OMU983094 OWO983094:OWQ983094 PGK983094:PGM983094 PQG983094:PQI983094 QAC983094:QAE983094 QJY983094:QKA983094 QTU983094:QTW983094 RDQ983094:RDS983094 RNM983094:RNO983094 RXI983094:RXK983094 SHE983094:SHG983094 SRA983094:SRC983094 TAW983094:TAY983094 TKS983094:TKU983094 TUO983094:TUQ983094 UEK983094:UEM983094 UOG983094:UOI983094 UYC983094:UYE983094 VHY983094:VIA983094 VRU983094:VRW983094 WBQ983094:WBS983094 WLM983094:WLO983094 WVI983094:WVK983094 C46 IW46 SS46 ACO46 AMK46 AWG46 BGC46 BPY46 BZU46 CJQ46 CTM46 DDI46 DNE46 DXA46 EGW46 EQS46 FAO46 FKK46 FUG46 GEC46 GNY46 GXU46 HHQ46 HRM46 IBI46 ILE46 IVA46 JEW46 JOS46 JYO46 KIK46 KSG46 LCC46 LLY46 LVU46 MFQ46 MPM46 MZI46 NJE46 NTA46 OCW46 OMS46 OWO46 PGK46 PQG46 QAC46 QJY46 QTU46 RDQ46 RNM46 RXI46 SHE46 SRA46 TAW46 TKS46 TUO46 UEK46 UOG46 UYC46 VHY46 VRU46 WBQ46 WLM46 WVI46 C65582 IW65582 SS65582 ACO65582 AMK65582 AWG65582 BGC65582 BPY65582 BZU65582 CJQ65582 CTM65582 DDI65582 DNE65582 DXA65582 EGW65582 EQS65582 FAO65582 FKK65582 FUG65582 GEC65582 GNY65582 GXU65582 HHQ65582 HRM65582 IBI65582 ILE65582 IVA65582 JEW65582 JOS65582 JYO65582 KIK65582 KSG65582 LCC65582 LLY65582 LVU65582 MFQ65582 MPM65582 MZI65582 NJE65582 NTA65582 OCW65582 OMS65582 OWO65582 PGK65582 PQG65582 QAC65582 QJY65582 QTU65582 RDQ65582 RNM65582 RXI65582 SHE65582 SRA65582 TAW65582 TKS65582 TUO65582 UEK65582 UOG65582 UYC65582 VHY65582 VRU65582 WBQ65582 WLM65582 WVI65582 C131118 IW131118 SS131118 ACO131118 AMK131118 AWG131118 BGC131118 BPY131118 BZU131118 CJQ131118 CTM131118 DDI131118 DNE131118 DXA131118 EGW131118 EQS131118 FAO131118 FKK131118 FUG131118 GEC131118 GNY131118 GXU131118 HHQ131118 HRM131118 IBI131118 ILE131118 IVA131118 JEW131118 JOS131118 JYO131118 KIK131118 KSG131118 LCC131118 LLY131118 LVU131118 MFQ131118 MPM131118 MZI131118 NJE131118 NTA131118 OCW131118 OMS131118 OWO131118 PGK131118 PQG131118 QAC131118 QJY131118 QTU131118 RDQ131118 RNM131118 RXI131118 SHE131118 SRA131118 TAW131118 TKS131118 TUO131118 UEK131118 UOG131118 UYC131118 VHY131118 VRU131118 WBQ131118 WLM131118 WVI131118 C196654 IW196654 SS196654 ACO196654 AMK196654 AWG196654 BGC196654 BPY196654 BZU196654 CJQ196654 CTM196654 DDI196654 DNE196654 DXA196654 EGW196654 EQS196654 FAO196654 FKK196654 FUG196654 GEC196654 GNY196654 GXU196654 HHQ196654 HRM196654 IBI196654 ILE196654 IVA196654 JEW196654 JOS196654 JYO196654 KIK196654 KSG196654 LCC196654 LLY196654 LVU196654 MFQ196654 MPM196654 MZI196654 NJE196654 NTA196654 OCW196654 OMS196654 OWO196654 PGK196654 PQG196654 QAC196654 QJY196654 QTU196654 RDQ196654 RNM196654 RXI196654 SHE196654 SRA196654 TAW196654 TKS196654 TUO196654 UEK196654 UOG196654 UYC196654 VHY196654 VRU196654 WBQ196654 WLM196654 WVI196654 C262190 IW262190 SS262190 ACO262190 AMK262190 AWG262190 BGC262190 BPY262190 BZU262190 CJQ262190 CTM262190 DDI262190 DNE262190 DXA262190 EGW262190 EQS262190 FAO262190 FKK262190 FUG262190 GEC262190 GNY262190 GXU262190 HHQ262190 HRM262190 IBI262190 ILE262190 IVA262190 JEW262190 JOS262190 JYO262190 KIK262190 KSG262190 LCC262190 LLY262190 LVU262190 MFQ262190 MPM262190 MZI262190 NJE262190 NTA262190 OCW262190 OMS262190 OWO262190 PGK262190 PQG262190 QAC262190 QJY262190 QTU262190 RDQ262190 RNM262190 RXI262190 SHE262190 SRA262190 TAW262190 TKS262190 TUO262190 UEK262190 UOG262190 UYC262190 VHY262190 VRU262190 WBQ262190 WLM262190 WVI262190 C327726 IW327726 SS327726 ACO327726 AMK327726 AWG327726 BGC327726 BPY327726 BZU327726 CJQ327726 CTM327726 DDI327726 DNE327726 DXA327726 EGW327726 EQS327726 FAO327726 FKK327726 FUG327726 GEC327726 GNY327726 GXU327726 HHQ327726 HRM327726 IBI327726 ILE327726 IVA327726 JEW327726 JOS327726 JYO327726 KIK327726 KSG327726 LCC327726 LLY327726 LVU327726 MFQ327726 MPM327726 MZI327726 NJE327726 NTA327726 OCW327726 OMS327726 OWO327726 PGK327726 PQG327726 QAC327726 QJY327726 QTU327726 RDQ327726 RNM327726 RXI327726 SHE327726 SRA327726 TAW327726 TKS327726 TUO327726 UEK327726 UOG327726 UYC327726 VHY327726 VRU327726 WBQ327726 WLM327726 WVI327726 C393262 IW393262 SS393262 ACO393262 AMK393262 AWG393262 BGC393262 BPY393262 BZU393262 CJQ393262 CTM393262 DDI393262 DNE393262 DXA393262 EGW393262 EQS393262 FAO393262 FKK393262 FUG393262 GEC393262 GNY393262 GXU393262 HHQ393262 HRM393262 IBI393262 ILE393262 IVA393262 JEW393262 JOS393262 JYO393262 KIK393262 KSG393262 LCC393262 LLY393262 LVU393262 MFQ393262 MPM393262 MZI393262 NJE393262 NTA393262 OCW393262 OMS393262 OWO393262 PGK393262 PQG393262 QAC393262 QJY393262 QTU393262 RDQ393262 RNM393262 RXI393262 SHE393262 SRA393262 TAW393262 TKS393262 TUO393262 UEK393262 UOG393262 UYC393262 VHY393262 VRU393262 WBQ393262 WLM393262 WVI393262 C458798 IW458798 SS458798 ACO458798 AMK458798 AWG458798 BGC458798 BPY458798 BZU458798 CJQ458798 CTM458798 DDI458798 DNE458798 DXA458798 EGW458798 EQS458798 FAO458798 FKK458798 FUG458798 GEC458798 GNY458798 GXU458798 HHQ458798 HRM458798 IBI458798 ILE458798 IVA458798 JEW458798 JOS458798 JYO458798 KIK458798 KSG458798 LCC458798 LLY458798 LVU458798 MFQ458798 MPM458798 MZI458798 NJE458798 NTA458798 OCW458798 OMS458798 OWO458798 PGK458798 PQG458798 QAC458798 QJY458798 QTU458798 RDQ458798 RNM458798 RXI458798 SHE458798 SRA458798 TAW458798 TKS458798 TUO458798 UEK458798 UOG458798 UYC458798 VHY458798 VRU458798 WBQ458798 WLM458798 WVI458798 C524334 IW524334 SS524334 ACO524334 AMK524334 AWG524334 BGC524334 BPY524334 BZU524334 CJQ524334 CTM524334 DDI524334 DNE524334 DXA524334 EGW524334 EQS524334 FAO524334 FKK524334 FUG524334 GEC524334 GNY524334 GXU524334 HHQ524334 HRM524334 IBI524334 ILE524334 IVA524334 JEW524334 JOS524334 JYO524334 KIK524334 KSG524334 LCC524334 LLY524334 LVU524334 MFQ524334 MPM524334 MZI524334 NJE524334 NTA524334 OCW524334 OMS524334 OWO524334 PGK524334 PQG524334 QAC524334 QJY524334 QTU524334 RDQ524334 RNM524334 RXI524334 SHE524334 SRA524334 TAW524334 TKS524334 TUO524334 UEK524334 UOG524334 UYC524334 VHY524334 VRU524334 WBQ524334 WLM524334 WVI524334 C589870 IW589870 SS589870 ACO589870 AMK589870 AWG589870 BGC589870 BPY589870 BZU589870 CJQ589870 CTM589870 DDI589870 DNE589870 DXA589870 EGW589870 EQS589870 FAO589870 FKK589870 FUG589870 GEC589870 GNY589870 GXU589870 HHQ589870 HRM589870 IBI589870 ILE589870 IVA589870 JEW589870 JOS589870 JYO589870 KIK589870 KSG589870 LCC589870 LLY589870 LVU589870 MFQ589870 MPM589870 MZI589870 NJE589870 NTA589870 OCW589870 OMS589870 OWO589870 PGK589870 PQG589870 QAC589870 QJY589870 QTU589870 RDQ589870 RNM589870 RXI589870 SHE589870 SRA589870 TAW589870 TKS589870 TUO589870 UEK589870 UOG589870 UYC589870 VHY589870 VRU589870 WBQ589870 WLM589870 WVI589870 C655406 IW655406 SS655406 ACO655406 AMK655406 AWG655406 BGC655406 BPY655406 BZU655406 CJQ655406 CTM655406 DDI655406 DNE655406 DXA655406 EGW655406 EQS655406 FAO655406 FKK655406 FUG655406 GEC655406 GNY655406 GXU655406 HHQ655406 HRM655406 IBI655406 ILE655406 IVA655406 JEW655406 JOS655406 JYO655406 KIK655406 KSG655406 LCC655406 LLY655406 LVU655406 MFQ655406 MPM655406 MZI655406 NJE655406 NTA655406 OCW655406 OMS655406 OWO655406 PGK655406 PQG655406 QAC655406 QJY655406 QTU655406 RDQ655406 RNM655406 RXI655406 SHE655406 SRA655406 TAW655406 TKS655406 TUO655406 UEK655406 UOG655406 UYC655406 VHY655406 VRU655406 WBQ655406 WLM655406 WVI655406 C720942 IW720942 SS720942 ACO720942 AMK720942 AWG720942 BGC720942 BPY720942 BZU720942 CJQ720942 CTM720942 DDI720942 DNE720942 DXA720942 EGW720942 EQS720942 FAO720942 FKK720942 FUG720942 GEC720942 GNY720942 GXU720942 HHQ720942 HRM720942 IBI720942 ILE720942 IVA720942 JEW720942 JOS720942 JYO720942 KIK720942 KSG720942 LCC720942 LLY720942 LVU720942 MFQ720942 MPM720942 MZI720942 NJE720942 NTA720942 OCW720942 OMS720942 OWO720942 PGK720942 PQG720942 QAC720942 QJY720942 QTU720942 RDQ720942 RNM720942 RXI720942 SHE720942 SRA720942 TAW720942 TKS720942 TUO720942 UEK720942 UOG720942 UYC720942 VHY720942 VRU720942 WBQ720942 WLM720942 WVI720942 C786478 IW786478 SS786478 ACO786478 AMK786478 AWG786478 BGC786478 BPY786478 BZU786478 CJQ786478 CTM786478 DDI786478 DNE786478 DXA786478 EGW786478 EQS786478 FAO786478 FKK786478 FUG786478 GEC786478 GNY786478 GXU786478 HHQ786478 HRM786478 IBI786478 ILE786478 IVA786478 JEW786478 JOS786478 JYO786478 KIK786478 KSG786478 LCC786478 LLY786478 LVU786478 MFQ786478 MPM786478 MZI786478 NJE786478 NTA786478 OCW786478 OMS786478 OWO786478 PGK786478 PQG786478 QAC786478 QJY786478 QTU786478 RDQ786478 RNM786478 RXI786478 SHE786478 SRA786478 TAW786478 TKS786478 TUO786478 UEK786478 UOG786478 UYC786478 VHY786478 VRU786478 WBQ786478 WLM786478 WVI786478 C852014 IW852014 SS852014 ACO852014 AMK852014 AWG852014 BGC852014 BPY852014 BZU852014 CJQ852014 CTM852014 DDI852014 DNE852014 DXA852014 EGW852014 EQS852014 FAO852014 FKK852014 FUG852014 GEC852014 GNY852014 GXU852014 HHQ852014 HRM852014 IBI852014 ILE852014 IVA852014 JEW852014 JOS852014 JYO852014 KIK852014 KSG852014 LCC852014 LLY852014 LVU852014 MFQ852014 MPM852014 MZI852014 NJE852014 NTA852014 OCW852014 OMS852014 OWO852014 PGK852014 PQG852014 QAC852014 QJY852014 QTU852014 RDQ852014 RNM852014 RXI852014 SHE852014 SRA852014 TAW852014 TKS852014 TUO852014 UEK852014 UOG852014 UYC852014 VHY852014 VRU852014 WBQ852014 WLM852014 WVI852014 C917550 IW917550 SS917550 ACO917550 AMK917550 AWG917550 BGC917550 BPY917550 BZU917550 CJQ917550 CTM917550 DDI917550 DNE917550 DXA917550 EGW917550 EQS917550 FAO917550 FKK917550 FUG917550 GEC917550 GNY917550 GXU917550 HHQ917550 HRM917550 IBI917550 ILE917550 IVA917550 JEW917550 JOS917550 JYO917550 KIK917550 KSG917550 LCC917550 LLY917550 LVU917550 MFQ917550 MPM917550 MZI917550 NJE917550 NTA917550 OCW917550 OMS917550 OWO917550 PGK917550 PQG917550 QAC917550 QJY917550 QTU917550 RDQ917550 RNM917550 RXI917550 SHE917550 SRA917550 TAW917550 TKS917550 TUO917550 UEK917550 UOG917550 UYC917550 VHY917550 VRU917550 WBQ917550 WLM917550 WVI917550 C983086 IW983086 SS983086 ACO983086 AMK983086 AWG983086 BGC983086 BPY983086 BZU983086 CJQ983086 CTM983086 DDI983086 DNE983086 DXA983086 EGW983086 EQS983086 FAO983086 FKK983086 FUG983086 GEC983086 GNY983086 GXU983086 HHQ983086 HRM983086 IBI983086 ILE983086 IVA983086 JEW983086 JOS983086 JYO983086 KIK983086 KSG983086 LCC983086 LLY983086 LVU983086 MFQ983086 MPM983086 MZI983086 NJE983086 NTA983086 OCW983086 OMS983086 OWO983086 PGK983086 PQG983086 QAC983086 QJY983086 QTU983086 RDQ983086 RNM983086 RXI983086 SHE983086 SRA983086 TAW983086 TKS983086 TUO983086 UEK983086 UOG983086 UYC983086 VHY983086 VRU983086 WBQ983086 WLM983086 WVI983086 C25:D25 IW25:IX25 SS25:ST25 ACO25:ACP25 AMK25:AML25 AWG25:AWH25 BGC25:BGD25 BPY25:BPZ25 BZU25:BZV25 CJQ25:CJR25 CTM25:CTN25 DDI25:DDJ25 DNE25:DNF25 DXA25:DXB25 EGW25:EGX25 EQS25:EQT25 FAO25:FAP25 FKK25:FKL25 FUG25:FUH25 GEC25:GED25 GNY25:GNZ25 GXU25:GXV25 HHQ25:HHR25 HRM25:HRN25 IBI25:IBJ25 ILE25:ILF25 IVA25:IVB25 JEW25:JEX25 JOS25:JOT25 JYO25:JYP25 KIK25:KIL25 KSG25:KSH25 LCC25:LCD25 LLY25:LLZ25 LVU25:LVV25 MFQ25:MFR25 MPM25:MPN25 MZI25:MZJ25 NJE25:NJF25 NTA25:NTB25 OCW25:OCX25 OMS25:OMT25 OWO25:OWP25 PGK25:PGL25 PQG25:PQH25 QAC25:QAD25 QJY25:QJZ25 QTU25:QTV25 RDQ25:RDR25 RNM25:RNN25 RXI25:RXJ25 SHE25:SHF25 SRA25:SRB25 TAW25:TAX25 TKS25:TKT25 TUO25:TUP25 UEK25:UEL25 UOG25:UOH25 UYC25:UYD25 VHY25:VHZ25 VRU25:VRV25 WBQ25:WBR25 WLM25:WLN25 WVI25:WVJ25 C65561:D65561 IW65561:IX65561 SS65561:ST65561 ACO65561:ACP65561 AMK65561:AML65561 AWG65561:AWH65561 BGC65561:BGD65561 BPY65561:BPZ65561 BZU65561:BZV65561 CJQ65561:CJR65561 CTM65561:CTN65561 DDI65561:DDJ65561 DNE65561:DNF65561 DXA65561:DXB65561 EGW65561:EGX65561 EQS65561:EQT65561 FAO65561:FAP65561 FKK65561:FKL65561 FUG65561:FUH65561 GEC65561:GED65561 GNY65561:GNZ65561 GXU65561:GXV65561 HHQ65561:HHR65561 HRM65561:HRN65561 IBI65561:IBJ65561 ILE65561:ILF65561 IVA65561:IVB65561 JEW65561:JEX65561 JOS65561:JOT65561 JYO65561:JYP65561 KIK65561:KIL65561 KSG65561:KSH65561 LCC65561:LCD65561 LLY65561:LLZ65561 LVU65561:LVV65561 MFQ65561:MFR65561 MPM65561:MPN65561 MZI65561:MZJ65561 NJE65561:NJF65561 NTA65561:NTB65561 OCW65561:OCX65561 OMS65561:OMT65561 OWO65561:OWP65561 PGK65561:PGL65561 PQG65561:PQH65561 QAC65561:QAD65561 QJY65561:QJZ65561 QTU65561:QTV65561 RDQ65561:RDR65561 RNM65561:RNN65561 RXI65561:RXJ65561 SHE65561:SHF65561 SRA65561:SRB65561 TAW65561:TAX65561 TKS65561:TKT65561 TUO65561:TUP65561 UEK65561:UEL65561 UOG65561:UOH65561 UYC65561:UYD65561 VHY65561:VHZ65561 VRU65561:VRV65561 WBQ65561:WBR65561 WLM65561:WLN65561 WVI65561:WVJ65561 C131097:D131097 IW131097:IX131097 SS131097:ST131097 ACO131097:ACP131097 AMK131097:AML131097 AWG131097:AWH131097 BGC131097:BGD131097 BPY131097:BPZ131097 BZU131097:BZV131097 CJQ131097:CJR131097 CTM131097:CTN131097 DDI131097:DDJ131097 DNE131097:DNF131097 DXA131097:DXB131097 EGW131097:EGX131097 EQS131097:EQT131097 FAO131097:FAP131097 FKK131097:FKL131097 FUG131097:FUH131097 GEC131097:GED131097 GNY131097:GNZ131097 GXU131097:GXV131097 HHQ131097:HHR131097 HRM131097:HRN131097 IBI131097:IBJ131097 ILE131097:ILF131097 IVA131097:IVB131097 JEW131097:JEX131097 JOS131097:JOT131097 JYO131097:JYP131097 KIK131097:KIL131097 KSG131097:KSH131097 LCC131097:LCD131097 LLY131097:LLZ131097 LVU131097:LVV131097 MFQ131097:MFR131097 MPM131097:MPN131097 MZI131097:MZJ131097 NJE131097:NJF131097 NTA131097:NTB131097 OCW131097:OCX131097 OMS131097:OMT131097 OWO131097:OWP131097 PGK131097:PGL131097 PQG131097:PQH131097 QAC131097:QAD131097 QJY131097:QJZ131097 QTU131097:QTV131097 RDQ131097:RDR131097 RNM131097:RNN131097 RXI131097:RXJ131097 SHE131097:SHF131097 SRA131097:SRB131097 TAW131097:TAX131097 TKS131097:TKT131097 TUO131097:TUP131097 UEK131097:UEL131097 UOG131097:UOH131097 UYC131097:UYD131097 VHY131097:VHZ131097 VRU131097:VRV131097 WBQ131097:WBR131097 WLM131097:WLN131097 WVI131097:WVJ131097 C196633:D196633 IW196633:IX196633 SS196633:ST196633 ACO196633:ACP196633 AMK196633:AML196633 AWG196633:AWH196633 BGC196633:BGD196633 BPY196633:BPZ196633 BZU196633:BZV196633 CJQ196633:CJR196633 CTM196633:CTN196633 DDI196633:DDJ196633 DNE196633:DNF196633 DXA196633:DXB196633 EGW196633:EGX196633 EQS196633:EQT196633 FAO196633:FAP196633 FKK196633:FKL196633 FUG196633:FUH196633 GEC196633:GED196633 GNY196633:GNZ196633 GXU196633:GXV196633 HHQ196633:HHR196633 HRM196633:HRN196633 IBI196633:IBJ196633 ILE196633:ILF196633 IVA196633:IVB196633 JEW196633:JEX196633 JOS196633:JOT196633 JYO196633:JYP196633 KIK196633:KIL196633 KSG196633:KSH196633 LCC196633:LCD196633 LLY196633:LLZ196633 LVU196633:LVV196633 MFQ196633:MFR196633 MPM196633:MPN196633 MZI196633:MZJ196633 NJE196633:NJF196633 NTA196633:NTB196633 OCW196633:OCX196633 OMS196633:OMT196633 OWO196633:OWP196633 PGK196633:PGL196633 PQG196633:PQH196633 QAC196633:QAD196633 QJY196633:QJZ196633 QTU196633:QTV196633 RDQ196633:RDR196633 RNM196633:RNN196633 RXI196633:RXJ196633 SHE196633:SHF196633 SRA196633:SRB196633 TAW196633:TAX196633 TKS196633:TKT196633 TUO196633:TUP196633 UEK196633:UEL196633 UOG196633:UOH196633 UYC196633:UYD196633 VHY196633:VHZ196633 VRU196633:VRV196633 WBQ196633:WBR196633 WLM196633:WLN196633 WVI196633:WVJ196633 C262169:D262169 IW262169:IX262169 SS262169:ST262169 ACO262169:ACP262169 AMK262169:AML262169 AWG262169:AWH262169 BGC262169:BGD262169 BPY262169:BPZ262169 BZU262169:BZV262169 CJQ262169:CJR262169 CTM262169:CTN262169 DDI262169:DDJ262169 DNE262169:DNF262169 DXA262169:DXB262169 EGW262169:EGX262169 EQS262169:EQT262169 FAO262169:FAP262169 FKK262169:FKL262169 FUG262169:FUH262169 GEC262169:GED262169 GNY262169:GNZ262169 GXU262169:GXV262169 HHQ262169:HHR262169 HRM262169:HRN262169 IBI262169:IBJ262169 ILE262169:ILF262169 IVA262169:IVB262169 JEW262169:JEX262169 JOS262169:JOT262169 JYO262169:JYP262169 KIK262169:KIL262169 KSG262169:KSH262169 LCC262169:LCD262169 LLY262169:LLZ262169 LVU262169:LVV262169 MFQ262169:MFR262169 MPM262169:MPN262169 MZI262169:MZJ262169 NJE262169:NJF262169 NTA262169:NTB262169 OCW262169:OCX262169 OMS262169:OMT262169 OWO262169:OWP262169 PGK262169:PGL262169 PQG262169:PQH262169 QAC262169:QAD262169 QJY262169:QJZ262169 QTU262169:QTV262169 RDQ262169:RDR262169 RNM262169:RNN262169 RXI262169:RXJ262169 SHE262169:SHF262169 SRA262169:SRB262169 TAW262169:TAX262169 TKS262169:TKT262169 TUO262169:TUP262169 UEK262169:UEL262169 UOG262169:UOH262169 UYC262169:UYD262169 VHY262169:VHZ262169 VRU262169:VRV262169 WBQ262169:WBR262169 WLM262169:WLN262169 WVI262169:WVJ262169 C327705:D327705 IW327705:IX327705 SS327705:ST327705 ACO327705:ACP327705 AMK327705:AML327705 AWG327705:AWH327705 BGC327705:BGD327705 BPY327705:BPZ327705 BZU327705:BZV327705 CJQ327705:CJR327705 CTM327705:CTN327705 DDI327705:DDJ327705 DNE327705:DNF327705 DXA327705:DXB327705 EGW327705:EGX327705 EQS327705:EQT327705 FAO327705:FAP327705 FKK327705:FKL327705 FUG327705:FUH327705 GEC327705:GED327705 GNY327705:GNZ327705 GXU327705:GXV327705 HHQ327705:HHR327705 HRM327705:HRN327705 IBI327705:IBJ327705 ILE327705:ILF327705 IVA327705:IVB327705 JEW327705:JEX327705 JOS327705:JOT327705 JYO327705:JYP327705 KIK327705:KIL327705 KSG327705:KSH327705 LCC327705:LCD327705 LLY327705:LLZ327705 LVU327705:LVV327705 MFQ327705:MFR327705 MPM327705:MPN327705 MZI327705:MZJ327705 NJE327705:NJF327705 NTA327705:NTB327705 OCW327705:OCX327705 OMS327705:OMT327705 OWO327705:OWP327705 PGK327705:PGL327705 PQG327705:PQH327705 QAC327705:QAD327705 QJY327705:QJZ327705 QTU327705:QTV327705 RDQ327705:RDR327705 RNM327705:RNN327705 RXI327705:RXJ327705 SHE327705:SHF327705 SRA327705:SRB327705 TAW327705:TAX327705 TKS327705:TKT327705 TUO327705:TUP327705 UEK327705:UEL327705 UOG327705:UOH327705 UYC327705:UYD327705 VHY327705:VHZ327705 VRU327705:VRV327705 WBQ327705:WBR327705 WLM327705:WLN327705 WVI327705:WVJ327705 C393241:D393241 IW393241:IX393241 SS393241:ST393241 ACO393241:ACP393241 AMK393241:AML393241 AWG393241:AWH393241 BGC393241:BGD393241 BPY393241:BPZ393241 BZU393241:BZV393241 CJQ393241:CJR393241 CTM393241:CTN393241 DDI393241:DDJ393241 DNE393241:DNF393241 DXA393241:DXB393241 EGW393241:EGX393241 EQS393241:EQT393241 FAO393241:FAP393241 FKK393241:FKL393241 FUG393241:FUH393241 GEC393241:GED393241 GNY393241:GNZ393241 GXU393241:GXV393241 HHQ393241:HHR393241 HRM393241:HRN393241 IBI393241:IBJ393241 ILE393241:ILF393241 IVA393241:IVB393241 JEW393241:JEX393241 JOS393241:JOT393241 JYO393241:JYP393241 KIK393241:KIL393241 KSG393241:KSH393241 LCC393241:LCD393241 LLY393241:LLZ393241 LVU393241:LVV393241 MFQ393241:MFR393241 MPM393241:MPN393241 MZI393241:MZJ393241 NJE393241:NJF393241 NTA393241:NTB393241 OCW393241:OCX393241 OMS393241:OMT393241 OWO393241:OWP393241 PGK393241:PGL393241 PQG393241:PQH393241 QAC393241:QAD393241 QJY393241:QJZ393241 QTU393241:QTV393241 RDQ393241:RDR393241 RNM393241:RNN393241 RXI393241:RXJ393241 SHE393241:SHF393241 SRA393241:SRB393241 TAW393241:TAX393241 TKS393241:TKT393241 TUO393241:TUP393241 UEK393241:UEL393241 UOG393241:UOH393241 UYC393241:UYD393241 VHY393241:VHZ393241 VRU393241:VRV393241 WBQ393241:WBR393241 WLM393241:WLN393241 WVI393241:WVJ393241 C458777:D458777 IW458777:IX458777 SS458777:ST458777 ACO458777:ACP458777 AMK458777:AML458777 AWG458777:AWH458777 BGC458777:BGD458777 BPY458777:BPZ458777 BZU458777:BZV458777 CJQ458777:CJR458777 CTM458777:CTN458777 DDI458777:DDJ458777 DNE458777:DNF458777 DXA458777:DXB458777 EGW458777:EGX458777 EQS458777:EQT458777 FAO458777:FAP458777 FKK458777:FKL458777 FUG458777:FUH458777 GEC458777:GED458777 GNY458777:GNZ458777 GXU458777:GXV458777 HHQ458777:HHR458777 HRM458777:HRN458777 IBI458777:IBJ458777 ILE458777:ILF458777 IVA458777:IVB458777 JEW458777:JEX458777 JOS458777:JOT458777 JYO458777:JYP458777 KIK458777:KIL458777 KSG458777:KSH458777 LCC458777:LCD458777 LLY458777:LLZ458777 LVU458777:LVV458777 MFQ458777:MFR458777 MPM458777:MPN458777 MZI458777:MZJ458777 NJE458777:NJF458777 NTA458777:NTB458777 OCW458777:OCX458777 OMS458777:OMT458777 OWO458777:OWP458777 PGK458777:PGL458777 PQG458777:PQH458777 QAC458777:QAD458777 QJY458777:QJZ458777 QTU458777:QTV458777 RDQ458777:RDR458777 RNM458777:RNN458777 RXI458777:RXJ458777 SHE458777:SHF458777 SRA458777:SRB458777 TAW458777:TAX458777 TKS458777:TKT458777 TUO458777:TUP458777 UEK458777:UEL458777 UOG458777:UOH458777 UYC458777:UYD458777 VHY458777:VHZ458777 VRU458777:VRV458777 WBQ458777:WBR458777 WLM458777:WLN458777 WVI458777:WVJ458777 C524313:D524313 IW524313:IX524313 SS524313:ST524313 ACO524313:ACP524313 AMK524313:AML524313 AWG524313:AWH524313 BGC524313:BGD524313 BPY524313:BPZ524313 BZU524313:BZV524313 CJQ524313:CJR524313 CTM524313:CTN524313 DDI524313:DDJ524313 DNE524313:DNF524313 DXA524313:DXB524313 EGW524313:EGX524313 EQS524313:EQT524313 FAO524313:FAP524313 FKK524313:FKL524313 FUG524313:FUH524313 GEC524313:GED524313 GNY524313:GNZ524313 GXU524313:GXV524313 HHQ524313:HHR524313 HRM524313:HRN524313 IBI524313:IBJ524313 ILE524313:ILF524313 IVA524313:IVB524313 JEW524313:JEX524313 JOS524313:JOT524313 JYO524313:JYP524313 KIK524313:KIL524313 KSG524313:KSH524313 LCC524313:LCD524313 LLY524313:LLZ524313 LVU524313:LVV524313 MFQ524313:MFR524313 MPM524313:MPN524313 MZI524313:MZJ524313 NJE524313:NJF524313 NTA524313:NTB524313 OCW524313:OCX524313 OMS524313:OMT524313 OWO524313:OWP524313 PGK524313:PGL524313 PQG524313:PQH524313 QAC524313:QAD524313 QJY524313:QJZ524313 QTU524313:QTV524313 RDQ524313:RDR524313 RNM524313:RNN524313 RXI524313:RXJ524313 SHE524313:SHF524313 SRA524313:SRB524313 TAW524313:TAX524313 TKS524313:TKT524313 TUO524313:TUP524313 UEK524313:UEL524313 UOG524313:UOH524313 UYC524313:UYD524313 VHY524313:VHZ524313 VRU524313:VRV524313 WBQ524313:WBR524313 WLM524313:WLN524313 WVI524313:WVJ524313 C589849:D589849 IW589849:IX589849 SS589849:ST589849 ACO589849:ACP589849 AMK589849:AML589849 AWG589849:AWH589849 BGC589849:BGD589849 BPY589849:BPZ589849 BZU589849:BZV589849 CJQ589849:CJR589849 CTM589849:CTN589849 DDI589849:DDJ589849 DNE589849:DNF589849 DXA589849:DXB589849 EGW589849:EGX589849 EQS589849:EQT589849 FAO589849:FAP589849 FKK589849:FKL589849 FUG589849:FUH589849 GEC589849:GED589849 GNY589849:GNZ589849 GXU589849:GXV589849 HHQ589849:HHR589849 HRM589849:HRN589849 IBI589849:IBJ589849 ILE589849:ILF589849 IVA589849:IVB589849 JEW589849:JEX589849 JOS589849:JOT589849 JYO589849:JYP589849 KIK589849:KIL589849 KSG589849:KSH589849 LCC589849:LCD589849 LLY589849:LLZ589849 LVU589849:LVV589849 MFQ589849:MFR589849 MPM589849:MPN589849 MZI589849:MZJ589849 NJE589849:NJF589849 NTA589849:NTB589849 OCW589849:OCX589849 OMS589849:OMT589849 OWO589849:OWP589849 PGK589849:PGL589849 PQG589849:PQH589849 QAC589849:QAD589849 QJY589849:QJZ589849 QTU589849:QTV589849 RDQ589849:RDR589849 RNM589849:RNN589849 RXI589849:RXJ589849 SHE589849:SHF589849 SRA589849:SRB589849 TAW589849:TAX589849 TKS589849:TKT589849 TUO589849:TUP589849 UEK589849:UEL589849 UOG589849:UOH589849 UYC589849:UYD589849 VHY589849:VHZ589849 VRU589849:VRV589849 WBQ589849:WBR589849 WLM589849:WLN589849 WVI589849:WVJ589849 C655385:D655385 IW655385:IX655385 SS655385:ST655385 ACO655385:ACP655385 AMK655385:AML655385 AWG655385:AWH655385 BGC655385:BGD655385 BPY655385:BPZ655385 BZU655385:BZV655385 CJQ655385:CJR655385 CTM655385:CTN655385 DDI655385:DDJ655385 DNE655385:DNF655385 DXA655385:DXB655385 EGW655385:EGX655385 EQS655385:EQT655385 FAO655385:FAP655385 FKK655385:FKL655385 FUG655385:FUH655385 GEC655385:GED655385 GNY655385:GNZ655385 GXU655385:GXV655385 HHQ655385:HHR655385 HRM655385:HRN655385 IBI655385:IBJ655385 ILE655385:ILF655385 IVA655385:IVB655385 JEW655385:JEX655385 JOS655385:JOT655385 JYO655385:JYP655385 KIK655385:KIL655385 KSG655385:KSH655385 LCC655385:LCD655385 LLY655385:LLZ655385 LVU655385:LVV655385 MFQ655385:MFR655385 MPM655385:MPN655385 MZI655385:MZJ655385 NJE655385:NJF655385 NTA655385:NTB655385 OCW655385:OCX655385 OMS655385:OMT655385 OWO655385:OWP655385 PGK655385:PGL655385 PQG655385:PQH655385 QAC655385:QAD655385 QJY655385:QJZ655385 QTU655385:QTV655385 RDQ655385:RDR655385 RNM655385:RNN655385 RXI655385:RXJ655385 SHE655385:SHF655385 SRA655385:SRB655385 TAW655385:TAX655385 TKS655385:TKT655385 TUO655385:TUP655385 UEK655385:UEL655385 UOG655385:UOH655385 UYC655385:UYD655385 VHY655385:VHZ655385 VRU655385:VRV655385 WBQ655385:WBR655385 WLM655385:WLN655385 WVI655385:WVJ655385 C720921:D720921 IW720921:IX720921 SS720921:ST720921 ACO720921:ACP720921 AMK720921:AML720921 AWG720921:AWH720921 BGC720921:BGD720921 BPY720921:BPZ720921 BZU720921:BZV720921 CJQ720921:CJR720921 CTM720921:CTN720921 DDI720921:DDJ720921 DNE720921:DNF720921 DXA720921:DXB720921 EGW720921:EGX720921 EQS720921:EQT720921 FAO720921:FAP720921 FKK720921:FKL720921 FUG720921:FUH720921 GEC720921:GED720921 GNY720921:GNZ720921 GXU720921:GXV720921 HHQ720921:HHR720921 HRM720921:HRN720921 IBI720921:IBJ720921 ILE720921:ILF720921 IVA720921:IVB720921 JEW720921:JEX720921 JOS720921:JOT720921 JYO720921:JYP720921 KIK720921:KIL720921 KSG720921:KSH720921 LCC720921:LCD720921 LLY720921:LLZ720921 LVU720921:LVV720921 MFQ720921:MFR720921 MPM720921:MPN720921 MZI720921:MZJ720921 NJE720921:NJF720921 NTA720921:NTB720921 OCW720921:OCX720921 OMS720921:OMT720921 OWO720921:OWP720921 PGK720921:PGL720921 PQG720921:PQH720921 QAC720921:QAD720921 QJY720921:QJZ720921 QTU720921:QTV720921 RDQ720921:RDR720921 RNM720921:RNN720921 RXI720921:RXJ720921 SHE720921:SHF720921 SRA720921:SRB720921 TAW720921:TAX720921 TKS720921:TKT720921 TUO720921:TUP720921 UEK720921:UEL720921 UOG720921:UOH720921 UYC720921:UYD720921 VHY720921:VHZ720921 VRU720921:VRV720921 WBQ720921:WBR720921 WLM720921:WLN720921 WVI720921:WVJ720921 C786457:D786457 IW786457:IX786457 SS786457:ST786457 ACO786457:ACP786457 AMK786457:AML786457 AWG786457:AWH786457 BGC786457:BGD786457 BPY786457:BPZ786457 BZU786457:BZV786457 CJQ786457:CJR786457 CTM786457:CTN786457 DDI786457:DDJ786457 DNE786457:DNF786457 DXA786457:DXB786457 EGW786457:EGX786457 EQS786457:EQT786457 FAO786457:FAP786457 FKK786457:FKL786457 FUG786457:FUH786457 GEC786457:GED786457 GNY786457:GNZ786457 GXU786457:GXV786457 HHQ786457:HHR786457 HRM786457:HRN786457 IBI786457:IBJ786457 ILE786457:ILF786457 IVA786457:IVB786457 JEW786457:JEX786457 JOS786457:JOT786457 JYO786457:JYP786457 KIK786457:KIL786457 KSG786457:KSH786457 LCC786457:LCD786457 LLY786457:LLZ786457 LVU786457:LVV786457 MFQ786457:MFR786457 MPM786457:MPN786457 MZI786457:MZJ786457 NJE786457:NJF786457 NTA786457:NTB786457 OCW786457:OCX786457 OMS786457:OMT786457 OWO786457:OWP786457 PGK786457:PGL786457 PQG786457:PQH786457 QAC786457:QAD786457 QJY786457:QJZ786457 QTU786457:QTV786457 RDQ786457:RDR786457 RNM786457:RNN786457 RXI786457:RXJ786457 SHE786457:SHF786457 SRA786457:SRB786457 TAW786457:TAX786457 TKS786457:TKT786457 TUO786457:TUP786457 UEK786457:UEL786457 UOG786457:UOH786457 UYC786457:UYD786457 VHY786457:VHZ786457 VRU786457:VRV786457 WBQ786457:WBR786457 WLM786457:WLN786457 WVI786457:WVJ786457 C851993:D851993 IW851993:IX851993 SS851993:ST851993 ACO851993:ACP851993 AMK851993:AML851993 AWG851993:AWH851993 BGC851993:BGD851993 BPY851993:BPZ851993 BZU851993:BZV851993 CJQ851993:CJR851993 CTM851993:CTN851993 DDI851993:DDJ851993 DNE851993:DNF851993 DXA851993:DXB851993 EGW851993:EGX851993 EQS851993:EQT851993 FAO851993:FAP851993 FKK851993:FKL851993 FUG851993:FUH851993 GEC851993:GED851993 GNY851993:GNZ851993 GXU851993:GXV851993 HHQ851993:HHR851993 HRM851993:HRN851993 IBI851993:IBJ851993 ILE851993:ILF851993 IVA851993:IVB851993 JEW851993:JEX851993 JOS851993:JOT851993 JYO851993:JYP851993 KIK851993:KIL851993 KSG851993:KSH851993 LCC851993:LCD851993 LLY851993:LLZ851993 LVU851993:LVV851993 MFQ851993:MFR851993 MPM851993:MPN851993 MZI851993:MZJ851993 NJE851993:NJF851993 NTA851993:NTB851993 OCW851993:OCX851993 OMS851993:OMT851993 OWO851993:OWP851993 PGK851993:PGL851993 PQG851993:PQH851993 QAC851993:QAD851993 QJY851993:QJZ851993 QTU851993:QTV851993 RDQ851993:RDR851993 RNM851993:RNN851993 RXI851993:RXJ851993 SHE851993:SHF851993 SRA851993:SRB851993 TAW851993:TAX851993 TKS851993:TKT851993 TUO851993:TUP851993 UEK851993:UEL851993 UOG851993:UOH851993 UYC851993:UYD851993 VHY851993:VHZ851993 VRU851993:VRV851993 WBQ851993:WBR851993 WLM851993:WLN851993 WVI851993:WVJ851993 C917529:D917529 IW917529:IX917529 SS917529:ST917529 ACO917529:ACP917529 AMK917529:AML917529 AWG917529:AWH917529 BGC917529:BGD917529 BPY917529:BPZ917529 BZU917529:BZV917529 CJQ917529:CJR917529 CTM917529:CTN917529 DDI917529:DDJ917529 DNE917529:DNF917529 DXA917529:DXB917529 EGW917529:EGX917529 EQS917529:EQT917529 FAO917529:FAP917529 FKK917529:FKL917529 FUG917529:FUH917529 GEC917529:GED917529 GNY917529:GNZ917529 GXU917529:GXV917529 HHQ917529:HHR917529 HRM917529:HRN917529 IBI917529:IBJ917529 ILE917529:ILF917529 IVA917529:IVB917529 JEW917529:JEX917529 JOS917529:JOT917529 JYO917529:JYP917529 KIK917529:KIL917529 KSG917529:KSH917529 LCC917529:LCD917529 LLY917529:LLZ917529 LVU917529:LVV917529 MFQ917529:MFR917529 MPM917529:MPN917529 MZI917529:MZJ917529 NJE917529:NJF917529 NTA917529:NTB917529 OCW917529:OCX917529 OMS917529:OMT917529 OWO917529:OWP917529 PGK917529:PGL917529 PQG917529:PQH917529 QAC917529:QAD917529 QJY917529:QJZ917529 QTU917529:QTV917529 RDQ917529:RDR917529 RNM917529:RNN917529 RXI917529:RXJ917529 SHE917529:SHF917529 SRA917529:SRB917529 TAW917529:TAX917529 TKS917529:TKT917529 TUO917529:TUP917529 UEK917529:UEL917529 UOG917529:UOH917529 UYC917529:UYD917529 VHY917529:VHZ917529 VRU917529:VRV917529 WBQ917529:WBR917529 WLM917529:WLN917529 WVI917529:WVJ917529 C983065:D983065 IW983065:IX983065 SS983065:ST983065 ACO983065:ACP983065 AMK983065:AML983065 AWG983065:AWH983065 BGC983065:BGD983065 BPY983065:BPZ983065 BZU983065:BZV983065 CJQ983065:CJR983065 CTM983065:CTN983065 DDI983065:DDJ983065 DNE983065:DNF983065 DXA983065:DXB983065 EGW983065:EGX983065 EQS983065:EQT983065 FAO983065:FAP983065 FKK983065:FKL983065 FUG983065:FUH983065 GEC983065:GED983065 GNY983065:GNZ983065 GXU983065:GXV983065 HHQ983065:HHR983065 HRM983065:HRN983065 IBI983065:IBJ983065 ILE983065:ILF983065 IVA983065:IVB983065 JEW983065:JEX983065 JOS983065:JOT983065 JYO983065:JYP983065 KIK983065:KIL983065 KSG983065:KSH983065 LCC983065:LCD983065 LLY983065:LLZ983065 LVU983065:LVV983065 MFQ983065:MFR983065 MPM983065:MPN983065 MZI983065:MZJ983065 NJE983065:NJF983065 NTA983065:NTB983065 OCW983065:OCX983065 OMS983065:OMT983065 OWO983065:OWP983065 PGK983065:PGL983065 PQG983065:PQH983065 QAC983065:QAD983065 QJY983065:QJZ983065 QTU983065:QTV983065 RDQ983065:RDR983065 RNM983065:RNN983065 RXI983065:RXJ983065 SHE983065:SHF983065 SRA983065:SRB983065 TAW983065:TAX983065 TKS983065:TKT983065 TUO983065:TUP983065 UEK983065:UEL983065 UOG983065:UOH983065 UYC983065:UYD983065 VHY983065:VHZ983065 VRU983065:VRV983065 WBQ983065:WBR983065 WLM983065:WLN983065 WVI983065:WVJ983065 C37:E37 IW37:IY37 SS37:SU37 ACO37:ACQ37 AMK37:AMM37 AWG37:AWI37 BGC37:BGE37 BPY37:BQA37 BZU37:BZW37 CJQ37:CJS37 CTM37:CTO37 DDI37:DDK37 DNE37:DNG37 DXA37:DXC37 EGW37:EGY37 EQS37:EQU37 FAO37:FAQ37 FKK37:FKM37 FUG37:FUI37 GEC37:GEE37 GNY37:GOA37 GXU37:GXW37 HHQ37:HHS37 HRM37:HRO37 IBI37:IBK37 ILE37:ILG37 IVA37:IVC37 JEW37:JEY37 JOS37:JOU37 JYO37:JYQ37 KIK37:KIM37 KSG37:KSI37 LCC37:LCE37 LLY37:LMA37 LVU37:LVW37 MFQ37:MFS37 MPM37:MPO37 MZI37:MZK37 NJE37:NJG37 NTA37:NTC37 OCW37:OCY37 OMS37:OMU37 OWO37:OWQ37 PGK37:PGM37 PQG37:PQI37 QAC37:QAE37 QJY37:QKA37 QTU37:QTW37 RDQ37:RDS37 RNM37:RNO37 RXI37:RXK37 SHE37:SHG37 SRA37:SRC37 TAW37:TAY37 TKS37:TKU37 TUO37:TUQ37 UEK37:UEM37 UOG37:UOI37 UYC37:UYE37 VHY37:VIA37 VRU37:VRW37 WBQ37:WBS37 WLM37:WLO37 WVI37:WVK37 C65573:E65573 IW65573:IY65573 SS65573:SU65573 ACO65573:ACQ65573 AMK65573:AMM65573 AWG65573:AWI65573 BGC65573:BGE65573 BPY65573:BQA65573 BZU65573:BZW65573 CJQ65573:CJS65573 CTM65573:CTO65573 DDI65573:DDK65573 DNE65573:DNG65573 DXA65573:DXC65573 EGW65573:EGY65573 EQS65573:EQU65573 FAO65573:FAQ65573 FKK65573:FKM65573 FUG65573:FUI65573 GEC65573:GEE65573 GNY65573:GOA65573 GXU65573:GXW65573 HHQ65573:HHS65573 HRM65573:HRO65573 IBI65573:IBK65573 ILE65573:ILG65573 IVA65573:IVC65573 JEW65573:JEY65573 JOS65573:JOU65573 JYO65573:JYQ65573 KIK65573:KIM65573 KSG65573:KSI65573 LCC65573:LCE65573 LLY65573:LMA65573 LVU65573:LVW65573 MFQ65573:MFS65573 MPM65573:MPO65573 MZI65573:MZK65573 NJE65573:NJG65573 NTA65573:NTC65573 OCW65573:OCY65573 OMS65573:OMU65573 OWO65573:OWQ65573 PGK65573:PGM65573 PQG65573:PQI65573 QAC65573:QAE65573 QJY65573:QKA65573 QTU65573:QTW65573 RDQ65573:RDS65573 RNM65573:RNO65573 RXI65573:RXK65573 SHE65573:SHG65573 SRA65573:SRC65573 TAW65573:TAY65573 TKS65573:TKU65573 TUO65573:TUQ65573 UEK65573:UEM65573 UOG65573:UOI65573 UYC65573:UYE65573 VHY65573:VIA65573 VRU65573:VRW65573 WBQ65573:WBS65573 WLM65573:WLO65573 WVI65573:WVK65573 C131109:E131109 IW131109:IY131109 SS131109:SU131109 ACO131109:ACQ131109 AMK131109:AMM131109 AWG131109:AWI131109 BGC131109:BGE131109 BPY131109:BQA131109 BZU131109:BZW131109 CJQ131109:CJS131109 CTM131109:CTO131109 DDI131109:DDK131109 DNE131109:DNG131109 DXA131109:DXC131109 EGW131109:EGY131109 EQS131109:EQU131109 FAO131109:FAQ131109 FKK131109:FKM131109 FUG131109:FUI131109 GEC131109:GEE131109 GNY131109:GOA131109 GXU131109:GXW131109 HHQ131109:HHS131109 HRM131109:HRO131109 IBI131109:IBK131109 ILE131109:ILG131109 IVA131109:IVC131109 JEW131109:JEY131109 JOS131109:JOU131109 JYO131109:JYQ131109 KIK131109:KIM131109 KSG131109:KSI131109 LCC131109:LCE131109 LLY131109:LMA131109 LVU131109:LVW131109 MFQ131109:MFS131109 MPM131109:MPO131109 MZI131109:MZK131109 NJE131109:NJG131109 NTA131109:NTC131109 OCW131109:OCY131109 OMS131109:OMU131109 OWO131109:OWQ131109 PGK131109:PGM131109 PQG131109:PQI131109 QAC131109:QAE131109 QJY131109:QKA131109 QTU131109:QTW131109 RDQ131109:RDS131109 RNM131109:RNO131109 RXI131109:RXK131109 SHE131109:SHG131109 SRA131109:SRC131109 TAW131109:TAY131109 TKS131109:TKU131109 TUO131109:TUQ131109 UEK131109:UEM131109 UOG131109:UOI131109 UYC131109:UYE131109 VHY131109:VIA131109 VRU131109:VRW131109 WBQ131109:WBS131109 WLM131109:WLO131109 WVI131109:WVK131109 C196645:E196645 IW196645:IY196645 SS196645:SU196645 ACO196645:ACQ196645 AMK196645:AMM196645 AWG196645:AWI196645 BGC196645:BGE196645 BPY196645:BQA196645 BZU196645:BZW196645 CJQ196645:CJS196645 CTM196645:CTO196645 DDI196645:DDK196645 DNE196645:DNG196645 DXA196645:DXC196645 EGW196645:EGY196645 EQS196645:EQU196645 FAO196645:FAQ196645 FKK196645:FKM196645 FUG196645:FUI196645 GEC196645:GEE196645 GNY196645:GOA196645 GXU196645:GXW196645 HHQ196645:HHS196645 HRM196645:HRO196645 IBI196645:IBK196645 ILE196645:ILG196645 IVA196645:IVC196645 JEW196645:JEY196645 JOS196645:JOU196645 JYO196645:JYQ196645 KIK196645:KIM196645 KSG196645:KSI196645 LCC196645:LCE196645 LLY196645:LMA196645 LVU196645:LVW196645 MFQ196645:MFS196645 MPM196645:MPO196645 MZI196645:MZK196645 NJE196645:NJG196645 NTA196645:NTC196645 OCW196645:OCY196645 OMS196645:OMU196645 OWO196645:OWQ196645 PGK196645:PGM196645 PQG196645:PQI196645 QAC196645:QAE196645 QJY196645:QKA196645 QTU196645:QTW196645 RDQ196645:RDS196645 RNM196645:RNO196645 RXI196645:RXK196645 SHE196645:SHG196645 SRA196645:SRC196645 TAW196645:TAY196645 TKS196645:TKU196645 TUO196645:TUQ196645 UEK196645:UEM196645 UOG196645:UOI196645 UYC196645:UYE196645 VHY196645:VIA196645 VRU196645:VRW196645 WBQ196645:WBS196645 WLM196645:WLO196645 WVI196645:WVK196645 C262181:E262181 IW262181:IY262181 SS262181:SU262181 ACO262181:ACQ262181 AMK262181:AMM262181 AWG262181:AWI262181 BGC262181:BGE262181 BPY262181:BQA262181 BZU262181:BZW262181 CJQ262181:CJS262181 CTM262181:CTO262181 DDI262181:DDK262181 DNE262181:DNG262181 DXA262181:DXC262181 EGW262181:EGY262181 EQS262181:EQU262181 FAO262181:FAQ262181 FKK262181:FKM262181 FUG262181:FUI262181 GEC262181:GEE262181 GNY262181:GOA262181 GXU262181:GXW262181 HHQ262181:HHS262181 HRM262181:HRO262181 IBI262181:IBK262181 ILE262181:ILG262181 IVA262181:IVC262181 JEW262181:JEY262181 JOS262181:JOU262181 JYO262181:JYQ262181 KIK262181:KIM262181 KSG262181:KSI262181 LCC262181:LCE262181 LLY262181:LMA262181 LVU262181:LVW262181 MFQ262181:MFS262181 MPM262181:MPO262181 MZI262181:MZK262181 NJE262181:NJG262181 NTA262181:NTC262181 OCW262181:OCY262181 OMS262181:OMU262181 OWO262181:OWQ262181 PGK262181:PGM262181 PQG262181:PQI262181 QAC262181:QAE262181 QJY262181:QKA262181 QTU262181:QTW262181 RDQ262181:RDS262181 RNM262181:RNO262181 RXI262181:RXK262181 SHE262181:SHG262181 SRA262181:SRC262181 TAW262181:TAY262181 TKS262181:TKU262181 TUO262181:TUQ262181 UEK262181:UEM262181 UOG262181:UOI262181 UYC262181:UYE262181 VHY262181:VIA262181 VRU262181:VRW262181 WBQ262181:WBS262181 WLM262181:WLO262181 WVI262181:WVK262181 C327717:E327717 IW327717:IY327717 SS327717:SU327717 ACO327717:ACQ327717 AMK327717:AMM327717 AWG327717:AWI327717 BGC327717:BGE327717 BPY327717:BQA327717 BZU327717:BZW327717 CJQ327717:CJS327717 CTM327717:CTO327717 DDI327717:DDK327717 DNE327717:DNG327717 DXA327717:DXC327717 EGW327717:EGY327717 EQS327717:EQU327717 FAO327717:FAQ327717 FKK327717:FKM327717 FUG327717:FUI327717 GEC327717:GEE327717 GNY327717:GOA327717 GXU327717:GXW327717 HHQ327717:HHS327717 HRM327717:HRO327717 IBI327717:IBK327717 ILE327717:ILG327717 IVA327717:IVC327717 JEW327717:JEY327717 JOS327717:JOU327717 JYO327717:JYQ327717 KIK327717:KIM327717 KSG327717:KSI327717 LCC327717:LCE327717 LLY327717:LMA327717 LVU327717:LVW327717 MFQ327717:MFS327717 MPM327717:MPO327717 MZI327717:MZK327717 NJE327717:NJG327717 NTA327717:NTC327717 OCW327717:OCY327717 OMS327717:OMU327717 OWO327717:OWQ327717 PGK327717:PGM327717 PQG327717:PQI327717 QAC327717:QAE327717 QJY327717:QKA327717 QTU327717:QTW327717 RDQ327717:RDS327717 RNM327717:RNO327717 RXI327717:RXK327717 SHE327717:SHG327717 SRA327717:SRC327717 TAW327717:TAY327717 TKS327717:TKU327717 TUO327717:TUQ327717 UEK327717:UEM327717 UOG327717:UOI327717 UYC327717:UYE327717 VHY327717:VIA327717 VRU327717:VRW327717 WBQ327717:WBS327717 WLM327717:WLO327717 WVI327717:WVK327717 C393253:E393253 IW393253:IY393253 SS393253:SU393253 ACO393253:ACQ393253 AMK393253:AMM393253 AWG393253:AWI393253 BGC393253:BGE393253 BPY393253:BQA393253 BZU393253:BZW393253 CJQ393253:CJS393253 CTM393253:CTO393253 DDI393253:DDK393253 DNE393253:DNG393253 DXA393253:DXC393253 EGW393253:EGY393253 EQS393253:EQU393253 FAO393253:FAQ393253 FKK393253:FKM393253 FUG393253:FUI393253 GEC393253:GEE393253 GNY393253:GOA393253 GXU393253:GXW393253 HHQ393253:HHS393253 HRM393253:HRO393253 IBI393253:IBK393253 ILE393253:ILG393253 IVA393253:IVC393253 JEW393253:JEY393253 JOS393253:JOU393253 JYO393253:JYQ393253 KIK393253:KIM393253 KSG393253:KSI393253 LCC393253:LCE393253 LLY393253:LMA393253 LVU393253:LVW393253 MFQ393253:MFS393253 MPM393253:MPO393253 MZI393253:MZK393253 NJE393253:NJG393253 NTA393253:NTC393253 OCW393253:OCY393253 OMS393253:OMU393253 OWO393253:OWQ393253 PGK393253:PGM393253 PQG393253:PQI393253 QAC393253:QAE393253 QJY393253:QKA393253 QTU393253:QTW393253 RDQ393253:RDS393253 RNM393253:RNO393253 RXI393253:RXK393253 SHE393253:SHG393253 SRA393253:SRC393253 TAW393253:TAY393253 TKS393253:TKU393253 TUO393253:TUQ393253 UEK393253:UEM393253 UOG393253:UOI393253 UYC393253:UYE393253 VHY393253:VIA393253 VRU393253:VRW393253 WBQ393253:WBS393253 WLM393253:WLO393253 WVI393253:WVK393253 C458789:E458789 IW458789:IY458789 SS458789:SU458789 ACO458789:ACQ458789 AMK458789:AMM458789 AWG458789:AWI458789 BGC458789:BGE458789 BPY458789:BQA458789 BZU458789:BZW458789 CJQ458789:CJS458789 CTM458789:CTO458789 DDI458789:DDK458789 DNE458789:DNG458789 DXA458789:DXC458789 EGW458789:EGY458789 EQS458789:EQU458789 FAO458789:FAQ458789 FKK458789:FKM458789 FUG458789:FUI458789 GEC458789:GEE458789 GNY458789:GOA458789 GXU458789:GXW458789 HHQ458789:HHS458789 HRM458789:HRO458789 IBI458789:IBK458789 ILE458789:ILG458789 IVA458789:IVC458789 JEW458789:JEY458789 JOS458789:JOU458789 JYO458789:JYQ458789 KIK458789:KIM458789 KSG458789:KSI458789 LCC458789:LCE458789 LLY458789:LMA458789 LVU458789:LVW458789 MFQ458789:MFS458789 MPM458789:MPO458789 MZI458789:MZK458789 NJE458789:NJG458789 NTA458789:NTC458789 OCW458789:OCY458789 OMS458789:OMU458789 OWO458789:OWQ458789 PGK458789:PGM458789 PQG458789:PQI458789 QAC458789:QAE458789 QJY458789:QKA458789 QTU458789:QTW458789 RDQ458789:RDS458789 RNM458789:RNO458789 RXI458789:RXK458789 SHE458789:SHG458789 SRA458789:SRC458789 TAW458789:TAY458789 TKS458789:TKU458789 TUO458789:TUQ458789 UEK458789:UEM458789 UOG458789:UOI458789 UYC458789:UYE458789 VHY458789:VIA458789 VRU458789:VRW458789 WBQ458789:WBS458789 WLM458789:WLO458789 WVI458789:WVK458789 C524325:E524325 IW524325:IY524325 SS524325:SU524325 ACO524325:ACQ524325 AMK524325:AMM524325 AWG524325:AWI524325 BGC524325:BGE524325 BPY524325:BQA524325 BZU524325:BZW524325 CJQ524325:CJS524325 CTM524325:CTO524325 DDI524325:DDK524325 DNE524325:DNG524325 DXA524325:DXC524325 EGW524325:EGY524325 EQS524325:EQU524325 FAO524325:FAQ524325 FKK524325:FKM524325 FUG524325:FUI524325 GEC524325:GEE524325 GNY524325:GOA524325 GXU524325:GXW524325 HHQ524325:HHS524325 HRM524325:HRO524325 IBI524325:IBK524325 ILE524325:ILG524325 IVA524325:IVC524325 JEW524325:JEY524325 JOS524325:JOU524325 JYO524325:JYQ524325 KIK524325:KIM524325 KSG524325:KSI524325 LCC524325:LCE524325 LLY524325:LMA524325 LVU524325:LVW524325 MFQ524325:MFS524325 MPM524325:MPO524325 MZI524325:MZK524325 NJE524325:NJG524325 NTA524325:NTC524325 OCW524325:OCY524325 OMS524325:OMU524325 OWO524325:OWQ524325 PGK524325:PGM524325 PQG524325:PQI524325 QAC524325:QAE524325 QJY524325:QKA524325 QTU524325:QTW524325 RDQ524325:RDS524325 RNM524325:RNO524325 RXI524325:RXK524325 SHE524325:SHG524325 SRA524325:SRC524325 TAW524325:TAY524325 TKS524325:TKU524325 TUO524325:TUQ524325 UEK524325:UEM524325 UOG524325:UOI524325 UYC524325:UYE524325 VHY524325:VIA524325 VRU524325:VRW524325 WBQ524325:WBS524325 WLM524325:WLO524325 WVI524325:WVK524325 C589861:E589861 IW589861:IY589861 SS589861:SU589861 ACO589861:ACQ589861 AMK589861:AMM589861 AWG589861:AWI589861 BGC589861:BGE589861 BPY589861:BQA589861 BZU589861:BZW589861 CJQ589861:CJS589861 CTM589861:CTO589861 DDI589861:DDK589861 DNE589861:DNG589861 DXA589861:DXC589861 EGW589861:EGY589861 EQS589861:EQU589861 FAO589861:FAQ589861 FKK589861:FKM589861 FUG589861:FUI589861 GEC589861:GEE589861 GNY589861:GOA589861 GXU589861:GXW589861 HHQ589861:HHS589861 HRM589861:HRO589861 IBI589861:IBK589861 ILE589861:ILG589861 IVA589861:IVC589861 JEW589861:JEY589861 JOS589861:JOU589861 JYO589861:JYQ589861 KIK589861:KIM589861 KSG589861:KSI589861 LCC589861:LCE589861 LLY589861:LMA589861 LVU589861:LVW589861 MFQ589861:MFS589861 MPM589861:MPO589861 MZI589861:MZK589861 NJE589861:NJG589861 NTA589861:NTC589861 OCW589861:OCY589861 OMS589861:OMU589861 OWO589861:OWQ589861 PGK589861:PGM589861 PQG589861:PQI589861 QAC589861:QAE589861 QJY589861:QKA589861 QTU589861:QTW589861 RDQ589861:RDS589861 RNM589861:RNO589861 RXI589861:RXK589861 SHE589861:SHG589861 SRA589861:SRC589861 TAW589861:TAY589861 TKS589861:TKU589861 TUO589861:TUQ589861 UEK589861:UEM589861 UOG589861:UOI589861 UYC589861:UYE589861 VHY589861:VIA589861 VRU589861:VRW589861 WBQ589861:WBS589861 WLM589861:WLO589861 WVI589861:WVK589861 C655397:E655397 IW655397:IY655397 SS655397:SU655397 ACO655397:ACQ655397 AMK655397:AMM655397 AWG655397:AWI655397 BGC655397:BGE655397 BPY655397:BQA655397 BZU655397:BZW655397 CJQ655397:CJS655397 CTM655397:CTO655397 DDI655397:DDK655397 DNE655397:DNG655397 DXA655397:DXC655397 EGW655397:EGY655397 EQS655397:EQU655397 FAO655397:FAQ655397 FKK655397:FKM655397 FUG655397:FUI655397 GEC655397:GEE655397 GNY655397:GOA655397 GXU655397:GXW655397 HHQ655397:HHS655397 HRM655397:HRO655397 IBI655397:IBK655397 ILE655397:ILG655397 IVA655397:IVC655397 JEW655397:JEY655397 JOS655397:JOU655397 JYO655397:JYQ655397 KIK655397:KIM655397 KSG655397:KSI655397 LCC655397:LCE655397 LLY655397:LMA655397 LVU655397:LVW655397 MFQ655397:MFS655397 MPM655397:MPO655397 MZI655397:MZK655397 NJE655397:NJG655397 NTA655397:NTC655397 OCW655397:OCY655397 OMS655397:OMU655397 OWO655397:OWQ655397 PGK655397:PGM655397 PQG655397:PQI655397 QAC655397:QAE655397 QJY655397:QKA655397 QTU655397:QTW655397 RDQ655397:RDS655397 RNM655397:RNO655397 RXI655397:RXK655397 SHE655397:SHG655397 SRA655397:SRC655397 TAW655397:TAY655397 TKS655397:TKU655397 TUO655397:TUQ655397 UEK655397:UEM655397 UOG655397:UOI655397 UYC655397:UYE655397 VHY655397:VIA655397 VRU655397:VRW655397 WBQ655397:WBS655397 WLM655397:WLO655397 WVI655397:WVK655397 C720933:E720933 IW720933:IY720933 SS720933:SU720933 ACO720933:ACQ720933 AMK720933:AMM720933 AWG720933:AWI720933 BGC720933:BGE720933 BPY720933:BQA720933 BZU720933:BZW720933 CJQ720933:CJS720933 CTM720933:CTO720933 DDI720933:DDK720933 DNE720933:DNG720933 DXA720933:DXC720933 EGW720933:EGY720933 EQS720933:EQU720933 FAO720933:FAQ720933 FKK720933:FKM720933 FUG720933:FUI720933 GEC720933:GEE720933 GNY720933:GOA720933 GXU720933:GXW720933 HHQ720933:HHS720933 HRM720933:HRO720933 IBI720933:IBK720933 ILE720933:ILG720933 IVA720933:IVC720933 JEW720933:JEY720933 JOS720933:JOU720933 JYO720933:JYQ720933 KIK720933:KIM720933 KSG720933:KSI720933 LCC720933:LCE720933 LLY720933:LMA720933 LVU720933:LVW720933 MFQ720933:MFS720933 MPM720933:MPO720933 MZI720933:MZK720933 NJE720933:NJG720933 NTA720933:NTC720933 OCW720933:OCY720933 OMS720933:OMU720933 OWO720933:OWQ720933 PGK720933:PGM720933 PQG720933:PQI720933 QAC720933:QAE720933 QJY720933:QKA720933 QTU720933:QTW720933 RDQ720933:RDS720933 RNM720933:RNO720933 RXI720933:RXK720933 SHE720933:SHG720933 SRA720933:SRC720933 TAW720933:TAY720933 TKS720933:TKU720933 TUO720933:TUQ720933 UEK720933:UEM720933 UOG720933:UOI720933 UYC720933:UYE720933 VHY720933:VIA720933 VRU720933:VRW720933 WBQ720933:WBS720933 WLM720933:WLO720933 WVI720933:WVK720933 C786469:E786469 IW786469:IY786469 SS786469:SU786469 ACO786469:ACQ786469 AMK786469:AMM786469 AWG786469:AWI786469 BGC786469:BGE786469 BPY786469:BQA786469 BZU786469:BZW786469 CJQ786469:CJS786469 CTM786469:CTO786469 DDI786469:DDK786469 DNE786469:DNG786469 DXA786469:DXC786469 EGW786469:EGY786469 EQS786469:EQU786469 FAO786469:FAQ786469 FKK786469:FKM786469 FUG786469:FUI786469 GEC786469:GEE786469 GNY786469:GOA786469 GXU786469:GXW786469 HHQ786469:HHS786469 HRM786469:HRO786469 IBI786469:IBK786469 ILE786469:ILG786469 IVA786469:IVC786469 JEW786469:JEY786469 JOS786469:JOU786469 JYO786469:JYQ786469 KIK786469:KIM786469 KSG786469:KSI786469 LCC786469:LCE786469 LLY786469:LMA786469 LVU786469:LVW786469 MFQ786469:MFS786469 MPM786469:MPO786469 MZI786469:MZK786469 NJE786469:NJG786469 NTA786469:NTC786469 OCW786469:OCY786469 OMS786469:OMU786469 OWO786469:OWQ786469 PGK786469:PGM786469 PQG786469:PQI786469 QAC786469:QAE786469 QJY786469:QKA786469 QTU786469:QTW786469 RDQ786469:RDS786469 RNM786469:RNO786469 RXI786469:RXK786469 SHE786469:SHG786469 SRA786469:SRC786469 TAW786469:TAY786469 TKS786469:TKU786469 TUO786469:TUQ786469 UEK786469:UEM786469 UOG786469:UOI786469 UYC786469:UYE786469 VHY786469:VIA786469 VRU786469:VRW786469 WBQ786469:WBS786469 WLM786469:WLO786469 WVI786469:WVK786469 C852005:E852005 IW852005:IY852005 SS852005:SU852005 ACO852005:ACQ852005 AMK852005:AMM852005 AWG852005:AWI852005 BGC852005:BGE852005 BPY852005:BQA852005 BZU852005:BZW852005 CJQ852005:CJS852005 CTM852005:CTO852005 DDI852005:DDK852005 DNE852005:DNG852005 DXA852005:DXC852005 EGW852005:EGY852005 EQS852005:EQU852005 FAO852005:FAQ852005 FKK852005:FKM852005 FUG852005:FUI852005 GEC852005:GEE852005 GNY852005:GOA852005 GXU852005:GXW852005 HHQ852005:HHS852005 HRM852005:HRO852005 IBI852005:IBK852005 ILE852005:ILG852005 IVA852005:IVC852005 JEW852005:JEY852005 JOS852005:JOU852005 JYO852005:JYQ852005 KIK852005:KIM852005 KSG852005:KSI852005 LCC852005:LCE852005 LLY852005:LMA852005 LVU852005:LVW852005 MFQ852005:MFS852005 MPM852005:MPO852005 MZI852005:MZK852005 NJE852005:NJG852005 NTA852005:NTC852005 OCW852005:OCY852005 OMS852005:OMU852005 OWO852005:OWQ852005 PGK852005:PGM852005 PQG852005:PQI852005 QAC852005:QAE852005 QJY852005:QKA852005 QTU852005:QTW852005 RDQ852005:RDS852005 RNM852005:RNO852005 RXI852005:RXK852005 SHE852005:SHG852005 SRA852005:SRC852005 TAW852005:TAY852005 TKS852005:TKU852005 TUO852005:TUQ852005 UEK852005:UEM852005 UOG852005:UOI852005 UYC852005:UYE852005 VHY852005:VIA852005 VRU852005:VRW852005 WBQ852005:WBS852005 WLM852005:WLO852005 WVI852005:WVK852005 C917541:E917541 IW917541:IY917541 SS917541:SU917541 ACO917541:ACQ917541 AMK917541:AMM917541 AWG917541:AWI917541 BGC917541:BGE917541 BPY917541:BQA917541 BZU917541:BZW917541 CJQ917541:CJS917541 CTM917541:CTO917541 DDI917541:DDK917541 DNE917541:DNG917541 DXA917541:DXC917541 EGW917541:EGY917541 EQS917541:EQU917541 FAO917541:FAQ917541 FKK917541:FKM917541 FUG917541:FUI917541 GEC917541:GEE917541 GNY917541:GOA917541 GXU917541:GXW917541 HHQ917541:HHS917541 HRM917541:HRO917541 IBI917541:IBK917541 ILE917541:ILG917541 IVA917541:IVC917541 JEW917541:JEY917541 JOS917541:JOU917541 JYO917541:JYQ917541 KIK917541:KIM917541 KSG917541:KSI917541 LCC917541:LCE917541 LLY917541:LMA917541 LVU917541:LVW917541 MFQ917541:MFS917541 MPM917541:MPO917541 MZI917541:MZK917541 NJE917541:NJG917541 NTA917541:NTC917541 OCW917541:OCY917541 OMS917541:OMU917541 OWO917541:OWQ917541 PGK917541:PGM917541 PQG917541:PQI917541 QAC917541:QAE917541 QJY917541:QKA917541 QTU917541:QTW917541 RDQ917541:RDS917541 RNM917541:RNO917541 RXI917541:RXK917541 SHE917541:SHG917541 SRA917541:SRC917541 TAW917541:TAY917541 TKS917541:TKU917541 TUO917541:TUQ917541 UEK917541:UEM917541 UOG917541:UOI917541 UYC917541:UYE917541 VHY917541:VIA917541 VRU917541:VRW917541 WBQ917541:WBS917541 WLM917541:WLO917541 WVI917541:WVK917541 C983077:E983077 IW983077:IY983077 SS983077:SU983077 ACO983077:ACQ983077 AMK983077:AMM983077 AWG983077:AWI983077 BGC983077:BGE983077 BPY983077:BQA983077 BZU983077:BZW983077 CJQ983077:CJS983077 CTM983077:CTO983077 DDI983077:DDK983077 DNE983077:DNG983077 DXA983077:DXC983077 EGW983077:EGY983077 EQS983077:EQU983077 FAO983077:FAQ983077 FKK983077:FKM983077 FUG983077:FUI983077 GEC983077:GEE983077 GNY983077:GOA983077 GXU983077:GXW983077 HHQ983077:HHS983077 HRM983077:HRO983077 IBI983077:IBK983077 ILE983077:ILG983077 IVA983077:IVC983077 JEW983077:JEY983077 JOS983077:JOU983077 JYO983077:JYQ983077 KIK983077:KIM983077 KSG983077:KSI983077 LCC983077:LCE983077 LLY983077:LMA983077 LVU983077:LVW983077 MFQ983077:MFS983077 MPM983077:MPO983077 MZI983077:MZK983077 NJE983077:NJG983077 NTA983077:NTC983077 OCW983077:OCY983077 OMS983077:OMU983077 OWO983077:OWQ983077 PGK983077:PGM983077 PQG983077:PQI983077 QAC983077:QAE983077 QJY983077:QKA983077 QTU983077:QTW983077 RDQ983077:RDS983077 RNM983077:RNO983077 RXI983077:RXK983077 SHE983077:SHG983077 SRA983077:SRC983077 TAW983077:TAY983077 TKS983077:TKU983077 TUO983077:TUQ983077 UEK983077:UEM983077 UOG983077:UOI983077 UYC983077:UYE983077 VHY983077:VIA983077 VRU983077:VRW983077 WBQ983077:WBS983077 WLM983077:WLO983077 WVI983077:WVK983077 D87 IX87 ST87 ACP87 AML87 AWH87 BGD87 BPZ87 BZV87 CJR87 CTN87 DDJ87 DNF87 DXB87 EGX87 EQT87 FAP87 FKL87 FUH87 GED87 GNZ87 GXV87 HHR87 HRN87 IBJ87 ILF87 IVB87 JEX87 JOT87 JYP87 KIL87 KSH87 LCD87 LLZ87 LVV87 MFR87 MPN87 MZJ87 NJF87 NTB87 OCX87 OMT87 OWP87 PGL87 PQH87 QAD87 QJZ87 QTV87 RDR87 RNN87 RXJ87 SHF87 SRB87 TAX87 TKT87 TUP87 UEL87 UOH87 UYD87 VHZ87 VRV87 WBR87 WLN87 WVJ87 D65623 IX65623 ST65623 ACP65623 AML65623 AWH65623 BGD65623 BPZ65623 BZV65623 CJR65623 CTN65623 DDJ65623 DNF65623 DXB65623 EGX65623 EQT65623 FAP65623 FKL65623 FUH65623 GED65623 GNZ65623 GXV65623 HHR65623 HRN65623 IBJ65623 ILF65623 IVB65623 JEX65623 JOT65623 JYP65623 KIL65623 KSH65623 LCD65623 LLZ65623 LVV65623 MFR65623 MPN65623 MZJ65623 NJF65623 NTB65623 OCX65623 OMT65623 OWP65623 PGL65623 PQH65623 QAD65623 QJZ65623 QTV65623 RDR65623 RNN65623 RXJ65623 SHF65623 SRB65623 TAX65623 TKT65623 TUP65623 UEL65623 UOH65623 UYD65623 VHZ65623 VRV65623 WBR65623 WLN65623 WVJ65623 D131159 IX131159 ST131159 ACP131159 AML131159 AWH131159 BGD131159 BPZ131159 BZV131159 CJR131159 CTN131159 DDJ131159 DNF131159 DXB131159 EGX131159 EQT131159 FAP131159 FKL131159 FUH131159 GED131159 GNZ131159 GXV131159 HHR131159 HRN131159 IBJ131159 ILF131159 IVB131159 JEX131159 JOT131159 JYP131159 KIL131159 KSH131159 LCD131159 LLZ131159 LVV131159 MFR131159 MPN131159 MZJ131159 NJF131159 NTB131159 OCX131159 OMT131159 OWP131159 PGL131159 PQH131159 QAD131159 QJZ131159 QTV131159 RDR131159 RNN131159 RXJ131159 SHF131159 SRB131159 TAX131159 TKT131159 TUP131159 UEL131159 UOH131159 UYD131159 VHZ131159 VRV131159 WBR131159 WLN131159 WVJ131159 D196695 IX196695 ST196695 ACP196695 AML196695 AWH196695 BGD196695 BPZ196695 BZV196695 CJR196695 CTN196695 DDJ196695 DNF196695 DXB196695 EGX196695 EQT196695 FAP196695 FKL196695 FUH196695 GED196695 GNZ196695 GXV196695 HHR196695 HRN196695 IBJ196695 ILF196695 IVB196695 JEX196695 JOT196695 JYP196695 KIL196695 KSH196695 LCD196695 LLZ196695 LVV196695 MFR196695 MPN196695 MZJ196695 NJF196695 NTB196695 OCX196695 OMT196695 OWP196695 PGL196695 PQH196695 QAD196695 QJZ196695 QTV196695 RDR196695 RNN196695 RXJ196695 SHF196695 SRB196695 TAX196695 TKT196695 TUP196695 UEL196695 UOH196695 UYD196695 VHZ196695 VRV196695 WBR196695 WLN196695 WVJ196695 D262231 IX262231 ST262231 ACP262231 AML262231 AWH262231 BGD262231 BPZ262231 BZV262231 CJR262231 CTN262231 DDJ262231 DNF262231 DXB262231 EGX262231 EQT262231 FAP262231 FKL262231 FUH262231 GED262231 GNZ262231 GXV262231 HHR262231 HRN262231 IBJ262231 ILF262231 IVB262231 JEX262231 JOT262231 JYP262231 KIL262231 KSH262231 LCD262231 LLZ262231 LVV262231 MFR262231 MPN262231 MZJ262231 NJF262231 NTB262231 OCX262231 OMT262231 OWP262231 PGL262231 PQH262231 QAD262231 QJZ262231 QTV262231 RDR262231 RNN262231 RXJ262231 SHF262231 SRB262231 TAX262231 TKT262231 TUP262231 UEL262231 UOH262231 UYD262231 VHZ262231 VRV262231 WBR262231 WLN262231 WVJ262231 D327767 IX327767 ST327767 ACP327767 AML327767 AWH327767 BGD327767 BPZ327767 BZV327767 CJR327767 CTN327767 DDJ327767 DNF327767 DXB327767 EGX327767 EQT327767 FAP327767 FKL327767 FUH327767 GED327767 GNZ327767 GXV327767 HHR327767 HRN327767 IBJ327767 ILF327767 IVB327767 JEX327767 JOT327767 JYP327767 KIL327767 KSH327767 LCD327767 LLZ327767 LVV327767 MFR327767 MPN327767 MZJ327767 NJF327767 NTB327767 OCX327767 OMT327767 OWP327767 PGL327767 PQH327767 QAD327767 QJZ327767 QTV327767 RDR327767 RNN327767 RXJ327767 SHF327767 SRB327767 TAX327767 TKT327767 TUP327767 UEL327767 UOH327767 UYD327767 VHZ327767 VRV327767 WBR327767 WLN327767 WVJ327767 D393303 IX393303 ST393303 ACP393303 AML393303 AWH393303 BGD393303 BPZ393303 BZV393303 CJR393303 CTN393303 DDJ393303 DNF393303 DXB393303 EGX393303 EQT393303 FAP393303 FKL393303 FUH393303 GED393303 GNZ393303 GXV393303 HHR393303 HRN393303 IBJ393303 ILF393303 IVB393303 JEX393303 JOT393303 JYP393303 KIL393303 KSH393303 LCD393303 LLZ393303 LVV393303 MFR393303 MPN393303 MZJ393303 NJF393303 NTB393303 OCX393303 OMT393303 OWP393303 PGL393303 PQH393303 QAD393303 QJZ393303 QTV393303 RDR393303 RNN393303 RXJ393303 SHF393303 SRB393303 TAX393303 TKT393303 TUP393303 UEL393303 UOH393303 UYD393303 VHZ393303 VRV393303 WBR393303 WLN393303 WVJ393303 D458839 IX458839 ST458839 ACP458839 AML458839 AWH458839 BGD458839 BPZ458839 BZV458839 CJR458839 CTN458839 DDJ458839 DNF458839 DXB458839 EGX458839 EQT458839 FAP458839 FKL458839 FUH458839 GED458839 GNZ458839 GXV458839 HHR458839 HRN458839 IBJ458839 ILF458839 IVB458839 JEX458839 JOT458839 JYP458839 KIL458839 KSH458839 LCD458839 LLZ458839 LVV458839 MFR458839 MPN458839 MZJ458839 NJF458839 NTB458839 OCX458839 OMT458839 OWP458839 PGL458839 PQH458839 QAD458839 QJZ458839 QTV458839 RDR458839 RNN458839 RXJ458839 SHF458839 SRB458839 TAX458839 TKT458839 TUP458839 UEL458839 UOH458839 UYD458839 VHZ458839 VRV458839 WBR458839 WLN458839 WVJ458839 D524375 IX524375 ST524375 ACP524375 AML524375 AWH524375 BGD524375 BPZ524375 BZV524375 CJR524375 CTN524375 DDJ524375 DNF524375 DXB524375 EGX524375 EQT524375 FAP524375 FKL524375 FUH524375 GED524375 GNZ524375 GXV524375 HHR524375 HRN524375 IBJ524375 ILF524375 IVB524375 JEX524375 JOT524375 JYP524375 KIL524375 KSH524375 LCD524375 LLZ524375 LVV524375 MFR524375 MPN524375 MZJ524375 NJF524375 NTB524375 OCX524375 OMT524375 OWP524375 PGL524375 PQH524375 QAD524375 QJZ524375 QTV524375 RDR524375 RNN524375 RXJ524375 SHF524375 SRB524375 TAX524375 TKT524375 TUP524375 UEL524375 UOH524375 UYD524375 VHZ524375 VRV524375 WBR524375 WLN524375 WVJ524375 D589911 IX589911 ST589911 ACP589911 AML589911 AWH589911 BGD589911 BPZ589911 BZV589911 CJR589911 CTN589911 DDJ589911 DNF589911 DXB589911 EGX589911 EQT589911 FAP589911 FKL589911 FUH589911 GED589911 GNZ589911 GXV589911 HHR589911 HRN589911 IBJ589911 ILF589911 IVB589911 JEX589911 JOT589911 JYP589911 KIL589911 KSH589911 LCD589911 LLZ589911 LVV589911 MFR589911 MPN589911 MZJ589911 NJF589911 NTB589911 OCX589911 OMT589911 OWP589911 PGL589911 PQH589911 QAD589911 QJZ589911 QTV589911 RDR589911 RNN589911 RXJ589911 SHF589911 SRB589911 TAX589911 TKT589911 TUP589911 UEL589911 UOH589911 UYD589911 VHZ589911 VRV589911 WBR589911 WLN589911 WVJ589911 D655447 IX655447 ST655447 ACP655447 AML655447 AWH655447 BGD655447 BPZ655447 BZV655447 CJR655447 CTN655447 DDJ655447 DNF655447 DXB655447 EGX655447 EQT655447 FAP655447 FKL655447 FUH655447 GED655447 GNZ655447 GXV655447 HHR655447 HRN655447 IBJ655447 ILF655447 IVB655447 JEX655447 JOT655447 JYP655447 KIL655447 KSH655447 LCD655447 LLZ655447 LVV655447 MFR655447 MPN655447 MZJ655447 NJF655447 NTB655447 OCX655447 OMT655447 OWP655447 PGL655447 PQH655447 QAD655447 QJZ655447 QTV655447 RDR655447 RNN655447 RXJ655447 SHF655447 SRB655447 TAX655447 TKT655447 TUP655447 UEL655447 UOH655447 UYD655447 VHZ655447 VRV655447 WBR655447 WLN655447 WVJ655447 D720983 IX720983 ST720983 ACP720983 AML720983 AWH720983 BGD720983 BPZ720983 BZV720983 CJR720983 CTN720983 DDJ720983 DNF720983 DXB720983 EGX720983 EQT720983 FAP720983 FKL720983 FUH720983 GED720983 GNZ720983 GXV720983 HHR720983 HRN720983 IBJ720983 ILF720983 IVB720983 JEX720983 JOT720983 JYP720983 KIL720983 KSH720983 LCD720983 LLZ720983 LVV720983 MFR720983 MPN720983 MZJ720983 NJF720983 NTB720983 OCX720983 OMT720983 OWP720983 PGL720983 PQH720983 QAD720983 QJZ720983 QTV720983 RDR720983 RNN720983 RXJ720983 SHF720983 SRB720983 TAX720983 TKT720983 TUP720983 UEL720983 UOH720983 UYD720983 VHZ720983 VRV720983 WBR720983 WLN720983 WVJ720983 D786519 IX786519 ST786519 ACP786519 AML786519 AWH786519 BGD786519 BPZ786519 BZV786519 CJR786519 CTN786519 DDJ786519 DNF786519 DXB786519 EGX786519 EQT786519 FAP786519 FKL786519 FUH786519 GED786519 GNZ786519 GXV786519 HHR786519 HRN786519 IBJ786519 ILF786519 IVB786519 JEX786519 JOT786519 JYP786519 KIL786519 KSH786519 LCD786519 LLZ786519 LVV786519 MFR786519 MPN786519 MZJ786519 NJF786519 NTB786519 OCX786519 OMT786519 OWP786519 PGL786519 PQH786519 QAD786519 QJZ786519 QTV786519 RDR786519 RNN786519 RXJ786519 SHF786519 SRB786519 TAX786519 TKT786519 TUP786519 UEL786519 UOH786519 UYD786519 VHZ786519 VRV786519 WBR786519 WLN786519 WVJ786519 D852055 IX852055 ST852055 ACP852055 AML852055 AWH852055 BGD852055 BPZ852055 BZV852055 CJR852055 CTN852055 DDJ852055 DNF852055 DXB852055 EGX852055 EQT852055 FAP852055 FKL852055 FUH852055 GED852055 GNZ852055 GXV852055 HHR852055 HRN852055 IBJ852055 ILF852055 IVB852055 JEX852055 JOT852055 JYP852055 KIL852055 KSH852055 LCD852055 LLZ852055 LVV852055 MFR852055 MPN852055 MZJ852055 NJF852055 NTB852055 OCX852055 OMT852055 OWP852055 PGL852055 PQH852055 QAD852055 QJZ852055 QTV852055 RDR852055 RNN852055 RXJ852055 SHF852055 SRB852055 TAX852055 TKT852055 TUP852055 UEL852055 UOH852055 UYD852055 VHZ852055 VRV852055 WBR852055 WLN852055 WVJ852055 D917591 IX917591 ST917591 ACP917591 AML917591 AWH917591 BGD917591 BPZ917591 BZV917591 CJR917591 CTN917591 DDJ917591 DNF917591 DXB917591 EGX917591 EQT917591 FAP917591 FKL917591 FUH917591 GED917591 GNZ917591 GXV917591 HHR917591 HRN917591 IBJ917591 ILF917591 IVB917591 JEX917591 JOT917591 JYP917591 KIL917591 KSH917591 LCD917591 LLZ917591 LVV917591 MFR917591 MPN917591 MZJ917591 NJF917591 NTB917591 OCX917591 OMT917591 OWP917591 PGL917591 PQH917591 QAD917591 QJZ917591 QTV917591 RDR917591 RNN917591 RXJ917591 SHF917591 SRB917591 TAX917591 TKT917591 TUP917591 UEL917591 UOH917591 UYD917591 VHZ917591 VRV917591 WBR917591 WLN917591 WVJ917591 D983127 IX983127 ST983127 ACP983127 AML983127 AWH983127 BGD983127 BPZ983127 BZV983127 CJR983127 CTN983127 DDJ983127 DNF983127 DXB983127 EGX983127 EQT983127 FAP983127 FKL983127 FUH983127 GED983127 GNZ983127 GXV983127 HHR983127 HRN983127 IBJ983127 ILF983127 IVB983127 JEX983127 JOT983127 JYP983127 KIL983127 KSH983127 LCD983127 LLZ983127 LVV983127 MFR983127 MPN983127 MZJ983127 NJF983127 NTB983127 OCX983127 OMT983127 OWP983127 PGL983127 PQH983127 QAD983127 QJZ983127 QTV983127 RDR983127 RNN983127 RXJ983127 SHF983127 SRB983127 TAX983127 TKT983127 TUP983127 UEL983127 UOH983127 UYD983127 VHZ983127 VRV983127 WBR983127 WLN983127 WVJ983127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05518-239D-4D68-8653-FD3415435D23}">
  <sheetPr>
    <pageSetUpPr fitToPage="1"/>
  </sheetPr>
  <dimension ref="A1:P127"/>
  <sheetViews>
    <sheetView zoomScaleNormal="100" workbookViewId="0">
      <pane xSplit="1" ySplit="5" topLeftCell="B39" activePane="bottomRight" state="frozenSplit"/>
      <selection pane="topRight"/>
      <selection pane="bottomLeft" activeCell="A6" sqref="A6"/>
      <selection pane="bottomRight" activeCell="M41" sqref="M41"/>
    </sheetView>
  </sheetViews>
  <sheetFormatPr defaultColWidth="11.453125" defaultRowHeight="11.5" x14ac:dyDescent="0.25"/>
  <cols>
    <col min="1" max="1" width="24.6328125" style="5" customWidth="1"/>
    <col min="2" max="2" width="38.26953125" style="11" customWidth="1"/>
    <col min="3" max="3" width="5.6328125" style="5" customWidth="1"/>
    <col min="4" max="5" width="4.6328125" style="5" customWidth="1"/>
    <col min="6" max="6" width="5.6328125" style="5" customWidth="1"/>
    <col min="7" max="7" width="11.81640625" style="5" customWidth="1"/>
    <col min="8" max="8" width="11.1796875" style="5" customWidth="1"/>
    <col min="9" max="9" width="7.7265625" style="5" customWidth="1"/>
    <col min="10" max="10" width="9.453125" style="5" customWidth="1"/>
    <col min="11" max="11" width="10.6328125" style="5" customWidth="1"/>
    <col min="12" max="12" width="15.6328125" style="8" customWidth="1"/>
    <col min="13" max="13" width="15.7265625" style="8" customWidth="1"/>
    <col min="14" max="14" width="18.90625" style="8" customWidth="1"/>
    <col min="15" max="15" width="16.1796875" style="11" customWidth="1"/>
    <col min="16" max="16" width="11.453125" style="86"/>
    <col min="17" max="253" width="11.453125" style="5"/>
    <col min="254" max="254" width="32" style="5" customWidth="1"/>
    <col min="255" max="255" width="38.26953125" style="5" customWidth="1"/>
    <col min="256" max="256" width="5.7265625" style="5" customWidth="1"/>
    <col min="257" max="258" width="4.7265625" style="5" customWidth="1"/>
    <col min="259" max="260" width="5.7265625" style="5" customWidth="1"/>
    <col min="261" max="261" width="9.453125" style="5" customWidth="1"/>
    <col min="262" max="262" width="10.81640625" style="5" customWidth="1"/>
    <col min="263" max="263" width="10.7265625" style="5" customWidth="1"/>
    <col min="264" max="264" width="7.7265625" style="5" customWidth="1"/>
    <col min="265" max="266" width="9.453125" style="5" customWidth="1"/>
    <col min="267" max="267" width="10.81640625" style="5" customWidth="1"/>
    <col min="268" max="270" width="15.7265625" style="5" customWidth="1"/>
    <col min="271" max="509" width="11.453125" style="5"/>
    <col min="510" max="510" width="32" style="5" customWidth="1"/>
    <col min="511" max="511" width="38.26953125" style="5" customWidth="1"/>
    <col min="512" max="512" width="5.7265625" style="5" customWidth="1"/>
    <col min="513" max="514" width="4.7265625" style="5" customWidth="1"/>
    <col min="515" max="516" width="5.7265625" style="5" customWidth="1"/>
    <col min="517" max="517" width="9.453125" style="5" customWidth="1"/>
    <col min="518" max="518" width="10.81640625" style="5" customWidth="1"/>
    <col min="519" max="519" width="10.7265625" style="5" customWidth="1"/>
    <col min="520" max="520" width="7.7265625" style="5" customWidth="1"/>
    <col min="521" max="522" width="9.453125" style="5" customWidth="1"/>
    <col min="523" max="523" width="10.81640625" style="5" customWidth="1"/>
    <col min="524" max="526" width="15.7265625" style="5" customWidth="1"/>
    <col min="527" max="765" width="11.453125" style="5"/>
    <col min="766" max="766" width="32" style="5" customWidth="1"/>
    <col min="767" max="767" width="38.26953125" style="5" customWidth="1"/>
    <col min="768" max="768" width="5.7265625" style="5" customWidth="1"/>
    <col min="769" max="770" width="4.7265625" style="5" customWidth="1"/>
    <col min="771" max="772" width="5.7265625" style="5" customWidth="1"/>
    <col min="773" max="773" width="9.453125" style="5" customWidth="1"/>
    <col min="774" max="774" width="10.81640625" style="5" customWidth="1"/>
    <col min="775" max="775" width="10.7265625" style="5" customWidth="1"/>
    <col min="776" max="776" width="7.7265625" style="5" customWidth="1"/>
    <col min="777" max="778" width="9.453125" style="5" customWidth="1"/>
    <col min="779" max="779" width="10.81640625" style="5" customWidth="1"/>
    <col min="780" max="782" width="15.7265625" style="5" customWidth="1"/>
    <col min="783" max="1021" width="11.453125" style="5"/>
    <col min="1022" max="1022" width="32" style="5" customWidth="1"/>
    <col min="1023" max="1023" width="38.26953125" style="5" customWidth="1"/>
    <col min="1024" max="1024" width="5.7265625" style="5" customWidth="1"/>
    <col min="1025" max="1026" width="4.7265625" style="5" customWidth="1"/>
    <col min="1027" max="1028" width="5.7265625" style="5" customWidth="1"/>
    <col min="1029" max="1029" width="9.453125" style="5" customWidth="1"/>
    <col min="1030" max="1030" width="10.81640625" style="5" customWidth="1"/>
    <col min="1031" max="1031" width="10.7265625" style="5" customWidth="1"/>
    <col min="1032" max="1032" width="7.7265625" style="5" customWidth="1"/>
    <col min="1033" max="1034" width="9.453125" style="5" customWidth="1"/>
    <col min="1035" max="1035" width="10.81640625" style="5" customWidth="1"/>
    <col min="1036" max="1038" width="15.7265625" style="5" customWidth="1"/>
    <col min="1039" max="1277" width="11.453125" style="5"/>
    <col min="1278" max="1278" width="32" style="5" customWidth="1"/>
    <col min="1279" max="1279" width="38.26953125" style="5" customWidth="1"/>
    <col min="1280" max="1280" width="5.7265625" style="5" customWidth="1"/>
    <col min="1281" max="1282" width="4.7265625" style="5" customWidth="1"/>
    <col min="1283" max="1284" width="5.7265625" style="5" customWidth="1"/>
    <col min="1285" max="1285" width="9.453125" style="5" customWidth="1"/>
    <col min="1286" max="1286" width="10.81640625" style="5" customWidth="1"/>
    <col min="1287" max="1287" width="10.7265625" style="5" customWidth="1"/>
    <col min="1288" max="1288" width="7.7265625" style="5" customWidth="1"/>
    <col min="1289" max="1290" width="9.453125" style="5" customWidth="1"/>
    <col min="1291" max="1291" width="10.81640625" style="5" customWidth="1"/>
    <col min="1292" max="1294" width="15.7265625" style="5" customWidth="1"/>
    <col min="1295" max="1533" width="11.453125" style="5"/>
    <col min="1534" max="1534" width="32" style="5" customWidth="1"/>
    <col min="1535" max="1535" width="38.26953125" style="5" customWidth="1"/>
    <col min="1536" max="1536" width="5.7265625" style="5" customWidth="1"/>
    <col min="1537" max="1538" width="4.7265625" style="5" customWidth="1"/>
    <col min="1539" max="1540" width="5.7265625" style="5" customWidth="1"/>
    <col min="1541" max="1541" width="9.453125" style="5" customWidth="1"/>
    <col min="1542" max="1542" width="10.81640625" style="5" customWidth="1"/>
    <col min="1543" max="1543" width="10.7265625" style="5" customWidth="1"/>
    <col min="1544" max="1544" width="7.7265625" style="5" customWidth="1"/>
    <col min="1545" max="1546" width="9.453125" style="5" customWidth="1"/>
    <col min="1547" max="1547" width="10.81640625" style="5" customWidth="1"/>
    <col min="1548" max="1550" width="15.7265625" style="5" customWidth="1"/>
    <col min="1551" max="1789" width="11.453125" style="5"/>
    <col min="1790" max="1790" width="32" style="5" customWidth="1"/>
    <col min="1791" max="1791" width="38.26953125" style="5" customWidth="1"/>
    <col min="1792" max="1792" width="5.7265625" style="5" customWidth="1"/>
    <col min="1793" max="1794" width="4.7265625" style="5" customWidth="1"/>
    <col min="1795" max="1796" width="5.7265625" style="5" customWidth="1"/>
    <col min="1797" max="1797" width="9.453125" style="5" customWidth="1"/>
    <col min="1798" max="1798" width="10.81640625" style="5" customWidth="1"/>
    <col min="1799" max="1799" width="10.7265625" style="5" customWidth="1"/>
    <col min="1800" max="1800" width="7.7265625" style="5" customWidth="1"/>
    <col min="1801" max="1802" width="9.453125" style="5" customWidth="1"/>
    <col min="1803" max="1803" width="10.81640625" style="5" customWidth="1"/>
    <col min="1804" max="1806" width="15.7265625" style="5" customWidth="1"/>
    <col min="1807" max="2045" width="11.453125" style="5"/>
    <col min="2046" max="2046" width="32" style="5" customWidth="1"/>
    <col min="2047" max="2047" width="38.26953125" style="5" customWidth="1"/>
    <col min="2048" max="2048" width="5.7265625" style="5" customWidth="1"/>
    <col min="2049" max="2050" width="4.7265625" style="5" customWidth="1"/>
    <col min="2051" max="2052" width="5.7265625" style="5" customWidth="1"/>
    <col min="2053" max="2053" width="9.453125" style="5" customWidth="1"/>
    <col min="2054" max="2054" width="10.81640625" style="5" customWidth="1"/>
    <col min="2055" max="2055" width="10.7265625" style="5" customWidth="1"/>
    <col min="2056" max="2056" width="7.7265625" style="5" customWidth="1"/>
    <col min="2057" max="2058" width="9.453125" style="5" customWidth="1"/>
    <col min="2059" max="2059" width="10.81640625" style="5" customWidth="1"/>
    <col min="2060" max="2062" width="15.7265625" style="5" customWidth="1"/>
    <col min="2063" max="2301" width="11.453125" style="5"/>
    <col min="2302" max="2302" width="32" style="5" customWidth="1"/>
    <col min="2303" max="2303" width="38.26953125" style="5" customWidth="1"/>
    <col min="2304" max="2304" width="5.7265625" style="5" customWidth="1"/>
    <col min="2305" max="2306" width="4.7265625" style="5" customWidth="1"/>
    <col min="2307" max="2308" width="5.7265625" style="5" customWidth="1"/>
    <col min="2309" max="2309" width="9.453125" style="5" customWidth="1"/>
    <col min="2310" max="2310" width="10.81640625" style="5" customWidth="1"/>
    <col min="2311" max="2311" width="10.7265625" style="5" customWidth="1"/>
    <col min="2312" max="2312" width="7.7265625" style="5" customWidth="1"/>
    <col min="2313" max="2314" width="9.453125" style="5" customWidth="1"/>
    <col min="2315" max="2315" width="10.81640625" style="5" customWidth="1"/>
    <col min="2316" max="2318" width="15.7265625" style="5" customWidth="1"/>
    <col min="2319" max="2557" width="11.453125" style="5"/>
    <col min="2558" max="2558" width="32" style="5" customWidth="1"/>
    <col min="2559" max="2559" width="38.26953125" style="5" customWidth="1"/>
    <col min="2560" max="2560" width="5.7265625" style="5" customWidth="1"/>
    <col min="2561" max="2562" width="4.7265625" style="5" customWidth="1"/>
    <col min="2563" max="2564" width="5.7265625" style="5" customWidth="1"/>
    <col min="2565" max="2565" width="9.453125" style="5" customWidth="1"/>
    <col min="2566" max="2566" width="10.81640625" style="5" customWidth="1"/>
    <col min="2567" max="2567" width="10.7265625" style="5" customWidth="1"/>
    <col min="2568" max="2568" width="7.7265625" style="5" customWidth="1"/>
    <col min="2569" max="2570" width="9.453125" style="5" customWidth="1"/>
    <col min="2571" max="2571" width="10.81640625" style="5" customWidth="1"/>
    <col min="2572" max="2574" width="15.7265625" style="5" customWidth="1"/>
    <col min="2575" max="2813" width="11.453125" style="5"/>
    <col min="2814" max="2814" width="32" style="5" customWidth="1"/>
    <col min="2815" max="2815" width="38.26953125" style="5" customWidth="1"/>
    <col min="2816" max="2816" width="5.7265625" style="5" customWidth="1"/>
    <col min="2817" max="2818" width="4.7265625" style="5" customWidth="1"/>
    <col min="2819" max="2820" width="5.7265625" style="5" customWidth="1"/>
    <col min="2821" max="2821" width="9.453125" style="5" customWidth="1"/>
    <col min="2822" max="2822" width="10.81640625" style="5" customWidth="1"/>
    <col min="2823" max="2823" width="10.7265625" style="5" customWidth="1"/>
    <col min="2824" max="2824" width="7.7265625" style="5" customWidth="1"/>
    <col min="2825" max="2826" width="9.453125" style="5" customWidth="1"/>
    <col min="2827" max="2827" width="10.81640625" style="5" customWidth="1"/>
    <col min="2828" max="2830" width="15.7265625" style="5" customWidth="1"/>
    <col min="2831" max="3069" width="11.453125" style="5"/>
    <col min="3070" max="3070" width="32" style="5" customWidth="1"/>
    <col min="3071" max="3071" width="38.26953125" style="5" customWidth="1"/>
    <col min="3072" max="3072" width="5.7265625" style="5" customWidth="1"/>
    <col min="3073" max="3074" width="4.7265625" style="5" customWidth="1"/>
    <col min="3075" max="3076" width="5.7265625" style="5" customWidth="1"/>
    <col min="3077" max="3077" width="9.453125" style="5" customWidth="1"/>
    <col min="3078" max="3078" width="10.81640625" style="5" customWidth="1"/>
    <col min="3079" max="3079" width="10.7265625" style="5" customWidth="1"/>
    <col min="3080" max="3080" width="7.7265625" style="5" customWidth="1"/>
    <col min="3081" max="3082" width="9.453125" style="5" customWidth="1"/>
    <col min="3083" max="3083" width="10.81640625" style="5" customWidth="1"/>
    <col min="3084" max="3086" width="15.7265625" style="5" customWidth="1"/>
    <col min="3087" max="3325" width="11.453125" style="5"/>
    <col min="3326" max="3326" width="32" style="5" customWidth="1"/>
    <col min="3327" max="3327" width="38.26953125" style="5" customWidth="1"/>
    <col min="3328" max="3328" width="5.7265625" style="5" customWidth="1"/>
    <col min="3329" max="3330" width="4.7265625" style="5" customWidth="1"/>
    <col min="3331" max="3332" width="5.7265625" style="5" customWidth="1"/>
    <col min="3333" max="3333" width="9.453125" style="5" customWidth="1"/>
    <col min="3334" max="3334" width="10.81640625" style="5" customWidth="1"/>
    <col min="3335" max="3335" width="10.7265625" style="5" customWidth="1"/>
    <col min="3336" max="3336" width="7.7265625" style="5" customWidth="1"/>
    <col min="3337" max="3338" width="9.453125" style="5" customWidth="1"/>
    <col min="3339" max="3339" width="10.81640625" style="5" customWidth="1"/>
    <col min="3340" max="3342" width="15.7265625" style="5" customWidth="1"/>
    <col min="3343" max="3581" width="11.453125" style="5"/>
    <col min="3582" max="3582" width="32" style="5" customWidth="1"/>
    <col min="3583" max="3583" width="38.26953125" style="5" customWidth="1"/>
    <col min="3584" max="3584" width="5.7265625" style="5" customWidth="1"/>
    <col min="3585" max="3586" width="4.7265625" style="5" customWidth="1"/>
    <col min="3587" max="3588" width="5.7265625" style="5" customWidth="1"/>
    <col min="3589" max="3589" width="9.453125" style="5" customWidth="1"/>
    <col min="3590" max="3590" width="10.81640625" style="5" customWidth="1"/>
    <col min="3591" max="3591" width="10.7265625" style="5" customWidth="1"/>
    <col min="3592" max="3592" width="7.7265625" style="5" customWidth="1"/>
    <col min="3593" max="3594" width="9.453125" style="5" customWidth="1"/>
    <col min="3595" max="3595" width="10.81640625" style="5" customWidth="1"/>
    <col min="3596" max="3598" width="15.7265625" style="5" customWidth="1"/>
    <col min="3599" max="3837" width="11.453125" style="5"/>
    <col min="3838" max="3838" width="32" style="5" customWidth="1"/>
    <col min="3839" max="3839" width="38.26953125" style="5" customWidth="1"/>
    <col min="3840" max="3840" width="5.7265625" style="5" customWidth="1"/>
    <col min="3841" max="3842" width="4.7265625" style="5" customWidth="1"/>
    <col min="3843" max="3844" width="5.7265625" style="5" customWidth="1"/>
    <col min="3845" max="3845" width="9.453125" style="5" customWidth="1"/>
    <col min="3846" max="3846" width="10.81640625" style="5" customWidth="1"/>
    <col min="3847" max="3847" width="10.7265625" style="5" customWidth="1"/>
    <col min="3848" max="3848" width="7.7265625" style="5" customWidth="1"/>
    <col min="3849" max="3850" width="9.453125" style="5" customWidth="1"/>
    <col min="3851" max="3851" width="10.81640625" style="5" customWidth="1"/>
    <col min="3852" max="3854" width="15.7265625" style="5" customWidth="1"/>
    <col min="3855" max="4093" width="11.453125" style="5"/>
    <col min="4094" max="4094" width="32" style="5" customWidth="1"/>
    <col min="4095" max="4095" width="38.26953125" style="5" customWidth="1"/>
    <col min="4096" max="4096" width="5.7265625" style="5" customWidth="1"/>
    <col min="4097" max="4098" width="4.7265625" style="5" customWidth="1"/>
    <col min="4099" max="4100" width="5.7265625" style="5" customWidth="1"/>
    <col min="4101" max="4101" width="9.453125" style="5" customWidth="1"/>
    <col min="4102" max="4102" width="10.81640625" style="5" customWidth="1"/>
    <col min="4103" max="4103" width="10.7265625" style="5" customWidth="1"/>
    <col min="4104" max="4104" width="7.7265625" style="5" customWidth="1"/>
    <col min="4105" max="4106" width="9.453125" style="5" customWidth="1"/>
    <col min="4107" max="4107" width="10.81640625" style="5" customWidth="1"/>
    <col min="4108" max="4110" width="15.7265625" style="5" customWidth="1"/>
    <col min="4111" max="4349" width="11.453125" style="5"/>
    <col min="4350" max="4350" width="32" style="5" customWidth="1"/>
    <col min="4351" max="4351" width="38.26953125" style="5" customWidth="1"/>
    <col min="4352" max="4352" width="5.7265625" style="5" customWidth="1"/>
    <col min="4353" max="4354" width="4.7265625" style="5" customWidth="1"/>
    <col min="4355" max="4356" width="5.7265625" style="5" customWidth="1"/>
    <col min="4357" max="4357" width="9.453125" style="5" customWidth="1"/>
    <col min="4358" max="4358" width="10.81640625" style="5" customWidth="1"/>
    <col min="4359" max="4359" width="10.7265625" style="5" customWidth="1"/>
    <col min="4360" max="4360" width="7.7265625" style="5" customWidth="1"/>
    <col min="4361" max="4362" width="9.453125" style="5" customWidth="1"/>
    <col min="4363" max="4363" width="10.81640625" style="5" customWidth="1"/>
    <col min="4364" max="4366" width="15.7265625" style="5" customWidth="1"/>
    <col min="4367" max="4605" width="11.453125" style="5"/>
    <col min="4606" max="4606" width="32" style="5" customWidth="1"/>
    <col min="4607" max="4607" width="38.26953125" style="5" customWidth="1"/>
    <col min="4608" max="4608" width="5.7265625" style="5" customWidth="1"/>
    <col min="4609" max="4610" width="4.7265625" style="5" customWidth="1"/>
    <col min="4611" max="4612" width="5.7265625" style="5" customWidth="1"/>
    <col min="4613" max="4613" width="9.453125" style="5" customWidth="1"/>
    <col min="4614" max="4614" width="10.81640625" style="5" customWidth="1"/>
    <col min="4615" max="4615" width="10.7265625" style="5" customWidth="1"/>
    <col min="4616" max="4616" width="7.7265625" style="5" customWidth="1"/>
    <col min="4617" max="4618" width="9.453125" style="5" customWidth="1"/>
    <col min="4619" max="4619" width="10.81640625" style="5" customWidth="1"/>
    <col min="4620" max="4622" width="15.7265625" style="5" customWidth="1"/>
    <col min="4623" max="4861" width="11.453125" style="5"/>
    <col min="4862" max="4862" width="32" style="5" customWidth="1"/>
    <col min="4863" max="4863" width="38.26953125" style="5" customWidth="1"/>
    <col min="4864" max="4864" width="5.7265625" style="5" customWidth="1"/>
    <col min="4865" max="4866" width="4.7265625" style="5" customWidth="1"/>
    <col min="4867" max="4868" width="5.7265625" style="5" customWidth="1"/>
    <col min="4869" max="4869" width="9.453125" style="5" customWidth="1"/>
    <col min="4870" max="4870" width="10.81640625" style="5" customWidth="1"/>
    <col min="4871" max="4871" width="10.7265625" style="5" customWidth="1"/>
    <col min="4872" max="4872" width="7.7265625" style="5" customWidth="1"/>
    <col min="4873" max="4874" width="9.453125" style="5" customWidth="1"/>
    <col min="4875" max="4875" width="10.81640625" style="5" customWidth="1"/>
    <col min="4876" max="4878" width="15.7265625" style="5" customWidth="1"/>
    <col min="4879" max="5117" width="11.453125" style="5"/>
    <col min="5118" max="5118" width="32" style="5" customWidth="1"/>
    <col min="5119" max="5119" width="38.26953125" style="5" customWidth="1"/>
    <col min="5120" max="5120" width="5.7265625" style="5" customWidth="1"/>
    <col min="5121" max="5122" width="4.7265625" style="5" customWidth="1"/>
    <col min="5123" max="5124" width="5.7265625" style="5" customWidth="1"/>
    <col min="5125" max="5125" width="9.453125" style="5" customWidth="1"/>
    <col min="5126" max="5126" width="10.81640625" style="5" customWidth="1"/>
    <col min="5127" max="5127" width="10.7265625" style="5" customWidth="1"/>
    <col min="5128" max="5128" width="7.7265625" style="5" customWidth="1"/>
    <col min="5129" max="5130" width="9.453125" style="5" customWidth="1"/>
    <col min="5131" max="5131" width="10.81640625" style="5" customWidth="1"/>
    <col min="5132" max="5134" width="15.7265625" style="5" customWidth="1"/>
    <col min="5135" max="5373" width="11.453125" style="5"/>
    <col min="5374" max="5374" width="32" style="5" customWidth="1"/>
    <col min="5375" max="5375" width="38.26953125" style="5" customWidth="1"/>
    <col min="5376" max="5376" width="5.7265625" style="5" customWidth="1"/>
    <col min="5377" max="5378" width="4.7265625" style="5" customWidth="1"/>
    <col min="5379" max="5380" width="5.7265625" style="5" customWidth="1"/>
    <col min="5381" max="5381" width="9.453125" style="5" customWidth="1"/>
    <col min="5382" max="5382" width="10.81640625" style="5" customWidth="1"/>
    <col min="5383" max="5383" width="10.7265625" style="5" customWidth="1"/>
    <col min="5384" max="5384" width="7.7265625" style="5" customWidth="1"/>
    <col min="5385" max="5386" width="9.453125" style="5" customWidth="1"/>
    <col min="5387" max="5387" width="10.81640625" style="5" customWidth="1"/>
    <col min="5388" max="5390" width="15.7265625" style="5" customWidth="1"/>
    <col min="5391" max="5629" width="11.453125" style="5"/>
    <col min="5630" max="5630" width="32" style="5" customWidth="1"/>
    <col min="5631" max="5631" width="38.26953125" style="5" customWidth="1"/>
    <col min="5632" max="5632" width="5.7265625" style="5" customWidth="1"/>
    <col min="5633" max="5634" width="4.7265625" style="5" customWidth="1"/>
    <col min="5635" max="5636" width="5.7265625" style="5" customWidth="1"/>
    <col min="5637" max="5637" width="9.453125" style="5" customWidth="1"/>
    <col min="5638" max="5638" width="10.81640625" style="5" customWidth="1"/>
    <col min="5639" max="5639" width="10.7265625" style="5" customWidth="1"/>
    <col min="5640" max="5640" width="7.7265625" style="5" customWidth="1"/>
    <col min="5641" max="5642" width="9.453125" style="5" customWidth="1"/>
    <col min="5643" max="5643" width="10.81640625" style="5" customWidth="1"/>
    <col min="5644" max="5646" width="15.7265625" style="5" customWidth="1"/>
    <col min="5647" max="5885" width="11.453125" style="5"/>
    <col min="5886" max="5886" width="32" style="5" customWidth="1"/>
    <col min="5887" max="5887" width="38.26953125" style="5" customWidth="1"/>
    <col min="5888" max="5888" width="5.7265625" style="5" customWidth="1"/>
    <col min="5889" max="5890" width="4.7265625" style="5" customWidth="1"/>
    <col min="5891" max="5892" width="5.7265625" style="5" customWidth="1"/>
    <col min="5893" max="5893" width="9.453125" style="5" customWidth="1"/>
    <col min="5894" max="5894" width="10.81640625" style="5" customWidth="1"/>
    <col min="5895" max="5895" width="10.7265625" style="5" customWidth="1"/>
    <col min="5896" max="5896" width="7.7265625" style="5" customWidth="1"/>
    <col min="5897" max="5898" width="9.453125" style="5" customWidth="1"/>
    <col min="5899" max="5899" width="10.81640625" style="5" customWidth="1"/>
    <col min="5900" max="5902" width="15.7265625" style="5" customWidth="1"/>
    <col min="5903" max="6141" width="11.453125" style="5"/>
    <col min="6142" max="6142" width="32" style="5" customWidth="1"/>
    <col min="6143" max="6143" width="38.26953125" style="5" customWidth="1"/>
    <col min="6144" max="6144" width="5.7265625" style="5" customWidth="1"/>
    <col min="6145" max="6146" width="4.7265625" style="5" customWidth="1"/>
    <col min="6147" max="6148" width="5.7265625" style="5" customWidth="1"/>
    <col min="6149" max="6149" width="9.453125" style="5" customWidth="1"/>
    <col min="6150" max="6150" width="10.81640625" style="5" customWidth="1"/>
    <col min="6151" max="6151" width="10.7265625" style="5" customWidth="1"/>
    <col min="6152" max="6152" width="7.7265625" style="5" customWidth="1"/>
    <col min="6153" max="6154" width="9.453125" style="5" customWidth="1"/>
    <col min="6155" max="6155" width="10.81640625" style="5" customWidth="1"/>
    <col min="6156" max="6158" width="15.7265625" style="5" customWidth="1"/>
    <col min="6159" max="6397" width="11.453125" style="5"/>
    <col min="6398" max="6398" width="32" style="5" customWidth="1"/>
    <col min="6399" max="6399" width="38.26953125" style="5" customWidth="1"/>
    <col min="6400" max="6400" width="5.7265625" style="5" customWidth="1"/>
    <col min="6401" max="6402" width="4.7265625" style="5" customWidth="1"/>
    <col min="6403" max="6404" width="5.7265625" style="5" customWidth="1"/>
    <col min="6405" max="6405" width="9.453125" style="5" customWidth="1"/>
    <col min="6406" max="6406" width="10.81640625" style="5" customWidth="1"/>
    <col min="6407" max="6407" width="10.7265625" style="5" customWidth="1"/>
    <col min="6408" max="6408" width="7.7265625" style="5" customWidth="1"/>
    <col min="6409" max="6410" width="9.453125" style="5" customWidth="1"/>
    <col min="6411" max="6411" width="10.81640625" style="5" customWidth="1"/>
    <col min="6412" max="6414" width="15.7265625" style="5" customWidth="1"/>
    <col min="6415" max="6653" width="11.453125" style="5"/>
    <col min="6654" max="6654" width="32" style="5" customWidth="1"/>
    <col min="6655" max="6655" width="38.26953125" style="5" customWidth="1"/>
    <col min="6656" max="6656" width="5.7265625" style="5" customWidth="1"/>
    <col min="6657" max="6658" width="4.7265625" style="5" customWidth="1"/>
    <col min="6659" max="6660" width="5.7265625" style="5" customWidth="1"/>
    <col min="6661" max="6661" width="9.453125" style="5" customWidth="1"/>
    <col min="6662" max="6662" width="10.81640625" style="5" customWidth="1"/>
    <col min="6663" max="6663" width="10.7265625" style="5" customWidth="1"/>
    <col min="6664" max="6664" width="7.7265625" style="5" customWidth="1"/>
    <col min="6665" max="6666" width="9.453125" style="5" customWidth="1"/>
    <col min="6667" max="6667" width="10.81640625" style="5" customWidth="1"/>
    <col min="6668" max="6670" width="15.7265625" style="5" customWidth="1"/>
    <col min="6671" max="6909" width="11.453125" style="5"/>
    <col min="6910" max="6910" width="32" style="5" customWidth="1"/>
    <col min="6911" max="6911" width="38.26953125" style="5" customWidth="1"/>
    <col min="6912" max="6912" width="5.7265625" style="5" customWidth="1"/>
    <col min="6913" max="6914" width="4.7265625" style="5" customWidth="1"/>
    <col min="6915" max="6916" width="5.7265625" style="5" customWidth="1"/>
    <col min="6917" max="6917" width="9.453125" style="5" customWidth="1"/>
    <col min="6918" max="6918" width="10.81640625" style="5" customWidth="1"/>
    <col min="6919" max="6919" width="10.7265625" style="5" customWidth="1"/>
    <col min="6920" max="6920" width="7.7265625" style="5" customWidth="1"/>
    <col min="6921" max="6922" width="9.453125" style="5" customWidth="1"/>
    <col min="6923" max="6923" width="10.81640625" style="5" customWidth="1"/>
    <col min="6924" max="6926" width="15.7265625" style="5" customWidth="1"/>
    <col min="6927" max="7165" width="11.453125" style="5"/>
    <col min="7166" max="7166" width="32" style="5" customWidth="1"/>
    <col min="7167" max="7167" width="38.26953125" style="5" customWidth="1"/>
    <col min="7168" max="7168" width="5.7265625" style="5" customWidth="1"/>
    <col min="7169" max="7170" width="4.7265625" style="5" customWidth="1"/>
    <col min="7171" max="7172" width="5.7265625" style="5" customWidth="1"/>
    <col min="7173" max="7173" width="9.453125" style="5" customWidth="1"/>
    <col min="7174" max="7174" width="10.81640625" style="5" customWidth="1"/>
    <col min="7175" max="7175" width="10.7265625" style="5" customWidth="1"/>
    <col min="7176" max="7176" width="7.7265625" style="5" customWidth="1"/>
    <col min="7177" max="7178" width="9.453125" style="5" customWidth="1"/>
    <col min="7179" max="7179" width="10.81640625" style="5" customWidth="1"/>
    <col min="7180" max="7182" width="15.7265625" style="5" customWidth="1"/>
    <col min="7183" max="7421" width="11.453125" style="5"/>
    <col min="7422" max="7422" width="32" style="5" customWidth="1"/>
    <col min="7423" max="7423" width="38.26953125" style="5" customWidth="1"/>
    <col min="7424" max="7424" width="5.7265625" style="5" customWidth="1"/>
    <col min="7425" max="7426" width="4.7265625" style="5" customWidth="1"/>
    <col min="7427" max="7428" width="5.7265625" style="5" customWidth="1"/>
    <col min="7429" max="7429" width="9.453125" style="5" customWidth="1"/>
    <col min="7430" max="7430" width="10.81640625" style="5" customWidth="1"/>
    <col min="7431" max="7431" width="10.7265625" style="5" customWidth="1"/>
    <col min="7432" max="7432" width="7.7265625" style="5" customWidth="1"/>
    <col min="7433" max="7434" width="9.453125" style="5" customWidth="1"/>
    <col min="7435" max="7435" width="10.81640625" style="5" customWidth="1"/>
    <col min="7436" max="7438" width="15.7265625" style="5" customWidth="1"/>
    <col min="7439" max="7677" width="11.453125" style="5"/>
    <col min="7678" max="7678" width="32" style="5" customWidth="1"/>
    <col min="7679" max="7679" width="38.26953125" style="5" customWidth="1"/>
    <col min="7680" max="7680" width="5.7265625" style="5" customWidth="1"/>
    <col min="7681" max="7682" width="4.7265625" style="5" customWidth="1"/>
    <col min="7683" max="7684" width="5.7265625" style="5" customWidth="1"/>
    <col min="7685" max="7685" width="9.453125" style="5" customWidth="1"/>
    <col min="7686" max="7686" width="10.81640625" style="5" customWidth="1"/>
    <col min="7687" max="7687" width="10.7265625" style="5" customWidth="1"/>
    <col min="7688" max="7688" width="7.7265625" style="5" customWidth="1"/>
    <col min="7689" max="7690" width="9.453125" style="5" customWidth="1"/>
    <col min="7691" max="7691" width="10.81640625" style="5" customWidth="1"/>
    <col min="7692" max="7694" width="15.7265625" style="5" customWidth="1"/>
    <col min="7695" max="7933" width="11.453125" style="5"/>
    <col min="7934" max="7934" width="32" style="5" customWidth="1"/>
    <col min="7935" max="7935" width="38.26953125" style="5" customWidth="1"/>
    <col min="7936" max="7936" width="5.7265625" style="5" customWidth="1"/>
    <col min="7937" max="7938" width="4.7265625" style="5" customWidth="1"/>
    <col min="7939" max="7940" width="5.7265625" style="5" customWidth="1"/>
    <col min="7941" max="7941" width="9.453125" style="5" customWidth="1"/>
    <col min="7942" max="7942" width="10.81640625" style="5" customWidth="1"/>
    <col min="7943" max="7943" width="10.7265625" style="5" customWidth="1"/>
    <col min="7944" max="7944" width="7.7265625" style="5" customWidth="1"/>
    <col min="7945" max="7946" width="9.453125" style="5" customWidth="1"/>
    <col min="7947" max="7947" width="10.81640625" style="5" customWidth="1"/>
    <col min="7948" max="7950" width="15.7265625" style="5" customWidth="1"/>
    <col min="7951" max="8189" width="11.453125" style="5"/>
    <col min="8190" max="8190" width="32" style="5" customWidth="1"/>
    <col min="8191" max="8191" width="38.26953125" style="5" customWidth="1"/>
    <col min="8192" max="8192" width="5.7265625" style="5" customWidth="1"/>
    <col min="8193" max="8194" width="4.7265625" style="5" customWidth="1"/>
    <col min="8195" max="8196" width="5.7265625" style="5" customWidth="1"/>
    <col min="8197" max="8197" width="9.453125" style="5" customWidth="1"/>
    <col min="8198" max="8198" width="10.81640625" style="5" customWidth="1"/>
    <col min="8199" max="8199" width="10.7265625" style="5" customWidth="1"/>
    <col min="8200" max="8200" width="7.7265625" style="5" customWidth="1"/>
    <col min="8201" max="8202" width="9.453125" style="5" customWidth="1"/>
    <col min="8203" max="8203" width="10.81640625" style="5" customWidth="1"/>
    <col min="8204" max="8206" width="15.7265625" style="5" customWidth="1"/>
    <col min="8207" max="8445" width="11.453125" style="5"/>
    <col min="8446" max="8446" width="32" style="5" customWidth="1"/>
    <col min="8447" max="8447" width="38.26953125" style="5" customWidth="1"/>
    <col min="8448" max="8448" width="5.7265625" style="5" customWidth="1"/>
    <col min="8449" max="8450" width="4.7265625" style="5" customWidth="1"/>
    <col min="8451" max="8452" width="5.7265625" style="5" customWidth="1"/>
    <col min="8453" max="8453" width="9.453125" style="5" customWidth="1"/>
    <col min="8454" max="8454" width="10.81640625" style="5" customWidth="1"/>
    <col min="8455" max="8455" width="10.7265625" style="5" customWidth="1"/>
    <col min="8456" max="8456" width="7.7265625" style="5" customWidth="1"/>
    <col min="8457" max="8458" width="9.453125" style="5" customWidth="1"/>
    <col min="8459" max="8459" width="10.81640625" style="5" customWidth="1"/>
    <col min="8460" max="8462" width="15.7265625" style="5" customWidth="1"/>
    <col min="8463" max="8701" width="11.453125" style="5"/>
    <col min="8702" max="8702" width="32" style="5" customWidth="1"/>
    <col min="8703" max="8703" width="38.26953125" style="5" customWidth="1"/>
    <col min="8704" max="8704" width="5.7265625" style="5" customWidth="1"/>
    <col min="8705" max="8706" width="4.7265625" style="5" customWidth="1"/>
    <col min="8707" max="8708" width="5.7265625" style="5" customWidth="1"/>
    <col min="8709" max="8709" width="9.453125" style="5" customWidth="1"/>
    <col min="8710" max="8710" width="10.81640625" style="5" customWidth="1"/>
    <col min="8711" max="8711" width="10.7265625" style="5" customWidth="1"/>
    <col min="8712" max="8712" width="7.7265625" style="5" customWidth="1"/>
    <col min="8713" max="8714" width="9.453125" style="5" customWidth="1"/>
    <col min="8715" max="8715" width="10.81640625" style="5" customWidth="1"/>
    <col min="8716" max="8718" width="15.7265625" style="5" customWidth="1"/>
    <col min="8719" max="8957" width="11.453125" style="5"/>
    <col min="8958" max="8958" width="32" style="5" customWidth="1"/>
    <col min="8959" max="8959" width="38.26953125" style="5" customWidth="1"/>
    <col min="8960" max="8960" width="5.7265625" style="5" customWidth="1"/>
    <col min="8961" max="8962" width="4.7265625" style="5" customWidth="1"/>
    <col min="8963" max="8964" width="5.7265625" style="5" customWidth="1"/>
    <col min="8965" max="8965" width="9.453125" style="5" customWidth="1"/>
    <col min="8966" max="8966" width="10.81640625" style="5" customWidth="1"/>
    <col min="8967" max="8967" width="10.7265625" style="5" customWidth="1"/>
    <col min="8968" max="8968" width="7.7265625" style="5" customWidth="1"/>
    <col min="8969" max="8970" width="9.453125" style="5" customWidth="1"/>
    <col min="8971" max="8971" width="10.81640625" style="5" customWidth="1"/>
    <col min="8972" max="8974" width="15.7265625" style="5" customWidth="1"/>
    <col min="8975" max="9213" width="11.453125" style="5"/>
    <col min="9214" max="9214" width="32" style="5" customWidth="1"/>
    <col min="9215" max="9215" width="38.26953125" style="5" customWidth="1"/>
    <col min="9216" max="9216" width="5.7265625" style="5" customWidth="1"/>
    <col min="9217" max="9218" width="4.7265625" style="5" customWidth="1"/>
    <col min="9219" max="9220" width="5.7265625" style="5" customWidth="1"/>
    <col min="9221" max="9221" width="9.453125" style="5" customWidth="1"/>
    <col min="9222" max="9222" width="10.81640625" style="5" customWidth="1"/>
    <col min="9223" max="9223" width="10.7265625" style="5" customWidth="1"/>
    <col min="9224" max="9224" width="7.7265625" style="5" customWidth="1"/>
    <col min="9225" max="9226" width="9.453125" style="5" customWidth="1"/>
    <col min="9227" max="9227" width="10.81640625" style="5" customWidth="1"/>
    <col min="9228" max="9230" width="15.7265625" style="5" customWidth="1"/>
    <col min="9231" max="9469" width="11.453125" style="5"/>
    <col min="9470" max="9470" width="32" style="5" customWidth="1"/>
    <col min="9471" max="9471" width="38.26953125" style="5" customWidth="1"/>
    <col min="9472" max="9472" width="5.7265625" style="5" customWidth="1"/>
    <col min="9473" max="9474" width="4.7265625" style="5" customWidth="1"/>
    <col min="9475" max="9476" width="5.7265625" style="5" customWidth="1"/>
    <col min="9477" max="9477" width="9.453125" style="5" customWidth="1"/>
    <col min="9478" max="9478" width="10.81640625" style="5" customWidth="1"/>
    <col min="9479" max="9479" width="10.7265625" style="5" customWidth="1"/>
    <col min="9480" max="9480" width="7.7265625" style="5" customWidth="1"/>
    <col min="9481" max="9482" width="9.453125" style="5" customWidth="1"/>
    <col min="9483" max="9483" width="10.81640625" style="5" customWidth="1"/>
    <col min="9484" max="9486" width="15.7265625" style="5" customWidth="1"/>
    <col min="9487" max="9725" width="11.453125" style="5"/>
    <col min="9726" max="9726" width="32" style="5" customWidth="1"/>
    <col min="9727" max="9727" width="38.26953125" style="5" customWidth="1"/>
    <col min="9728" max="9728" width="5.7265625" style="5" customWidth="1"/>
    <col min="9729" max="9730" width="4.7265625" style="5" customWidth="1"/>
    <col min="9731" max="9732" width="5.7265625" style="5" customWidth="1"/>
    <col min="9733" max="9733" width="9.453125" style="5" customWidth="1"/>
    <col min="9734" max="9734" width="10.81640625" style="5" customWidth="1"/>
    <col min="9735" max="9735" width="10.7265625" style="5" customWidth="1"/>
    <col min="9736" max="9736" width="7.7265625" style="5" customWidth="1"/>
    <col min="9737" max="9738" width="9.453125" style="5" customWidth="1"/>
    <col min="9739" max="9739" width="10.81640625" style="5" customWidth="1"/>
    <col min="9740" max="9742" width="15.7265625" style="5" customWidth="1"/>
    <col min="9743" max="9981" width="11.453125" style="5"/>
    <col min="9982" max="9982" width="32" style="5" customWidth="1"/>
    <col min="9983" max="9983" width="38.26953125" style="5" customWidth="1"/>
    <col min="9984" max="9984" width="5.7265625" style="5" customWidth="1"/>
    <col min="9985" max="9986" width="4.7265625" style="5" customWidth="1"/>
    <col min="9987" max="9988" width="5.7265625" style="5" customWidth="1"/>
    <col min="9989" max="9989" width="9.453125" style="5" customWidth="1"/>
    <col min="9990" max="9990" width="10.81640625" style="5" customWidth="1"/>
    <col min="9991" max="9991" width="10.7265625" style="5" customWidth="1"/>
    <col min="9992" max="9992" width="7.7265625" style="5" customWidth="1"/>
    <col min="9993" max="9994" width="9.453125" style="5" customWidth="1"/>
    <col min="9995" max="9995" width="10.81640625" style="5" customWidth="1"/>
    <col min="9996" max="9998" width="15.7265625" style="5" customWidth="1"/>
    <col min="9999" max="10237" width="11.453125" style="5"/>
    <col min="10238" max="10238" width="32" style="5" customWidth="1"/>
    <col min="10239" max="10239" width="38.26953125" style="5" customWidth="1"/>
    <col min="10240" max="10240" width="5.7265625" style="5" customWidth="1"/>
    <col min="10241" max="10242" width="4.7265625" style="5" customWidth="1"/>
    <col min="10243" max="10244" width="5.7265625" style="5" customWidth="1"/>
    <col min="10245" max="10245" width="9.453125" style="5" customWidth="1"/>
    <col min="10246" max="10246" width="10.81640625" style="5" customWidth="1"/>
    <col min="10247" max="10247" width="10.7265625" style="5" customWidth="1"/>
    <col min="10248" max="10248" width="7.7265625" style="5" customWidth="1"/>
    <col min="10249" max="10250" width="9.453125" style="5" customWidth="1"/>
    <col min="10251" max="10251" width="10.81640625" style="5" customWidth="1"/>
    <col min="10252" max="10254" width="15.7265625" style="5" customWidth="1"/>
    <col min="10255" max="10493" width="11.453125" style="5"/>
    <col min="10494" max="10494" width="32" style="5" customWidth="1"/>
    <col min="10495" max="10495" width="38.26953125" style="5" customWidth="1"/>
    <col min="10496" max="10496" width="5.7265625" style="5" customWidth="1"/>
    <col min="10497" max="10498" width="4.7265625" style="5" customWidth="1"/>
    <col min="10499" max="10500" width="5.7265625" style="5" customWidth="1"/>
    <col min="10501" max="10501" width="9.453125" style="5" customWidth="1"/>
    <col min="10502" max="10502" width="10.81640625" style="5" customWidth="1"/>
    <col min="10503" max="10503" width="10.7265625" style="5" customWidth="1"/>
    <col min="10504" max="10504" width="7.7265625" style="5" customWidth="1"/>
    <col min="10505" max="10506" width="9.453125" style="5" customWidth="1"/>
    <col min="10507" max="10507" width="10.81640625" style="5" customWidth="1"/>
    <col min="10508" max="10510" width="15.7265625" style="5" customWidth="1"/>
    <col min="10511" max="10749" width="11.453125" style="5"/>
    <col min="10750" max="10750" width="32" style="5" customWidth="1"/>
    <col min="10751" max="10751" width="38.26953125" style="5" customWidth="1"/>
    <col min="10752" max="10752" width="5.7265625" style="5" customWidth="1"/>
    <col min="10753" max="10754" width="4.7265625" style="5" customWidth="1"/>
    <col min="10755" max="10756" width="5.7265625" style="5" customWidth="1"/>
    <col min="10757" max="10757" width="9.453125" style="5" customWidth="1"/>
    <col min="10758" max="10758" width="10.81640625" style="5" customWidth="1"/>
    <col min="10759" max="10759" width="10.7265625" style="5" customWidth="1"/>
    <col min="10760" max="10760" width="7.7265625" style="5" customWidth="1"/>
    <col min="10761" max="10762" width="9.453125" style="5" customWidth="1"/>
    <col min="10763" max="10763" width="10.81640625" style="5" customWidth="1"/>
    <col min="10764" max="10766" width="15.7265625" style="5" customWidth="1"/>
    <col min="10767" max="11005" width="11.453125" style="5"/>
    <col min="11006" max="11006" width="32" style="5" customWidth="1"/>
    <col min="11007" max="11007" width="38.26953125" style="5" customWidth="1"/>
    <col min="11008" max="11008" width="5.7265625" style="5" customWidth="1"/>
    <col min="11009" max="11010" width="4.7265625" style="5" customWidth="1"/>
    <col min="11011" max="11012" width="5.7265625" style="5" customWidth="1"/>
    <col min="11013" max="11013" width="9.453125" style="5" customWidth="1"/>
    <col min="11014" max="11014" width="10.81640625" style="5" customWidth="1"/>
    <col min="11015" max="11015" width="10.7265625" style="5" customWidth="1"/>
    <col min="11016" max="11016" width="7.7265625" style="5" customWidth="1"/>
    <col min="11017" max="11018" width="9.453125" style="5" customWidth="1"/>
    <col min="11019" max="11019" width="10.81640625" style="5" customWidth="1"/>
    <col min="11020" max="11022" width="15.7265625" style="5" customWidth="1"/>
    <col min="11023" max="11261" width="11.453125" style="5"/>
    <col min="11262" max="11262" width="32" style="5" customWidth="1"/>
    <col min="11263" max="11263" width="38.26953125" style="5" customWidth="1"/>
    <col min="11264" max="11264" width="5.7265625" style="5" customWidth="1"/>
    <col min="11265" max="11266" width="4.7265625" style="5" customWidth="1"/>
    <col min="11267" max="11268" width="5.7265625" style="5" customWidth="1"/>
    <col min="11269" max="11269" width="9.453125" style="5" customWidth="1"/>
    <col min="11270" max="11270" width="10.81640625" style="5" customWidth="1"/>
    <col min="11271" max="11271" width="10.7265625" style="5" customWidth="1"/>
    <col min="11272" max="11272" width="7.7265625" style="5" customWidth="1"/>
    <col min="11273" max="11274" width="9.453125" style="5" customWidth="1"/>
    <col min="11275" max="11275" width="10.81640625" style="5" customWidth="1"/>
    <col min="11276" max="11278" width="15.7265625" style="5" customWidth="1"/>
    <col min="11279" max="11517" width="11.453125" style="5"/>
    <col min="11518" max="11518" width="32" style="5" customWidth="1"/>
    <col min="11519" max="11519" width="38.26953125" style="5" customWidth="1"/>
    <col min="11520" max="11520" width="5.7265625" style="5" customWidth="1"/>
    <col min="11521" max="11522" width="4.7265625" style="5" customWidth="1"/>
    <col min="11523" max="11524" width="5.7265625" style="5" customWidth="1"/>
    <col min="11525" max="11525" width="9.453125" style="5" customWidth="1"/>
    <col min="11526" max="11526" width="10.81640625" style="5" customWidth="1"/>
    <col min="11527" max="11527" width="10.7265625" style="5" customWidth="1"/>
    <col min="11528" max="11528" width="7.7265625" style="5" customWidth="1"/>
    <col min="11529" max="11530" width="9.453125" style="5" customWidth="1"/>
    <col min="11531" max="11531" width="10.81640625" style="5" customWidth="1"/>
    <col min="11532" max="11534" width="15.7265625" style="5" customWidth="1"/>
    <col min="11535" max="11773" width="11.453125" style="5"/>
    <col min="11774" max="11774" width="32" style="5" customWidth="1"/>
    <col min="11775" max="11775" width="38.26953125" style="5" customWidth="1"/>
    <col min="11776" max="11776" width="5.7265625" style="5" customWidth="1"/>
    <col min="11777" max="11778" width="4.7265625" style="5" customWidth="1"/>
    <col min="11779" max="11780" width="5.7265625" style="5" customWidth="1"/>
    <col min="11781" max="11781" width="9.453125" style="5" customWidth="1"/>
    <col min="11782" max="11782" width="10.81640625" style="5" customWidth="1"/>
    <col min="11783" max="11783" width="10.7265625" style="5" customWidth="1"/>
    <col min="11784" max="11784" width="7.7265625" style="5" customWidth="1"/>
    <col min="11785" max="11786" width="9.453125" style="5" customWidth="1"/>
    <col min="11787" max="11787" width="10.81640625" style="5" customWidth="1"/>
    <col min="11788" max="11790" width="15.7265625" style="5" customWidth="1"/>
    <col min="11791" max="12029" width="11.453125" style="5"/>
    <col min="12030" max="12030" width="32" style="5" customWidth="1"/>
    <col min="12031" max="12031" width="38.26953125" style="5" customWidth="1"/>
    <col min="12032" max="12032" width="5.7265625" style="5" customWidth="1"/>
    <col min="12033" max="12034" width="4.7265625" style="5" customWidth="1"/>
    <col min="12035" max="12036" width="5.7265625" style="5" customWidth="1"/>
    <col min="12037" max="12037" width="9.453125" style="5" customWidth="1"/>
    <col min="12038" max="12038" width="10.81640625" style="5" customWidth="1"/>
    <col min="12039" max="12039" width="10.7265625" style="5" customWidth="1"/>
    <col min="12040" max="12040" width="7.7265625" style="5" customWidth="1"/>
    <col min="12041" max="12042" width="9.453125" style="5" customWidth="1"/>
    <col min="12043" max="12043" width="10.81640625" style="5" customWidth="1"/>
    <col min="12044" max="12046" width="15.7265625" style="5" customWidth="1"/>
    <col min="12047" max="12285" width="11.453125" style="5"/>
    <col min="12286" max="12286" width="32" style="5" customWidth="1"/>
    <col min="12287" max="12287" width="38.26953125" style="5" customWidth="1"/>
    <col min="12288" max="12288" width="5.7265625" style="5" customWidth="1"/>
    <col min="12289" max="12290" width="4.7265625" style="5" customWidth="1"/>
    <col min="12291" max="12292" width="5.7265625" style="5" customWidth="1"/>
    <col min="12293" max="12293" width="9.453125" style="5" customWidth="1"/>
    <col min="12294" max="12294" width="10.81640625" style="5" customWidth="1"/>
    <col min="12295" max="12295" width="10.7265625" style="5" customWidth="1"/>
    <col min="12296" max="12296" width="7.7265625" style="5" customWidth="1"/>
    <col min="12297" max="12298" width="9.453125" style="5" customWidth="1"/>
    <col min="12299" max="12299" width="10.81640625" style="5" customWidth="1"/>
    <col min="12300" max="12302" width="15.7265625" style="5" customWidth="1"/>
    <col min="12303" max="12541" width="11.453125" style="5"/>
    <col min="12542" max="12542" width="32" style="5" customWidth="1"/>
    <col min="12543" max="12543" width="38.26953125" style="5" customWidth="1"/>
    <col min="12544" max="12544" width="5.7265625" style="5" customWidth="1"/>
    <col min="12545" max="12546" width="4.7265625" style="5" customWidth="1"/>
    <col min="12547" max="12548" width="5.7265625" style="5" customWidth="1"/>
    <col min="12549" max="12549" width="9.453125" style="5" customWidth="1"/>
    <col min="12550" max="12550" width="10.81640625" style="5" customWidth="1"/>
    <col min="12551" max="12551" width="10.7265625" style="5" customWidth="1"/>
    <col min="12552" max="12552" width="7.7265625" style="5" customWidth="1"/>
    <col min="12553" max="12554" width="9.453125" style="5" customWidth="1"/>
    <col min="12555" max="12555" width="10.81640625" style="5" customWidth="1"/>
    <col min="12556" max="12558" width="15.7265625" style="5" customWidth="1"/>
    <col min="12559" max="12797" width="11.453125" style="5"/>
    <col min="12798" max="12798" width="32" style="5" customWidth="1"/>
    <col min="12799" max="12799" width="38.26953125" style="5" customWidth="1"/>
    <col min="12800" max="12800" width="5.7265625" style="5" customWidth="1"/>
    <col min="12801" max="12802" width="4.7265625" style="5" customWidth="1"/>
    <col min="12803" max="12804" width="5.7265625" style="5" customWidth="1"/>
    <col min="12805" max="12805" width="9.453125" style="5" customWidth="1"/>
    <col min="12806" max="12806" width="10.81640625" style="5" customWidth="1"/>
    <col min="12807" max="12807" width="10.7265625" style="5" customWidth="1"/>
    <col min="12808" max="12808" width="7.7265625" style="5" customWidth="1"/>
    <col min="12809" max="12810" width="9.453125" style="5" customWidth="1"/>
    <col min="12811" max="12811" width="10.81640625" style="5" customWidth="1"/>
    <col min="12812" max="12814" width="15.7265625" style="5" customWidth="1"/>
    <col min="12815" max="13053" width="11.453125" style="5"/>
    <col min="13054" max="13054" width="32" style="5" customWidth="1"/>
    <col min="13055" max="13055" width="38.26953125" style="5" customWidth="1"/>
    <col min="13056" max="13056" width="5.7265625" style="5" customWidth="1"/>
    <col min="13057" max="13058" width="4.7265625" style="5" customWidth="1"/>
    <col min="13059" max="13060" width="5.7265625" style="5" customWidth="1"/>
    <col min="13061" max="13061" width="9.453125" style="5" customWidth="1"/>
    <col min="13062" max="13062" width="10.81640625" style="5" customWidth="1"/>
    <col min="13063" max="13063" width="10.7265625" style="5" customWidth="1"/>
    <col min="13064" max="13064" width="7.7265625" style="5" customWidth="1"/>
    <col min="13065" max="13066" width="9.453125" style="5" customWidth="1"/>
    <col min="13067" max="13067" width="10.81640625" style="5" customWidth="1"/>
    <col min="13068" max="13070" width="15.7265625" style="5" customWidth="1"/>
    <col min="13071" max="13309" width="11.453125" style="5"/>
    <col min="13310" max="13310" width="32" style="5" customWidth="1"/>
    <col min="13311" max="13311" width="38.26953125" style="5" customWidth="1"/>
    <col min="13312" max="13312" width="5.7265625" style="5" customWidth="1"/>
    <col min="13313" max="13314" width="4.7265625" style="5" customWidth="1"/>
    <col min="13315" max="13316" width="5.7265625" style="5" customWidth="1"/>
    <col min="13317" max="13317" width="9.453125" style="5" customWidth="1"/>
    <col min="13318" max="13318" width="10.81640625" style="5" customWidth="1"/>
    <col min="13319" max="13319" width="10.7265625" style="5" customWidth="1"/>
    <col min="13320" max="13320" width="7.7265625" style="5" customWidth="1"/>
    <col min="13321" max="13322" width="9.453125" style="5" customWidth="1"/>
    <col min="13323" max="13323" width="10.81640625" style="5" customWidth="1"/>
    <col min="13324" max="13326" width="15.7265625" style="5" customWidth="1"/>
    <col min="13327" max="13565" width="11.453125" style="5"/>
    <col min="13566" max="13566" width="32" style="5" customWidth="1"/>
    <col min="13567" max="13567" width="38.26953125" style="5" customWidth="1"/>
    <col min="13568" max="13568" width="5.7265625" style="5" customWidth="1"/>
    <col min="13569" max="13570" width="4.7265625" style="5" customWidth="1"/>
    <col min="13571" max="13572" width="5.7265625" style="5" customWidth="1"/>
    <col min="13573" max="13573" width="9.453125" style="5" customWidth="1"/>
    <col min="13574" max="13574" width="10.81640625" style="5" customWidth="1"/>
    <col min="13575" max="13575" width="10.7265625" style="5" customWidth="1"/>
    <col min="13576" max="13576" width="7.7265625" style="5" customWidth="1"/>
    <col min="13577" max="13578" width="9.453125" style="5" customWidth="1"/>
    <col min="13579" max="13579" width="10.81640625" style="5" customWidth="1"/>
    <col min="13580" max="13582" width="15.7265625" style="5" customWidth="1"/>
    <col min="13583" max="13821" width="11.453125" style="5"/>
    <col min="13822" max="13822" width="32" style="5" customWidth="1"/>
    <col min="13823" max="13823" width="38.26953125" style="5" customWidth="1"/>
    <col min="13824" max="13824" width="5.7265625" style="5" customWidth="1"/>
    <col min="13825" max="13826" width="4.7265625" style="5" customWidth="1"/>
    <col min="13827" max="13828" width="5.7265625" style="5" customWidth="1"/>
    <col min="13829" max="13829" width="9.453125" style="5" customWidth="1"/>
    <col min="13830" max="13830" width="10.81640625" style="5" customWidth="1"/>
    <col min="13831" max="13831" width="10.7265625" style="5" customWidth="1"/>
    <col min="13832" max="13832" width="7.7265625" style="5" customWidth="1"/>
    <col min="13833" max="13834" width="9.453125" style="5" customWidth="1"/>
    <col min="13835" max="13835" width="10.81640625" style="5" customWidth="1"/>
    <col min="13836" max="13838" width="15.7265625" style="5" customWidth="1"/>
    <col min="13839" max="14077" width="11.453125" style="5"/>
    <col min="14078" max="14078" width="32" style="5" customWidth="1"/>
    <col min="14079" max="14079" width="38.26953125" style="5" customWidth="1"/>
    <col min="14080" max="14080" width="5.7265625" style="5" customWidth="1"/>
    <col min="14081" max="14082" width="4.7265625" style="5" customWidth="1"/>
    <col min="14083" max="14084" width="5.7265625" style="5" customWidth="1"/>
    <col min="14085" max="14085" width="9.453125" style="5" customWidth="1"/>
    <col min="14086" max="14086" width="10.81640625" style="5" customWidth="1"/>
    <col min="14087" max="14087" width="10.7265625" style="5" customWidth="1"/>
    <col min="14088" max="14088" width="7.7265625" style="5" customWidth="1"/>
    <col min="14089" max="14090" width="9.453125" style="5" customWidth="1"/>
    <col min="14091" max="14091" width="10.81640625" style="5" customWidth="1"/>
    <col min="14092" max="14094" width="15.7265625" style="5" customWidth="1"/>
    <col min="14095" max="14333" width="11.453125" style="5"/>
    <col min="14334" max="14334" width="32" style="5" customWidth="1"/>
    <col min="14335" max="14335" width="38.26953125" style="5" customWidth="1"/>
    <col min="14336" max="14336" width="5.7265625" style="5" customWidth="1"/>
    <col min="14337" max="14338" width="4.7265625" style="5" customWidth="1"/>
    <col min="14339" max="14340" width="5.7265625" style="5" customWidth="1"/>
    <col min="14341" max="14341" width="9.453125" style="5" customWidth="1"/>
    <col min="14342" max="14342" width="10.81640625" style="5" customWidth="1"/>
    <col min="14343" max="14343" width="10.7265625" style="5" customWidth="1"/>
    <col min="14344" max="14344" width="7.7265625" style="5" customWidth="1"/>
    <col min="14345" max="14346" width="9.453125" style="5" customWidth="1"/>
    <col min="14347" max="14347" width="10.81640625" style="5" customWidth="1"/>
    <col min="14348" max="14350" width="15.7265625" style="5" customWidth="1"/>
    <col min="14351" max="14589" width="11.453125" style="5"/>
    <col min="14590" max="14590" width="32" style="5" customWidth="1"/>
    <col min="14591" max="14591" width="38.26953125" style="5" customWidth="1"/>
    <col min="14592" max="14592" width="5.7265625" style="5" customWidth="1"/>
    <col min="14593" max="14594" width="4.7265625" style="5" customWidth="1"/>
    <col min="14595" max="14596" width="5.7265625" style="5" customWidth="1"/>
    <col min="14597" max="14597" width="9.453125" style="5" customWidth="1"/>
    <col min="14598" max="14598" width="10.81640625" style="5" customWidth="1"/>
    <col min="14599" max="14599" width="10.7265625" style="5" customWidth="1"/>
    <col min="14600" max="14600" width="7.7265625" style="5" customWidth="1"/>
    <col min="14601" max="14602" width="9.453125" style="5" customWidth="1"/>
    <col min="14603" max="14603" width="10.81640625" style="5" customWidth="1"/>
    <col min="14604" max="14606" width="15.7265625" style="5" customWidth="1"/>
    <col min="14607" max="14845" width="11.453125" style="5"/>
    <col min="14846" max="14846" width="32" style="5" customWidth="1"/>
    <col min="14847" max="14847" width="38.26953125" style="5" customWidth="1"/>
    <col min="14848" max="14848" width="5.7265625" style="5" customWidth="1"/>
    <col min="14849" max="14850" width="4.7265625" style="5" customWidth="1"/>
    <col min="14851" max="14852" width="5.7265625" style="5" customWidth="1"/>
    <col min="14853" max="14853" width="9.453125" style="5" customWidth="1"/>
    <col min="14854" max="14854" width="10.81640625" style="5" customWidth="1"/>
    <col min="14855" max="14855" width="10.7265625" style="5" customWidth="1"/>
    <col min="14856" max="14856" width="7.7265625" style="5" customWidth="1"/>
    <col min="14857" max="14858" width="9.453125" style="5" customWidth="1"/>
    <col min="14859" max="14859" width="10.81640625" style="5" customWidth="1"/>
    <col min="14860" max="14862" width="15.7265625" style="5" customWidth="1"/>
    <col min="14863" max="15101" width="11.453125" style="5"/>
    <col min="15102" max="15102" width="32" style="5" customWidth="1"/>
    <col min="15103" max="15103" width="38.26953125" style="5" customWidth="1"/>
    <col min="15104" max="15104" width="5.7265625" style="5" customWidth="1"/>
    <col min="15105" max="15106" width="4.7265625" style="5" customWidth="1"/>
    <col min="15107" max="15108" width="5.7265625" style="5" customWidth="1"/>
    <col min="15109" max="15109" width="9.453125" style="5" customWidth="1"/>
    <col min="15110" max="15110" width="10.81640625" style="5" customWidth="1"/>
    <col min="15111" max="15111" width="10.7265625" style="5" customWidth="1"/>
    <col min="15112" max="15112" width="7.7265625" style="5" customWidth="1"/>
    <col min="15113" max="15114" width="9.453125" style="5" customWidth="1"/>
    <col min="15115" max="15115" width="10.81640625" style="5" customWidth="1"/>
    <col min="15116" max="15118" width="15.7265625" style="5" customWidth="1"/>
    <col min="15119" max="15357" width="11.453125" style="5"/>
    <col min="15358" max="15358" width="32" style="5" customWidth="1"/>
    <col min="15359" max="15359" width="38.26953125" style="5" customWidth="1"/>
    <col min="15360" max="15360" width="5.7265625" style="5" customWidth="1"/>
    <col min="15361" max="15362" width="4.7265625" style="5" customWidth="1"/>
    <col min="15363" max="15364" width="5.7265625" style="5" customWidth="1"/>
    <col min="15365" max="15365" width="9.453125" style="5" customWidth="1"/>
    <col min="15366" max="15366" width="10.81640625" style="5" customWidth="1"/>
    <col min="15367" max="15367" width="10.7265625" style="5" customWidth="1"/>
    <col min="15368" max="15368" width="7.7265625" style="5" customWidth="1"/>
    <col min="15369" max="15370" width="9.453125" style="5" customWidth="1"/>
    <col min="15371" max="15371" width="10.81640625" style="5" customWidth="1"/>
    <col min="15372" max="15374" width="15.7265625" style="5" customWidth="1"/>
    <col min="15375" max="15613" width="11.453125" style="5"/>
    <col min="15614" max="15614" width="32" style="5" customWidth="1"/>
    <col min="15615" max="15615" width="38.26953125" style="5" customWidth="1"/>
    <col min="15616" max="15616" width="5.7265625" style="5" customWidth="1"/>
    <col min="15617" max="15618" width="4.7265625" style="5" customWidth="1"/>
    <col min="15619" max="15620" width="5.7265625" style="5" customWidth="1"/>
    <col min="15621" max="15621" width="9.453125" style="5" customWidth="1"/>
    <col min="15622" max="15622" width="10.81640625" style="5" customWidth="1"/>
    <col min="15623" max="15623" width="10.7265625" style="5" customWidth="1"/>
    <col min="15624" max="15624" width="7.7265625" style="5" customWidth="1"/>
    <col min="15625" max="15626" width="9.453125" style="5" customWidth="1"/>
    <col min="15627" max="15627" width="10.81640625" style="5" customWidth="1"/>
    <col min="15628" max="15630" width="15.7265625" style="5" customWidth="1"/>
    <col min="15631" max="15869" width="11.453125" style="5"/>
    <col min="15870" max="15870" width="32" style="5" customWidth="1"/>
    <col min="15871" max="15871" width="38.26953125" style="5" customWidth="1"/>
    <col min="15872" max="15872" width="5.7265625" style="5" customWidth="1"/>
    <col min="15873" max="15874" width="4.7265625" style="5" customWidth="1"/>
    <col min="15875" max="15876" width="5.7265625" style="5" customWidth="1"/>
    <col min="15877" max="15877" width="9.453125" style="5" customWidth="1"/>
    <col min="15878" max="15878" width="10.81640625" style="5" customWidth="1"/>
    <col min="15879" max="15879" width="10.7265625" style="5" customWidth="1"/>
    <col min="15880" max="15880" width="7.7265625" style="5" customWidth="1"/>
    <col min="15881" max="15882" width="9.453125" style="5" customWidth="1"/>
    <col min="15883" max="15883" width="10.81640625" style="5" customWidth="1"/>
    <col min="15884" max="15886" width="15.7265625" style="5" customWidth="1"/>
    <col min="15887" max="16125" width="11.453125" style="5"/>
    <col min="16126" max="16126" width="32" style="5" customWidth="1"/>
    <col min="16127" max="16127" width="38.26953125" style="5" customWidth="1"/>
    <col min="16128" max="16128" width="5.7265625" style="5" customWidth="1"/>
    <col min="16129" max="16130" width="4.7265625" style="5" customWidth="1"/>
    <col min="16131" max="16132" width="5.7265625" style="5" customWidth="1"/>
    <col min="16133" max="16133" width="9.453125" style="5" customWidth="1"/>
    <col min="16134" max="16134" width="10.81640625" style="5" customWidth="1"/>
    <col min="16135" max="16135" width="10.7265625" style="5" customWidth="1"/>
    <col min="16136" max="16136" width="7.7265625" style="5" customWidth="1"/>
    <col min="16137" max="16138" width="9.453125" style="5" customWidth="1"/>
    <col min="16139" max="16139" width="10.81640625" style="5" customWidth="1"/>
    <col min="16140" max="16142" width="15.7265625" style="5" customWidth="1"/>
    <col min="16143" max="16384" width="11.453125" style="5"/>
  </cols>
  <sheetData>
    <row r="1" spans="1:16" ht="30" customHeight="1" x14ac:dyDescent="0.25">
      <c r="A1" s="271" t="s">
        <v>1431</v>
      </c>
      <c r="B1" s="271"/>
      <c r="C1" s="271"/>
      <c r="D1" s="271"/>
      <c r="E1" s="271"/>
      <c r="F1" s="271"/>
      <c r="G1" s="271"/>
      <c r="H1" s="271"/>
      <c r="I1" s="271"/>
      <c r="J1" s="271"/>
      <c r="K1" s="271"/>
      <c r="L1" s="271"/>
      <c r="M1" s="271"/>
      <c r="N1" s="271"/>
      <c r="O1" s="271"/>
    </row>
    <row r="2" spans="1:16" ht="16" customHeight="1" x14ac:dyDescent="0.25">
      <c r="A2" s="269" t="s">
        <v>1818</v>
      </c>
      <c r="B2" s="269"/>
      <c r="C2" s="269"/>
      <c r="D2" s="269"/>
      <c r="E2" s="269"/>
      <c r="F2" s="269"/>
      <c r="G2" s="269"/>
      <c r="H2" s="269"/>
      <c r="I2" s="269"/>
      <c r="J2" s="269"/>
      <c r="K2" s="269"/>
      <c r="L2" s="269"/>
      <c r="M2" s="269"/>
      <c r="N2" s="269"/>
      <c r="O2" s="269"/>
    </row>
    <row r="3" spans="1:16" ht="83" customHeight="1" x14ac:dyDescent="0.25">
      <c r="A3" s="264" t="s">
        <v>98</v>
      </c>
      <c r="B3" s="162" t="str">
        <f>'Оценка (раздел 5)'!I3</f>
        <v>5.5. Содержатся ли в материалах к проекту бюджета сведения о доходах бюджета по видам доходов на 2021 год и на плановый период 2022 и 2023 годов в сравнении с ожидаемым исполнением за 2020 год (оценка текущего финансового года) и отчетом за 2019 год (отчетный финансовый год)?</v>
      </c>
      <c r="C3" s="264" t="s">
        <v>116</v>
      </c>
      <c r="D3" s="265"/>
      <c r="E3" s="265"/>
      <c r="F3" s="265"/>
      <c r="G3" s="265" t="s">
        <v>1367</v>
      </c>
      <c r="H3" s="265" t="s">
        <v>1231</v>
      </c>
      <c r="I3" s="265" t="s">
        <v>209</v>
      </c>
      <c r="J3" s="265"/>
      <c r="K3" s="265" t="s">
        <v>1346</v>
      </c>
      <c r="L3" s="264" t="s">
        <v>169</v>
      </c>
      <c r="M3" s="265" t="s">
        <v>1206</v>
      </c>
      <c r="N3" s="265"/>
      <c r="O3" s="265"/>
    </row>
    <row r="4" spans="1:16" ht="28" customHeight="1" x14ac:dyDescent="0.25">
      <c r="A4" s="265"/>
      <c r="B4" s="169" t="s">
        <v>906</v>
      </c>
      <c r="C4" s="265" t="s">
        <v>96</v>
      </c>
      <c r="D4" s="265" t="s">
        <v>166</v>
      </c>
      <c r="E4" s="265" t="s">
        <v>167</v>
      </c>
      <c r="F4" s="270" t="s">
        <v>95</v>
      </c>
      <c r="G4" s="265"/>
      <c r="H4" s="265"/>
      <c r="I4" s="265" t="s">
        <v>1440</v>
      </c>
      <c r="J4" s="265" t="s">
        <v>1441</v>
      </c>
      <c r="K4" s="265"/>
      <c r="L4" s="264"/>
      <c r="M4" s="264" t="s">
        <v>1356</v>
      </c>
      <c r="N4" s="264" t="s">
        <v>1357</v>
      </c>
      <c r="O4" s="264" t="s">
        <v>1358</v>
      </c>
    </row>
    <row r="5" spans="1:16" ht="28" customHeight="1" x14ac:dyDescent="0.25">
      <c r="A5" s="265"/>
      <c r="B5" s="169" t="s">
        <v>115</v>
      </c>
      <c r="C5" s="265"/>
      <c r="D5" s="272"/>
      <c r="E5" s="272"/>
      <c r="F5" s="272"/>
      <c r="G5" s="265"/>
      <c r="H5" s="265"/>
      <c r="I5" s="265"/>
      <c r="J5" s="265"/>
      <c r="K5" s="265"/>
      <c r="L5" s="264"/>
      <c r="M5" s="264"/>
      <c r="N5" s="264"/>
      <c r="O5" s="264"/>
    </row>
    <row r="6" spans="1:16" s="79" customFormat="1" ht="15" customHeight="1" x14ac:dyDescent="0.35">
      <c r="A6" s="170" t="s">
        <v>0</v>
      </c>
      <c r="B6" s="171"/>
      <c r="C6" s="171"/>
      <c r="D6" s="171"/>
      <c r="E6" s="171"/>
      <c r="F6" s="171"/>
      <c r="G6" s="167"/>
      <c r="H6" s="167"/>
      <c r="I6" s="167"/>
      <c r="J6" s="167"/>
      <c r="K6" s="167"/>
      <c r="L6" s="135"/>
      <c r="M6" s="135"/>
      <c r="N6" s="135"/>
      <c r="O6" s="167"/>
      <c r="P6" s="126"/>
    </row>
    <row r="7" spans="1:16" ht="15" customHeight="1" x14ac:dyDescent="0.25">
      <c r="A7" s="89" t="s">
        <v>1</v>
      </c>
      <c r="B7" s="130" t="s">
        <v>906</v>
      </c>
      <c r="C7" s="150">
        <f>IF(B7=$B$4,2,0)</f>
        <v>2</v>
      </c>
      <c r="D7" s="150"/>
      <c r="E7" s="150"/>
      <c r="F7" s="172">
        <f>C7*(1-D7)*(1-E7)</f>
        <v>2</v>
      </c>
      <c r="G7" s="127" t="s">
        <v>216</v>
      </c>
      <c r="H7" s="127" t="s">
        <v>216</v>
      </c>
      <c r="I7" s="127" t="s">
        <v>216</v>
      </c>
      <c r="J7" s="127" t="s">
        <v>216</v>
      </c>
      <c r="K7" s="127" t="s">
        <v>216</v>
      </c>
      <c r="L7" s="127" t="s">
        <v>218</v>
      </c>
      <c r="M7" s="131" t="s">
        <v>1207</v>
      </c>
      <c r="N7" s="131" t="s">
        <v>318</v>
      </c>
      <c r="O7" s="132" t="s">
        <v>215</v>
      </c>
    </row>
    <row r="8" spans="1:16" ht="15" customHeight="1" x14ac:dyDescent="0.25">
      <c r="A8" s="89" t="s">
        <v>2</v>
      </c>
      <c r="B8" s="130" t="s">
        <v>906</v>
      </c>
      <c r="C8" s="150">
        <f t="shared" ref="C8:C24" si="0">IF(B8=$B$4,2,0)</f>
        <v>2</v>
      </c>
      <c r="D8" s="150"/>
      <c r="E8" s="150"/>
      <c r="F8" s="172">
        <f t="shared" ref="F8:F24" si="1">C8*(1-D8)*(1-E8)</f>
        <v>2</v>
      </c>
      <c r="G8" s="127" t="s">
        <v>216</v>
      </c>
      <c r="H8" s="127" t="s">
        <v>216</v>
      </c>
      <c r="I8" s="127" t="s">
        <v>216</v>
      </c>
      <c r="J8" s="127" t="s">
        <v>216</v>
      </c>
      <c r="K8" s="127" t="s">
        <v>216</v>
      </c>
      <c r="L8" s="94" t="s">
        <v>218</v>
      </c>
      <c r="M8" s="131" t="s">
        <v>946</v>
      </c>
      <c r="N8" s="131" t="s">
        <v>309</v>
      </c>
      <c r="O8" s="137" t="s">
        <v>1714</v>
      </c>
      <c r="P8" s="86" t="s">
        <v>218</v>
      </c>
    </row>
    <row r="9" spans="1:16" ht="15" customHeight="1" x14ac:dyDescent="0.25">
      <c r="A9" s="89" t="s">
        <v>3</v>
      </c>
      <c r="B9" s="130" t="s">
        <v>115</v>
      </c>
      <c r="C9" s="150">
        <f t="shared" si="0"/>
        <v>0</v>
      </c>
      <c r="D9" s="150"/>
      <c r="E9" s="150"/>
      <c r="F9" s="172">
        <f t="shared" si="1"/>
        <v>0</v>
      </c>
      <c r="G9" s="127" t="s">
        <v>1385</v>
      </c>
      <c r="H9" s="127" t="s">
        <v>218</v>
      </c>
      <c r="I9" s="127" t="s">
        <v>218</v>
      </c>
      <c r="J9" s="127" t="s">
        <v>218</v>
      </c>
      <c r="K9" s="127" t="s">
        <v>218</v>
      </c>
      <c r="L9" s="127" t="s">
        <v>1444</v>
      </c>
      <c r="M9" s="131" t="s">
        <v>1285</v>
      </c>
      <c r="N9" s="131" t="s">
        <v>308</v>
      </c>
      <c r="O9" s="132" t="s">
        <v>215</v>
      </c>
    </row>
    <row r="10" spans="1:16" ht="15" customHeight="1" x14ac:dyDescent="0.25">
      <c r="A10" s="89" t="s">
        <v>4</v>
      </c>
      <c r="B10" s="130" t="s">
        <v>906</v>
      </c>
      <c r="C10" s="150">
        <f t="shared" si="0"/>
        <v>2</v>
      </c>
      <c r="D10" s="150"/>
      <c r="E10" s="150"/>
      <c r="F10" s="172">
        <f t="shared" si="1"/>
        <v>2</v>
      </c>
      <c r="G10" s="127" t="s">
        <v>216</v>
      </c>
      <c r="H10" s="127" t="s">
        <v>216</v>
      </c>
      <c r="I10" s="127" t="s">
        <v>216</v>
      </c>
      <c r="J10" s="127" t="s">
        <v>216</v>
      </c>
      <c r="K10" s="127" t="s">
        <v>216</v>
      </c>
      <c r="L10" s="94" t="s">
        <v>218</v>
      </c>
      <c r="M10" s="131" t="s">
        <v>1060</v>
      </c>
      <c r="N10" s="131" t="s">
        <v>947</v>
      </c>
      <c r="O10" s="132" t="s">
        <v>215</v>
      </c>
    </row>
    <row r="11" spans="1:16" ht="15" customHeight="1" x14ac:dyDescent="0.25">
      <c r="A11" s="89" t="s">
        <v>5</v>
      </c>
      <c r="B11" s="130" t="s">
        <v>906</v>
      </c>
      <c r="C11" s="150">
        <f t="shared" si="0"/>
        <v>2</v>
      </c>
      <c r="D11" s="150"/>
      <c r="E11" s="150"/>
      <c r="F11" s="172">
        <f t="shared" si="1"/>
        <v>2</v>
      </c>
      <c r="G11" s="127" t="s">
        <v>216</v>
      </c>
      <c r="H11" s="127" t="s">
        <v>216</v>
      </c>
      <c r="I11" s="127" t="s">
        <v>216</v>
      </c>
      <c r="J11" s="127" t="s">
        <v>216</v>
      </c>
      <c r="K11" s="127" t="s">
        <v>216</v>
      </c>
      <c r="L11" s="130" t="s">
        <v>218</v>
      </c>
      <c r="M11" s="131" t="s">
        <v>1061</v>
      </c>
      <c r="N11" s="131" t="s">
        <v>395</v>
      </c>
      <c r="O11" s="132" t="s">
        <v>215</v>
      </c>
    </row>
    <row r="12" spans="1:16" ht="15" customHeight="1" x14ac:dyDescent="0.25">
      <c r="A12" s="89" t="s">
        <v>6</v>
      </c>
      <c r="B12" s="130" t="s">
        <v>906</v>
      </c>
      <c r="C12" s="150">
        <f t="shared" si="0"/>
        <v>2</v>
      </c>
      <c r="D12" s="150"/>
      <c r="E12" s="150"/>
      <c r="F12" s="172">
        <f t="shared" si="1"/>
        <v>2</v>
      </c>
      <c r="G12" s="127" t="s">
        <v>216</v>
      </c>
      <c r="H12" s="127" t="s">
        <v>216</v>
      </c>
      <c r="I12" s="127" t="s">
        <v>216</v>
      </c>
      <c r="J12" s="127" t="s">
        <v>216</v>
      </c>
      <c r="K12" s="127" t="s">
        <v>216</v>
      </c>
      <c r="L12" s="94" t="s">
        <v>218</v>
      </c>
      <c r="M12" s="131" t="s">
        <v>1062</v>
      </c>
      <c r="N12" s="131" t="s">
        <v>467</v>
      </c>
      <c r="O12" s="132" t="s">
        <v>215</v>
      </c>
    </row>
    <row r="13" spans="1:16" ht="15" customHeight="1" x14ac:dyDescent="0.25">
      <c r="A13" s="89" t="s">
        <v>7</v>
      </c>
      <c r="B13" s="130" t="s">
        <v>906</v>
      </c>
      <c r="C13" s="150">
        <f t="shared" si="0"/>
        <v>2</v>
      </c>
      <c r="D13" s="150"/>
      <c r="E13" s="150"/>
      <c r="F13" s="172">
        <f t="shared" si="1"/>
        <v>2</v>
      </c>
      <c r="G13" s="127" t="s">
        <v>216</v>
      </c>
      <c r="H13" s="127" t="s">
        <v>216</v>
      </c>
      <c r="I13" s="127" t="s">
        <v>216</v>
      </c>
      <c r="J13" s="127" t="s">
        <v>216</v>
      </c>
      <c r="K13" s="127" t="s">
        <v>216</v>
      </c>
      <c r="L13" s="94" t="s">
        <v>218</v>
      </c>
      <c r="M13" s="131" t="s">
        <v>1063</v>
      </c>
      <c r="N13" s="131" t="s">
        <v>346</v>
      </c>
      <c r="O13" s="132" t="s">
        <v>215</v>
      </c>
    </row>
    <row r="14" spans="1:16" ht="15" customHeight="1" x14ac:dyDescent="0.25">
      <c r="A14" s="89" t="s">
        <v>8</v>
      </c>
      <c r="B14" s="130" t="s">
        <v>906</v>
      </c>
      <c r="C14" s="150">
        <f t="shared" si="0"/>
        <v>2</v>
      </c>
      <c r="D14" s="150"/>
      <c r="E14" s="150"/>
      <c r="F14" s="172">
        <f t="shared" si="1"/>
        <v>2</v>
      </c>
      <c r="G14" s="127" t="s">
        <v>216</v>
      </c>
      <c r="H14" s="127" t="s">
        <v>216</v>
      </c>
      <c r="I14" s="127" t="s">
        <v>216</v>
      </c>
      <c r="J14" s="127" t="s">
        <v>216</v>
      </c>
      <c r="K14" s="127" t="s">
        <v>216</v>
      </c>
      <c r="L14" s="94" t="s">
        <v>218</v>
      </c>
      <c r="M14" s="132" t="s">
        <v>1208</v>
      </c>
      <c r="N14" s="131" t="s">
        <v>290</v>
      </c>
      <c r="O14" s="132" t="s">
        <v>215</v>
      </c>
    </row>
    <row r="15" spans="1:16" ht="15" customHeight="1" x14ac:dyDescent="0.25">
      <c r="A15" s="89" t="s">
        <v>9</v>
      </c>
      <c r="B15" s="130" t="s">
        <v>115</v>
      </c>
      <c r="C15" s="150">
        <f t="shared" si="0"/>
        <v>0</v>
      </c>
      <c r="D15" s="150"/>
      <c r="E15" s="150"/>
      <c r="F15" s="172">
        <f t="shared" si="1"/>
        <v>0</v>
      </c>
      <c r="G15" s="127" t="s">
        <v>219</v>
      </c>
      <c r="H15" s="127" t="s">
        <v>218</v>
      </c>
      <c r="I15" s="127" t="s">
        <v>218</v>
      </c>
      <c r="J15" s="127" t="s">
        <v>218</v>
      </c>
      <c r="K15" s="127" t="s">
        <v>218</v>
      </c>
      <c r="L15" s="127" t="s">
        <v>218</v>
      </c>
      <c r="M15" s="132" t="s">
        <v>1830</v>
      </c>
      <c r="N15" s="132" t="s">
        <v>1066</v>
      </c>
      <c r="O15" s="132" t="s">
        <v>215</v>
      </c>
    </row>
    <row r="16" spans="1:16" ht="15" customHeight="1" x14ac:dyDescent="0.25">
      <c r="A16" s="89" t="s">
        <v>10</v>
      </c>
      <c r="B16" s="130" t="s">
        <v>906</v>
      </c>
      <c r="C16" s="150">
        <f t="shared" si="0"/>
        <v>2</v>
      </c>
      <c r="D16" s="150"/>
      <c r="E16" s="150"/>
      <c r="F16" s="172">
        <f t="shared" si="1"/>
        <v>2</v>
      </c>
      <c r="G16" s="127" t="s">
        <v>216</v>
      </c>
      <c r="H16" s="127" t="s">
        <v>216</v>
      </c>
      <c r="I16" s="127" t="s">
        <v>216</v>
      </c>
      <c r="J16" s="127" t="s">
        <v>216</v>
      </c>
      <c r="K16" s="127" t="s">
        <v>216</v>
      </c>
      <c r="L16" s="94" t="s">
        <v>218</v>
      </c>
      <c r="M16" s="131" t="s">
        <v>1403</v>
      </c>
      <c r="N16" s="131" t="s">
        <v>1071</v>
      </c>
      <c r="O16" s="131" t="s">
        <v>949</v>
      </c>
      <c r="P16" s="86" t="s">
        <v>218</v>
      </c>
    </row>
    <row r="17" spans="1:16" ht="15" customHeight="1" x14ac:dyDescent="0.25">
      <c r="A17" s="89" t="s">
        <v>11</v>
      </c>
      <c r="B17" s="130" t="s">
        <v>115</v>
      </c>
      <c r="C17" s="150">
        <f t="shared" si="0"/>
        <v>0</v>
      </c>
      <c r="D17" s="150"/>
      <c r="E17" s="150"/>
      <c r="F17" s="172">
        <f t="shared" si="1"/>
        <v>0</v>
      </c>
      <c r="G17" s="127" t="s">
        <v>219</v>
      </c>
      <c r="H17" s="127" t="s">
        <v>218</v>
      </c>
      <c r="I17" s="127" t="s">
        <v>218</v>
      </c>
      <c r="J17" s="127" t="s">
        <v>218</v>
      </c>
      <c r="K17" s="127" t="s">
        <v>218</v>
      </c>
      <c r="L17" s="127" t="s">
        <v>218</v>
      </c>
      <c r="M17" s="131" t="s">
        <v>1072</v>
      </c>
      <c r="N17" s="131" t="s">
        <v>1073</v>
      </c>
      <c r="O17" s="131" t="s">
        <v>950</v>
      </c>
      <c r="P17" s="86" t="s">
        <v>218</v>
      </c>
    </row>
    <row r="18" spans="1:16" ht="15" customHeight="1" x14ac:dyDescent="0.25">
      <c r="A18" s="89" t="s">
        <v>12</v>
      </c>
      <c r="B18" s="130" t="s">
        <v>115</v>
      </c>
      <c r="C18" s="150">
        <f t="shared" si="0"/>
        <v>0</v>
      </c>
      <c r="D18" s="150"/>
      <c r="E18" s="150"/>
      <c r="F18" s="172">
        <f t="shared" si="1"/>
        <v>0</v>
      </c>
      <c r="G18" s="127" t="s">
        <v>219</v>
      </c>
      <c r="H18" s="127" t="s">
        <v>218</v>
      </c>
      <c r="I18" s="127" t="s">
        <v>218</v>
      </c>
      <c r="J18" s="127" t="s">
        <v>218</v>
      </c>
      <c r="K18" s="127" t="s">
        <v>218</v>
      </c>
      <c r="L18" s="127" t="s">
        <v>218</v>
      </c>
      <c r="M18" s="131" t="s">
        <v>1074</v>
      </c>
      <c r="N18" s="131" t="s">
        <v>1075</v>
      </c>
      <c r="O18" s="131" t="s">
        <v>344</v>
      </c>
      <c r="P18" s="86" t="s">
        <v>218</v>
      </c>
    </row>
    <row r="19" spans="1:16" ht="15" customHeight="1" x14ac:dyDescent="0.25">
      <c r="A19" s="89" t="s">
        <v>13</v>
      </c>
      <c r="B19" s="130" t="s">
        <v>115</v>
      </c>
      <c r="C19" s="150">
        <f t="shared" si="0"/>
        <v>0</v>
      </c>
      <c r="D19" s="150"/>
      <c r="E19" s="150"/>
      <c r="F19" s="172">
        <f t="shared" si="1"/>
        <v>0</v>
      </c>
      <c r="G19" s="127" t="s">
        <v>219</v>
      </c>
      <c r="H19" s="127" t="s">
        <v>218</v>
      </c>
      <c r="I19" s="127" t="s">
        <v>218</v>
      </c>
      <c r="J19" s="127" t="s">
        <v>218</v>
      </c>
      <c r="K19" s="127" t="s">
        <v>218</v>
      </c>
      <c r="L19" s="127" t="s">
        <v>218</v>
      </c>
      <c r="M19" s="131" t="s">
        <v>1209</v>
      </c>
      <c r="N19" s="131" t="s">
        <v>1077</v>
      </c>
      <c r="O19" s="132" t="s">
        <v>215</v>
      </c>
    </row>
    <row r="20" spans="1:16" ht="15" customHeight="1" x14ac:dyDescent="0.25">
      <c r="A20" s="89" t="s">
        <v>14</v>
      </c>
      <c r="B20" s="130" t="s">
        <v>115</v>
      </c>
      <c r="C20" s="150">
        <f t="shared" si="0"/>
        <v>0</v>
      </c>
      <c r="D20" s="150"/>
      <c r="E20" s="150"/>
      <c r="F20" s="172">
        <f t="shared" si="1"/>
        <v>0</v>
      </c>
      <c r="G20" s="127" t="s">
        <v>1385</v>
      </c>
      <c r="H20" s="127" t="s">
        <v>218</v>
      </c>
      <c r="I20" s="127" t="s">
        <v>218</v>
      </c>
      <c r="J20" s="127" t="s">
        <v>218</v>
      </c>
      <c r="K20" s="127" t="s">
        <v>218</v>
      </c>
      <c r="L20" s="127" t="s">
        <v>1421</v>
      </c>
      <c r="M20" s="131" t="s">
        <v>1078</v>
      </c>
      <c r="N20" s="131" t="s">
        <v>396</v>
      </c>
      <c r="O20" s="132" t="s">
        <v>215</v>
      </c>
    </row>
    <row r="21" spans="1:16" s="28" customFormat="1" ht="15" customHeight="1" x14ac:dyDescent="0.25">
      <c r="A21" s="54" t="s">
        <v>15</v>
      </c>
      <c r="B21" s="173" t="s">
        <v>906</v>
      </c>
      <c r="C21" s="174">
        <f t="shared" si="0"/>
        <v>2</v>
      </c>
      <c r="D21" s="174"/>
      <c r="E21" s="174"/>
      <c r="F21" s="175">
        <f t="shared" si="1"/>
        <v>2</v>
      </c>
      <c r="G21" s="125" t="s">
        <v>216</v>
      </c>
      <c r="H21" s="125" t="s">
        <v>216</v>
      </c>
      <c r="I21" s="125" t="s">
        <v>216</v>
      </c>
      <c r="J21" s="125" t="s">
        <v>216</v>
      </c>
      <c r="K21" s="125" t="s">
        <v>216</v>
      </c>
      <c r="L21" s="125" t="s">
        <v>218</v>
      </c>
      <c r="M21" s="131" t="s">
        <v>1080</v>
      </c>
      <c r="N21" s="131" t="s">
        <v>1081</v>
      </c>
      <c r="O21" s="131" t="s">
        <v>1210</v>
      </c>
      <c r="P21" s="85" t="s">
        <v>218</v>
      </c>
    </row>
    <row r="22" spans="1:16" ht="15" customHeight="1" x14ac:dyDescent="0.25">
      <c r="A22" s="98" t="s">
        <v>16</v>
      </c>
      <c r="B22" s="130" t="s">
        <v>906</v>
      </c>
      <c r="C22" s="150">
        <f t="shared" si="0"/>
        <v>2</v>
      </c>
      <c r="D22" s="150"/>
      <c r="E22" s="150"/>
      <c r="F22" s="172">
        <f t="shared" si="1"/>
        <v>2</v>
      </c>
      <c r="G22" s="127" t="s">
        <v>216</v>
      </c>
      <c r="H22" s="127" t="s">
        <v>216</v>
      </c>
      <c r="I22" s="127" t="s">
        <v>216</v>
      </c>
      <c r="J22" s="127" t="s">
        <v>216</v>
      </c>
      <c r="K22" s="127" t="s">
        <v>216</v>
      </c>
      <c r="L22" s="94" t="s">
        <v>218</v>
      </c>
      <c r="M22" s="131" t="s">
        <v>1211</v>
      </c>
      <c r="N22" s="131" t="s">
        <v>955</v>
      </c>
      <c r="O22" s="131" t="s">
        <v>956</v>
      </c>
      <c r="P22" s="86" t="s">
        <v>218</v>
      </c>
    </row>
    <row r="23" spans="1:16" ht="15" customHeight="1" x14ac:dyDescent="0.25">
      <c r="A23" s="89" t="s">
        <v>17</v>
      </c>
      <c r="B23" s="130" t="s">
        <v>906</v>
      </c>
      <c r="C23" s="150">
        <f t="shared" si="0"/>
        <v>2</v>
      </c>
      <c r="D23" s="150"/>
      <c r="E23" s="150"/>
      <c r="F23" s="172">
        <f t="shared" si="1"/>
        <v>2</v>
      </c>
      <c r="G23" s="127" t="s">
        <v>216</v>
      </c>
      <c r="H23" s="127" t="s">
        <v>216</v>
      </c>
      <c r="I23" s="127" t="s">
        <v>216</v>
      </c>
      <c r="J23" s="127" t="s">
        <v>216</v>
      </c>
      <c r="K23" s="127" t="s">
        <v>216</v>
      </c>
      <c r="L23" s="127" t="s">
        <v>218</v>
      </c>
      <c r="M23" s="131" t="s">
        <v>1397</v>
      </c>
      <c r="N23" s="132" t="s">
        <v>301</v>
      </c>
      <c r="O23" s="131" t="s">
        <v>957</v>
      </c>
      <c r="P23" s="86" t="s">
        <v>218</v>
      </c>
    </row>
    <row r="24" spans="1:16" ht="15" customHeight="1" x14ac:dyDescent="0.25">
      <c r="A24" s="89" t="s">
        <v>247</v>
      </c>
      <c r="B24" s="130" t="s">
        <v>906</v>
      </c>
      <c r="C24" s="150">
        <f t="shared" si="0"/>
        <v>2</v>
      </c>
      <c r="D24" s="150"/>
      <c r="E24" s="150"/>
      <c r="F24" s="172">
        <f t="shared" si="1"/>
        <v>2</v>
      </c>
      <c r="G24" s="127" t="s">
        <v>216</v>
      </c>
      <c r="H24" s="127" t="s">
        <v>216</v>
      </c>
      <c r="I24" s="127" t="s">
        <v>216</v>
      </c>
      <c r="J24" s="127" t="s">
        <v>216</v>
      </c>
      <c r="K24" s="127" t="s">
        <v>216</v>
      </c>
      <c r="L24" s="94" t="s">
        <v>218</v>
      </c>
      <c r="M24" s="131" t="s">
        <v>1213</v>
      </c>
      <c r="N24" s="132" t="s">
        <v>959</v>
      </c>
      <c r="O24" s="137" t="s">
        <v>1606</v>
      </c>
      <c r="P24" s="86" t="s">
        <v>218</v>
      </c>
    </row>
    <row r="25" spans="1:16" s="79" customFormat="1" ht="15" customHeight="1" x14ac:dyDescent="0.35">
      <c r="A25" s="170" t="s">
        <v>18</v>
      </c>
      <c r="B25" s="170"/>
      <c r="C25" s="171"/>
      <c r="D25" s="171"/>
      <c r="E25" s="171"/>
      <c r="F25" s="171"/>
      <c r="G25" s="135"/>
      <c r="H25" s="135"/>
      <c r="I25" s="135"/>
      <c r="J25" s="135"/>
      <c r="K25" s="135"/>
      <c r="L25" s="135"/>
      <c r="M25" s="135"/>
      <c r="N25" s="135"/>
      <c r="O25" s="135"/>
      <c r="P25" s="126"/>
    </row>
    <row r="26" spans="1:16" ht="15" customHeight="1" x14ac:dyDescent="0.25">
      <c r="A26" s="89" t="s">
        <v>19</v>
      </c>
      <c r="B26" s="130" t="s">
        <v>906</v>
      </c>
      <c r="C26" s="150">
        <f t="shared" ref="C26:C68" si="2">IF(B26=$B$4,2,0)</f>
        <v>2</v>
      </c>
      <c r="D26" s="150"/>
      <c r="E26" s="150"/>
      <c r="F26" s="172">
        <f t="shared" ref="F26:F36" si="3">C26*(1-D26)*(1-E26)</f>
        <v>2</v>
      </c>
      <c r="G26" s="127" t="s">
        <v>216</v>
      </c>
      <c r="H26" s="127" t="s">
        <v>216</v>
      </c>
      <c r="I26" s="127" t="s">
        <v>216</v>
      </c>
      <c r="J26" s="127" t="s">
        <v>216</v>
      </c>
      <c r="K26" s="127" t="s">
        <v>216</v>
      </c>
      <c r="L26" s="127" t="s">
        <v>218</v>
      </c>
      <c r="M26" s="131" t="s">
        <v>1085</v>
      </c>
      <c r="N26" s="131" t="s">
        <v>327</v>
      </c>
      <c r="O26" s="131" t="s">
        <v>960</v>
      </c>
      <c r="P26" s="86" t="s">
        <v>218</v>
      </c>
    </row>
    <row r="27" spans="1:16" ht="15" customHeight="1" x14ac:dyDescent="0.25">
      <c r="A27" s="89" t="s">
        <v>20</v>
      </c>
      <c r="B27" s="130" t="s">
        <v>906</v>
      </c>
      <c r="C27" s="150">
        <f t="shared" si="2"/>
        <v>2</v>
      </c>
      <c r="D27" s="150"/>
      <c r="E27" s="150"/>
      <c r="F27" s="172">
        <f t="shared" si="3"/>
        <v>2</v>
      </c>
      <c r="G27" s="127" t="s">
        <v>216</v>
      </c>
      <c r="H27" s="127" t="s">
        <v>216</v>
      </c>
      <c r="I27" s="127" t="s">
        <v>216</v>
      </c>
      <c r="J27" s="127" t="s">
        <v>216</v>
      </c>
      <c r="K27" s="127" t="s">
        <v>216</v>
      </c>
      <c r="L27" s="133" t="s">
        <v>218</v>
      </c>
      <c r="M27" s="132" t="s">
        <v>961</v>
      </c>
      <c r="N27" s="131" t="s">
        <v>962</v>
      </c>
      <c r="O27" s="132" t="s">
        <v>215</v>
      </c>
      <c r="P27" s="86" t="s">
        <v>218</v>
      </c>
    </row>
    <row r="28" spans="1:16" ht="15" customHeight="1" x14ac:dyDescent="0.25">
      <c r="A28" s="98" t="s">
        <v>21</v>
      </c>
      <c r="B28" s="130" t="s">
        <v>906</v>
      </c>
      <c r="C28" s="150">
        <f t="shared" si="2"/>
        <v>2</v>
      </c>
      <c r="D28" s="150"/>
      <c r="E28" s="150"/>
      <c r="F28" s="172">
        <f t="shared" si="3"/>
        <v>2</v>
      </c>
      <c r="G28" s="127" t="s">
        <v>216</v>
      </c>
      <c r="H28" s="127" t="s">
        <v>216</v>
      </c>
      <c r="I28" s="127" t="s">
        <v>216</v>
      </c>
      <c r="J28" s="127" t="s">
        <v>216</v>
      </c>
      <c r="K28" s="127" t="s">
        <v>216</v>
      </c>
      <c r="L28" s="136" t="s">
        <v>218</v>
      </c>
      <c r="M28" s="132" t="s">
        <v>1086</v>
      </c>
      <c r="N28" s="132" t="s">
        <v>964</v>
      </c>
      <c r="O28" s="132" t="s">
        <v>215</v>
      </c>
    </row>
    <row r="29" spans="1:16" ht="15" customHeight="1" x14ac:dyDescent="0.25">
      <c r="A29" s="89" t="s">
        <v>22</v>
      </c>
      <c r="B29" s="130" t="s">
        <v>906</v>
      </c>
      <c r="C29" s="150">
        <f t="shared" si="2"/>
        <v>2</v>
      </c>
      <c r="D29" s="150"/>
      <c r="E29" s="150"/>
      <c r="F29" s="172">
        <f t="shared" si="3"/>
        <v>2</v>
      </c>
      <c r="G29" s="127" t="s">
        <v>216</v>
      </c>
      <c r="H29" s="127" t="s">
        <v>216</v>
      </c>
      <c r="I29" s="127" t="s">
        <v>216</v>
      </c>
      <c r="J29" s="127" t="s">
        <v>216</v>
      </c>
      <c r="K29" s="127" t="s">
        <v>216</v>
      </c>
      <c r="L29" s="127" t="s">
        <v>218</v>
      </c>
      <c r="M29" s="131" t="s">
        <v>1088</v>
      </c>
      <c r="N29" s="131" t="s">
        <v>336</v>
      </c>
      <c r="O29" s="132" t="s">
        <v>215</v>
      </c>
    </row>
    <row r="30" spans="1:16" ht="15" customHeight="1" x14ac:dyDescent="0.25">
      <c r="A30" s="89" t="s">
        <v>23</v>
      </c>
      <c r="B30" s="130" t="s">
        <v>906</v>
      </c>
      <c r="C30" s="150">
        <f t="shared" si="2"/>
        <v>2</v>
      </c>
      <c r="D30" s="150"/>
      <c r="E30" s="150"/>
      <c r="F30" s="172">
        <f t="shared" si="3"/>
        <v>2</v>
      </c>
      <c r="G30" s="127" t="s">
        <v>216</v>
      </c>
      <c r="H30" s="127" t="s">
        <v>216</v>
      </c>
      <c r="I30" s="127" t="s">
        <v>216</v>
      </c>
      <c r="J30" s="127" t="s">
        <v>216</v>
      </c>
      <c r="K30" s="127" t="s">
        <v>216</v>
      </c>
      <c r="L30" s="127" t="s">
        <v>218</v>
      </c>
      <c r="M30" s="131" t="s">
        <v>1089</v>
      </c>
      <c r="N30" s="132" t="s">
        <v>965</v>
      </c>
      <c r="O30" s="132" t="s">
        <v>215</v>
      </c>
    </row>
    <row r="31" spans="1:16" s="28" customFormat="1" ht="15" customHeight="1" x14ac:dyDescent="0.25">
      <c r="A31" s="54" t="s">
        <v>24</v>
      </c>
      <c r="B31" s="173" t="s">
        <v>906</v>
      </c>
      <c r="C31" s="174">
        <f t="shared" si="2"/>
        <v>2</v>
      </c>
      <c r="D31" s="174"/>
      <c r="E31" s="174"/>
      <c r="F31" s="175">
        <f t="shared" si="3"/>
        <v>2</v>
      </c>
      <c r="G31" s="125" t="s">
        <v>216</v>
      </c>
      <c r="H31" s="125" t="s">
        <v>216</v>
      </c>
      <c r="I31" s="125" t="s">
        <v>216</v>
      </c>
      <c r="J31" s="125" t="s">
        <v>216</v>
      </c>
      <c r="K31" s="125" t="s">
        <v>216</v>
      </c>
      <c r="L31" s="125" t="s">
        <v>1445</v>
      </c>
      <c r="M31" s="131" t="s">
        <v>966</v>
      </c>
      <c r="N31" s="131" t="s">
        <v>1090</v>
      </c>
      <c r="O31" s="132" t="s">
        <v>967</v>
      </c>
      <c r="P31" s="85" t="s">
        <v>218</v>
      </c>
    </row>
    <row r="32" spans="1:16" ht="15" customHeight="1" x14ac:dyDescent="0.25">
      <c r="A32" s="89" t="s">
        <v>25</v>
      </c>
      <c r="B32" s="130" t="s">
        <v>906</v>
      </c>
      <c r="C32" s="150">
        <f t="shared" si="2"/>
        <v>2</v>
      </c>
      <c r="D32" s="150"/>
      <c r="E32" s="150"/>
      <c r="F32" s="172">
        <f t="shared" si="3"/>
        <v>2</v>
      </c>
      <c r="G32" s="127" t="s">
        <v>216</v>
      </c>
      <c r="H32" s="127" t="s">
        <v>216</v>
      </c>
      <c r="I32" s="127" t="s">
        <v>216</v>
      </c>
      <c r="J32" s="127" t="s">
        <v>216</v>
      </c>
      <c r="K32" s="127" t="s">
        <v>216</v>
      </c>
      <c r="L32" s="127" t="s">
        <v>218</v>
      </c>
      <c r="M32" s="137" t="s">
        <v>1092</v>
      </c>
      <c r="N32" s="137" t="s">
        <v>392</v>
      </c>
      <c r="O32" s="132" t="s">
        <v>968</v>
      </c>
      <c r="P32" s="86" t="s">
        <v>218</v>
      </c>
    </row>
    <row r="33" spans="1:16" ht="15" customHeight="1" x14ac:dyDescent="0.25">
      <c r="A33" s="89" t="s">
        <v>26</v>
      </c>
      <c r="B33" s="130" t="s">
        <v>906</v>
      </c>
      <c r="C33" s="150">
        <f t="shared" si="2"/>
        <v>2</v>
      </c>
      <c r="D33" s="150"/>
      <c r="E33" s="150"/>
      <c r="F33" s="172">
        <f t="shared" si="3"/>
        <v>2</v>
      </c>
      <c r="G33" s="127" t="s">
        <v>216</v>
      </c>
      <c r="H33" s="127" t="s">
        <v>216</v>
      </c>
      <c r="I33" s="127" t="s">
        <v>216</v>
      </c>
      <c r="J33" s="127" t="s">
        <v>216</v>
      </c>
      <c r="K33" s="127" t="s">
        <v>216</v>
      </c>
      <c r="L33" s="127" t="s">
        <v>218</v>
      </c>
      <c r="M33" s="131" t="s">
        <v>1093</v>
      </c>
      <c r="N33" s="131" t="s">
        <v>333</v>
      </c>
      <c r="O33" s="131" t="s">
        <v>969</v>
      </c>
      <c r="P33" s="86" t="s">
        <v>218</v>
      </c>
    </row>
    <row r="34" spans="1:16" ht="15" customHeight="1" x14ac:dyDescent="0.25">
      <c r="A34" s="89" t="s">
        <v>27</v>
      </c>
      <c r="B34" s="130" t="s">
        <v>115</v>
      </c>
      <c r="C34" s="150">
        <f t="shared" si="2"/>
        <v>0</v>
      </c>
      <c r="D34" s="150"/>
      <c r="E34" s="150"/>
      <c r="F34" s="172">
        <f t="shared" si="3"/>
        <v>0</v>
      </c>
      <c r="G34" s="127" t="s">
        <v>219</v>
      </c>
      <c r="H34" s="127" t="s">
        <v>218</v>
      </c>
      <c r="I34" s="127" t="s">
        <v>218</v>
      </c>
      <c r="J34" s="127" t="s">
        <v>218</v>
      </c>
      <c r="K34" s="127" t="s">
        <v>218</v>
      </c>
      <c r="L34" s="127" t="s">
        <v>218</v>
      </c>
      <c r="M34" s="131" t="s">
        <v>1095</v>
      </c>
      <c r="N34" s="131" t="s">
        <v>971</v>
      </c>
      <c r="O34" s="131" t="s">
        <v>972</v>
      </c>
      <c r="P34" s="86" t="s">
        <v>218</v>
      </c>
    </row>
    <row r="35" spans="1:16" s="28" customFormat="1" ht="15" customHeight="1" x14ac:dyDescent="0.25">
      <c r="A35" s="54" t="s">
        <v>249</v>
      </c>
      <c r="B35" s="173" t="s">
        <v>906</v>
      </c>
      <c r="C35" s="174">
        <f t="shared" si="2"/>
        <v>2</v>
      </c>
      <c r="D35" s="174"/>
      <c r="E35" s="174"/>
      <c r="F35" s="175">
        <f t="shared" si="3"/>
        <v>2</v>
      </c>
      <c r="G35" s="125" t="s">
        <v>216</v>
      </c>
      <c r="H35" s="125" t="s">
        <v>216</v>
      </c>
      <c r="I35" s="125" t="s">
        <v>216</v>
      </c>
      <c r="J35" s="125" t="s">
        <v>216</v>
      </c>
      <c r="K35" s="125" t="s">
        <v>216</v>
      </c>
      <c r="L35" s="134" t="s">
        <v>218</v>
      </c>
      <c r="M35" s="131" t="s">
        <v>1097</v>
      </c>
      <c r="N35" s="131" t="s">
        <v>973</v>
      </c>
      <c r="O35" s="132" t="s">
        <v>1098</v>
      </c>
      <c r="P35" s="85" t="s">
        <v>218</v>
      </c>
    </row>
    <row r="36" spans="1:16" ht="15" customHeight="1" x14ac:dyDescent="0.25">
      <c r="A36" s="89" t="s">
        <v>28</v>
      </c>
      <c r="B36" s="130" t="s">
        <v>906</v>
      </c>
      <c r="C36" s="150">
        <f t="shared" si="2"/>
        <v>2</v>
      </c>
      <c r="D36" s="150"/>
      <c r="E36" s="150"/>
      <c r="F36" s="172">
        <f t="shared" si="3"/>
        <v>2</v>
      </c>
      <c r="G36" s="127" t="s">
        <v>216</v>
      </c>
      <c r="H36" s="127" t="s">
        <v>216</v>
      </c>
      <c r="I36" s="127" t="s">
        <v>216</v>
      </c>
      <c r="J36" s="127" t="s">
        <v>216</v>
      </c>
      <c r="K36" s="127" t="s">
        <v>216</v>
      </c>
      <c r="L36" s="94" t="s">
        <v>218</v>
      </c>
      <c r="M36" s="137" t="s">
        <v>1099</v>
      </c>
      <c r="N36" s="137" t="s">
        <v>331</v>
      </c>
      <c r="O36" s="132" t="s">
        <v>215</v>
      </c>
    </row>
    <row r="37" spans="1:16" s="79" customFormat="1" ht="15" customHeight="1" x14ac:dyDescent="0.35">
      <c r="A37" s="170" t="s">
        <v>29</v>
      </c>
      <c r="B37" s="170"/>
      <c r="C37" s="171"/>
      <c r="D37" s="171"/>
      <c r="E37" s="171"/>
      <c r="F37" s="171"/>
      <c r="G37" s="135"/>
      <c r="H37" s="135"/>
      <c r="I37" s="135"/>
      <c r="J37" s="135"/>
      <c r="K37" s="135"/>
      <c r="L37" s="135"/>
      <c r="M37" s="135"/>
      <c r="N37" s="135"/>
      <c r="O37" s="135"/>
      <c r="P37" s="126"/>
    </row>
    <row r="38" spans="1:16" ht="15" customHeight="1" x14ac:dyDescent="0.25">
      <c r="A38" s="89" t="s">
        <v>30</v>
      </c>
      <c r="B38" s="130" t="s">
        <v>906</v>
      </c>
      <c r="C38" s="150">
        <f t="shared" si="2"/>
        <v>2</v>
      </c>
      <c r="D38" s="150"/>
      <c r="E38" s="150"/>
      <c r="F38" s="172">
        <f t="shared" ref="F38:F45" si="4">C38*(1-D38)*(1-E38)</f>
        <v>2</v>
      </c>
      <c r="G38" s="127" t="s">
        <v>216</v>
      </c>
      <c r="H38" s="127" t="s">
        <v>216</v>
      </c>
      <c r="I38" s="127" t="s">
        <v>216</v>
      </c>
      <c r="J38" s="127" t="s">
        <v>216</v>
      </c>
      <c r="K38" s="127" t="s">
        <v>216</v>
      </c>
      <c r="L38" s="94" t="s">
        <v>218</v>
      </c>
      <c r="M38" s="131" t="s">
        <v>1101</v>
      </c>
      <c r="N38" s="131" t="s">
        <v>974</v>
      </c>
      <c r="O38" s="132" t="s">
        <v>215</v>
      </c>
    </row>
    <row r="39" spans="1:16" ht="15" customHeight="1" x14ac:dyDescent="0.25">
      <c r="A39" s="89" t="s">
        <v>31</v>
      </c>
      <c r="B39" s="130" t="s">
        <v>906</v>
      </c>
      <c r="C39" s="150">
        <f t="shared" si="2"/>
        <v>2</v>
      </c>
      <c r="D39" s="150"/>
      <c r="E39" s="150"/>
      <c r="F39" s="172">
        <f t="shared" si="4"/>
        <v>2</v>
      </c>
      <c r="G39" s="127" t="s">
        <v>216</v>
      </c>
      <c r="H39" s="127" t="s">
        <v>216</v>
      </c>
      <c r="I39" s="127" t="s">
        <v>216</v>
      </c>
      <c r="J39" s="127" t="s">
        <v>216</v>
      </c>
      <c r="K39" s="127" t="s">
        <v>216</v>
      </c>
      <c r="L39" s="94" t="s">
        <v>218</v>
      </c>
      <c r="M39" s="131" t="s">
        <v>1103</v>
      </c>
      <c r="N39" s="131" t="s">
        <v>975</v>
      </c>
      <c r="O39" s="132" t="s">
        <v>215</v>
      </c>
    </row>
    <row r="40" spans="1:16" ht="15" customHeight="1" x14ac:dyDescent="0.25">
      <c r="A40" s="89" t="s">
        <v>93</v>
      </c>
      <c r="B40" s="130" t="s">
        <v>115</v>
      </c>
      <c r="C40" s="150">
        <f t="shared" si="2"/>
        <v>0</v>
      </c>
      <c r="D40" s="150"/>
      <c r="E40" s="150"/>
      <c r="F40" s="172">
        <f t="shared" si="4"/>
        <v>0</v>
      </c>
      <c r="G40" s="127" t="s">
        <v>1385</v>
      </c>
      <c r="H40" s="127" t="s">
        <v>218</v>
      </c>
      <c r="I40" s="127" t="s">
        <v>218</v>
      </c>
      <c r="J40" s="127" t="s">
        <v>218</v>
      </c>
      <c r="K40" s="127" t="s">
        <v>218</v>
      </c>
      <c r="L40" s="127" t="s">
        <v>1434</v>
      </c>
      <c r="M40" s="131" t="s">
        <v>1409</v>
      </c>
      <c r="N40" s="131" t="s">
        <v>386</v>
      </c>
      <c r="O40" s="131" t="s">
        <v>976</v>
      </c>
      <c r="P40" s="86" t="s">
        <v>218</v>
      </c>
    </row>
    <row r="41" spans="1:16" ht="15" customHeight="1" x14ac:dyDescent="0.25">
      <c r="A41" s="89" t="s">
        <v>32</v>
      </c>
      <c r="B41" s="130" t="s">
        <v>906</v>
      </c>
      <c r="C41" s="150">
        <f t="shared" si="2"/>
        <v>2</v>
      </c>
      <c r="D41" s="150"/>
      <c r="E41" s="150"/>
      <c r="F41" s="172">
        <f t="shared" si="4"/>
        <v>2</v>
      </c>
      <c r="G41" s="127" t="s">
        <v>216</v>
      </c>
      <c r="H41" s="127" t="s">
        <v>216</v>
      </c>
      <c r="I41" s="127" t="s">
        <v>216</v>
      </c>
      <c r="J41" s="127" t="s">
        <v>216</v>
      </c>
      <c r="K41" s="127" t="s">
        <v>216</v>
      </c>
      <c r="L41" s="130" t="s">
        <v>1611</v>
      </c>
      <c r="M41" s="118" t="s">
        <v>1970</v>
      </c>
      <c r="N41" s="137" t="s">
        <v>347</v>
      </c>
      <c r="O41" s="137" t="s">
        <v>1612</v>
      </c>
      <c r="P41" s="86" t="s">
        <v>218</v>
      </c>
    </row>
    <row r="42" spans="1:16" ht="15" customHeight="1" x14ac:dyDescent="0.25">
      <c r="A42" s="89" t="s">
        <v>33</v>
      </c>
      <c r="B42" s="130" t="s">
        <v>115</v>
      </c>
      <c r="C42" s="150">
        <f t="shared" si="2"/>
        <v>0</v>
      </c>
      <c r="D42" s="150"/>
      <c r="E42" s="150"/>
      <c r="F42" s="172">
        <f t="shared" si="4"/>
        <v>0</v>
      </c>
      <c r="G42" s="127" t="s">
        <v>1385</v>
      </c>
      <c r="H42" s="127" t="s">
        <v>218</v>
      </c>
      <c r="I42" s="127" t="s">
        <v>218</v>
      </c>
      <c r="J42" s="127" t="s">
        <v>218</v>
      </c>
      <c r="K42" s="127" t="s">
        <v>218</v>
      </c>
      <c r="L42" s="127" t="s">
        <v>1435</v>
      </c>
      <c r="M42" s="131" t="s">
        <v>1216</v>
      </c>
      <c r="N42" s="131" t="s">
        <v>1436</v>
      </c>
      <c r="O42" s="132" t="s">
        <v>215</v>
      </c>
    </row>
    <row r="43" spans="1:16" ht="15" customHeight="1" x14ac:dyDescent="0.25">
      <c r="A43" s="89" t="s">
        <v>34</v>
      </c>
      <c r="B43" s="130" t="s">
        <v>906</v>
      </c>
      <c r="C43" s="150">
        <f t="shared" si="2"/>
        <v>2</v>
      </c>
      <c r="D43" s="150"/>
      <c r="E43" s="150"/>
      <c r="F43" s="172">
        <f t="shared" si="4"/>
        <v>2</v>
      </c>
      <c r="G43" s="127" t="s">
        <v>216</v>
      </c>
      <c r="H43" s="127" t="s">
        <v>216</v>
      </c>
      <c r="I43" s="127" t="s">
        <v>216</v>
      </c>
      <c r="J43" s="127" t="s">
        <v>216</v>
      </c>
      <c r="K43" s="127" t="s">
        <v>216</v>
      </c>
      <c r="L43" s="127" t="s">
        <v>218</v>
      </c>
      <c r="M43" s="131" t="s">
        <v>1217</v>
      </c>
      <c r="N43" s="131" t="s">
        <v>1183</v>
      </c>
      <c r="O43" s="131" t="s">
        <v>979</v>
      </c>
      <c r="P43" s="86" t="s">
        <v>218</v>
      </c>
    </row>
    <row r="44" spans="1:16" ht="15" customHeight="1" x14ac:dyDescent="0.25">
      <c r="A44" s="98" t="s">
        <v>35</v>
      </c>
      <c r="B44" s="130" t="s">
        <v>906</v>
      </c>
      <c r="C44" s="150">
        <f t="shared" si="2"/>
        <v>2</v>
      </c>
      <c r="D44" s="150"/>
      <c r="E44" s="150"/>
      <c r="F44" s="172">
        <f t="shared" si="4"/>
        <v>2</v>
      </c>
      <c r="G44" s="127" t="s">
        <v>216</v>
      </c>
      <c r="H44" s="127" t="s">
        <v>216</v>
      </c>
      <c r="I44" s="127" t="s">
        <v>216</v>
      </c>
      <c r="J44" s="127" t="s">
        <v>216</v>
      </c>
      <c r="K44" s="127" t="s">
        <v>216</v>
      </c>
      <c r="L44" s="127" t="s">
        <v>218</v>
      </c>
      <c r="M44" s="131" t="s">
        <v>1110</v>
      </c>
      <c r="N44" s="131" t="s">
        <v>980</v>
      </c>
      <c r="O44" s="132" t="s">
        <v>981</v>
      </c>
      <c r="P44" s="86" t="s">
        <v>218</v>
      </c>
    </row>
    <row r="45" spans="1:16" ht="15" customHeight="1" x14ac:dyDescent="0.25">
      <c r="A45" s="89" t="s">
        <v>170</v>
      </c>
      <c r="B45" s="130" t="s">
        <v>906</v>
      </c>
      <c r="C45" s="150">
        <f t="shared" si="2"/>
        <v>2</v>
      </c>
      <c r="D45" s="150"/>
      <c r="E45" s="150"/>
      <c r="F45" s="172">
        <f t="shared" si="4"/>
        <v>2</v>
      </c>
      <c r="G45" s="127" t="s">
        <v>216</v>
      </c>
      <c r="H45" s="127" t="s">
        <v>216</v>
      </c>
      <c r="I45" s="127" t="s">
        <v>216</v>
      </c>
      <c r="J45" s="127" t="s">
        <v>216</v>
      </c>
      <c r="K45" s="127" t="s">
        <v>216</v>
      </c>
      <c r="L45" s="127" t="s">
        <v>218</v>
      </c>
      <c r="M45" s="131" t="s">
        <v>1111</v>
      </c>
      <c r="N45" s="131" t="s">
        <v>982</v>
      </c>
      <c r="O45" s="131" t="s">
        <v>321</v>
      </c>
      <c r="P45" s="86" t="s">
        <v>218</v>
      </c>
    </row>
    <row r="46" spans="1:16" s="79" customFormat="1" ht="15" customHeight="1" x14ac:dyDescent="0.35">
      <c r="A46" s="170" t="s">
        <v>36</v>
      </c>
      <c r="B46" s="170"/>
      <c r="C46" s="171"/>
      <c r="D46" s="171"/>
      <c r="E46" s="171"/>
      <c r="F46" s="171"/>
      <c r="G46" s="135"/>
      <c r="H46" s="135"/>
      <c r="I46" s="135"/>
      <c r="J46" s="135"/>
      <c r="K46" s="135"/>
      <c r="L46" s="135"/>
      <c r="M46" s="135"/>
      <c r="N46" s="135"/>
      <c r="O46" s="135"/>
      <c r="P46" s="126"/>
    </row>
    <row r="47" spans="1:16" ht="15" customHeight="1" x14ac:dyDescent="0.25">
      <c r="A47" s="89" t="s">
        <v>37</v>
      </c>
      <c r="B47" s="130" t="s">
        <v>115</v>
      </c>
      <c r="C47" s="150">
        <f t="shared" ref="C47:C60" si="5">IF(B47=$B$4,2,0)</f>
        <v>0</v>
      </c>
      <c r="D47" s="150"/>
      <c r="E47" s="150"/>
      <c r="F47" s="172">
        <f t="shared" ref="F47:F53" si="6">C47*(1-D47)*(1-E47)</f>
        <v>0</v>
      </c>
      <c r="G47" s="127" t="s">
        <v>219</v>
      </c>
      <c r="H47" s="127" t="s">
        <v>218</v>
      </c>
      <c r="I47" s="127" t="s">
        <v>218</v>
      </c>
      <c r="J47" s="127" t="s">
        <v>218</v>
      </c>
      <c r="K47" s="127" t="s">
        <v>218</v>
      </c>
      <c r="L47" s="127" t="s">
        <v>218</v>
      </c>
      <c r="M47" s="137" t="s">
        <v>1112</v>
      </c>
      <c r="N47" s="137" t="s">
        <v>983</v>
      </c>
      <c r="O47" s="137" t="s">
        <v>984</v>
      </c>
      <c r="P47" s="86" t="s">
        <v>218</v>
      </c>
    </row>
    <row r="48" spans="1:16" ht="15" customHeight="1" x14ac:dyDescent="0.25">
      <c r="A48" s="89" t="s">
        <v>38</v>
      </c>
      <c r="B48" s="130" t="s">
        <v>115</v>
      </c>
      <c r="C48" s="150">
        <f t="shared" si="5"/>
        <v>0</v>
      </c>
      <c r="D48" s="150"/>
      <c r="E48" s="150"/>
      <c r="F48" s="172">
        <f t="shared" si="6"/>
        <v>0</v>
      </c>
      <c r="G48" s="127" t="s">
        <v>219</v>
      </c>
      <c r="H48" s="127" t="s">
        <v>218</v>
      </c>
      <c r="I48" s="127" t="s">
        <v>218</v>
      </c>
      <c r="J48" s="127" t="s">
        <v>218</v>
      </c>
      <c r="K48" s="127" t="s">
        <v>218</v>
      </c>
      <c r="L48" s="127" t="s">
        <v>218</v>
      </c>
      <c r="M48" s="137" t="s">
        <v>985</v>
      </c>
      <c r="N48" s="137" t="s">
        <v>1113</v>
      </c>
      <c r="O48" s="132" t="s">
        <v>215</v>
      </c>
    </row>
    <row r="49" spans="1:16" ht="15" customHeight="1" x14ac:dyDescent="0.25">
      <c r="A49" s="89" t="s">
        <v>39</v>
      </c>
      <c r="B49" s="130" t="s">
        <v>906</v>
      </c>
      <c r="C49" s="150">
        <f t="shared" si="5"/>
        <v>2</v>
      </c>
      <c r="D49" s="150"/>
      <c r="E49" s="150"/>
      <c r="F49" s="172">
        <f t="shared" si="6"/>
        <v>2</v>
      </c>
      <c r="G49" s="127" t="s">
        <v>216</v>
      </c>
      <c r="H49" s="127" t="s">
        <v>216</v>
      </c>
      <c r="I49" s="127" t="s">
        <v>216</v>
      </c>
      <c r="J49" s="127" t="s">
        <v>216</v>
      </c>
      <c r="K49" s="127" t="s">
        <v>216</v>
      </c>
      <c r="L49" s="127" t="s">
        <v>218</v>
      </c>
      <c r="M49" s="137" t="s">
        <v>1218</v>
      </c>
      <c r="N49" s="137" t="s">
        <v>656</v>
      </c>
      <c r="O49" s="132" t="s">
        <v>215</v>
      </c>
    </row>
    <row r="50" spans="1:16" ht="15" customHeight="1" x14ac:dyDescent="0.25">
      <c r="A50" s="89" t="s">
        <v>40</v>
      </c>
      <c r="B50" s="130" t="s">
        <v>115</v>
      </c>
      <c r="C50" s="150">
        <f t="shared" si="5"/>
        <v>0</v>
      </c>
      <c r="D50" s="150"/>
      <c r="E50" s="150"/>
      <c r="F50" s="172">
        <f t="shared" si="6"/>
        <v>0</v>
      </c>
      <c r="G50" s="127" t="s">
        <v>1385</v>
      </c>
      <c r="H50" s="127" t="s">
        <v>218</v>
      </c>
      <c r="I50" s="127" t="s">
        <v>218</v>
      </c>
      <c r="J50" s="127" t="s">
        <v>218</v>
      </c>
      <c r="K50" s="127" t="s">
        <v>218</v>
      </c>
      <c r="L50" s="127" t="s">
        <v>1447</v>
      </c>
      <c r="M50" s="131" t="s">
        <v>1114</v>
      </c>
      <c r="N50" s="131" t="s">
        <v>1219</v>
      </c>
      <c r="O50" s="132" t="s">
        <v>215</v>
      </c>
    </row>
    <row r="51" spans="1:16" ht="15" customHeight="1" x14ac:dyDescent="0.25">
      <c r="A51" s="89" t="s">
        <v>89</v>
      </c>
      <c r="B51" s="130" t="s">
        <v>115</v>
      </c>
      <c r="C51" s="150">
        <f t="shared" si="5"/>
        <v>0</v>
      </c>
      <c r="D51" s="150"/>
      <c r="E51" s="150"/>
      <c r="F51" s="172">
        <f t="shared" si="6"/>
        <v>0</v>
      </c>
      <c r="G51" s="127" t="s">
        <v>219</v>
      </c>
      <c r="H51" s="127" t="s">
        <v>218</v>
      </c>
      <c r="I51" s="127" t="s">
        <v>218</v>
      </c>
      <c r="J51" s="127" t="s">
        <v>218</v>
      </c>
      <c r="K51" s="127" t="s">
        <v>218</v>
      </c>
      <c r="L51" s="127" t="s">
        <v>218</v>
      </c>
      <c r="M51" s="131" t="s">
        <v>1252</v>
      </c>
      <c r="N51" s="131" t="s">
        <v>1116</v>
      </c>
      <c r="O51" s="132" t="s">
        <v>215</v>
      </c>
    </row>
    <row r="52" spans="1:16" ht="15" customHeight="1" x14ac:dyDescent="0.25">
      <c r="A52" s="89" t="s">
        <v>41</v>
      </c>
      <c r="B52" s="130" t="s">
        <v>115</v>
      </c>
      <c r="C52" s="150">
        <f t="shared" si="5"/>
        <v>0</v>
      </c>
      <c r="D52" s="150"/>
      <c r="E52" s="150"/>
      <c r="F52" s="172">
        <f t="shared" si="6"/>
        <v>0</v>
      </c>
      <c r="G52" s="127" t="s">
        <v>1385</v>
      </c>
      <c r="H52" s="127" t="s">
        <v>218</v>
      </c>
      <c r="I52" s="127" t="s">
        <v>218</v>
      </c>
      <c r="J52" s="127" t="s">
        <v>218</v>
      </c>
      <c r="K52" s="127" t="s">
        <v>218</v>
      </c>
      <c r="L52" s="127" t="s">
        <v>1418</v>
      </c>
      <c r="M52" s="131" t="s">
        <v>1117</v>
      </c>
      <c r="N52" s="131" t="s">
        <v>355</v>
      </c>
      <c r="O52" s="131" t="s">
        <v>356</v>
      </c>
      <c r="P52" s="86" t="s">
        <v>218</v>
      </c>
    </row>
    <row r="53" spans="1:16" ht="15" customHeight="1" x14ac:dyDescent="0.25">
      <c r="A53" s="89" t="s">
        <v>42</v>
      </c>
      <c r="B53" s="130" t="s">
        <v>906</v>
      </c>
      <c r="C53" s="150">
        <f t="shared" si="5"/>
        <v>2</v>
      </c>
      <c r="D53" s="150"/>
      <c r="E53" s="150"/>
      <c r="F53" s="172">
        <f t="shared" si="6"/>
        <v>2</v>
      </c>
      <c r="G53" s="127" t="s">
        <v>216</v>
      </c>
      <c r="H53" s="127" t="s">
        <v>216</v>
      </c>
      <c r="I53" s="127" t="s">
        <v>216</v>
      </c>
      <c r="J53" s="127" t="s">
        <v>216</v>
      </c>
      <c r="K53" s="127" t="s">
        <v>216</v>
      </c>
      <c r="L53" s="94" t="s">
        <v>218</v>
      </c>
      <c r="M53" s="137" t="s">
        <v>1220</v>
      </c>
      <c r="N53" s="137" t="s">
        <v>991</v>
      </c>
      <c r="O53" s="137" t="s">
        <v>237</v>
      </c>
      <c r="P53" s="86" t="s">
        <v>218</v>
      </c>
    </row>
    <row r="54" spans="1:16" s="79" customFormat="1" ht="15" customHeight="1" x14ac:dyDescent="0.35">
      <c r="A54" s="170" t="s">
        <v>43</v>
      </c>
      <c r="B54" s="170"/>
      <c r="C54" s="171"/>
      <c r="D54" s="171"/>
      <c r="E54" s="171"/>
      <c r="F54" s="171"/>
      <c r="G54" s="135"/>
      <c r="H54" s="135"/>
      <c r="I54" s="135"/>
      <c r="J54" s="135"/>
      <c r="K54" s="135"/>
      <c r="L54" s="135"/>
      <c r="M54" s="135"/>
      <c r="N54" s="135"/>
      <c r="O54" s="135"/>
      <c r="P54" s="126"/>
    </row>
    <row r="55" spans="1:16" ht="15" customHeight="1" x14ac:dyDescent="0.25">
      <c r="A55" s="89" t="s">
        <v>44</v>
      </c>
      <c r="B55" s="130" t="s">
        <v>906</v>
      </c>
      <c r="C55" s="150">
        <f t="shared" si="5"/>
        <v>2</v>
      </c>
      <c r="D55" s="150"/>
      <c r="E55" s="150"/>
      <c r="F55" s="172">
        <f t="shared" ref="F55:F68" si="7">C55*(1-D55)*(1-E55)</f>
        <v>2</v>
      </c>
      <c r="G55" s="127" t="s">
        <v>216</v>
      </c>
      <c r="H55" s="127" t="s">
        <v>216</v>
      </c>
      <c r="I55" s="127" t="s">
        <v>216</v>
      </c>
      <c r="J55" s="127" t="s">
        <v>216</v>
      </c>
      <c r="K55" s="127" t="s">
        <v>216</v>
      </c>
      <c r="L55" s="127" t="s">
        <v>218</v>
      </c>
      <c r="M55" s="131" t="s">
        <v>1119</v>
      </c>
      <c r="N55" s="132" t="s">
        <v>260</v>
      </c>
      <c r="O55" s="132" t="s">
        <v>215</v>
      </c>
    </row>
    <row r="56" spans="1:16" ht="15" customHeight="1" x14ac:dyDescent="0.25">
      <c r="A56" s="89" t="s">
        <v>45</v>
      </c>
      <c r="B56" s="130" t="s">
        <v>906</v>
      </c>
      <c r="C56" s="150">
        <f t="shared" si="5"/>
        <v>2</v>
      </c>
      <c r="D56" s="150"/>
      <c r="E56" s="150"/>
      <c r="F56" s="172">
        <f t="shared" si="7"/>
        <v>2</v>
      </c>
      <c r="G56" s="127" t="s">
        <v>216</v>
      </c>
      <c r="H56" s="127" t="s">
        <v>216</v>
      </c>
      <c r="I56" s="127" t="s">
        <v>216</v>
      </c>
      <c r="J56" s="127" t="s">
        <v>216</v>
      </c>
      <c r="K56" s="127" t="s">
        <v>216</v>
      </c>
      <c r="L56" s="127" t="s">
        <v>218</v>
      </c>
      <c r="M56" s="131" t="s">
        <v>1221</v>
      </c>
      <c r="N56" s="131" t="s">
        <v>992</v>
      </c>
      <c r="O56" s="132" t="s">
        <v>215</v>
      </c>
    </row>
    <row r="57" spans="1:16" ht="15" customHeight="1" x14ac:dyDescent="0.25">
      <c r="A57" s="89" t="s">
        <v>46</v>
      </c>
      <c r="B57" s="130" t="s">
        <v>115</v>
      </c>
      <c r="C57" s="150">
        <f t="shared" si="5"/>
        <v>0</v>
      </c>
      <c r="D57" s="150"/>
      <c r="E57" s="150"/>
      <c r="F57" s="172">
        <f t="shared" si="7"/>
        <v>0</v>
      </c>
      <c r="G57" s="127" t="s">
        <v>219</v>
      </c>
      <c r="H57" s="127" t="s">
        <v>218</v>
      </c>
      <c r="I57" s="127" t="s">
        <v>218</v>
      </c>
      <c r="J57" s="127" t="s">
        <v>218</v>
      </c>
      <c r="K57" s="127" t="s">
        <v>218</v>
      </c>
      <c r="L57" s="127" t="s">
        <v>218</v>
      </c>
      <c r="M57" s="131" t="s">
        <v>1122</v>
      </c>
      <c r="N57" s="131" t="s">
        <v>1123</v>
      </c>
      <c r="O57" s="132" t="s">
        <v>215</v>
      </c>
    </row>
    <row r="58" spans="1:16" ht="15" customHeight="1" x14ac:dyDescent="0.25">
      <c r="A58" s="89" t="s">
        <v>47</v>
      </c>
      <c r="B58" s="130" t="s">
        <v>906</v>
      </c>
      <c r="C58" s="150">
        <f t="shared" si="5"/>
        <v>2</v>
      </c>
      <c r="D58" s="150"/>
      <c r="E58" s="150"/>
      <c r="F58" s="172">
        <f t="shared" si="7"/>
        <v>2</v>
      </c>
      <c r="G58" s="127" t="s">
        <v>216</v>
      </c>
      <c r="H58" s="127" t="s">
        <v>216</v>
      </c>
      <c r="I58" s="127" t="s">
        <v>216</v>
      </c>
      <c r="J58" s="127" t="s">
        <v>216</v>
      </c>
      <c r="K58" s="127" t="s">
        <v>216</v>
      </c>
      <c r="L58" s="94" t="s">
        <v>218</v>
      </c>
      <c r="M58" s="131" t="s">
        <v>1124</v>
      </c>
      <c r="N58" s="131" t="s">
        <v>994</v>
      </c>
      <c r="O58" s="132" t="s">
        <v>215</v>
      </c>
    </row>
    <row r="59" spans="1:16" ht="15" customHeight="1" x14ac:dyDescent="0.25">
      <c r="A59" s="98" t="s">
        <v>48</v>
      </c>
      <c r="B59" s="130" t="s">
        <v>906</v>
      </c>
      <c r="C59" s="150">
        <f t="shared" si="5"/>
        <v>2</v>
      </c>
      <c r="D59" s="150"/>
      <c r="E59" s="150"/>
      <c r="F59" s="172">
        <f t="shared" si="7"/>
        <v>2</v>
      </c>
      <c r="G59" s="127" t="s">
        <v>216</v>
      </c>
      <c r="H59" s="127" t="s">
        <v>216</v>
      </c>
      <c r="I59" s="127" t="s">
        <v>216</v>
      </c>
      <c r="J59" s="127" t="s">
        <v>216</v>
      </c>
      <c r="K59" s="127" t="s">
        <v>216</v>
      </c>
      <c r="L59" s="94" t="s">
        <v>218</v>
      </c>
      <c r="M59" s="137" t="s">
        <v>1126</v>
      </c>
      <c r="N59" s="137" t="s">
        <v>379</v>
      </c>
      <c r="O59" s="132" t="s">
        <v>215</v>
      </c>
    </row>
    <row r="60" spans="1:16" ht="15" customHeight="1" x14ac:dyDescent="0.25">
      <c r="A60" s="89" t="s">
        <v>49</v>
      </c>
      <c r="B60" s="130" t="s">
        <v>906</v>
      </c>
      <c r="C60" s="150">
        <f t="shared" si="5"/>
        <v>2</v>
      </c>
      <c r="D60" s="150"/>
      <c r="E60" s="150"/>
      <c r="F60" s="172">
        <f t="shared" si="7"/>
        <v>2</v>
      </c>
      <c r="G60" s="127" t="s">
        <v>216</v>
      </c>
      <c r="H60" s="127" t="s">
        <v>216</v>
      </c>
      <c r="I60" s="127" t="s">
        <v>216</v>
      </c>
      <c r="J60" s="127" t="s">
        <v>216</v>
      </c>
      <c r="K60" s="127" t="s">
        <v>216</v>
      </c>
      <c r="L60" s="127" t="s">
        <v>218</v>
      </c>
      <c r="M60" s="137" t="s">
        <v>1786</v>
      </c>
      <c r="N60" s="137" t="s">
        <v>995</v>
      </c>
      <c r="O60" s="137" t="s">
        <v>375</v>
      </c>
      <c r="P60" s="86" t="s">
        <v>218</v>
      </c>
    </row>
    <row r="61" spans="1:16" ht="15" customHeight="1" x14ac:dyDescent="0.25">
      <c r="A61" s="89" t="s">
        <v>50</v>
      </c>
      <c r="B61" s="130" t="s">
        <v>115</v>
      </c>
      <c r="C61" s="150">
        <f t="shared" si="2"/>
        <v>0</v>
      </c>
      <c r="D61" s="150"/>
      <c r="E61" s="150"/>
      <c r="F61" s="172">
        <f t="shared" si="7"/>
        <v>0</v>
      </c>
      <c r="G61" s="127" t="s">
        <v>219</v>
      </c>
      <c r="H61" s="127" t="s">
        <v>218</v>
      </c>
      <c r="I61" s="127" t="s">
        <v>218</v>
      </c>
      <c r="J61" s="127" t="s">
        <v>218</v>
      </c>
      <c r="K61" s="127" t="s">
        <v>218</v>
      </c>
      <c r="L61" s="127" t="s">
        <v>218</v>
      </c>
      <c r="M61" s="137" t="s">
        <v>1396</v>
      </c>
      <c r="N61" s="137" t="s">
        <v>1432</v>
      </c>
      <c r="O61" s="132" t="s">
        <v>981</v>
      </c>
      <c r="P61" s="86" t="s">
        <v>218</v>
      </c>
    </row>
    <row r="62" spans="1:16" ht="15" customHeight="1" x14ac:dyDescent="0.25">
      <c r="A62" s="89" t="s">
        <v>51</v>
      </c>
      <c r="B62" s="130" t="s">
        <v>906</v>
      </c>
      <c r="C62" s="150">
        <f t="shared" si="2"/>
        <v>2</v>
      </c>
      <c r="D62" s="150"/>
      <c r="E62" s="150"/>
      <c r="F62" s="172">
        <f t="shared" si="7"/>
        <v>2</v>
      </c>
      <c r="G62" s="127" t="s">
        <v>216</v>
      </c>
      <c r="H62" s="127" t="s">
        <v>216</v>
      </c>
      <c r="I62" s="127" t="s">
        <v>216</v>
      </c>
      <c r="J62" s="127" t="s">
        <v>216</v>
      </c>
      <c r="K62" s="127" t="s">
        <v>216</v>
      </c>
      <c r="L62" s="127" t="s">
        <v>218</v>
      </c>
      <c r="M62" s="131" t="s">
        <v>997</v>
      </c>
      <c r="N62" s="131" t="s">
        <v>716</v>
      </c>
      <c r="O62" s="132" t="s">
        <v>215</v>
      </c>
    </row>
    <row r="63" spans="1:16" ht="15" customHeight="1" x14ac:dyDescent="0.25">
      <c r="A63" s="89" t="s">
        <v>52</v>
      </c>
      <c r="B63" s="130" t="s">
        <v>906</v>
      </c>
      <c r="C63" s="150">
        <f t="shared" si="2"/>
        <v>2</v>
      </c>
      <c r="D63" s="150"/>
      <c r="E63" s="150"/>
      <c r="F63" s="172">
        <f t="shared" si="7"/>
        <v>2</v>
      </c>
      <c r="G63" s="127" t="s">
        <v>216</v>
      </c>
      <c r="H63" s="127" t="s">
        <v>216</v>
      </c>
      <c r="I63" s="127" t="s">
        <v>216</v>
      </c>
      <c r="J63" s="127" t="s">
        <v>216</v>
      </c>
      <c r="K63" s="127" t="s">
        <v>216</v>
      </c>
      <c r="L63" s="127" t="s">
        <v>218</v>
      </c>
      <c r="M63" s="131" t="s">
        <v>1807</v>
      </c>
      <c r="N63" s="131" t="s">
        <v>368</v>
      </c>
      <c r="O63" s="132" t="s">
        <v>1130</v>
      </c>
      <c r="P63" s="86" t="s">
        <v>218</v>
      </c>
    </row>
    <row r="64" spans="1:16" ht="15" customHeight="1" x14ac:dyDescent="0.25">
      <c r="A64" s="98" t="s">
        <v>53</v>
      </c>
      <c r="B64" s="130" t="s">
        <v>906</v>
      </c>
      <c r="C64" s="150">
        <f t="shared" si="2"/>
        <v>2</v>
      </c>
      <c r="D64" s="150"/>
      <c r="E64" s="150"/>
      <c r="F64" s="172">
        <f t="shared" si="7"/>
        <v>2</v>
      </c>
      <c r="G64" s="127" t="s">
        <v>216</v>
      </c>
      <c r="H64" s="127" t="s">
        <v>216</v>
      </c>
      <c r="I64" s="127" t="s">
        <v>216</v>
      </c>
      <c r="J64" s="127" t="s">
        <v>216</v>
      </c>
      <c r="K64" s="127" t="s">
        <v>216</v>
      </c>
      <c r="L64" s="127" t="s">
        <v>218</v>
      </c>
      <c r="M64" s="137" t="s">
        <v>1131</v>
      </c>
      <c r="N64" s="137" t="s">
        <v>263</v>
      </c>
      <c r="O64" s="132" t="s">
        <v>999</v>
      </c>
      <c r="P64" s="86" t="s">
        <v>218</v>
      </c>
    </row>
    <row r="65" spans="1:16" ht="15" customHeight="1" x14ac:dyDescent="0.25">
      <c r="A65" s="89" t="s">
        <v>54</v>
      </c>
      <c r="B65" s="130" t="s">
        <v>115</v>
      </c>
      <c r="C65" s="150">
        <f t="shared" si="2"/>
        <v>0</v>
      </c>
      <c r="D65" s="150"/>
      <c r="E65" s="150"/>
      <c r="F65" s="172">
        <f t="shared" si="7"/>
        <v>0</v>
      </c>
      <c r="G65" s="127" t="s">
        <v>219</v>
      </c>
      <c r="H65" s="127" t="s">
        <v>218</v>
      </c>
      <c r="I65" s="127" t="s">
        <v>218</v>
      </c>
      <c r="J65" s="127" t="s">
        <v>218</v>
      </c>
      <c r="K65" s="127" t="s">
        <v>218</v>
      </c>
      <c r="L65" s="127" t="s">
        <v>218</v>
      </c>
      <c r="M65" s="137" t="s">
        <v>1132</v>
      </c>
      <c r="N65" s="137" t="s">
        <v>1133</v>
      </c>
      <c r="O65" s="132" t="s">
        <v>215</v>
      </c>
    </row>
    <row r="66" spans="1:16" ht="15" customHeight="1" x14ac:dyDescent="0.25">
      <c r="A66" s="89" t="s">
        <v>55</v>
      </c>
      <c r="B66" s="130" t="s">
        <v>906</v>
      </c>
      <c r="C66" s="150">
        <f t="shared" si="2"/>
        <v>2</v>
      </c>
      <c r="D66" s="150"/>
      <c r="E66" s="150"/>
      <c r="F66" s="172">
        <f t="shared" si="7"/>
        <v>2</v>
      </c>
      <c r="G66" s="127" t="s">
        <v>216</v>
      </c>
      <c r="H66" s="127" t="s">
        <v>216</v>
      </c>
      <c r="I66" s="127" t="s">
        <v>216</v>
      </c>
      <c r="J66" s="127" t="s">
        <v>216</v>
      </c>
      <c r="K66" s="127" t="s">
        <v>216</v>
      </c>
      <c r="L66" s="127" t="s">
        <v>218</v>
      </c>
      <c r="M66" s="137" t="s">
        <v>1134</v>
      </c>
      <c r="N66" s="137" t="s">
        <v>1135</v>
      </c>
      <c r="O66" s="132" t="s">
        <v>1000</v>
      </c>
      <c r="P66" s="86" t="s">
        <v>218</v>
      </c>
    </row>
    <row r="67" spans="1:16" ht="15" customHeight="1" x14ac:dyDescent="0.25">
      <c r="A67" s="89" t="s">
        <v>56</v>
      </c>
      <c r="B67" s="130" t="s">
        <v>906</v>
      </c>
      <c r="C67" s="150">
        <f t="shared" si="2"/>
        <v>2</v>
      </c>
      <c r="D67" s="150"/>
      <c r="E67" s="150"/>
      <c r="F67" s="172">
        <f t="shared" si="7"/>
        <v>2</v>
      </c>
      <c r="G67" s="127" t="s">
        <v>216</v>
      </c>
      <c r="H67" s="127" t="s">
        <v>216</v>
      </c>
      <c r="I67" s="127" t="s">
        <v>216</v>
      </c>
      <c r="J67" s="127" t="s">
        <v>216</v>
      </c>
      <c r="K67" s="127" t="s">
        <v>216</v>
      </c>
      <c r="L67" s="127" t="s">
        <v>218</v>
      </c>
      <c r="M67" s="137" t="s">
        <v>1136</v>
      </c>
      <c r="N67" s="137" t="s">
        <v>1137</v>
      </c>
      <c r="O67" s="137" t="s">
        <v>242</v>
      </c>
      <c r="P67" s="86" t="s">
        <v>218</v>
      </c>
    </row>
    <row r="68" spans="1:16" ht="15" customHeight="1" x14ac:dyDescent="0.25">
      <c r="A68" s="89" t="s">
        <v>57</v>
      </c>
      <c r="B68" s="130" t="s">
        <v>115</v>
      </c>
      <c r="C68" s="150">
        <f t="shared" si="2"/>
        <v>0</v>
      </c>
      <c r="D68" s="150"/>
      <c r="E68" s="150"/>
      <c r="F68" s="172">
        <f t="shared" si="7"/>
        <v>0</v>
      </c>
      <c r="G68" s="127" t="s">
        <v>219</v>
      </c>
      <c r="H68" s="127" t="s">
        <v>218</v>
      </c>
      <c r="I68" s="127" t="s">
        <v>218</v>
      </c>
      <c r="J68" s="127" t="s">
        <v>218</v>
      </c>
      <c r="K68" s="127" t="s">
        <v>218</v>
      </c>
      <c r="L68" s="127" t="s">
        <v>218</v>
      </c>
      <c r="M68" s="137" t="s">
        <v>1223</v>
      </c>
      <c r="N68" s="137" t="s">
        <v>1002</v>
      </c>
      <c r="O68" s="137" t="s">
        <v>1412</v>
      </c>
      <c r="P68" s="86" t="s">
        <v>218</v>
      </c>
    </row>
    <row r="69" spans="1:16" s="79" customFormat="1" ht="15" customHeight="1" x14ac:dyDescent="0.35">
      <c r="A69" s="170" t="s">
        <v>58</v>
      </c>
      <c r="B69" s="170"/>
      <c r="C69" s="171"/>
      <c r="D69" s="171"/>
      <c r="E69" s="171"/>
      <c r="F69" s="171"/>
      <c r="G69" s="135"/>
      <c r="H69" s="135"/>
      <c r="I69" s="135"/>
      <c r="J69" s="135"/>
      <c r="K69" s="135"/>
      <c r="L69" s="135"/>
      <c r="M69" s="135"/>
      <c r="N69" s="135"/>
      <c r="O69" s="135"/>
      <c r="P69" s="126"/>
    </row>
    <row r="70" spans="1:16" ht="15" customHeight="1" x14ac:dyDescent="0.25">
      <c r="A70" s="89" t="s">
        <v>59</v>
      </c>
      <c r="B70" s="130" t="s">
        <v>115</v>
      </c>
      <c r="C70" s="150">
        <f t="shared" ref="C70:C98" si="8">IF(B70=$B$4,2,0)</f>
        <v>0</v>
      </c>
      <c r="D70" s="150"/>
      <c r="E70" s="150"/>
      <c r="F70" s="172">
        <f t="shared" ref="F70:F75" si="9">C70*(1-D70)*(1-E70)</f>
        <v>0</v>
      </c>
      <c r="G70" s="127" t="s">
        <v>219</v>
      </c>
      <c r="H70" s="127" t="s">
        <v>218</v>
      </c>
      <c r="I70" s="127" t="s">
        <v>218</v>
      </c>
      <c r="J70" s="127" t="s">
        <v>218</v>
      </c>
      <c r="K70" s="127" t="s">
        <v>218</v>
      </c>
      <c r="L70" s="127" t="s">
        <v>218</v>
      </c>
      <c r="M70" s="131" t="s">
        <v>1004</v>
      </c>
      <c r="N70" s="131" t="s">
        <v>1138</v>
      </c>
      <c r="O70" s="132" t="s">
        <v>215</v>
      </c>
    </row>
    <row r="71" spans="1:16" s="41" customFormat="1" ht="15" customHeight="1" x14ac:dyDescent="0.25">
      <c r="A71" s="54" t="s">
        <v>60</v>
      </c>
      <c r="B71" s="173" t="s">
        <v>906</v>
      </c>
      <c r="C71" s="174">
        <f t="shared" si="8"/>
        <v>2</v>
      </c>
      <c r="D71" s="174"/>
      <c r="E71" s="174"/>
      <c r="F71" s="175">
        <f t="shared" si="9"/>
        <v>2</v>
      </c>
      <c r="G71" s="127" t="s">
        <v>216</v>
      </c>
      <c r="H71" s="127" t="s">
        <v>216</v>
      </c>
      <c r="I71" s="127" t="s">
        <v>216</v>
      </c>
      <c r="J71" s="127" t="s">
        <v>216</v>
      </c>
      <c r="K71" s="127" t="s">
        <v>216</v>
      </c>
      <c r="L71" s="117" t="s">
        <v>1915</v>
      </c>
      <c r="M71" s="131" t="s">
        <v>1139</v>
      </c>
      <c r="N71" s="131" t="s">
        <v>1256</v>
      </c>
      <c r="O71" s="132" t="s">
        <v>1006</v>
      </c>
      <c r="P71" s="85" t="s">
        <v>218</v>
      </c>
    </row>
    <row r="72" spans="1:16" ht="15" customHeight="1" x14ac:dyDescent="0.25">
      <c r="A72" s="89" t="s">
        <v>61</v>
      </c>
      <c r="B72" s="130" t="s">
        <v>906</v>
      </c>
      <c r="C72" s="150">
        <f t="shared" si="8"/>
        <v>2</v>
      </c>
      <c r="D72" s="150"/>
      <c r="E72" s="150"/>
      <c r="F72" s="172">
        <f t="shared" si="9"/>
        <v>2</v>
      </c>
      <c r="G72" s="127" t="s">
        <v>216</v>
      </c>
      <c r="H72" s="127" t="s">
        <v>216</v>
      </c>
      <c r="I72" s="127" t="s">
        <v>216</v>
      </c>
      <c r="J72" s="127" t="s">
        <v>216</v>
      </c>
      <c r="K72" s="127" t="s">
        <v>216</v>
      </c>
      <c r="L72" s="127" t="s">
        <v>218</v>
      </c>
      <c r="M72" s="137" t="s">
        <v>1142</v>
      </c>
      <c r="N72" s="137" t="s">
        <v>268</v>
      </c>
      <c r="O72" s="132" t="s">
        <v>215</v>
      </c>
    </row>
    <row r="73" spans="1:16" ht="15" customHeight="1" x14ac:dyDescent="0.25">
      <c r="A73" s="89" t="s">
        <v>62</v>
      </c>
      <c r="B73" s="130" t="s">
        <v>906</v>
      </c>
      <c r="C73" s="150">
        <f t="shared" si="8"/>
        <v>2</v>
      </c>
      <c r="D73" s="150"/>
      <c r="E73" s="150">
        <v>0.5</v>
      </c>
      <c r="F73" s="172">
        <f t="shared" si="9"/>
        <v>1</v>
      </c>
      <c r="G73" s="127" t="s">
        <v>216</v>
      </c>
      <c r="H73" s="127" t="s">
        <v>216</v>
      </c>
      <c r="I73" s="127" t="s">
        <v>216</v>
      </c>
      <c r="J73" s="127" t="s">
        <v>216</v>
      </c>
      <c r="K73" s="127" t="s">
        <v>219</v>
      </c>
      <c r="L73" s="127" t="s">
        <v>1239</v>
      </c>
      <c r="M73" s="131" t="s">
        <v>1007</v>
      </c>
      <c r="N73" s="131" t="s">
        <v>1008</v>
      </c>
      <c r="O73" s="131" t="s">
        <v>1009</v>
      </c>
      <c r="P73" s="86" t="s">
        <v>218</v>
      </c>
    </row>
    <row r="74" spans="1:16" ht="15" customHeight="1" x14ac:dyDescent="0.25">
      <c r="A74" s="89" t="s">
        <v>63</v>
      </c>
      <c r="B74" s="130" t="s">
        <v>906</v>
      </c>
      <c r="C74" s="150">
        <f t="shared" si="8"/>
        <v>2</v>
      </c>
      <c r="D74" s="150"/>
      <c r="E74" s="150"/>
      <c r="F74" s="172">
        <f t="shared" si="9"/>
        <v>2</v>
      </c>
      <c r="G74" s="127" t="s">
        <v>216</v>
      </c>
      <c r="H74" s="127" t="s">
        <v>216</v>
      </c>
      <c r="I74" s="127" t="s">
        <v>216</v>
      </c>
      <c r="J74" s="127" t="s">
        <v>216</v>
      </c>
      <c r="K74" s="127" t="s">
        <v>216</v>
      </c>
      <c r="L74" s="127" t="s">
        <v>218</v>
      </c>
      <c r="M74" s="137" t="s">
        <v>245</v>
      </c>
      <c r="N74" s="137" t="s">
        <v>1010</v>
      </c>
      <c r="O74" s="132" t="s">
        <v>215</v>
      </c>
    </row>
    <row r="75" spans="1:16" ht="15" customHeight="1" x14ac:dyDescent="0.25">
      <c r="A75" s="89" t="s">
        <v>64</v>
      </c>
      <c r="B75" s="130" t="s">
        <v>906</v>
      </c>
      <c r="C75" s="150">
        <f t="shared" si="8"/>
        <v>2</v>
      </c>
      <c r="D75" s="150"/>
      <c r="E75" s="150"/>
      <c r="F75" s="172">
        <f t="shared" si="9"/>
        <v>2</v>
      </c>
      <c r="G75" s="127" t="s">
        <v>216</v>
      </c>
      <c r="H75" s="127" t="s">
        <v>216</v>
      </c>
      <c r="I75" s="127" t="s">
        <v>216</v>
      </c>
      <c r="J75" s="127" t="s">
        <v>216</v>
      </c>
      <c r="K75" s="127" t="s">
        <v>216</v>
      </c>
      <c r="L75" s="127" t="s">
        <v>218</v>
      </c>
      <c r="M75" s="131" t="s">
        <v>1011</v>
      </c>
      <c r="N75" s="131" t="s">
        <v>1012</v>
      </c>
      <c r="O75" s="131" t="s">
        <v>1013</v>
      </c>
      <c r="P75" s="86" t="s">
        <v>218</v>
      </c>
    </row>
    <row r="76" spans="1:16" s="79" customFormat="1" ht="15" customHeight="1" x14ac:dyDescent="0.35">
      <c r="A76" s="170" t="s">
        <v>65</v>
      </c>
      <c r="B76" s="170"/>
      <c r="C76" s="167"/>
      <c r="D76" s="171"/>
      <c r="E76" s="171"/>
      <c r="F76" s="171"/>
      <c r="G76" s="135"/>
      <c r="H76" s="135"/>
      <c r="I76" s="135"/>
      <c r="J76" s="135"/>
      <c r="K76" s="135"/>
      <c r="L76" s="135"/>
      <c r="M76" s="135"/>
      <c r="N76" s="135"/>
      <c r="O76" s="135"/>
      <c r="P76" s="126"/>
    </row>
    <row r="77" spans="1:16" ht="15" customHeight="1" x14ac:dyDescent="0.25">
      <c r="A77" s="89" t="s">
        <v>66</v>
      </c>
      <c r="B77" s="130" t="s">
        <v>906</v>
      </c>
      <c r="C77" s="150">
        <f t="shared" si="8"/>
        <v>2</v>
      </c>
      <c r="D77" s="150"/>
      <c r="E77" s="150"/>
      <c r="F77" s="172">
        <f t="shared" ref="F77:F86" si="10">C77*(1-D77)*(1-E77)</f>
        <v>2</v>
      </c>
      <c r="G77" s="127" t="s">
        <v>216</v>
      </c>
      <c r="H77" s="127" t="s">
        <v>216</v>
      </c>
      <c r="I77" s="127" t="s">
        <v>216</v>
      </c>
      <c r="J77" s="127" t="s">
        <v>216</v>
      </c>
      <c r="K77" s="127" t="s">
        <v>216</v>
      </c>
      <c r="L77" s="127" t="s">
        <v>218</v>
      </c>
      <c r="M77" s="131" t="s">
        <v>1014</v>
      </c>
      <c r="N77" s="131" t="s">
        <v>291</v>
      </c>
      <c r="O77" s="132" t="s">
        <v>1015</v>
      </c>
      <c r="P77" s="86" t="s">
        <v>218</v>
      </c>
    </row>
    <row r="78" spans="1:16" ht="15" customHeight="1" x14ac:dyDescent="0.25">
      <c r="A78" s="89" t="s">
        <v>68</v>
      </c>
      <c r="B78" s="130" t="s">
        <v>115</v>
      </c>
      <c r="C78" s="150">
        <f t="shared" si="8"/>
        <v>0</v>
      </c>
      <c r="D78" s="150"/>
      <c r="E78" s="150"/>
      <c r="F78" s="172">
        <f t="shared" si="10"/>
        <v>0</v>
      </c>
      <c r="G78" s="127" t="s">
        <v>219</v>
      </c>
      <c r="H78" s="127" t="s">
        <v>218</v>
      </c>
      <c r="I78" s="127" t="s">
        <v>218</v>
      </c>
      <c r="J78" s="127" t="s">
        <v>218</v>
      </c>
      <c r="K78" s="127" t="s">
        <v>218</v>
      </c>
      <c r="L78" s="127" t="s">
        <v>218</v>
      </c>
      <c r="M78" s="131" t="s">
        <v>1016</v>
      </c>
      <c r="N78" s="137" t="s">
        <v>1145</v>
      </c>
      <c r="O78" s="137" t="s">
        <v>1018</v>
      </c>
      <c r="P78" s="86" t="s">
        <v>218</v>
      </c>
    </row>
    <row r="79" spans="1:16" ht="15" customHeight="1" x14ac:dyDescent="0.25">
      <c r="A79" s="89" t="s">
        <v>69</v>
      </c>
      <c r="B79" s="130" t="s">
        <v>115</v>
      </c>
      <c r="C79" s="150">
        <f t="shared" si="8"/>
        <v>0</v>
      </c>
      <c r="D79" s="150"/>
      <c r="E79" s="150"/>
      <c r="F79" s="172">
        <f t="shared" si="10"/>
        <v>0</v>
      </c>
      <c r="G79" s="127" t="s">
        <v>219</v>
      </c>
      <c r="H79" s="127" t="s">
        <v>218</v>
      </c>
      <c r="I79" s="127" t="s">
        <v>218</v>
      </c>
      <c r="J79" s="127" t="s">
        <v>218</v>
      </c>
      <c r="K79" s="127" t="s">
        <v>218</v>
      </c>
      <c r="L79" s="127" t="s">
        <v>218</v>
      </c>
      <c r="M79" s="137" t="s">
        <v>1146</v>
      </c>
      <c r="N79" s="137" t="s">
        <v>1147</v>
      </c>
      <c r="O79" s="132" t="s">
        <v>215</v>
      </c>
    </row>
    <row r="80" spans="1:16" ht="15" customHeight="1" x14ac:dyDescent="0.25">
      <c r="A80" s="89" t="s">
        <v>70</v>
      </c>
      <c r="B80" s="130" t="s">
        <v>906</v>
      </c>
      <c r="C80" s="150">
        <f t="shared" si="8"/>
        <v>2</v>
      </c>
      <c r="D80" s="150"/>
      <c r="E80" s="150"/>
      <c r="F80" s="172">
        <f t="shared" si="10"/>
        <v>2</v>
      </c>
      <c r="G80" s="127" t="s">
        <v>216</v>
      </c>
      <c r="H80" s="127" t="s">
        <v>216</v>
      </c>
      <c r="I80" s="127" t="s">
        <v>216</v>
      </c>
      <c r="J80" s="127" t="s">
        <v>216</v>
      </c>
      <c r="K80" s="127" t="s">
        <v>216</v>
      </c>
      <c r="L80" s="94" t="s">
        <v>218</v>
      </c>
      <c r="M80" s="137" t="s">
        <v>1148</v>
      </c>
      <c r="N80" s="137" t="s">
        <v>243</v>
      </c>
      <c r="O80" s="132" t="s">
        <v>215</v>
      </c>
    </row>
    <row r="81" spans="1:16" ht="15" customHeight="1" x14ac:dyDescent="0.25">
      <c r="A81" s="98" t="s">
        <v>72</v>
      </c>
      <c r="B81" s="130" t="s">
        <v>906</v>
      </c>
      <c r="C81" s="150">
        <f t="shared" si="8"/>
        <v>2</v>
      </c>
      <c r="D81" s="150"/>
      <c r="E81" s="150"/>
      <c r="F81" s="172">
        <f t="shared" si="10"/>
        <v>2</v>
      </c>
      <c r="G81" s="127" t="s">
        <v>216</v>
      </c>
      <c r="H81" s="127" t="s">
        <v>216</v>
      </c>
      <c r="I81" s="127" t="s">
        <v>216</v>
      </c>
      <c r="J81" s="127" t="s">
        <v>216</v>
      </c>
      <c r="K81" s="127" t="s">
        <v>216</v>
      </c>
      <c r="L81" s="94" t="s">
        <v>218</v>
      </c>
      <c r="M81" s="131" t="s">
        <v>1149</v>
      </c>
      <c r="N81" s="131" t="s">
        <v>414</v>
      </c>
      <c r="O81" s="132" t="s">
        <v>215</v>
      </c>
    </row>
    <row r="82" spans="1:16" s="28" customFormat="1" ht="15" customHeight="1" x14ac:dyDescent="0.25">
      <c r="A82" s="54" t="s">
        <v>73</v>
      </c>
      <c r="B82" s="173" t="s">
        <v>906</v>
      </c>
      <c r="C82" s="174">
        <f t="shared" si="8"/>
        <v>2</v>
      </c>
      <c r="D82" s="174"/>
      <c r="E82" s="174"/>
      <c r="F82" s="175">
        <f t="shared" si="10"/>
        <v>2</v>
      </c>
      <c r="G82" s="125" t="s">
        <v>216</v>
      </c>
      <c r="H82" s="125" t="s">
        <v>216</v>
      </c>
      <c r="I82" s="125" t="s">
        <v>216</v>
      </c>
      <c r="J82" s="125" t="s">
        <v>216</v>
      </c>
      <c r="K82" s="125" t="s">
        <v>216</v>
      </c>
      <c r="L82" s="125" t="s">
        <v>1916</v>
      </c>
      <c r="M82" s="131" t="s">
        <v>1366</v>
      </c>
      <c r="N82" s="131" t="s">
        <v>271</v>
      </c>
      <c r="O82" s="131" t="s">
        <v>1021</v>
      </c>
      <c r="P82" s="85" t="s">
        <v>218</v>
      </c>
    </row>
    <row r="83" spans="1:16" ht="15" customHeight="1" x14ac:dyDescent="0.25">
      <c r="A83" s="98" t="s">
        <v>1152</v>
      </c>
      <c r="B83" s="130" t="s">
        <v>115</v>
      </c>
      <c r="C83" s="150">
        <f t="shared" si="8"/>
        <v>0</v>
      </c>
      <c r="D83" s="150"/>
      <c r="E83" s="150"/>
      <c r="F83" s="172">
        <f t="shared" si="10"/>
        <v>0</v>
      </c>
      <c r="G83" s="127" t="s">
        <v>219</v>
      </c>
      <c r="H83" s="127" t="s">
        <v>218</v>
      </c>
      <c r="I83" s="127" t="s">
        <v>218</v>
      </c>
      <c r="J83" s="127" t="s">
        <v>218</v>
      </c>
      <c r="K83" s="127" t="s">
        <v>218</v>
      </c>
      <c r="L83" s="127" t="s">
        <v>218</v>
      </c>
      <c r="M83" s="131" t="s">
        <v>1153</v>
      </c>
      <c r="N83" s="131" t="s">
        <v>1154</v>
      </c>
      <c r="O83" s="132" t="s">
        <v>215</v>
      </c>
    </row>
    <row r="84" spans="1:16" ht="15" customHeight="1" x14ac:dyDescent="0.25">
      <c r="A84" s="89" t="s">
        <v>74</v>
      </c>
      <c r="B84" s="130" t="s">
        <v>906</v>
      </c>
      <c r="C84" s="150">
        <f t="shared" si="8"/>
        <v>2</v>
      </c>
      <c r="D84" s="150"/>
      <c r="E84" s="150"/>
      <c r="F84" s="172">
        <f t="shared" si="10"/>
        <v>2</v>
      </c>
      <c r="G84" s="127" t="s">
        <v>216</v>
      </c>
      <c r="H84" s="127" t="s">
        <v>216</v>
      </c>
      <c r="I84" s="127" t="s">
        <v>216</v>
      </c>
      <c r="J84" s="127" t="s">
        <v>216</v>
      </c>
      <c r="K84" s="127" t="s">
        <v>216</v>
      </c>
      <c r="L84" s="127" t="s">
        <v>218</v>
      </c>
      <c r="M84" s="131" t="s">
        <v>1155</v>
      </c>
      <c r="N84" s="131" t="s">
        <v>283</v>
      </c>
      <c r="O84" s="132" t="s">
        <v>1022</v>
      </c>
      <c r="P84" s="86" t="s">
        <v>218</v>
      </c>
    </row>
    <row r="85" spans="1:16" ht="15" customHeight="1" x14ac:dyDescent="0.25">
      <c r="A85" s="89" t="s">
        <v>75</v>
      </c>
      <c r="B85" s="130" t="s">
        <v>906</v>
      </c>
      <c r="C85" s="150">
        <f t="shared" si="8"/>
        <v>2</v>
      </c>
      <c r="D85" s="150"/>
      <c r="E85" s="150"/>
      <c r="F85" s="172">
        <f t="shared" si="10"/>
        <v>2</v>
      </c>
      <c r="G85" s="127" t="s">
        <v>216</v>
      </c>
      <c r="H85" s="127" t="s">
        <v>216</v>
      </c>
      <c r="I85" s="127" t="s">
        <v>216</v>
      </c>
      <c r="J85" s="127" t="s">
        <v>216</v>
      </c>
      <c r="K85" s="127" t="s">
        <v>216</v>
      </c>
      <c r="L85" s="127" t="s">
        <v>218</v>
      </c>
      <c r="M85" s="137" t="s">
        <v>1156</v>
      </c>
      <c r="N85" s="137" t="s">
        <v>295</v>
      </c>
      <c r="O85" s="132" t="s">
        <v>1023</v>
      </c>
      <c r="P85" s="86" t="s">
        <v>218</v>
      </c>
    </row>
    <row r="86" spans="1:16" ht="15" customHeight="1" x14ac:dyDescent="0.25">
      <c r="A86" s="89" t="s">
        <v>76</v>
      </c>
      <c r="B86" s="130" t="s">
        <v>906</v>
      </c>
      <c r="C86" s="150">
        <f t="shared" si="8"/>
        <v>2</v>
      </c>
      <c r="D86" s="150"/>
      <c r="E86" s="150"/>
      <c r="F86" s="172">
        <f t="shared" si="10"/>
        <v>2</v>
      </c>
      <c r="G86" s="127" t="s">
        <v>216</v>
      </c>
      <c r="H86" s="127" t="s">
        <v>216</v>
      </c>
      <c r="I86" s="127" t="s">
        <v>216</v>
      </c>
      <c r="J86" s="127" t="s">
        <v>216</v>
      </c>
      <c r="K86" s="127" t="s">
        <v>216</v>
      </c>
      <c r="L86" s="127" t="s">
        <v>1471</v>
      </c>
      <c r="M86" s="131" t="s">
        <v>1273</v>
      </c>
      <c r="N86" s="131" t="s">
        <v>402</v>
      </c>
      <c r="O86" s="131" t="s">
        <v>1024</v>
      </c>
      <c r="P86" s="86" t="s">
        <v>218</v>
      </c>
    </row>
    <row r="87" spans="1:16" s="79" customFormat="1" ht="15" customHeight="1" x14ac:dyDescent="0.35">
      <c r="A87" s="170" t="s">
        <v>77</v>
      </c>
      <c r="B87" s="170"/>
      <c r="C87" s="167"/>
      <c r="D87" s="171"/>
      <c r="E87" s="171"/>
      <c r="F87" s="171"/>
      <c r="G87" s="135"/>
      <c r="H87" s="135"/>
      <c r="I87" s="135"/>
      <c r="J87" s="135"/>
      <c r="K87" s="135"/>
      <c r="L87" s="135"/>
      <c r="M87" s="135"/>
      <c r="N87" s="135"/>
      <c r="O87" s="135"/>
      <c r="P87" s="126"/>
    </row>
    <row r="88" spans="1:16" ht="15" customHeight="1" x14ac:dyDescent="0.25">
      <c r="A88" s="89" t="s">
        <v>67</v>
      </c>
      <c r="B88" s="130" t="s">
        <v>115</v>
      </c>
      <c r="C88" s="150">
        <f t="shared" si="8"/>
        <v>0</v>
      </c>
      <c r="D88" s="150"/>
      <c r="E88" s="150"/>
      <c r="F88" s="172">
        <f t="shared" ref="F88:F98" si="11">C88*(1-D88)*(1-E88)</f>
        <v>0</v>
      </c>
      <c r="G88" s="127" t="s">
        <v>1385</v>
      </c>
      <c r="H88" s="127" t="s">
        <v>218</v>
      </c>
      <c r="I88" s="127" t="s">
        <v>218</v>
      </c>
      <c r="J88" s="127" t="s">
        <v>218</v>
      </c>
      <c r="K88" s="127" t="s">
        <v>218</v>
      </c>
      <c r="L88" s="127" t="s">
        <v>1438</v>
      </c>
      <c r="M88" s="137" t="s">
        <v>1158</v>
      </c>
      <c r="N88" s="137" t="s">
        <v>1439</v>
      </c>
      <c r="O88" s="137" t="s">
        <v>1025</v>
      </c>
      <c r="P88" s="86" t="s">
        <v>218</v>
      </c>
    </row>
    <row r="89" spans="1:16" ht="15" customHeight="1" x14ac:dyDescent="0.25">
      <c r="A89" s="89" t="s">
        <v>78</v>
      </c>
      <c r="B89" s="130" t="s">
        <v>906</v>
      </c>
      <c r="C89" s="150">
        <f t="shared" si="8"/>
        <v>2</v>
      </c>
      <c r="D89" s="150"/>
      <c r="E89" s="150"/>
      <c r="F89" s="172">
        <f t="shared" si="11"/>
        <v>2</v>
      </c>
      <c r="G89" s="127" t="s">
        <v>216</v>
      </c>
      <c r="H89" s="127" t="s">
        <v>216</v>
      </c>
      <c r="I89" s="127" t="s">
        <v>216</v>
      </c>
      <c r="J89" s="127" t="s">
        <v>216</v>
      </c>
      <c r="K89" s="127" t="s">
        <v>216</v>
      </c>
      <c r="L89" s="127"/>
      <c r="M89" s="137" t="s">
        <v>1026</v>
      </c>
      <c r="N89" s="137" t="s">
        <v>1027</v>
      </c>
      <c r="O89" s="137" t="s">
        <v>1028</v>
      </c>
      <c r="P89" s="86" t="s">
        <v>218</v>
      </c>
    </row>
    <row r="90" spans="1:16" ht="15" customHeight="1" x14ac:dyDescent="0.25">
      <c r="A90" s="89" t="s">
        <v>71</v>
      </c>
      <c r="B90" s="130" t="s">
        <v>115</v>
      </c>
      <c r="C90" s="150">
        <f t="shared" si="8"/>
        <v>0</v>
      </c>
      <c r="D90" s="150"/>
      <c r="E90" s="150"/>
      <c r="F90" s="172">
        <f t="shared" si="11"/>
        <v>0</v>
      </c>
      <c r="G90" s="127" t="s">
        <v>1385</v>
      </c>
      <c r="H90" s="127" t="s">
        <v>218</v>
      </c>
      <c r="I90" s="127" t="s">
        <v>218</v>
      </c>
      <c r="J90" s="127" t="s">
        <v>218</v>
      </c>
      <c r="K90" s="127" t="s">
        <v>218</v>
      </c>
      <c r="L90" s="127" t="s">
        <v>1428</v>
      </c>
      <c r="M90" s="131" t="s">
        <v>1160</v>
      </c>
      <c r="N90" s="131" t="s">
        <v>409</v>
      </c>
      <c r="O90" s="131" t="s">
        <v>1191</v>
      </c>
      <c r="P90" s="86" t="s">
        <v>218</v>
      </c>
    </row>
    <row r="91" spans="1:16" ht="15" customHeight="1" x14ac:dyDescent="0.25">
      <c r="A91" s="98" t="s">
        <v>79</v>
      </c>
      <c r="B91" s="130" t="s">
        <v>115</v>
      </c>
      <c r="C91" s="150">
        <f t="shared" si="8"/>
        <v>0</v>
      </c>
      <c r="D91" s="150"/>
      <c r="E91" s="150"/>
      <c r="F91" s="172">
        <f t="shared" si="11"/>
        <v>0</v>
      </c>
      <c r="G91" s="127" t="s">
        <v>219</v>
      </c>
      <c r="H91" s="127" t="s">
        <v>218</v>
      </c>
      <c r="I91" s="127" t="s">
        <v>218</v>
      </c>
      <c r="J91" s="127" t="s">
        <v>218</v>
      </c>
      <c r="K91" s="127" t="s">
        <v>218</v>
      </c>
      <c r="L91" s="127" t="s">
        <v>218</v>
      </c>
      <c r="M91" s="137" t="s">
        <v>1226</v>
      </c>
      <c r="N91" s="137" t="s">
        <v>1164</v>
      </c>
      <c r="O91" s="137" t="s">
        <v>1029</v>
      </c>
      <c r="P91" s="86" t="s">
        <v>218</v>
      </c>
    </row>
    <row r="92" spans="1:16" ht="15" customHeight="1" x14ac:dyDescent="0.25">
      <c r="A92" s="89" t="s">
        <v>80</v>
      </c>
      <c r="B92" s="130" t="s">
        <v>906</v>
      </c>
      <c r="C92" s="150">
        <f t="shared" si="8"/>
        <v>2</v>
      </c>
      <c r="D92" s="150"/>
      <c r="E92" s="150"/>
      <c r="F92" s="172">
        <f t="shared" si="11"/>
        <v>2</v>
      </c>
      <c r="G92" s="127" t="s">
        <v>216</v>
      </c>
      <c r="H92" s="127" t="s">
        <v>216</v>
      </c>
      <c r="I92" s="127" t="s">
        <v>216</v>
      </c>
      <c r="J92" s="127" t="s">
        <v>216</v>
      </c>
      <c r="K92" s="127" t="s">
        <v>216</v>
      </c>
      <c r="L92" s="127" t="s">
        <v>218</v>
      </c>
      <c r="M92" s="131" t="s">
        <v>1227</v>
      </c>
      <c r="N92" s="131" t="s">
        <v>1166</v>
      </c>
      <c r="O92" s="132" t="s">
        <v>1030</v>
      </c>
      <c r="P92" s="86" t="s">
        <v>218</v>
      </c>
    </row>
    <row r="93" spans="1:16" ht="15" customHeight="1" x14ac:dyDescent="0.25">
      <c r="A93" s="89" t="s">
        <v>81</v>
      </c>
      <c r="B93" s="130" t="s">
        <v>906</v>
      </c>
      <c r="C93" s="150">
        <f t="shared" si="8"/>
        <v>2</v>
      </c>
      <c r="D93" s="150"/>
      <c r="E93" s="150"/>
      <c r="F93" s="172">
        <f t="shared" si="11"/>
        <v>2</v>
      </c>
      <c r="G93" s="127" t="s">
        <v>216</v>
      </c>
      <c r="H93" s="127" t="s">
        <v>216</v>
      </c>
      <c r="I93" s="127" t="s">
        <v>216</v>
      </c>
      <c r="J93" s="127" t="s">
        <v>216</v>
      </c>
      <c r="K93" s="127" t="s">
        <v>216</v>
      </c>
      <c r="L93" s="127" t="s">
        <v>218</v>
      </c>
      <c r="M93" s="131" t="s">
        <v>1228</v>
      </c>
      <c r="N93" s="131" t="s">
        <v>1032</v>
      </c>
      <c r="O93" s="132" t="s">
        <v>215</v>
      </c>
    </row>
    <row r="94" spans="1:16" ht="15" customHeight="1" x14ac:dyDescent="0.25">
      <c r="A94" s="89" t="s">
        <v>82</v>
      </c>
      <c r="B94" s="130" t="s">
        <v>906</v>
      </c>
      <c r="C94" s="150">
        <f t="shared" si="8"/>
        <v>2</v>
      </c>
      <c r="D94" s="150"/>
      <c r="E94" s="150"/>
      <c r="F94" s="172">
        <f t="shared" si="11"/>
        <v>2</v>
      </c>
      <c r="G94" s="127" t="s">
        <v>216</v>
      </c>
      <c r="H94" s="127" t="s">
        <v>216</v>
      </c>
      <c r="I94" s="127" t="s">
        <v>216</v>
      </c>
      <c r="J94" s="127" t="s">
        <v>216</v>
      </c>
      <c r="K94" s="127" t="s">
        <v>216</v>
      </c>
      <c r="L94" s="127" t="s">
        <v>218</v>
      </c>
      <c r="M94" s="137" t="s">
        <v>1170</v>
      </c>
      <c r="N94" s="137" t="s">
        <v>1033</v>
      </c>
      <c r="O94" s="137" t="s">
        <v>1034</v>
      </c>
      <c r="P94" s="86" t="s">
        <v>218</v>
      </c>
    </row>
    <row r="95" spans="1:16" s="28" customFormat="1" ht="15" customHeight="1" x14ac:dyDescent="0.25">
      <c r="A95" s="54" t="s">
        <v>83</v>
      </c>
      <c r="B95" s="173" t="s">
        <v>906</v>
      </c>
      <c r="C95" s="174">
        <f t="shared" si="8"/>
        <v>2</v>
      </c>
      <c r="D95" s="174"/>
      <c r="E95" s="174"/>
      <c r="F95" s="175">
        <f t="shared" si="11"/>
        <v>2</v>
      </c>
      <c r="G95" s="127" t="s">
        <v>216</v>
      </c>
      <c r="H95" s="127" t="s">
        <v>216</v>
      </c>
      <c r="I95" s="127" t="s">
        <v>216</v>
      </c>
      <c r="J95" s="127" t="s">
        <v>216</v>
      </c>
      <c r="K95" s="127" t="s">
        <v>216</v>
      </c>
      <c r="L95" s="125" t="s">
        <v>1430</v>
      </c>
      <c r="M95" s="131" t="s">
        <v>1035</v>
      </c>
      <c r="N95" s="131" t="s">
        <v>1036</v>
      </c>
      <c r="O95" s="131" t="s">
        <v>293</v>
      </c>
      <c r="P95" s="85" t="s">
        <v>218</v>
      </c>
    </row>
    <row r="96" spans="1:16" ht="15" customHeight="1" x14ac:dyDescent="0.25">
      <c r="A96" s="89" t="s">
        <v>84</v>
      </c>
      <c r="B96" s="130" t="s">
        <v>906</v>
      </c>
      <c r="C96" s="150">
        <f t="shared" si="8"/>
        <v>2</v>
      </c>
      <c r="D96" s="150"/>
      <c r="E96" s="150"/>
      <c r="F96" s="172">
        <f t="shared" si="11"/>
        <v>2</v>
      </c>
      <c r="G96" s="127" t="s">
        <v>216</v>
      </c>
      <c r="H96" s="127" t="s">
        <v>216</v>
      </c>
      <c r="I96" s="127" t="s">
        <v>216</v>
      </c>
      <c r="J96" s="127" t="s">
        <v>216</v>
      </c>
      <c r="K96" s="127" t="s">
        <v>216</v>
      </c>
      <c r="L96" s="127" t="s">
        <v>218</v>
      </c>
      <c r="M96" s="137" t="s">
        <v>1037</v>
      </c>
      <c r="N96" s="137" t="s">
        <v>1038</v>
      </c>
      <c r="O96" s="137" t="s">
        <v>273</v>
      </c>
      <c r="P96" s="86" t="s">
        <v>218</v>
      </c>
    </row>
    <row r="97" spans="1:15" ht="15" customHeight="1" x14ac:dyDescent="0.25">
      <c r="A97" s="89" t="s">
        <v>85</v>
      </c>
      <c r="B97" s="130" t="s">
        <v>115</v>
      </c>
      <c r="C97" s="150">
        <f t="shared" si="8"/>
        <v>0</v>
      </c>
      <c r="D97" s="150"/>
      <c r="E97" s="150"/>
      <c r="F97" s="172">
        <f t="shared" si="11"/>
        <v>0</v>
      </c>
      <c r="G97" s="127" t="s">
        <v>219</v>
      </c>
      <c r="H97" s="127" t="s">
        <v>218</v>
      </c>
      <c r="I97" s="127" t="s">
        <v>218</v>
      </c>
      <c r="J97" s="127" t="s">
        <v>218</v>
      </c>
      <c r="K97" s="127" t="s">
        <v>218</v>
      </c>
      <c r="L97" s="127" t="s">
        <v>218</v>
      </c>
      <c r="M97" s="131" t="s">
        <v>1229</v>
      </c>
      <c r="N97" s="131" t="s">
        <v>1039</v>
      </c>
      <c r="O97" s="132" t="s">
        <v>215</v>
      </c>
    </row>
    <row r="98" spans="1:15" ht="15" customHeight="1" x14ac:dyDescent="0.25">
      <c r="A98" s="89" t="s">
        <v>86</v>
      </c>
      <c r="B98" s="130" t="s">
        <v>115</v>
      </c>
      <c r="C98" s="150">
        <f t="shared" si="8"/>
        <v>0</v>
      </c>
      <c r="D98" s="150"/>
      <c r="E98" s="150"/>
      <c r="F98" s="172">
        <f t="shared" si="11"/>
        <v>0</v>
      </c>
      <c r="G98" s="127" t="s">
        <v>219</v>
      </c>
      <c r="H98" s="127" t="s">
        <v>218</v>
      </c>
      <c r="I98" s="127" t="s">
        <v>218</v>
      </c>
      <c r="J98" s="127" t="s">
        <v>218</v>
      </c>
      <c r="K98" s="127" t="s">
        <v>218</v>
      </c>
      <c r="L98" s="127" t="s">
        <v>218</v>
      </c>
      <c r="M98" s="137" t="s">
        <v>1040</v>
      </c>
      <c r="N98" s="137" t="s">
        <v>1041</v>
      </c>
      <c r="O98" s="132" t="s">
        <v>215</v>
      </c>
    </row>
    <row r="99" spans="1:15" ht="15" customHeight="1" x14ac:dyDescent="0.25"/>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row r="106" spans="1:15" ht="15" customHeight="1" x14ac:dyDescent="0.25"/>
    <row r="107" spans="1:15" ht="15" customHeight="1" x14ac:dyDescent="0.25">
      <c r="A107" s="6"/>
      <c r="B107" s="10"/>
      <c r="C107" s="6"/>
      <c r="D107" s="6"/>
      <c r="E107" s="6"/>
      <c r="F107" s="6"/>
      <c r="G107" s="6"/>
      <c r="H107" s="6"/>
      <c r="I107" s="6"/>
      <c r="J107" s="6"/>
      <c r="K107" s="6"/>
      <c r="L107" s="7"/>
      <c r="M107" s="7"/>
    </row>
    <row r="108" spans="1:15" ht="15" customHeight="1" x14ac:dyDescent="0.25"/>
    <row r="109" spans="1:15" ht="15" customHeight="1" x14ac:dyDescent="0.25"/>
    <row r="110" spans="1:15" ht="15" customHeight="1" x14ac:dyDescent="0.25"/>
    <row r="111" spans="1:15" ht="15" customHeight="1" x14ac:dyDescent="0.25">
      <c r="A111" s="6"/>
      <c r="B111" s="10"/>
      <c r="C111" s="6"/>
      <c r="D111" s="6"/>
      <c r="E111" s="6"/>
      <c r="F111" s="6"/>
      <c r="G111" s="6"/>
      <c r="H111" s="6"/>
      <c r="I111" s="6"/>
      <c r="J111" s="6"/>
      <c r="K111" s="6"/>
      <c r="L111" s="7"/>
      <c r="M111" s="7"/>
    </row>
    <row r="112" spans="1:15" ht="15" customHeight="1" x14ac:dyDescent="0.25"/>
    <row r="113" spans="1:13" ht="15" customHeight="1" x14ac:dyDescent="0.25"/>
    <row r="114" spans="1:13" ht="15" customHeight="1" x14ac:dyDescent="0.25">
      <c r="A114" s="6"/>
      <c r="B114" s="10"/>
      <c r="C114" s="6"/>
      <c r="D114" s="6"/>
      <c r="E114" s="6"/>
      <c r="F114" s="6"/>
      <c r="G114" s="6"/>
      <c r="H114" s="6"/>
      <c r="I114" s="6"/>
      <c r="J114" s="6"/>
      <c r="K114" s="6"/>
      <c r="L114" s="7"/>
      <c r="M114" s="7"/>
    </row>
    <row r="115" spans="1:13" ht="15" customHeight="1" x14ac:dyDescent="0.25"/>
    <row r="116" spans="1:13" ht="15" customHeight="1" x14ac:dyDescent="0.25"/>
    <row r="117" spans="1:13" ht="15" customHeight="1" x14ac:dyDescent="0.25"/>
    <row r="118" spans="1:13" ht="15" customHeight="1" x14ac:dyDescent="0.25">
      <c r="A118" s="6"/>
      <c r="B118" s="10"/>
      <c r="C118" s="6"/>
      <c r="D118" s="6"/>
      <c r="E118" s="6"/>
      <c r="F118" s="6"/>
      <c r="G118" s="6"/>
      <c r="H118" s="6"/>
      <c r="I118" s="6"/>
      <c r="J118" s="6"/>
      <c r="K118" s="6"/>
      <c r="L118" s="7"/>
      <c r="M118" s="7"/>
    </row>
    <row r="119" spans="1:13" ht="15" customHeight="1" x14ac:dyDescent="0.25"/>
    <row r="120" spans="1:13" ht="15" customHeight="1" x14ac:dyDescent="0.25"/>
    <row r="121" spans="1:13" ht="15" customHeight="1" x14ac:dyDescent="0.25">
      <c r="A121" s="6"/>
      <c r="B121" s="10"/>
      <c r="C121" s="6"/>
      <c r="D121" s="6"/>
      <c r="E121" s="6"/>
      <c r="F121" s="6"/>
      <c r="G121" s="6"/>
      <c r="H121" s="6"/>
      <c r="I121" s="6"/>
      <c r="J121" s="6"/>
      <c r="K121" s="6"/>
      <c r="L121" s="7"/>
      <c r="M121" s="7"/>
    </row>
    <row r="122" spans="1:13" ht="15" customHeight="1" x14ac:dyDescent="0.25"/>
    <row r="123" spans="1:13" ht="15" customHeight="1" x14ac:dyDescent="0.25"/>
    <row r="124" spans="1:13" ht="15" customHeight="1" x14ac:dyDescent="0.25"/>
    <row r="125" spans="1:13" ht="15" customHeight="1" x14ac:dyDescent="0.25">
      <c r="A125" s="6"/>
      <c r="B125" s="10"/>
      <c r="C125" s="6"/>
      <c r="D125" s="6"/>
      <c r="E125" s="6"/>
      <c r="F125" s="6"/>
      <c r="G125" s="6"/>
      <c r="H125" s="6"/>
      <c r="I125" s="6"/>
      <c r="J125" s="6"/>
      <c r="K125" s="6"/>
      <c r="L125" s="7"/>
      <c r="M125" s="7"/>
    </row>
    <row r="126" spans="1:13" ht="15" customHeight="1" x14ac:dyDescent="0.25"/>
    <row r="127" spans="1:13" ht="15" customHeight="1" x14ac:dyDescent="0.25"/>
  </sheetData>
  <autoFilter ref="A6:O98" xr:uid="{C007F6FD-0496-438B-AA2F-5054E8E48E0B}"/>
  <mergeCells count="19">
    <mergeCell ref="F4:F5"/>
    <mergeCell ref="I4:I5"/>
    <mergeCell ref="J4:J5"/>
    <mergeCell ref="M4:M5"/>
    <mergeCell ref="N4:N5"/>
    <mergeCell ref="O4:O5"/>
    <mergeCell ref="A1:O1"/>
    <mergeCell ref="A2:O2"/>
    <mergeCell ref="A3:A5"/>
    <mergeCell ref="C3:F3"/>
    <mergeCell ref="G3:G5"/>
    <mergeCell ref="H3:H5"/>
    <mergeCell ref="I3:J3"/>
    <mergeCell ref="K3:K5"/>
    <mergeCell ref="L3:L5"/>
    <mergeCell ref="M3:O3"/>
    <mergeCell ref="C4:C5"/>
    <mergeCell ref="D4:D5"/>
    <mergeCell ref="E4:E5"/>
  </mergeCells>
  <dataValidations count="1">
    <dataValidation type="list" allowBlank="1" showInputMessage="1" showErrorMessage="1" sqref="D76 IW76 SS76 ACO76 AMK76 AWG76 BGC76 BPY76 BZU76 CJQ76 CTM76 DDI76 DNE76 DXA76 EGW76 EQS76 FAO76 FKK76 FUG76 GEC76 GNY76 GXU76 HHQ76 HRM76 IBI76 ILE76 IVA76 JEW76 JOS76 JYO76 KIK76 KSG76 LCC76 LLY76 LVU76 MFQ76 MPM76 MZI76 NJE76 NTA76 OCW76 OMS76 OWO76 PGK76 PQG76 QAC76 QJY76 QTU76 RDQ76 RNM76 RXI76 SHE76 SRA76 TAW76 TKS76 TUO76 UEK76 UOG76 UYC76 VHY76 VRU76 WBQ76 WLM76 WVI76 D65612 IW65612 SS65612 ACO65612 AMK65612 AWG65612 BGC65612 BPY65612 BZU65612 CJQ65612 CTM65612 DDI65612 DNE65612 DXA65612 EGW65612 EQS65612 FAO65612 FKK65612 FUG65612 GEC65612 GNY65612 GXU65612 HHQ65612 HRM65612 IBI65612 ILE65612 IVA65612 JEW65612 JOS65612 JYO65612 KIK65612 KSG65612 LCC65612 LLY65612 LVU65612 MFQ65612 MPM65612 MZI65612 NJE65612 NTA65612 OCW65612 OMS65612 OWO65612 PGK65612 PQG65612 QAC65612 QJY65612 QTU65612 RDQ65612 RNM65612 RXI65612 SHE65612 SRA65612 TAW65612 TKS65612 TUO65612 UEK65612 UOG65612 UYC65612 VHY65612 VRU65612 WBQ65612 WLM65612 WVI65612 D131148 IW131148 SS131148 ACO131148 AMK131148 AWG131148 BGC131148 BPY131148 BZU131148 CJQ131148 CTM131148 DDI131148 DNE131148 DXA131148 EGW131148 EQS131148 FAO131148 FKK131148 FUG131148 GEC131148 GNY131148 GXU131148 HHQ131148 HRM131148 IBI131148 ILE131148 IVA131148 JEW131148 JOS131148 JYO131148 KIK131148 KSG131148 LCC131148 LLY131148 LVU131148 MFQ131148 MPM131148 MZI131148 NJE131148 NTA131148 OCW131148 OMS131148 OWO131148 PGK131148 PQG131148 QAC131148 QJY131148 QTU131148 RDQ131148 RNM131148 RXI131148 SHE131148 SRA131148 TAW131148 TKS131148 TUO131148 UEK131148 UOG131148 UYC131148 VHY131148 VRU131148 WBQ131148 WLM131148 WVI131148 D196684 IW196684 SS196684 ACO196684 AMK196684 AWG196684 BGC196684 BPY196684 BZU196684 CJQ196684 CTM196684 DDI196684 DNE196684 DXA196684 EGW196684 EQS196684 FAO196684 FKK196684 FUG196684 GEC196684 GNY196684 GXU196684 HHQ196684 HRM196684 IBI196684 ILE196684 IVA196684 JEW196684 JOS196684 JYO196684 KIK196684 KSG196684 LCC196684 LLY196684 LVU196684 MFQ196684 MPM196684 MZI196684 NJE196684 NTA196684 OCW196684 OMS196684 OWO196684 PGK196684 PQG196684 QAC196684 QJY196684 QTU196684 RDQ196684 RNM196684 RXI196684 SHE196684 SRA196684 TAW196684 TKS196684 TUO196684 UEK196684 UOG196684 UYC196684 VHY196684 VRU196684 WBQ196684 WLM196684 WVI196684 D262220 IW262220 SS262220 ACO262220 AMK262220 AWG262220 BGC262220 BPY262220 BZU262220 CJQ262220 CTM262220 DDI262220 DNE262220 DXA262220 EGW262220 EQS262220 FAO262220 FKK262220 FUG262220 GEC262220 GNY262220 GXU262220 HHQ262220 HRM262220 IBI262220 ILE262220 IVA262220 JEW262220 JOS262220 JYO262220 KIK262220 KSG262220 LCC262220 LLY262220 LVU262220 MFQ262220 MPM262220 MZI262220 NJE262220 NTA262220 OCW262220 OMS262220 OWO262220 PGK262220 PQG262220 QAC262220 QJY262220 QTU262220 RDQ262220 RNM262220 RXI262220 SHE262220 SRA262220 TAW262220 TKS262220 TUO262220 UEK262220 UOG262220 UYC262220 VHY262220 VRU262220 WBQ262220 WLM262220 WVI262220 D327756 IW327756 SS327756 ACO327756 AMK327756 AWG327756 BGC327756 BPY327756 BZU327756 CJQ327756 CTM327756 DDI327756 DNE327756 DXA327756 EGW327756 EQS327756 FAO327756 FKK327756 FUG327756 GEC327756 GNY327756 GXU327756 HHQ327756 HRM327756 IBI327756 ILE327756 IVA327756 JEW327756 JOS327756 JYO327756 KIK327756 KSG327756 LCC327756 LLY327756 LVU327756 MFQ327756 MPM327756 MZI327756 NJE327756 NTA327756 OCW327756 OMS327756 OWO327756 PGK327756 PQG327756 QAC327756 QJY327756 QTU327756 RDQ327756 RNM327756 RXI327756 SHE327756 SRA327756 TAW327756 TKS327756 TUO327756 UEK327756 UOG327756 UYC327756 VHY327756 VRU327756 WBQ327756 WLM327756 WVI327756 D393292 IW393292 SS393292 ACO393292 AMK393292 AWG393292 BGC393292 BPY393292 BZU393292 CJQ393292 CTM393292 DDI393292 DNE393292 DXA393292 EGW393292 EQS393292 FAO393292 FKK393292 FUG393292 GEC393292 GNY393292 GXU393292 HHQ393292 HRM393292 IBI393292 ILE393292 IVA393292 JEW393292 JOS393292 JYO393292 KIK393292 KSG393292 LCC393292 LLY393292 LVU393292 MFQ393292 MPM393292 MZI393292 NJE393292 NTA393292 OCW393292 OMS393292 OWO393292 PGK393292 PQG393292 QAC393292 QJY393292 QTU393292 RDQ393292 RNM393292 RXI393292 SHE393292 SRA393292 TAW393292 TKS393292 TUO393292 UEK393292 UOG393292 UYC393292 VHY393292 VRU393292 WBQ393292 WLM393292 WVI393292 D458828 IW458828 SS458828 ACO458828 AMK458828 AWG458828 BGC458828 BPY458828 BZU458828 CJQ458828 CTM458828 DDI458828 DNE458828 DXA458828 EGW458828 EQS458828 FAO458828 FKK458828 FUG458828 GEC458828 GNY458828 GXU458828 HHQ458828 HRM458828 IBI458828 ILE458828 IVA458828 JEW458828 JOS458828 JYO458828 KIK458828 KSG458828 LCC458828 LLY458828 LVU458828 MFQ458828 MPM458828 MZI458828 NJE458828 NTA458828 OCW458828 OMS458828 OWO458828 PGK458828 PQG458828 QAC458828 QJY458828 QTU458828 RDQ458828 RNM458828 RXI458828 SHE458828 SRA458828 TAW458828 TKS458828 TUO458828 UEK458828 UOG458828 UYC458828 VHY458828 VRU458828 WBQ458828 WLM458828 WVI458828 D524364 IW524364 SS524364 ACO524364 AMK524364 AWG524364 BGC524364 BPY524364 BZU524364 CJQ524364 CTM524364 DDI524364 DNE524364 DXA524364 EGW524364 EQS524364 FAO524364 FKK524364 FUG524364 GEC524364 GNY524364 GXU524364 HHQ524364 HRM524364 IBI524364 ILE524364 IVA524364 JEW524364 JOS524364 JYO524364 KIK524364 KSG524364 LCC524364 LLY524364 LVU524364 MFQ524364 MPM524364 MZI524364 NJE524364 NTA524364 OCW524364 OMS524364 OWO524364 PGK524364 PQG524364 QAC524364 QJY524364 QTU524364 RDQ524364 RNM524364 RXI524364 SHE524364 SRA524364 TAW524364 TKS524364 TUO524364 UEK524364 UOG524364 UYC524364 VHY524364 VRU524364 WBQ524364 WLM524364 WVI524364 D589900 IW589900 SS589900 ACO589900 AMK589900 AWG589900 BGC589900 BPY589900 BZU589900 CJQ589900 CTM589900 DDI589900 DNE589900 DXA589900 EGW589900 EQS589900 FAO589900 FKK589900 FUG589900 GEC589900 GNY589900 GXU589900 HHQ589900 HRM589900 IBI589900 ILE589900 IVA589900 JEW589900 JOS589900 JYO589900 KIK589900 KSG589900 LCC589900 LLY589900 LVU589900 MFQ589900 MPM589900 MZI589900 NJE589900 NTA589900 OCW589900 OMS589900 OWO589900 PGK589900 PQG589900 QAC589900 QJY589900 QTU589900 RDQ589900 RNM589900 RXI589900 SHE589900 SRA589900 TAW589900 TKS589900 TUO589900 UEK589900 UOG589900 UYC589900 VHY589900 VRU589900 WBQ589900 WLM589900 WVI589900 D655436 IW655436 SS655436 ACO655436 AMK655436 AWG655436 BGC655436 BPY655436 BZU655436 CJQ655436 CTM655436 DDI655436 DNE655436 DXA655436 EGW655436 EQS655436 FAO655436 FKK655436 FUG655436 GEC655436 GNY655436 GXU655436 HHQ655436 HRM655436 IBI655436 ILE655436 IVA655436 JEW655436 JOS655436 JYO655436 KIK655436 KSG655436 LCC655436 LLY655436 LVU655436 MFQ655436 MPM655436 MZI655436 NJE655436 NTA655436 OCW655436 OMS655436 OWO655436 PGK655436 PQG655436 QAC655436 QJY655436 QTU655436 RDQ655436 RNM655436 RXI655436 SHE655436 SRA655436 TAW655436 TKS655436 TUO655436 UEK655436 UOG655436 UYC655436 VHY655436 VRU655436 WBQ655436 WLM655436 WVI655436 D720972 IW720972 SS720972 ACO720972 AMK720972 AWG720972 BGC720972 BPY720972 BZU720972 CJQ720972 CTM720972 DDI720972 DNE720972 DXA720972 EGW720972 EQS720972 FAO720972 FKK720972 FUG720972 GEC720972 GNY720972 GXU720972 HHQ720972 HRM720972 IBI720972 ILE720972 IVA720972 JEW720972 JOS720972 JYO720972 KIK720972 KSG720972 LCC720972 LLY720972 LVU720972 MFQ720972 MPM720972 MZI720972 NJE720972 NTA720972 OCW720972 OMS720972 OWO720972 PGK720972 PQG720972 QAC720972 QJY720972 QTU720972 RDQ720972 RNM720972 RXI720972 SHE720972 SRA720972 TAW720972 TKS720972 TUO720972 UEK720972 UOG720972 UYC720972 VHY720972 VRU720972 WBQ720972 WLM720972 WVI720972 D786508 IW786508 SS786508 ACO786508 AMK786508 AWG786508 BGC786508 BPY786508 BZU786508 CJQ786508 CTM786508 DDI786508 DNE786508 DXA786508 EGW786508 EQS786508 FAO786508 FKK786508 FUG786508 GEC786508 GNY786508 GXU786508 HHQ786508 HRM786508 IBI786508 ILE786508 IVA786508 JEW786508 JOS786508 JYO786508 KIK786508 KSG786508 LCC786508 LLY786508 LVU786508 MFQ786508 MPM786508 MZI786508 NJE786508 NTA786508 OCW786508 OMS786508 OWO786508 PGK786508 PQG786508 QAC786508 QJY786508 QTU786508 RDQ786508 RNM786508 RXI786508 SHE786508 SRA786508 TAW786508 TKS786508 TUO786508 UEK786508 UOG786508 UYC786508 VHY786508 VRU786508 WBQ786508 WLM786508 WVI786508 D852044 IW852044 SS852044 ACO852044 AMK852044 AWG852044 BGC852044 BPY852044 BZU852044 CJQ852044 CTM852044 DDI852044 DNE852044 DXA852044 EGW852044 EQS852044 FAO852044 FKK852044 FUG852044 GEC852044 GNY852044 GXU852044 HHQ852044 HRM852044 IBI852044 ILE852044 IVA852044 JEW852044 JOS852044 JYO852044 KIK852044 KSG852044 LCC852044 LLY852044 LVU852044 MFQ852044 MPM852044 MZI852044 NJE852044 NTA852044 OCW852044 OMS852044 OWO852044 PGK852044 PQG852044 QAC852044 QJY852044 QTU852044 RDQ852044 RNM852044 RXI852044 SHE852044 SRA852044 TAW852044 TKS852044 TUO852044 UEK852044 UOG852044 UYC852044 VHY852044 VRU852044 WBQ852044 WLM852044 WVI852044 D917580 IW917580 SS917580 ACO917580 AMK917580 AWG917580 BGC917580 BPY917580 BZU917580 CJQ917580 CTM917580 DDI917580 DNE917580 DXA917580 EGW917580 EQS917580 FAO917580 FKK917580 FUG917580 GEC917580 GNY917580 GXU917580 HHQ917580 HRM917580 IBI917580 ILE917580 IVA917580 JEW917580 JOS917580 JYO917580 KIK917580 KSG917580 LCC917580 LLY917580 LVU917580 MFQ917580 MPM917580 MZI917580 NJE917580 NTA917580 OCW917580 OMS917580 OWO917580 PGK917580 PQG917580 QAC917580 QJY917580 QTU917580 RDQ917580 RNM917580 RXI917580 SHE917580 SRA917580 TAW917580 TKS917580 TUO917580 UEK917580 UOG917580 UYC917580 VHY917580 VRU917580 WBQ917580 WLM917580 WVI917580 D983116 IW983116 SS983116 ACO983116 AMK983116 AWG983116 BGC983116 BPY983116 BZU983116 CJQ983116 CTM983116 DDI983116 DNE983116 DXA983116 EGW983116 EQS983116 FAO983116 FKK983116 FUG983116 GEC983116 GNY983116 GXU983116 HHQ983116 HRM983116 IBI983116 ILE983116 IVA983116 JEW983116 JOS983116 JYO983116 KIK983116 KSG983116 LCC983116 LLY983116 LVU983116 MFQ983116 MPM983116 MZI983116 NJE983116 NTA983116 OCW983116 OMS983116 OWO983116 PGK983116 PQG983116 QAC983116 QJY983116 QTU983116 RDQ983116 RNM983116 RXI983116 SHE983116 SRA983116 TAW983116 TKS983116 TUO983116 UEK983116 UOG983116 UYC983116 VHY983116 VRU983116 WBQ983116 WLM983116 WVI983116 C37 IV37 SR37 ACN37 AMJ37 AWF37 BGB37 BPX37 BZT37 CJP37 CTL37 DDH37 DND37 DWZ37 EGV37 EQR37 FAN37 FKJ37 FUF37 GEB37 GNX37 GXT37 HHP37 HRL37 IBH37 ILD37 IUZ37 JEV37 JOR37 JYN37 KIJ37 KSF37 LCB37 LLX37 LVT37 MFP37 MPL37 MZH37 NJD37 NSZ37 OCV37 OMR37 OWN37 PGJ37 PQF37 QAB37 QJX37 QTT37 RDP37 RNL37 RXH37 SHD37 SQZ37 TAV37 TKR37 TUN37 UEJ37 UOF37 UYB37 VHX37 VRT37 WBP37 WLL37 WVH37 C65573 IV65573 SR65573 ACN65573 AMJ65573 AWF65573 BGB65573 BPX65573 BZT65573 CJP65573 CTL65573 DDH65573 DND65573 DWZ65573 EGV65573 EQR65573 FAN65573 FKJ65573 FUF65573 GEB65573 GNX65573 GXT65573 HHP65573 HRL65573 IBH65573 ILD65573 IUZ65573 JEV65573 JOR65573 JYN65573 KIJ65573 KSF65573 LCB65573 LLX65573 LVT65573 MFP65573 MPL65573 MZH65573 NJD65573 NSZ65573 OCV65573 OMR65573 OWN65573 PGJ65573 PQF65573 QAB65573 QJX65573 QTT65573 RDP65573 RNL65573 RXH65573 SHD65573 SQZ65573 TAV65573 TKR65573 TUN65573 UEJ65573 UOF65573 UYB65573 VHX65573 VRT65573 WBP65573 WLL65573 WVH65573 C131109 IV131109 SR131109 ACN131109 AMJ131109 AWF131109 BGB131109 BPX131109 BZT131109 CJP131109 CTL131109 DDH131109 DND131109 DWZ131109 EGV131109 EQR131109 FAN131109 FKJ131109 FUF131109 GEB131109 GNX131109 GXT131109 HHP131109 HRL131109 IBH131109 ILD131109 IUZ131109 JEV131109 JOR131109 JYN131109 KIJ131109 KSF131109 LCB131109 LLX131109 LVT131109 MFP131109 MPL131109 MZH131109 NJD131109 NSZ131109 OCV131109 OMR131109 OWN131109 PGJ131109 PQF131109 QAB131109 QJX131109 QTT131109 RDP131109 RNL131109 RXH131109 SHD131109 SQZ131109 TAV131109 TKR131109 TUN131109 UEJ131109 UOF131109 UYB131109 VHX131109 VRT131109 WBP131109 WLL131109 WVH131109 C196645 IV196645 SR196645 ACN196645 AMJ196645 AWF196645 BGB196645 BPX196645 BZT196645 CJP196645 CTL196645 DDH196645 DND196645 DWZ196645 EGV196645 EQR196645 FAN196645 FKJ196645 FUF196645 GEB196645 GNX196645 GXT196645 HHP196645 HRL196645 IBH196645 ILD196645 IUZ196645 JEV196645 JOR196645 JYN196645 KIJ196645 KSF196645 LCB196645 LLX196645 LVT196645 MFP196645 MPL196645 MZH196645 NJD196645 NSZ196645 OCV196645 OMR196645 OWN196645 PGJ196645 PQF196645 QAB196645 QJX196645 QTT196645 RDP196645 RNL196645 RXH196645 SHD196645 SQZ196645 TAV196645 TKR196645 TUN196645 UEJ196645 UOF196645 UYB196645 VHX196645 VRT196645 WBP196645 WLL196645 WVH196645 C262181 IV262181 SR262181 ACN262181 AMJ262181 AWF262181 BGB262181 BPX262181 BZT262181 CJP262181 CTL262181 DDH262181 DND262181 DWZ262181 EGV262181 EQR262181 FAN262181 FKJ262181 FUF262181 GEB262181 GNX262181 GXT262181 HHP262181 HRL262181 IBH262181 ILD262181 IUZ262181 JEV262181 JOR262181 JYN262181 KIJ262181 KSF262181 LCB262181 LLX262181 LVT262181 MFP262181 MPL262181 MZH262181 NJD262181 NSZ262181 OCV262181 OMR262181 OWN262181 PGJ262181 PQF262181 QAB262181 QJX262181 QTT262181 RDP262181 RNL262181 RXH262181 SHD262181 SQZ262181 TAV262181 TKR262181 TUN262181 UEJ262181 UOF262181 UYB262181 VHX262181 VRT262181 WBP262181 WLL262181 WVH262181 C327717 IV327717 SR327717 ACN327717 AMJ327717 AWF327717 BGB327717 BPX327717 BZT327717 CJP327717 CTL327717 DDH327717 DND327717 DWZ327717 EGV327717 EQR327717 FAN327717 FKJ327717 FUF327717 GEB327717 GNX327717 GXT327717 HHP327717 HRL327717 IBH327717 ILD327717 IUZ327717 JEV327717 JOR327717 JYN327717 KIJ327717 KSF327717 LCB327717 LLX327717 LVT327717 MFP327717 MPL327717 MZH327717 NJD327717 NSZ327717 OCV327717 OMR327717 OWN327717 PGJ327717 PQF327717 QAB327717 QJX327717 QTT327717 RDP327717 RNL327717 RXH327717 SHD327717 SQZ327717 TAV327717 TKR327717 TUN327717 UEJ327717 UOF327717 UYB327717 VHX327717 VRT327717 WBP327717 WLL327717 WVH327717 C393253 IV393253 SR393253 ACN393253 AMJ393253 AWF393253 BGB393253 BPX393253 BZT393253 CJP393253 CTL393253 DDH393253 DND393253 DWZ393253 EGV393253 EQR393253 FAN393253 FKJ393253 FUF393253 GEB393253 GNX393253 GXT393253 HHP393253 HRL393253 IBH393253 ILD393253 IUZ393253 JEV393253 JOR393253 JYN393253 KIJ393253 KSF393253 LCB393253 LLX393253 LVT393253 MFP393253 MPL393253 MZH393253 NJD393253 NSZ393253 OCV393253 OMR393253 OWN393253 PGJ393253 PQF393253 QAB393253 QJX393253 QTT393253 RDP393253 RNL393253 RXH393253 SHD393253 SQZ393253 TAV393253 TKR393253 TUN393253 UEJ393253 UOF393253 UYB393253 VHX393253 VRT393253 WBP393253 WLL393253 WVH393253 C458789 IV458789 SR458789 ACN458789 AMJ458789 AWF458789 BGB458789 BPX458789 BZT458789 CJP458789 CTL458789 DDH458789 DND458789 DWZ458789 EGV458789 EQR458789 FAN458789 FKJ458789 FUF458789 GEB458789 GNX458789 GXT458789 HHP458789 HRL458789 IBH458789 ILD458789 IUZ458789 JEV458789 JOR458789 JYN458789 KIJ458789 KSF458789 LCB458789 LLX458789 LVT458789 MFP458789 MPL458789 MZH458789 NJD458789 NSZ458789 OCV458789 OMR458789 OWN458789 PGJ458789 PQF458789 QAB458789 QJX458789 QTT458789 RDP458789 RNL458789 RXH458789 SHD458789 SQZ458789 TAV458789 TKR458789 TUN458789 UEJ458789 UOF458789 UYB458789 VHX458789 VRT458789 WBP458789 WLL458789 WVH458789 C524325 IV524325 SR524325 ACN524325 AMJ524325 AWF524325 BGB524325 BPX524325 BZT524325 CJP524325 CTL524325 DDH524325 DND524325 DWZ524325 EGV524325 EQR524325 FAN524325 FKJ524325 FUF524325 GEB524325 GNX524325 GXT524325 HHP524325 HRL524325 IBH524325 ILD524325 IUZ524325 JEV524325 JOR524325 JYN524325 KIJ524325 KSF524325 LCB524325 LLX524325 LVT524325 MFP524325 MPL524325 MZH524325 NJD524325 NSZ524325 OCV524325 OMR524325 OWN524325 PGJ524325 PQF524325 QAB524325 QJX524325 QTT524325 RDP524325 RNL524325 RXH524325 SHD524325 SQZ524325 TAV524325 TKR524325 TUN524325 UEJ524325 UOF524325 UYB524325 VHX524325 VRT524325 WBP524325 WLL524325 WVH524325 C589861 IV589861 SR589861 ACN589861 AMJ589861 AWF589861 BGB589861 BPX589861 BZT589861 CJP589861 CTL589861 DDH589861 DND589861 DWZ589861 EGV589861 EQR589861 FAN589861 FKJ589861 FUF589861 GEB589861 GNX589861 GXT589861 HHP589861 HRL589861 IBH589861 ILD589861 IUZ589861 JEV589861 JOR589861 JYN589861 KIJ589861 KSF589861 LCB589861 LLX589861 LVT589861 MFP589861 MPL589861 MZH589861 NJD589861 NSZ589861 OCV589861 OMR589861 OWN589861 PGJ589861 PQF589861 QAB589861 QJX589861 QTT589861 RDP589861 RNL589861 RXH589861 SHD589861 SQZ589861 TAV589861 TKR589861 TUN589861 UEJ589861 UOF589861 UYB589861 VHX589861 VRT589861 WBP589861 WLL589861 WVH589861 C655397 IV655397 SR655397 ACN655397 AMJ655397 AWF655397 BGB655397 BPX655397 BZT655397 CJP655397 CTL655397 DDH655397 DND655397 DWZ655397 EGV655397 EQR655397 FAN655397 FKJ655397 FUF655397 GEB655397 GNX655397 GXT655397 HHP655397 HRL655397 IBH655397 ILD655397 IUZ655397 JEV655397 JOR655397 JYN655397 KIJ655397 KSF655397 LCB655397 LLX655397 LVT655397 MFP655397 MPL655397 MZH655397 NJD655397 NSZ655397 OCV655397 OMR655397 OWN655397 PGJ655397 PQF655397 QAB655397 QJX655397 QTT655397 RDP655397 RNL655397 RXH655397 SHD655397 SQZ655397 TAV655397 TKR655397 TUN655397 UEJ655397 UOF655397 UYB655397 VHX655397 VRT655397 WBP655397 WLL655397 WVH655397 C720933 IV720933 SR720933 ACN720933 AMJ720933 AWF720933 BGB720933 BPX720933 BZT720933 CJP720933 CTL720933 DDH720933 DND720933 DWZ720933 EGV720933 EQR720933 FAN720933 FKJ720933 FUF720933 GEB720933 GNX720933 GXT720933 HHP720933 HRL720933 IBH720933 ILD720933 IUZ720933 JEV720933 JOR720933 JYN720933 KIJ720933 KSF720933 LCB720933 LLX720933 LVT720933 MFP720933 MPL720933 MZH720933 NJD720933 NSZ720933 OCV720933 OMR720933 OWN720933 PGJ720933 PQF720933 QAB720933 QJX720933 QTT720933 RDP720933 RNL720933 RXH720933 SHD720933 SQZ720933 TAV720933 TKR720933 TUN720933 UEJ720933 UOF720933 UYB720933 VHX720933 VRT720933 WBP720933 WLL720933 WVH720933 C786469 IV786469 SR786469 ACN786469 AMJ786469 AWF786469 BGB786469 BPX786469 BZT786469 CJP786469 CTL786469 DDH786469 DND786469 DWZ786469 EGV786469 EQR786469 FAN786469 FKJ786469 FUF786469 GEB786469 GNX786469 GXT786469 HHP786469 HRL786469 IBH786469 ILD786469 IUZ786469 JEV786469 JOR786469 JYN786469 KIJ786469 KSF786469 LCB786469 LLX786469 LVT786469 MFP786469 MPL786469 MZH786469 NJD786469 NSZ786469 OCV786469 OMR786469 OWN786469 PGJ786469 PQF786469 QAB786469 QJX786469 QTT786469 RDP786469 RNL786469 RXH786469 SHD786469 SQZ786469 TAV786469 TKR786469 TUN786469 UEJ786469 UOF786469 UYB786469 VHX786469 VRT786469 WBP786469 WLL786469 WVH786469 C852005 IV852005 SR852005 ACN852005 AMJ852005 AWF852005 BGB852005 BPX852005 BZT852005 CJP852005 CTL852005 DDH852005 DND852005 DWZ852005 EGV852005 EQR852005 FAN852005 FKJ852005 FUF852005 GEB852005 GNX852005 GXT852005 HHP852005 HRL852005 IBH852005 ILD852005 IUZ852005 JEV852005 JOR852005 JYN852005 KIJ852005 KSF852005 LCB852005 LLX852005 LVT852005 MFP852005 MPL852005 MZH852005 NJD852005 NSZ852005 OCV852005 OMR852005 OWN852005 PGJ852005 PQF852005 QAB852005 QJX852005 QTT852005 RDP852005 RNL852005 RXH852005 SHD852005 SQZ852005 TAV852005 TKR852005 TUN852005 UEJ852005 UOF852005 UYB852005 VHX852005 VRT852005 WBP852005 WLL852005 WVH852005 C917541 IV917541 SR917541 ACN917541 AMJ917541 AWF917541 BGB917541 BPX917541 BZT917541 CJP917541 CTL917541 DDH917541 DND917541 DWZ917541 EGV917541 EQR917541 FAN917541 FKJ917541 FUF917541 GEB917541 GNX917541 GXT917541 HHP917541 HRL917541 IBH917541 ILD917541 IUZ917541 JEV917541 JOR917541 JYN917541 KIJ917541 KSF917541 LCB917541 LLX917541 LVT917541 MFP917541 MPL917541 MZH917541 NJD917541 NSZ917541 OCV917541 OMR917541 OWN917541 PGJ917541 PQF917541 QAB917541 QJX917541 QTT917541 RDP917541 RNL917541 RXH917541 SHD917541 SQZ917541 TAV917541 TKR917541 TUN917541 UEJ917541 UOF917541 UYB917541 VHX917541 VRT917541 WBP917541 WLL917541 WVH917541 C983077 IV983077 SR983077 ACN983077 AMJ983077 AWF983077 BGB983077 BPX983077 BZT983077 CJP983077 CTL983077 DDH983077 DND983077 DWZ983077 EGV983077 EQR983077 FAN983077 FKJ983077 FUF983077 GEB983077 GNX983077 GXT983077 HHP983077 HRL983077 IBH983077 ILD983077 IUZ983077 JEV983077 JOR983077 JYN983077 KIJ983077 KSF983077 LCB983077 LLX983077 LVT983077 MFP983077 MPL983077 MZH983077 NJD983077 NSZ983077 OCV983077 OMR983077 OWN983077 PGJ983077 PQF983077 QAB983077 QJX983077 QTT983077 RDP983077 RNL983077 RXH983077 SHD983077 SQZ983077 TAV983077 TKR983077 TUN983077 UEJ983077 UOF983077 UYB983077 VHX983077 VRT983077 WBP983077 WLL983077 WVH983077 C69 IV69 SR69 ACN69 AMJ69 AWF69 BGB69 BPX69 BZT69 CJP69 CTL69 DDH69 DND69 DWZ69 EGV69 EQR69 FAN69 FKJ69 FUF69 GEB69 GNX69 GXT69 HHP69 HRL69 IBH69 ILD69 IUZ69 JEV69 JOR69 JYN69 KIJ69 KSF69 LCB69 LLX69 LVT69 MFP69 MPL69 MZH69 NJD69 NSZ69 OCV69 OMR69 OWN69 PGJ69 PQF69 QAB69 QJX69 QTT69 RDP69 RNL69 RXH69 SHD69 SQZ69 TAV69 TKR69 TUN69 UEJ69 UOF69 UYB69 VHX69 VRT69 WBP69 WLL69 WVH69 C65605 IV65605 SR65605 ACN65605 AMJ65605 AWF65605 BGB65605 BPX65605 BZT65605 CJP65605 CTL65605 DDH65605 DND65605 DWZ65605 EGV65605 EQR65605 FAN65605 FKJ65605 FUF65605 GEB65605 GNX65605 GXT65605 HHP65605 HRL65605 IBH65605 ILD65605 IUZ65605 JEV65605 JOR65605 JYN65605 KIJ65605 KSF65605 LCB65605 LLX65605 LVT65605 MFP65605 MPL65605 MZH65605 NJD65605 NSZ65605 OCV65605 OMR65605 OWN65605 PGJ65605 PQF65605 QAB65605 QJX65605 QTT65605 RDP65605 RNL65605 RXH65605 SHD65605 SQZ65605 TAV65605 TKR65605 TUN65605 UEJ65605 UOF65605 UYB65605 VHX65605 VRT65605 WBP65605 WLL65605 WVH65605 C131141 IV131141 SR131141 ACN131141 AMJ131141 AWF131141 BGB131141 BPX131141 BZT131141 CJP131141 CTL131141 DDH131141 DND131141 DWZ131141 EGV131141 EQR131141 FAN131141 FKJ131141 FUF131141 GEB131141 GNX131141 GXT131141 HHP131141 HRL131141 IBH131141 ILD131141 IUZ131141 JEV131141 JOR131141 JYN131141 KIJ131141 KSF131141 LCB131141 LLX131141 LVT131141 MFP131141 MPL131141 MZH131141 NJD131141 NSZ131141 OCV131141 OMR131141 OWN131141 PGJ131141 PQF131141 QAB131141 QJX131141 QTT131141 RDP131141 RNL131141 RXH131141 SHD131141 SQZ131141 TAV131141 TKR131141 TUN131141 UEJ131141 UOF131141 UYB131141 VHX131141 VRT131141 WBP131141 WLL131141 WVH131141 C196677 IV196677 SR196677 ACN196677 AMJ196677 AWF196677 BGB196677 BPX196677 BZT196677 CJP196677 CTL196677 DDH196677 DND196677 DWZ196677 EGV196677 EQR196677 FAN196677 FKJ196677 FUF196677 GEB196677 GNX196677 GXT196677 HHP196677 HRL196677 IBH196677 ILD196677 IUZ196677 JEV196677 JOR196677 JYN196677 KIJ196677 KSF196677 LCB196677 LLX196677 LVT196677 MFP196677 MPL196677 MZH196677 NJD196677 NSZ196677 OCV196677 OMR196677 OWN196677 PGJ196677 PQF196677 QAB196677 QJX196677 QTT196677 RDP196677 RNL196677 RXH196677 SHD196677 SQZ196677 TAV196677 TKR196677 TUN196677 UEJ196677 UOF196677 UYB196677 VHX196677 VRT196677 WBP196677 WLL196677 WVH196677 C262213 IV262213 SR262213 ACN262213 AMJ262213 AWF262213 BGB262213 BPX262213 BZT262213 CJP262213 CTL262213 DDH262213 DND262213 DWZ262213 EGV262213 EQR262213 FAN262213 FKJ262213 FUF262213 GEB262213 GNX262213 GXT262213 HHP262213 HRL262213 IBH262213 ILD262213 IUZ262213 JEV262213 JOR262213 JYN262213 KIJ262213 KSF262213 LCB262213 LLX262213 LVT262213 MFP262213 MPL262213 MZH262213 NJD262213 NSZ262213 OCV262213 OMR262213 OWN262213 PGJ262213 PQF262213 QAB262213 QJX262213 QTT262213 RDP262213 RNL262213 RXH262213 SHD262213 SQZ262213 TAV262213 TKR262213 TUN262213 UEJ262213 UOF262213 UYB262213 VHX262213 VRT262213 WBP262213 WLL262213 WVH262213 C327749 IV327749 SR327749 ACN327749 AMJ327749 AWF327749 BGB327749 BPX327749 BZT327749 CJP327749 CTL327749 DDH327749 DND327749 DWZ327749 EGV327749 EQR327749 FAN327749 FKJ327749 FUF327749 GEB327749 GNX327749 GXT327749 HHP327749 HRL327749 IBH327749 ILD327749 IUZ327749 JEV327749 JOR327749 JYN327749 KIJ327749 KSF327749 LCB327749 LLX327749 LVT327749 MFP327749 MPL327749 MZH327749 NJD327749 NSZ327749 OCV327749 OMR327749 OWN327749 PGJ327749 PQF327749 QAB327749 QJX327749 QTT327749 RDP327749 RNL327749 RXH327749 SHD327749 SQZ327749 TAV327749 TKR327749 TUN327749 UEJ327749 UOF327749 UYB327749 VHX327749 VRT327749 WBP327749 WLL327749 WVH327749 C393285 IV393285 SR393285 ACN393285 AMJ393285 AWF393285 BGB393285 BPX393285 BZT393285 CJP393285 CTL393285 DDH393285 DND393285 DWZ393285 EGV393285 EQR393285 FAN393285 FKJ393285 FUF393285 GEB393285 GNX393285 GXT393285 HHP393285 HRL393285 IBH393285 ILD393285 IUZ393285 JEV393285 JOR393285 JYN393285 KIJ393285 KSF393285 LCB393285 LLX393285 LVT393285 MFP393285 MPL393285 MZH393285 NJD393285 NSZ393285 OCV393285 OMR393285 OWN393285 PGJ393285 PQF393285 QAB393285 QJX393285 QTT393285 RDP393285 RNL393285 RXH393285 SHD393285 SQZ393285 TAV393285 TKR393285 TUN393285 UEJ393285 UOF393285 UYB393285 VHX393285 VRT393285 WBP393285 WLL393285 WVH393285 C458821 IV458821 SR458821 ACN458821 AMJ458821 AWF458821 BGB458821 BPX458821 BZT458821 CJP458821 CTL458821 DDH458821 DND458821 DWZ458821 EGV458821 EQR458821 FAN458821 FKJ458821 FUF458821 GEB458821 GNX458821 GXT458821 HHP458821 HRL458821 IBH458821 ILD458821 IUZ458821 JEV458821 JOR458821 JYN458821 KIJ458821 KSF458821 LCB458821 LLX458821 LVT458821 MFP458821 MPL458821 MZH458821 NJD458821 NSZ458821 OCV458821 OMR458821 OWN458821 PGJ458821 PQF458821 QAB458821 QJX458821 QTT458821 RDP458821 RNL458821 RXH458821 SHD458821 SQZ458821 TAV458821 TKR458821 TUN458821 UEJ458821 UOF458821 UYB458821 VHX458821 VRT458821 WBP458821 WLL458821 WVH458821 C524357 IV524357 SR524357 ACN524357 AMJ524357 AWF524357 BGB524357 BPX524357 BZT524357 CJP524357 CTL524357 DDH524357 DND524357 DWZ524357 EGV524357 EQR524357 FAN524357 FKJ524357 FUF524357 GEB524357 GNX524357 GXT524357 HHP524357 HRL524357 IBH524357 ILD524357 IUZ524357 JEV524357 JOR524357 JYN524357 KIJ524357 KSF524357 LCB524357 LLX524357 LVT524357 MFP524357 MPL524357 MZH524357 NJD524357 NSZ524357 OCV524357 OMR524357 OWN524357 PGJ524357 PQF524357 QAB524357 QJX524357 QTT524357 RDP524357 RNL524357 RXH524357 SHD524357 SQZ524357 TAV524357 TKR524357 TUN524357 UEJ524357 UOF524357 UYB524357 VHX524357 VRT524357 WBP524357 WLL524357 WVH524357 C589893 IV589893 SR589893 ACN589893 AMJ589893 AWF589893 BGB589893 BPX589893 BZT589893 CJP589893 CTL589893 DDH589893 DND589893 DWZ589893 EGV589893 EQR589893 FAN589893 FKJ589893 FUF589893 GEB589893 GNX589893 GXT589893 HHP589893 HRL589893 IBH589893 ILD589893 IUZ589893 JEV589893 JOR589893 JYN589893 KIJ589893 KSF589893 LCB589893 LLX589893 LVT589893 MFP589893 MPL589893 MZH589893 NJD589893 NSZ589893 OCV589893 OMR589893 OWN589893 PGJ589893 PQF589893 QAB589893 QJX589893 QTT589893 RDP589893 RNL589893 RXH589893 SHD589893 SQZ589893 TAV589893 TKR589893 TUN589893 UEJ589893 UOF589893 UYB589893 VHX589893 VRT589893 WBP589893 WLL589893 WVH589893 C655429 IV655429 SR655429 ACN655429 AMJ655429 AWF655429 BGB655429 BPX655429 BZT655429 CJP655429 CTL655429 DDH655429 DND655429 DWZ655429 EGV655429 EQR655429 FAN655429 FKJ655429 FUF655429 GEB655429 GNX655429 GXT655429 HHP655429 HRL655429 IBH655429 ILD655429 IUZ655429 JEV655429 JOR655429 JYN655429 KIJ655429 KSF655429 LCB655429 LLX655429 LVT655429 MFP655429 MPL655429 MZH655429 NJD655429 NSZ655429 OCV655429 OMR655429 OWN655429 PGJ655429 PQF655429 QAB655429 QJX655429 QTT655429 RDP655429 RNL655429 RXH655429 SHD655429 SQZ655429 TAV655429 TKR655429 TUN655429 UEJ655429 UOF655429 UYB655429 VHX655429 VRT655429 WBP655429 WLL655429 WVH655429 C720965 IV720965 SR720965 ACN720965 AMJ720965 AWF720965 BGB720965 BPX720965 BZT720965 CJP720965 CTL720965 DDH720965 DND720965 DWZ720965 EGV720965 EQR720965 FAN720965 FKJ720965 FUF720965 GEB720965 GNX720965 GXT720965 HHP720965 HRL720965 IBH720965 ILD720965 IUZ720965 JEV720965 JOR720965 JYN720965 KIJ720965 KSF720965 LCB720965 LLX720965 LVT720965 MFP720965 MPL720965 MZH720965 NJD720965 NSZ720965 OCV720965 OMR720965 OWN720965 PGJ720965 PQF720965 QAB720965 QJX720965 QTT720965 RDP720965 RNL720965 RXH720965 SHD720965 SQZ720965 TAV720965 TKR720965 TUN720965 UEJ720965 UOF720965 UYB720965 VHX720965 VRT720965 WBP720965 WLL720965 WVH720965 C786501 IV786501 SR786501 ACN786501 AMJ786501 AWF786501 BGB786501 BPX786501 BZT786501 CJP786501 CTL786501 DDH786501 DND786501 DWZ786501 EGV786501 EQR786501 FAN786501 FKJ786501 FUF786501 GEB786501 GNX786501 GXT786501 HHP786501 HRL786501 IBH786501 ILD786501 IUZ786501 JEV786501 JOR786501 JYN786501 KIJ786501 KSF786501 LCB786501 LLX786501 LVT786501 MFP786501 MPL786501 MZH786501 NJD786501 NSZ786501 OCV786501 OMR786501 OWN786501 PGJ786501 PQF786501 QAB786501 QJX786501 QTT786501 RDP786501 RNL786501 RXH786501 SHD786501 SQZ786501 TAV786501 TKR786501 TUN786501 UEJ786501 UOF786501 UYB786501 VHX786501 VRT786501 WBP786501 WLL786501 WVH786501 C852037 IV852037 SR852037 ACN852037 AMJ852037 AWF852037 BGB852037 BPX852037 BZT852037 CJP852037 CTL852037 DDH852037 DND852037 DWZ852037 EGV852037 EQR852037 FAN852037 FKJ852037 FUF852037 GEB852037 GNX852037 GXT852037 HHP852037 HRL852037 IBH852037 ILD852037 IUZ852037 JEV852037 JOR852037 JYN852037 KIJ852037 KSF852037 LCB852037 LLX852037 LVT852037 MFP852037 MPL852037 MZH852037 NJD852037 NSZ852037 OCV852037 OMR852037 OWN852037 PGJ852037 PQF852037 QAB852037 QJX852037 QTT852037 RDP852037 RNL852037 RXH852037 SHD852037 SQZ852037 TAV852037 TKR852037 TUN852037 UEJ852037 UOF852037 UYB852037 VHX852037 VRT852037 WBP852037 WLL852037 WVH852037 C917573 IV917573 SR917573 ACN917573 AMJ917573 AWF917573 BGB917573 BPX917573 BZT917573 CJP917573 CTL917573 DDH917573 DND917573 DWZ917573 EGV917573 EQR917573 FAN917573 FKJ917573 FUF917573 GEB917573 GNX917573 GXT917573 HHP917573 HRL917573 IBH917573 ILD917573 IUZ917573 JEV917573 JOR917573 JYN917573 KIJ917573 KSF917573 LCB917573 LLX917573 LVT917573 MFP917573 MPL917573 MZH917573 NJD917573 NSZ917573 OCV917573 OMR917573 OWN917573 PGJ917573 PQF917573 QAB917573 QJX917573 QTT917573 RDP917573 RNL917573 RXH917573 SHD917573 SQZ917573 TAV917573 TKR917573 TUN917573 UEJ917573 UOF917573 UYB917573 VHX917573 VRT917573 WBP917573 WLL917573 WVH917573 C983109 IV983109 SR983109 ACN983109 AMJ983109 AWF983109 BGB983109 BPX983109 BZT983109 CJP983109 CTL983109 DDH983109 DND983109 DWZ983109 EGV983109 EQR983109 FAN983109 FKJ983109 FUF983109 GEB983109 GNX983109 GXT983109 HHP983109 HRL983109 IBH983109 ILD983109 IUZ983109 JEV983109 JOR983109 JYN983109 KIJ983109 KSF983109 LCB983109 LLX983109 LVT983109 MFP983109 MPL983109 MZH983109 NJD983109 NSZ983109 OCV983109 OMR983109 OWN983109 PGJ983109 PQF983109 QAB983109 QJX983109 QTT983109 RDP983109 RNL983109 RXH983109 SHD983109 SQZ983109 TAV983109 TKR983109 TUN983109 UEJ983109 UOF983109 UYB983109 VHX983109 VRT983109 WBP983109 WLL983109 WVH983109 C54:D54 IV54:IW54 SR54:SS54 ACN54:ACO54 AMJ54:AMK54 AWF54:AWG54 BGB54:BGC54 BPX54:BPY54 BZT54:BZU54 CJP54:CJQ54 CTL54:CTM54 DDH54:DDI54 DND54:DNE54 DWZ54:DXA54 EGV54:EGW54 EQR54:EQS54 FAN54:FAO54 FKJ54:FKK54 FUF54:FUG54 GEB54:GEC54 GNX54:GNY54 GXT54:GXU54 HHP54:HHQ54 HRL54:HRM54 IBH54:IBI54 ILD54:ILE54 IUZ54:IVA54 JEV54:JEW54 JOR54:JOS54 JYN54:JYO54 KIJ54:KIK54 KSF54:KSG54 LCB54:LCC54 LLX54:LLY54 LVT54:LVU54 MFP54:MFQ54 MPL54:MPM54 MZH54:MZI54 NJD54:NJE54 NSZ54:NTA54 OCV54:OCW54 OMR54:OMS54 OWN54:OWO54 PGJ54:PGK54 PQF54:PQG54 QAB54:QAC54 QJX54:QJY54 QTT54:QTU54 RDP54:RDQ54 RNL54:RNM54 RXH54:RXI54 SHD54:SHE54 SQZ54:SRA54 TAV54:TAW54 TKR54:TKS54 TUN54:TUO54 UEJ54:UEK54 UOF54:UOG54 UYB54:UYC54 VHX54:VHY54 VRT54:VRU54 WBP54:WBQ54 WLL54:WLM54 WVH54:WVI54 C65590:D65590 IV65590:IW65590 SR65590:SS65590 ACN65590:ACO65590 AMJ65590:AMK65590 AWF65590:AWG65590 BGB65590:BGC65590 BPX65590:BPY65590 BZT65590:BZU65590 CJP65590:CJQ65590 CTL65590:CTM65590 DDH65590:DDI65590 DND65590:DNE65590 DWZ65590:DXA65590 EGV65590:EGW65590 EQR65590:EQS65590 FAN65590:FAO65590 FKJ65590:FKK65590 FUF65590:FUG65590 GEB65590:GEC65590 GNX65590:GNY65590 GXT65590:GXU65590 HHP65590:HHQ65590 HRL65590:HRM65590 IBH65590:IBI65590 ILD65590:ILE65590 IUZ65590:IVA65590 JEV65590:JEW65590 JOR65590:JOS65590 JYN65590:JYO65590 KIJ65590:KIK65590 KSF65590:KSG65590 LCB65590:LCC65590 LLX65590:LLY65590 LVT65590:LVU65590 MFP65590:MFQ65590 MPL65590:MPM65590 MZH65590:MZI65590 NJD65590:NJE65590 NSZ65590:NTA65590 OCV65590:OCW65590 OMR65590:OMS65590 OWN65590:OWO65590 PGJ65590:PGK65590 PQF65590:PQG65590 QAB65590:QAC65590 QJX65590:QJY65590 QTT65590:QTU65590 RDP65590:RDQ65590 RNL65590:RNM65590 RXH65590:RXI65590 SHD65590:SHE65590 SQZ65590:SRA65590 TAV65590:TAW65590 TKR65590:TKS65590 TUN65590:TUO65590 UEJ65590:UEK65590 UOF65590:UOG65590 UYB65590:UYC65590 VHX65590:VHY65590 VRT65590:VRU65590 WBP65590:WBQ65590 WLL65590:WLM65590 WVH65590:WVI65590 C131126:D131126 IV131126:IW131126 SR131126:SS131126 ACN131126:ACO131126 AMJ131126:AMK131126 AWF131126:AWG131126 BGB131126:BGC131126 BPX131126:BPY131126 BZT131126:BZU131126 CJP131126:CJQ131126 CTL131126:CTM131126 DDH131126:DDI131126 DND131126:DNE131126 DWZ131126:DXA131126 EGV131126:EGW131126 EQR131126:EQS131126 FAN131126:FAO131126 FKJ131126:FKK131126 FUF131126:FUG131126 GEB131126:GEC131126 GNX131126:GNY131126 GXT131126:GXU131126 HHP131126:HHQ131126 HRL131126:HRM131126 IBH131126:IBI131126 ILD131126:ILE131126 IUZ131126:IVA131126 JEV131126:JEW131126 JOR131126:JOS131126 JYN131126:JYO131126 KIJ131126:KIK131126 KSF131126:KSG131126 LCB131126:LCC131126 LLX131126:LLY131126 LVT131126:LVU131126 MFP131126:MFQ131126 MPL131126:MPM131126 MZH131126:MZI131126 NJD131126:NJE131126 NSZ131126:NTA131126 OCV131126:OCW131126 OMR131126:OMS131126 OWN131126:OWO131126 PGJ131126:PGK131126 PQF131126:PQG131126 QAB131126:QAC131126 QJX131126:QJY131126 QTT131126:QTU131126 RDP131126:RDQ131126 RNL131126:RNM131126 RXH131126:RXI131126 SHD131126:SHE131126 SQZ131126:SRA131126 TAV131126:TAW131126 TKR131126:TKS131126 TUN131126:TUO131126 UEJ131126:UEK131126 UOF131126:UOG131126 UYB131126:UYC131126 VHX131126:VHY131126 VRT131126:VRU131126 WBP131126:WBQ131126 WLL131126:WLM131126 WVH131126:WVI131126 C196662:D196662 IV196662:IW196662 SR196662:SS196662 ACN196662:ACO196662 AMJ196662:AMK196662 AWF196662:AWG196662 BGB196662:BGC196662 BPX196662:BPY196662 BZT196662:BZU196662 CJP196662:CJQ196662 CTL196662:CTM196662 DDH196662:DDI196662 DND196662:DNE196662 DWZ196662:DXA196662 EGV196662:EGW196662 EQR196662:EQS196662 FAN196662:FAO196662 FKJ196662:FKK196662 FUF196662:FUG196662 GEB196662:GEC196662 GNX196662:GNY196662 GXT196662:GXU196662 HHP196662:HHQ196662 HRL196662:HRM196662 IBH196662:IBI196662 ILD196662:ILE196662 IUZ196662:IVA196662 JEV196662:JEW196662 JOR196662:JOS196662 JYN196662:JYO196662 KIJ196662:KIK196662 KSF196662:KSG196662 LCB196662:LCC196662 LLX196662:LLY196662 LVT196662:LVU196662 MFP196662:MFQ196662 MPL196662:MPM196662 MZH196662:MZI196662 NJD196662:NJE196662 NSZ196662:NTA196662 OCV196662:OCW196662 OMR196662:OMS196662 OWN196662:OWO196662 PGJ196662:PGK196662 PQF196662:PQG196662 QAB196662:QAC196662 QJX196662:QJY196662 QTT196662:QTU196662 RDP196662:RDQ196662 RNL196662:RNM196662 RXH196662:RXI196662 SHD196662:SHE196662 SQZ196662:SRA196662 TAV196662:TAW196662 TKR196662:TKS196662 TUN196662:TUO196662 UEJ196662:UEK196662 UOF196662:UOG196662 UYB196662:UYC196662 VHX196662:VHY196662 VRT196662:VRU196662 WBP196662:WBQ196662 WLL196662:WLM196662 WVH196662:WVI196662 C262198:D262198 IV262198:IW262198 SR262198:SS262198 ACN262198:ACO262198 AMJ262198:AMK262198 AWF262198:AWG262198 BGB262198:BGC262198 BPX262198:BPY262198 BZT262198:BZU262198 CJP262198:CJQ262198 CTL262198:CTM262198 DDH262198:DDI262198 DND262198:DNE262198 DWZ262198:DXA262198 EGV262198:EGW262198 EQR262198:EQS262198 FAN262198:FAO262198 FKJ262198:FKK262198 FUF262198:FUG262198 GEB262198:GEC262198 GNX262198:GNY262198 GXT262198:GXU262198 HHP262198:HHQ262198 HRL262198:HRM262198 IBH262198:IBI262198 ILD262198:ILE262198 IUZ262198:IVA262198 JEV262198:JEW262198 JOR262198:JOS262198 JYN262198:JYO262198 KIJ262198:KIK262198 KSF262198:KSG262198 LCB262198:LCC262198 LLX262198:LLY262198 LVT262198:LVU262198 MFP262198:MFQ262198 MPL262198:MPM262198 MZH262198:MZI262198 NJD262198:NJE262198 NSZ262198:NTA262198 OCV262198:OCW262198 OMR262198:OMS262198 OWN262198:OWO262198 PGJ262198:PGK262198 PQF262198:PQG262198 QAB262198:QAC262198 QJX262198:QJY262198 QTT262198:QTU262198 RDP262198:RDQ262198 RNL262198:RNM262198 RXH262198:RXI262198 SHD262198:SHE262198 SQZ262198:SRA262198 TAV262198:TAW262198 TKR262198:TKS262198 TUN262198:TUO262198 UEJ262198:UEK262198 UOF262198:UOG262198 UYB262198:UYC262198 VHX262198:VHY262198 VRT262198:VRU262198 WBP262198:WBQ262198 WLL262198:WLM262198 WVH262198:WVI262198 C327734:D327734 IV327734:IW327734 SR327734:SS327734 ACN327734:ACO327734 AMJ327734:AMK327734 AWF327734:AWG327734 BGB327734:BGC327734 BPX327734:BPY327734 BZT327734:BZU327734 CJP327734:CJQ327734 CTL327734:CTM327734 DDH327734:DDI327734 DND327734:DNE327734 DWZ327734:DXA327734 EGV327734:EGW327734 EQR327734:EQS327734 FAN327734:FAO327734 FKJ327734:FKK327734 FUF327734:FUG327734 GEB327734:GEC327734 GNX327734:GNY327734 GXT327734:GXU327734 HHP327734:HHQ327734 HRL327734:HRM327734 IBH327734:IBI327734 ILD327734:ILE327734 IUZ327734:IVA327734 JEV327734:JEW327734 JOR327734:JOS327734 JYN327734:JYO327734 KIJ327734:KIK327734 KSF327734:KSG327734 LCB327734:LCC327734 LLX327734:LLY327734 LVT327734:LVU327734 MFP327734:MFQ327734 MPL327734:MPM327734 MZH327734:MZI327734 NJD327734:NJE327734 NSZ327734:NTA327734 OCV327734:OCW327734 OMR327734:OMS327734 OWN327734:OWO327734 PGJ327734:PGK327734 PQF327734:PQG327734 QAB327734:QAC327734 QJX327734:QJY327734 QTT327734:QTU327734 RDP327734:RDQ327734 RNL327734:RNM327734 RXH327734:RXI327734 SHD327734:SHE327734 SQZ327734:SRA327734 TAV327734:TAW327734 TKR327734:TKS327734 TUN327734:TUO327734 UEJ327734:UEK327734 UOF327734:UOG327734 UYB327734:UYC327734 VHX327734:VHY327734 VRT327734:VRU327734 WBP327734:WBQ327734 WLL327734:WLM327734 WVH327734:WVI327734 C393270:D393270 IV393270:IW393270 SR393270:SS393270 ACN393270:ACO393270 AMJ393270:AMK393270 AWF393270:AWG393270 BGB393270:BGC393270 BPX393270:BPY393270 BZT393270:BZU393270 CJP393270:CJQ393270 CTL393270:CTM393270 DDH393270:DDI393270 DND393270:DNE393270 DWZ393270:DXA393270 EGV393270:EGW393270 EQR393270:EQS393270 FAN393270:FAO393270 FKJ393270:FKK393270 FUF393270:FUG393270 GEB393270:GEC393270 GNX393270:GNY393270 GXT393270:GXU393270 HHP393270:HHQ393270 HRL393270:HRM393270 IBH393270:IBI393270 ILD393270:ILE393270 IUZ393270:IVA393270 JEV393270:JEW393270 JOR393270:JOS393270 JYN393270:JYO393270 KIJ393270:KIK393270 KSF393270:KSG393270 LCB393270:LCC393270 LLX393270:LLY393270 LVT393270:LVU393270 MFP393270:MFQ393270 MPL393270:MPM393270 MZH393270:MZI393270 NJD393270:NJE393270 NSZ393270:NTA393270 OCV393270:OCW393270 OMR393270:OMS393270 OWN393270:OWO393270 PGJ393270:PGK393270 PQF393270:PQG393270 QAB393270:QAC393270 QJX393270:QJY393270 QTT393270:QTU393270 RDP393270:RDQ393270 RNL393270:RNM393270 RXH393270:RXI393270 SHD393270:SHE393270 SQZ393270:SRA393270 TAV393270:TAW393270 TKR393270:TKS393270 TUN393270:TUO393270 UEJ393270:UEK393270 UOF393270:UOG393270 UYB393270:UYC393270 VHX393270:VHY393270 VRT393270:VRU393270 WBP393270:WBQ393270 WLL393270:WLM393270 WVH393270:WVI393270 C458806:D458806 IV458806:IW458806 SR458806:SS458806 ACN458806:ACO458806 AMJ458806:AMK458806 AWF458806:AWG458806 BGB458806:BGC458806 BPX458806:BPY458806 BZT458806:BZU458806 CJP458806:CJQ458806 CTL458806:CTM458806 DDH458806:DDI458806 DND458806:DNE458806 DWZ458806:DXA458806 EGV458806:EGW458806 EQR458806:EQS458806 FAN458806:FAO458806 FKJ458806:FKK458806 FUF458806:FUG458806 GEB458806:GEC458806 GNX458806:GNY458806 GXT458806:GXU458806 HHP458806:HHQ458806 HRL458806:HRM458806 IBH458806:IBI458806 ILD458806:ILE458806 IUZ458806:IVA458806 JEV458806:JEW458806 JOR458806:JOS458806 JYN458806:JYO458806 KIJ458806:KIK458806 KSF458806:KSG458806 LCB458806:LCC458806 LLX458806:LLY458806 LVT458806:LVU458806 MFP458806:MFQ458806 MPL458806:MPM458806 MZH458806:MZI458806 NJD458806:NJE458806 NSZ458806:NTA458806 OCV458806:OCW458806 OMR458806:OMS458806 OWN458806:OWO458806 PGJ458806:PGK458806 PQF458806:PQG458806 QAB458806:QAC458806 QJX458806:QJY458806 QTT458806:QTU458806 RDP458806:RDQ458806 RNL458806:RNM458806 RXH458806:RXI458806 SHD458806:SHE458806 SQZ458806:SRA458806 TAV458806:TAW458806 TKR458806:TKS458806 TUN458806:TUO458806 UEJ458806:UEK458806 UOF458806:UOG458806 UYB458806:UYC458806 VHX458806:VHY458806 VRT458806:VRU458806 WBP458806:WBQ458806 WLL458806:WLM458806 WVH458806:WVI458806 C524342:D524342 IV524342:IW524342 SR524342:SS524342 ACN524342:ACO524342 AMJ524342:AMK524342 AWF524342:AWG524342 BGB524342:BGC524342 BPX524342:BPY524342 BZT524342:BZU524342 CJP524342:CJQ524342 CTL524342:CTM524342 DDH524342:DDI524342 DND524342:DNE524342 DWZ524342:DXA524342 EGV524342:EGW524342 EQR524342:EQS524342 FAN524342:FAO524342 FKJ524342:FKK524342 FUF524342:FUG524342 GEB524342:GEC524342 GNX524342:GNY524342 GXT524342:GXU524342 HHP524342:HHQ524342 HRL524342:HRM524342 IBH524342:IBI524342 ILD524342:ILE524342 IUZ524342:IVA524342 JEV524342:JEW524342 JOR524342:JOS524342 JYN524342:JYO524342 KIJ524342:KIK524342 KSF524342:KSG524342 LCB524342:LCC524342 LLX524342:LLY524342 LVT524342:LVU524342 MFP524342:MFQ524342 MPL524342:MPM524342 MZH524342:MZI524342 NJD524342:NJE524342 NSZ524342:NTA524342 OCV524342:OCW524342 OMR524342:OMS524342 OWN524342:OWO524342 PGJ524342:PGK524342 PQF524342:PQG524342 QAB524342:QAC524342 QJX524342:QJY524342 QTT524342:QTU524342 RDP524342:RDQ524342 RNL524342:RNM524342 RXH524342:RXI524342 SHD524342:SHE524342 SQZ524342:SRA524342 TAV524342:TAW524342 TKR524342:TKS524342 TUN524342:TUO524342 UEJ524342:UEK524342 UOF524342:UOG524342 UYB524342:UYC524342 VHX524342:VHY524342 VRT524342:VRU524342 WBP524342:WBQ524342 WLL524342:WLM524342 WVH524342:WVI524342 C589878:D589878 IV589878:IW589878 SR589878:SS589878 ACN589878:ACO589878 AMJ589878:AMK589878 AWF589878:AWG589878 BGB589878:BGC589878 BPX589878:BPY589878 BZT589878:BZU589878 CJP589878:CJQ589878 CTL589878:CTM589878 DDH589878:DDI589878 DND589878:DNE589878 DWZ589878:DXA589878 EGV589878:EGW589878 EQR589878:EQS589878 FAN589878:FAO589878 FKJ589878:FKK589878 FUF589878:FUG589878 GEB589878:GEC589878 GNX589878:GNY589878 GXT589878:GXU589878 HHP589878:HHQ589878 HRL589878:HRM589878 IBH589878:IBI589878 ILD589878:ILE589878 IUZ589878:IVA589878 JEV589878:JEW589878 JOR589878:JOS589878 JYN589878:JYO589878 KIJ589878:KIK589878 KSF589878:KSG589878 LCB589878:LCC589878 LLX589878:LLY589878 LVT589878:LVU589878 MFP589878:MFQ589878 MPL589878:MPM589878 MZH589878:MZI589878 NJD589878:NJE589878 NSZ589878:NTA589878 OCV589878:OCW589878 OMR589878:OMS589878 OWN589878:OWO589878 PGJ589878:PGK589878 PQF589878:PQG589878 QAB589878:QAC589878 QJX589878:QJY589878 QTT589878:QTU589878 RDP589878:RDQ589878 RNL589878:RNM589878 RXH589878:RXI589878 SHD589878:SHE589878 SQZ589878:SRA589878 TAV589878:TAW589878 TKR589878:TKS589878 TUN589878:TUO589878 UEJ589878:UEK589878 UOF589878:UOG589878 UYB589878:UYC589878 VHX589878:VHY589878 VRT589878:VRU589878 WBP589878:WBQ589878 WLL589878:WLM589878 WVH589878:WVI589878 C655414:D655414 IV655414:IW655414 SR655414:SS655414 ACN655414:ACO655414 AMJ655414:AMK655414 AWF655414:AWG655414 BGB655414:BGC655414 BPX655414:BPY655414 BZT655414:BZU655414 CJP655414:CJQ655414 CTL655414:CTM655414 DDH655414:DDI655414 DND655414:DNE655414 DWZ655414:DXA655414 EGV655414:EGW655414 EQR655414:EQS655414 FAN655414:FAO655414 FKJ655414:FKK655414 FUF655414:FUG655414 GEB655414:GEC655414 GNX655414:GNY655414 GXT655414:GXU655414 HHP655414:HHQ655414 HRL655414:HRM655414 IBH655414:IBI655414 ILD655414:ILE655414 IUZ655414:IVA655414 JEV655414:JEW655414 JOR655414:JOS655414 JYN655414:JYO655414 KIJ655414:KIK655414 KSF655414:KSG655414 LCB655414:LCC655414 LLX655414:LLY655414 LVT655414:LVU655414 MFP655414:MFQ655414 MPL655414:MPM655414 MZH655414:MZI655414 NJD655414:NJE655414 NSZ655414:NTA655414 OCV655414:OCW655414 OMR655414:OMS655414 OWN655414:OWO655414 PGJ655414:PGK655414 PQF655414:PQG655414 QAB655414:QAC655414 QJX655414:QJY655414 QTT655414:QTU655414 RDP655414:RDQ655414 RNL655414:RNM655414 RXH655414:RXI655414 SHD655414:SHE655414 SQZ655414:SRA655414 TAV655414:TAW655414 TKR655414:TKS655414 TUN655414:TUO655414 UEJ655414:UEK655414 UOF655414:UOG655414 UYB655414:UYC655414 VHX655414:VHY655414 VRT655414:VRU655414 WBP655414:WBQ655414 WLL655414:WLM655414 WVH655414:WVI655414 C720950:D720950 IV720950:IW720950 SR720950:SS720950 ACN720950:ACO720950 AMJ720950:AMK720950 AWF720950:AWG720950 BGB720950:BGC720950 BPX720950:BPY720950 BZT720950:BZU720950 CJP720950:CJQ720950 CTL720950:CTM720950 DDH720950:DDI720950 DND720950:DNE720950 DWZ720950:DXA720950 EGV720950:EGW720950 EQR720950:EQS720950 FAN720950:FAO720950 FKJ720950:FKK720950 FUF720950:FUG720950 GEB720950:GEC720950 GNX720950:GNY720950 GXT720950:GXU720950 HHP720950:HHQ720950 HRL720950:HRM720950 IBH720950:IBI720950 ILD720950:ILE720950 IUZ720950:IVA720950 JEV720950:JEW720950 JOR720950:JOS720950 JYN720950:JYO720950 KIJ720950:KIK720950 KSF720950:KSG720950 LCB720950:LCC720950 LLX720950:LLY720950 LVT720950:LVU720950 MFP720950:MFQ720950 MPL720950:MPM720950 MZH720950:MZI720950 NJD720950:NJE720950 NSZ720950:NTA720950 OCV720950:OCW720950 OMR720950:OMS720950 OWN720950:OWO720950 PGJ720950:PGK720950 PQF720950:PQG720950 QAB720950:QAC720950 QJX720950:QJY720950 QTT720950:QTU720950 RDP720950:RDQ720950 RNL720950:RNM720950 RXH720950:RXI720950 SHD720950:SHE720950 SQZ720950:SRA720950 TAV720950:TAW720950 TKR720950:TKS720950 TUN720950:TUO720950 UEJ720950:UEK720950 UOF720950:UOG720950 UYB720950:UYC720950 VHX720950:VHY720950 VRT720950:VRU720950 WBP720950:WBQ720950 WLL720950:WLM720950 WVH720950:WVI720950 C786486:D786486 IV786486:IW786486 SR786486:SS786486 ACN786486:ACO786486 AMJ786486:AMK786486 AWF786486:AWG786486 BGB786486:BGC786486 BPX786486:BPY786486 BZT786486:BZU786486 CJP786486:CJQ786486 CTL786486:CTM786486 DDH786486:DDI786486 DND786486:DNE786486 DWZ786486:DXA786486 EGV786486:EGW786486 EQR786486:EQS786486 FAN786486:FAO786486 FKJ786486:FKK786486 FUF786486:FUG786486 GEB786486:GEC786486 GNX786486:GNY786486 GXT786486:GXU786486 HHP786486:HHQ786486 HRL786486:HRM786486 IBH786486:IBI786486 ILD786486:ILE786486 IUZ786486:IVA786486 JEV786486:JEW786486 JOR786486:JOS786486 JYN786486:JYO786486 KIJ786486:KIK786486 KSF786486:KSG786486 LCB786486:LCC786486 LLX786486:LLY786486 LVT786486:LVU786486 MFP786486:MFQ786486 MPL786486:MPM786486 MZH786486:MZI786486 NJD786486:NJE786486 NSZ786486:NTA786486 OCV786486:OCW786486 OMR786486:OMS786486 OWN786486:OWO786486 PGJ786486:PGK786486 PQF786486:PQG786486 QAB786486:QAC786486 QJX786486:QJY786486 QTT786486:QTU786486 RDP786486:RDQ786486 RNL786486:RNM786486 RXH786486:RXI786486 SHD786486:SHE786486 SQZ786486:SRA786486 TAV786486:TAW786486 TKR786486:TKS786486 TUN786486:TUO786486 UEJ786486:UEK786486 UOF786486:UOG786486 UYB786486:UYC786486 VHX786486:VHY786486 VRT786486:VRU786486 WBP786486:WBQ786486 WLL786486:WLM786486 WVH786486:WVI786486 C852022:D852022 IV852022:IW852022 SR852022:SS852022 ACN852022:ACO852022 AMJ852022:AMK852022 AWF852022:AWG852022 BGB852022:BGC852022 BPX852022:BPY852022 BZT852022:BZU852022 CJP852022:CJQ852022 CTL852022:CTM852022 DDH852022:DDI852022 DND852022:DNE852022 DWZ852022:DXA852022 EGV852022:EGW852022 EQR852022:EQS852022 FAN852022:FAO852022 FKJ852022:FKK852022 FUF852022:FUG852022 GEB852022:GEC852022 GNX852022:GNY852022 GXT852022:GXU852022 HHP852022:HHQ852022 HRL852022:HRM852022 IBH852022:IBI852022 ILD852022:ILE852022 IUZ852022:IVA852022 JEV852022:JEW852022 JOR852022:JOS852022 JYN852022:JYO852022 KIJ852022:KIK852022 KSF852022:KSG852022 LCB852022:LCC852022 LLX852022:LLY852022 LVT852022:LVU852022 MFP852022:MFQ852022 MPL852022:MPM852022 MZH852022:MZI852022 NJD852022:NJE852022 NSZ852022:NTA852022 OCV852022:OCW852022 OMR852022:OMS852022 OWN852022:OWO852022 PGJ852022:PGK852022 PQF852022:PQG852022 QAB852022:QAC852022 QJX852022:QJY852022 QTT852022:QTU852022 RDP852022:RDQ852022 RNL852022:RNM852022 RXH852022:RXI852022 SHD852022:SHE852022 SQZ852022:SRA852022 TAV852022:TAW852022 TKR852022:TKS852022 TUN852022:TUO852022 UEJ852022:UEK852022 UOF852022:UOG852022 UYB852022:UYC852022 VHX852022:VHY852022 VRT852022:VRU852022 WBP852022:WBQ852022 WLL852022:WLM852022 WVH852022:WVI852022 C917558:D917558 IV917558:IW917558 SR917558:SS917558 ACN917558:ACO917558 AMJ917558:AMK917558 AWF917558:AWG917558 BGB917558:BGC917558 BPX917558:BPY917558 BZT917558:BZU917558 CJP917558:CJQ917558 CTL917558:CTM917558 DDH917558:DDI917558 DND917558:DNE917558 DWZ917558:DXA917558 EGV917558:EGW917558 EQR917558:EQS917558 FAN917558:FAO917558 FKJ917558:FKK917558 FUF917558:FUG917558 GEB917558:GEC917558 GNX917558:GNY917558 GXT917558:GXU917558 HHP917558:HHQ917558 HRL917558:HRM917558 IBH917558:IBI917558 ILD917558:ILE917558 IUZ917558:IVA917558 JEV917558:JEW917558 JOR917558:JOS917558 JYN917558:JYO917558 KIJ917558:KIK917558 KSF917558:KSG917558 LCB917558:LCC917558 LLX917558:LLY917558 LVT917558:LVU917558 MFP917558:MFQ917558 MPL917558:MPM917558 MZH917558:MZI917558 NJD917558:NJE917558 NSZ917558:NTA917558 OCV917558:OCW917558 OMR917558:OMS917558 OWN917558:OWO917558 PGJ917558:PGK917558 PQF917558:PQG917558 QAB917558:QAC917558 QJX917558:QJY917558 QTT917558:QTU917558 RDP917558:RDQ917558 RNL917558:RNM917558 RXH917558:RXI917558 SHD917558:SHE917558 SQZ917558:SRA917558 TAV917558:TAW917558 TKR917558:TKS917558 TUN917558:TUO917558 UEJ917558:UEK917558 UOF917558:UOG917558 UYB917558:UYC917558 VHX917558:VHY917558 VRT917558:VRU917558 WBP917558:WBQ917558 WLL917558:WLM917558 WVH917558:WVI917558 C983094:D983094 IV983094:IW983094 SR983094:SS983094 ACN983094:ACO983094 AMJ983094:AMK983094 AWF983094:AWG983094 BGB983094:BGC983094 BPX983094:BPY983094 BZT983094:BZU983094 CJP983094:CJQ983094 CTL983094:CTM983094 DDH983094:DDI983094 DND983094:DNE983094 DWZ983094:DXA983094 EGV983094:EGW983094 EQR983094:EQS983094 FAN983094:FAO983094 FKJ983094:FKK983094 FUF983094:FUG983094 GEB983094:GEC983094 GNX983094:GNY983094 GXT983094:GXU983094 HHP983094:HHQ983094 HRL983094:HRM983094 IBH983094:IBI983094 ILD983094:ILE983094 IUZ983094:IVA983094 JEV983094:JEW983094 JOR983094:JOS983094 JYN983094:JYO983094 KIJ983094:KIK983094 KSF983094:KSG983094 LCB983094:LCC983094 LLX983094:LLY983094 LVT983094:LVU983094 MFP983094:MFQ983094 MPL983094:MPM983094 MZH983094:MZI983094 NJD983094:NJE983094 NSZ983094:NTA983094 OCV983094:OCW983094 OMR983094:OMS983094 OWN983094:OWO983094 PGJ983094:PGK983094 PQF983094:PQG983094 QAB983094:QAC983094 QJX983094:QJY983094 QTT983094:QTU983094 RDP983094:RDQ983094 RNL983094:RNM983094 RXH983094:RXI983094 SHD983094:SHE983094 SQZ983094:SRA983094 TAV983094:TAW983094 TKR983094:TKS983094 TUN983094:TUO983094 UEJ983094:UEK983094 UOF983094:UOG983094 UYB983094:UYC983094 VHX983094:VHY983094 VRT983094:VRU983094 WBP983094:WBQ983094 WLL983094:WLM983094 WVH983094:WVI983094 C25 IV25 SR25 ACN25 AMJ25 AWF25 BGB25 BPX25 BZT25 CJP25 CTL25 DDH25 DND25 DWZ25 EGV25 EQR25 FAN25 FKJ25 FUF25 GEB25 GNX25 GXT25 HHP25 HRL25 IBH25 ILD25 IUZ25 JEV25 JOR25 JYN25 KIJ25 KSF25 LCB25 LLX25 LVT25 MFP25 MPL25 MZH25 NJD25 NSZ25 OCV25 OMR25 OWN25 PGJ25 PQF25 QAB25 QJX25 QTT25 RDP25 RNL25 RXH25 SHD25 SQZ25 TAV25 TKR25 TUN25 UEJ25 UOF25 UYB25 VHX25 VRT25 WBP25 WLL25 WVH25 C65561 IV65561 SR65561 ACN65561 AMJ65561 AWF65561 BGB65561 BPX65561 BZT65561 CJP65561 CTL65561 DDH65561 DND65561 DWZ65561 EGV65561 EQR65561 FAN65561 FKJ65561 FUF65561 GEB65561 GNX65561 GXT65561 HHP65561 HRL65561 IBH65561 ILD65561 IUZ65561 JEV65561 JOR65561 JYN65561 KIJ65561 KSF65561 LCB65561 LLX65561 LVT65561 MFP65561 MPL65561 MZH65561 NJD65561 NSZ65561 OCV65561 OMR65561 OWN65561 PGJ65561 PQF65561 QAB65561 QJX65561 QTT65561 RDP65561 RNL65561 RXH65561 SHD65561 SQZ65561 TAV65561 TKR65561 TUN65561 UEJ65561 UOF65561 UYB65561 VHX65561 VRT65561 WBP65561 WLL65561 WVH65561 C131097 IV131097 SR131097 ACN131097 AMJ131097 AWF131097 BGB131097 BPX131097 BZT131097 CJP131097 CTL131097 DDH131097 DND131097 DWZ131097 EGV131097 EQR131097 FAN131097 FKJ131097 FUF131097 GEB131097 GNX131097 GXT131097 HHP131097 HRL131097 IBH131097 ILD131097 IUZ131097 JEV131097 JOR131097 JYN131097 KIJ131097 KSF131097 LCB131097 LLX131097 LVT131097 MFP131097 MPL131097 MZH131097 NJD131097 NSZ131097 OCV131097 OMR131097 OWN131097 PGJ131097 PQF131097 QAB131097 QJX131097 QTT131097 RDP131097 RNL131097 RXH131097 SHD131097 SQZ131097 TAV131097 TKR131097 TUN131097 UEJ131097 UOF131097 UYB131097 VHX131097 VRT131097 WBP131097 WLL131097 WVH131097 C196633 IV196633 SR196633 ACN196633 AMJ196633 AWF196633 BGB196633 BPX196633 BZT196633 CJP196633 CTL196633 DDH196633 DND196633 DWZ196633 EGV196633 EQR196633 FAN196633 FKJ196633 FUF196633 GEB196633 GNX196633 GXT196633 HHP196633 HRL196633 IBH196633 ILD196633 IUZ196633 JEV196633 JOR196633 JYN196633 KIJ196633 KSF196633 LCB196633 LLX196633 LVT196633 MFP196633 MPL196633 MZH196633 NJD196633 NSZ196633 OCV196633 OMR196633 OWN196633 PGJ196633 PQF196633 QAB196633 QJX196633 QTT196633 RDP196633 RNL196633 RXH196633 SHD196633 SQZ196633 TAV196633 TKR196633 TUN196633 UEJ196633 UOF196633 UYB196633 VHX196633 VRT196633 WBP196633 WLL196633 WVH196633 C262169 IV262169 SR262169 ACN262169 AMJ262169 AWF262169 BGB262169 BPX262169 BZT262169 CJP262169 CTL262169 DDH262169 DND262169 DWZ262169 EGV262169 EQR262169 FAN262169 FKJ262169 FUF262169 GEB262169 GNX262169 GXT262169 HHP262169 HRL262169 IBH262169 ILD262169 IUZ262169 JEV262169 JOR262169 JYN262169 KIJ262169 KSF262169 LCB262169 LLX262169 LVT262169 MFP262169 MPL262169 MZH262169 NJD262169 NSZ262169 OCV262169 OMR262169 OWN262169 PGJ262169 PQF262169 QAB262169 QJX262169 QTT262169 RDP262169 RNL262169 RXH262169 SHD262169 SQZ262169 TAV262169 TKR262169 TUN262169 UEJ262169 UOF262169 UYB262169 VHX262169 VRT262169 WBP262169 WLL262169 WVH262169 C327705 IV327705 SR327705 ACN327705 AMJ327705 AWF327705 BGB327705 BPX327705 BZT327705 CJP327705 CTL327705 DDH327705 DND327705 DWZ327705 EGV327705 EQR327705 FAN327705 FKJ327705 FUF327705 GEB327705 GNX327705 GXT327705 HHP327705 HRL327705 IBH327705 ILD327705 IUZ327705 JEV327705 JOR327705 JYN327705 KIJ327705 KSF327705 LCB327705 LLX327705 LVT327705 MFP327705 MPL327705 MZH327705 NJD327705 NSZ327705 OCV327705 OMR327705 OWN327705 PGJ327705 PQF327705 QAB327705 QJX327705 QTT327705 RDP327705 RNL327705 RXH327705 SHD327705 SQZ327705 TAV327705 TKR327705 TUN327705 UEJ327705 UOF327705 UYB327705 VHX327705 VRT327705 WBP327705 WLL327705 WVH327705 C393241 IV393241 SR393241 ACN393241 AMJ393241 AWF393241 BGB393241 BPX393241 BZT393241 CJP393241 CTL393241 DDH393241 DND393241 DWZ393241 EGV393241 EQR393241 FAN393241 FKJ393241 FUF393241 GEB393241 GNX393241 GXT393241 HHP393241 HRL393241 IBH393241 ILD393241 IUZ393241 JEV393241 JOR393241 JYN393241 KIJ393241 KSF393241 LCB393241 LLX393241 LVT393241 MFP393241 MPL393241 MZH393241 NJD393241 NSZ393241 OCV393241 OMR393241 OWN393241 PGJ393241 PQF393241 QAB393241 QJX393241 QTT393241 RDP393241 RNL393241 RXH393241 SHD393241 SQZ393241 TAV393241 TKR393241 TUN393241 UEJ393241 UOF393241 UYB393241 VHX393241 VRT393241 WBP393241 WLL393241 WVH393241 C458777 IV458777 SR458777 ACN458777 AMJ458777 AWF458777 BGB458777 BPX458777 BZT458777 CJP458777 CTL458777 DDH458777 DND458777 DWZ458777 EGV458777 EQR458777 FAN458777 FKJ458777 FUF458777 GEB458777 GNX458777 GXT458777 HHP458777 HRL458777 IBH458777 ILD458777 IUZ458777 JEV458777 JOR458777 JYN458777 KIJ458777 KSF458777 LCB458777 LLX458777 LVT458777 MFP458777 MPL458777 MZH458777 NJD458777 NSZ458777 OCV458777 OMR458777 OWN458777 PGJ458777 PQF458777 QAB458777 QJX458777 QTT458777 RDP458777 RNL458777 RXH458777 SHD458777 SQZ458777 TAV458777 TKR458777 TUN458777 UEJ458777 UOF458777 UYB458777 VHX458777 VRT458777 WBP458777 WLL458777 WVH458777 C524313 IV524313 SR524313 ACN524313 AMJ524313 AWF524313 BGB524313 BPX524313 BZT524313 CJP524313 CTL524313 DDH524313 DND524313 DWZ524313 EGV524313 EQR524313 FAN524313 FKJ524313 FUF524313 GEB524313 GNX524313 GXT524313 HHP524313 HRL524313 IBH524313 ILD524313 IUZ524313 JEV524313 JOR524313 JYN524313 KIJ524313 KSF524313 LCB524313 LLX524313 LVT524313 MFP524313 MPL524313 MZH524313 NJD524313 NSZ524313 OCV524313 OMR524313 OWN524313 PGJ524313 PQF524313 QAB524313 QJX524313 QTT524313 RDP524313 RNL524313 RXH524313 SHD524313 SQZ524313 TAV524313 TKR524313 TUN524313 UEJ524313 UOF524313 UYB524313 VHX524313 VRT524313 WBP524313 WLL524313 WVH524313 C589849 IV589849 SR589849 ACN589849 AMJ589849 AWF589849 BGB589849 BPX589849 BZT589849 CJP589849 CTL589849 DDH589849 DND589849 DWZ589849 EGV589849 EQR589849 FAN589849 FKJ589849 FUF589849 GEB589849 GNX589849 GXT589849 HHP589849 HRL589849 IBH589849 ILD589849 IUZ589849 JEV589849 JOR589849 JYN589849 KIJ589849 KSF589849 LCB589849 LLX589849 LVT589849 MFP589849 MPL589849 MZH589849 NJD589849 NSZ589849 OCV589849 OMR589849 OWN589849 PGJ589849 PQF589849 QAB589849 QJX589849 QTT589849 RDP589849 RNL589849 RXH589849 SHD589849 SQZ589849 TAV589849 TKR589849 TUN589849 UEJ589849 UOF589849 UYB589849 VHX589849 VRT589849 WBP589849 WLL589849 WVH589849 C655385 IV655385 SR655385 ACN655385 AMJ655385 AWF655385 BGB655385 BPX655385 BZT655385 CJP655385 CTL655385 DDH655385 DND655385 DWZ655385 EGV655385 EQR655385 FAN655385 FKJ655385 FUF655385 GEB655385 GNX655385 GXT655385 HHP655385 HRL655385 IBH655385 ILD655385 IUZ655385 JEV655385 JOR655385 JYN655385 KIJ655385 KSF655385 LCB655385 LLX655385 LVT655385 MFP655385 MPL655385 MZH655385 NJD655385 NSZ655385 OCV655385 OMR655385 OWN655385 PGJ655385 PQF655385 QAB655385 QJX655385 QTT655385 RDP655385 RNL655385 RXH655385 SHD655385 SQZ655385 TAV655385 TKR655385 TUN655385 UEJ655385 UOF655385 UYB655385 VHX655385 VRT655385 WBP655385 WLL655385 WVH655385 C720921 IV720921 SR720921 ACN720921 AMJ720921 AWF720921 BGB720921 BPX720921 BZT720921 CJP720921 CTL720921 DDH720921 DND720921 DWZ720921 EGV720921 EQR720921 FAN720921 FKJ720921 FUF720921 GEB720921 GNX720921 GXT720921 HHP720921 HRL720921 IBH720921 ILD720921 IUZ720921 JEV720921 JOR720921 JYN720921 KIJ720921 KSF720921 LCB720921 LLX720921 LVT720921 MFP720921 MPL720921 MZH720921 NJD720921 NSZ720921 OCV720921 OMR720921 OWN720921 PGJ720921 PQF720921 QAB720921 QJX720921 QTT720921 RDP720921 RNL720921 RXH720921 SHD720921 SQZ720921 TAV720921 TKR720921 TUN720921 UEJ720921 UOF720921 UYB720921 VHX720921 VRT720921 WBP720921 WLL720921 WVH720921 C786457 IV786457 SR786457 ACN786457 AMJ786457 AWF786457 BGB786457 BPX786457 BZT786457 CJP786457 CTL786457 DDH786457 DND786457 DWZ786457 EGV786457 EQR786457 FAN786457 FKJ786457 FUF786457 GEB786457 GNX786457 GXT786457 HHP786457 HRL786457 IBH786457 ILD786457 IUZ786457 JEV786457 JOR786457 JYN786457 KIJ786457 KSF786457 LCB786457 LLX786457 LVT786457 MFP786457 MPL786457 MZH786457 NJD786457 NSZ786457 OCV786457 OMR786457 OWN786457 PGJ786457 PQF786457 QAB786457 QJX786457 QTT786457 RDP786457 RNL786457 RXH786457 SHD786457 SQZ786457 TAV786457 TKR786457 TUN786457 UEJ786457 UOF786457 UYB786457 VHX786457 VRT786457 WBP786457 WLL786457 WVH786457 C851993 IV851993 SR851993 ACN851993 AMJ851993 AWF851993 BGB851993 BPX851993 BZT851993 CJP851993 CTL851993 DDH851993 DND851993 DWZ851993 EGV851993 EQR851993 FAN851993 FKJ851993 FUF851993 GEB851993 GNX851993 GXT851993 HHP851993 HRL851993 IBH851993 ILD851993 IUZ851993 JEV851993 JOR851993 JYN851993 KIJ851993 KSF851993 LCB851993 LLX851993 LVT851993 MFP851993 MPL851993 MZH851993 NJD851993 NSZ851993 OCV851993 OMR851993 OWN851993 PGJ851993 PQF851993 QAB851993 QJX851993 QTT851993 RDP851993 RNL851993 RXH851993 SHD851993 SQZ851993 TAV851993 TKR851993 TUN851993 UEJ851993 UOF851993 UYB851993 VHX851993 VRT851993 WBP851993 WLL851993 WVH851993 C917529 IV917529 SR917529 ACN917529 AMJ917529 AWF917529 BGB917529 BPX917529 BZT917529 CJP917529 CTL917529 DDH917529 DND917529 DWZ917529 EGV917529 EQR917529 FAN917529 FKJ917529 FUF917529 GEB917529 GNX917529 GXT917529 HHP917529 HRL917529 IBH917529 ILD917529 IUZ917529 JEV917529 JOR917529 JYN917529 KIJ917529 KSF917529 LCB917529 LLX917529 LVT917529 MFP917529 MPL917529 MZH917529 NJD917529 NSZ917529 OCV917529 OMR917529 OWN917529 PGJ917529 PQF917529 QAB917529 QJX917529 QTT917529 RDP917529 RNL917529 RXH917529 SHD917529 SQZ917529 TAV917529 TKR917529 TUN917529 UEJ917529 UOF917529 UYB917529 VHX917529 VRT917529 WBP917529 WLL917529 WVH917529 C983065 IV983065 SR983065 ACN983065 AMJ983065 AWF983065 BGB983065 BPX983065 BZT983065 CJP983065 CTL983065 DDH983065 DND983065 DWZ983065 EGV983065 EQR983065 FAN983065 FKJ983065 FUF983065 GEB983065 GNX983065 GXT983065 HHP983065 HRL983065 IBH983065 ILD983065 IUZ983065 JEV983065 JOR983065 JYN983065 KIJ983065 KSF983065 LCB983065 LLX983065 LVT983065 MFP983065 MPL983065 MZH983065 NJD983065 NSZ983065 OCV983065 OMR983065 OWN983065 PGJ983065 PQF983065 QAB983065 QJX983065 QTT983065 RDP983065 RNL983065 RXH983065 SHD983065 SQZ983065 TAV983065 TKR983065 TUN983065 UEJ983065 UOF983065 UYB983065 VHX983065 VRT983065 WBP983065 WLL983065 WVH983065 C46 IV46 SR46 ACN46 AMJ46 AWF46 BGB46 BPX46 BZT46 CJP46 CTL46 DDH46 DND46 DWZ46 EGV46 EQR46 FAN46 FKJ46 FUF46 GEB46 GNX46 GXT46 HHP46 HRL46 IBH46 ILD46 IUZ46 JEV46 JOR46 JYN46 KIJ46 KSF46 LCB46 LLX46 LVT46 MFP46 MPL46 MZH46 NJD46 NSZ46 OCV46 OMR46 OWN46 PGJ46 PQF46 QAB46 QJX46 QTT46 RDP46 RNL46 RXH46 SHD46 SQZ46 TAV46 TKR46 TUN46 UEJ46 UOF46 UYB46 VHX46 VRT46 WBP46 WLL46 WVH46 C65582 IV65582 SR65582 ACN65582 AMJ65582 AWF65582 BGB65582 BPX65582 BZT65582 CJP65582 CTL65582 DDH65582 DND65582 DWZ65582 EGV65582 EQR65582 FAN65582 FKJ65582 FUF65582 GEB65582 GNX65582 GXT65582 HHP65582 HRL65582 IBH65582 ILD65582 IUZ65582 JEV65582 JOR65582 JYN65582 KIJ65582 KSF65582 LCB65582 LLX65582 LVT65582 MFP65582 MPL65582 MZH65582 NJD65582 NSZ65582 OCV65582 OMR65582 OWN65582 PGJ65582 PQF65582 QAB65582 QJX65582 QTT65582 RDP65582 RNL65582 RXH65582 SHD65582 SQZ65582 TAV65582 TKR65582 TUN65582 UEJ65582 UOF65582 UYB65582 VHX65582 VRT65582 WBP65582 WLL65582 WVH65582 C131118 IV131118 SR131118 ACN131118 AMJ131118 AWF131118 BGB131118 BPX131118 BZT131118 CJP131118 CTL131118 DDH131118 DND131118 DWZ131118 EGV131118 EQR131118 FAN131118 FKJ131118 FUF131118 GEB131118 GNX131118 GXT131118 HHP131118 HRL131118 IBH131118 ILD131118 IUZ131118 JEV131118 JOR131118 JYN131118 KIJ131118 KSF131118 LCB131118 LLX131118 LVT131118 MFP131118 MPL131118 MZH131118 NJD131118 NSZ131118 OCV131118 OMR131118 OWN131118 PGJ131118 PQF131118 QAB131118 QJX131118 QTT131118 RDP131118 RNL131118 RXH131118 SHD131118 SQZ131118 TAV131118 TKR131118 TUN131118 UEJ131118 UOF131118 UYB131118 VHX131118 VRT131118 WBP131118 WLL131118 WVH131118 C196654 IV196654 SR196654 ACN196654 AMJ196654 AWF196654 BGB196654 BPX196654 BZT196654 CJP196654 CTL196654 DDH196654 DND196654 DWZ196654 EGV196654 EQR196654 FAN196654 FKJ196654 FUF196654 GEB196654 GNX196654 GXT196654 HHP196654 HRL196654 IBH196654 ILD196654 IUZ196654 JEV196654 JOR196654 JYN196654 KIJ196654 KSF196654 LCB196654 LLX196654 LVT196654 MFP196654 MPL196654 MZH196654 NJD196654 NSZ196654 OCV196654 OMR196654 OWN196654 PGJ196654 PQF196654 QAB196654 QJX196654 QTT196654 RDP196654 RNL196654 RXH196654 SHD196654 SQZ196654 TAV196654 TKR196654 TUN196654 UEJ196654 UOF196654 UYB196654 VHX196654 VRT196654 WBP196654 WLL196654 WVH196654 C262190 IV262190 SR262190 ACN262190 AMJ262190 AWF262190 BGB262190 BPX262190 BZT262190 CJP262190 CTL262190 DDH262190 DND262190 DWZ262190 EGV262190 EQR262190 FAN262190 FKJ262190 FUF262190 GEB262190 GNX262190 GXT262190 HHP262190 HRL262190 IBH262190 ILD262190 IUZ262190 JEV262190 JOR262190 JYN262190 KIJ262190 KSF262190 LCB262190 LLX262190 LVT262190 MFP262190 MPL262190 MZH262190 NJD262190 NSZ262190 OCV262190 OMR262190 OWN262190 PGJ262190 PQF262190 QAB262190 QJX262190 QTT262190 RDP262190 RNL262190 RXH262190 SHD262190 SQZ262190 TAV262190 TKR262190 TUN262190 UEJ262190 UOF262190 UYB262190 VHX262190 VRT262190 WBP262190 WLL262190 WVH262190 C327726 IV327726 SR327726 ACN327726 AMJ327726 AWF327726 BGB327726 BPX327726 BZT327726 CJP327726 CTL327726 DDH327726 DND327726 DWZ327726 EGV327726 EQR327726 FAN327726 FKJ327726 FUF327726 GEB327726 GNX327726 GXT327726 HHP327726 HRL327726 IBH327726 ILD327726 IUZ327726 JEV327726 JOR327726 JYN327726 KIJ327726 KSF327726 LCB327726 LLX327726 LVT327726 MFP327726 MPL327726 MZH327726 NJD327726 NSZ327726 OCV327726 OMR327726 OWN327726 PGJ327726 PQF327726 QAB327726 QJX327726 QTT327726 RDP327726 RNL327726 RXH327726 SHD327726 SQZ327726 TAV327726 TKR327726 TUN327726 UEJ327726 UOF327726 UYB327726 VHX327726 VRT327726 WBP327726 WLL327726 WVH327726 C393262 IV393262 SR393262 ACN393262 AMJ393262 AWF393262 BGB393262 BPX393262 BZT393262 CJP393262 CTL393262 DDH393262 DND393262 DWZ393262 EGV393262 EQR393262 FAN393262 FKJ393262 FUF393262 GEB393262 GNX393262 GXT393262 HHP393262 HRL393262 IBH393262 ILD393262 IUZ393262 JEV393262 JOR393262 JYN393262 KIJ393262 KSF393262 LCB393262 LLX393262 LVT393262 MFP393262 MPL393262 MZH393262 NJD393262 NSZ393262 OCV393262 OMR393262 OWN393262 PGJ393262 PQF393262 QAB393262 QJX393262 QTT393262 RDP393262 RNL393262 RXH393262 SHD393262 SQZ393262 TAV393262 TKR393262 TUN393262 UEJ393262 UOF393262 UYB393262 VHX393262 VRT393262 WBP393262 WLL393262 WVH393262 C458798 IV458798 SR458798 ACN458798 AMJ458798 AWF458798 BGB458798 BPX458798 BZT458798 CJP458798 CTL458798 DDH458798 DND458798 DWZ458798 EGV458798 EQR458798 FAN458798 FKJ458798 FUF458798 GEB458798 GNX458798 GXT458798 HHP458798 HRL458798 IBH458798 ILD458798 IUZ458798 JEV458798 JOR458798 JYN458798 KIJ458798 KSF458798 LCB458798 LLX458798 LVT458798 MFP458798 MPL458798 MZH458798 NJD458798 NSZ458798 OCV458798 OMR458798 OWN458798 PGJ458798 PQF458798 QAB458798 QJX458798 QTT458798 RDP458798 RNL458798 RXH458798 SHD458798 SQZ458798 TAV458798 TKR458798 TUN458798 UEJ458798 UOF458798 UYB458798 VHX458798 VRT458798 WBP458798 WLL458798 WVH458798 C524334 IV524334 SR524334 ACN524334 AMJ524334 AWF524334 BGB524334 BPX524334 BZT524334 CJP524334 CTL524334 DDH524334 DND524334 DWZ524334 EGV524334 EQR524334 FAN524334 FKJ524334 FUF524334 GEB524334 GNX524334 GXT524334 HHP524334 HRL524334 IBH524334 ILD524334 IUZ524334 JEV524334 JOR524334 JYN524334 KIJ524334 KSF524334 LCB524334 LLX524334 LVT524334 MFP524334 MPL524334 MZH524334 NJD524334 NSZ524334 OCV524334 OMR524334 OWN524334 PGJ524334 PQF524334 QAB524334 QJX524334 QTT524334 RDP524334 RNL524334 RXH524334 SHD524334 SQZ524334 TAV524334 TKR524334 TUN524334 UEJ524334 UOF524334 UYB524334 VHX524334 VRT524334 WBP524334 WLL524334 WVH524334 C589870 IV589870 SR589870 ACN589870 AMJ589870 AWF589870 BGB589870 BPX589870 BZT589870 CJP589870 CTL589870 DDH589870 DND589870 DWZ589870 EGV589870 EQR589870 FAN589870 FKJ589870 FUF589870 GEB589870 GNX589870 GXT589870 HHP589870 HRL589870 IBH589870 ILD589870 IUZ589870 JEV589870 JOR589870 JYN589870 KIJ589870 KSF589870 LCB589870 LLX589870 LVT589870 MFP589870 MPL589870 MZH589870 NJD589870 NSZ589870 OCV589870 OMR589870 OWN589870 PGJ589870 PQF589870 QAB589870 QJX589870 QTT589870 RDP589870 RNL589870 RXH589870 SHD589870 SQZ589870 TAV589870 TKR589870 TUN589870 UEJ589870 UOF589870 UYB589870 VHX589870 VRT589870 WBP589870 WLL589870 WVH589870 C655406 IV655406 SR655406 ACN655406 AMJ655406 AWF655406 BGB655406 BPX655406 BZT655406 CJP655406 CTL655406 DDH655406 DND655406 DWZ655406 EGV655406 EQR655406 FAN655406 FKJ655406 FUF655406 GEB655406 GNX655406 GXT655406 HHP655406 HRL655406 IBH655406 ILD655406 IUZ655406 JEV655406 JOR655406 JYN655406 KIJ655406 KSF655406 LCB655406 LLX655406 LVT655406 MFP655406 MPL655406 MZH655406 NJD655406 NSZ655406 OCV655406 OMR655406 OWN655406 PGJ655406 PQF655406 QAB655406 QJX655406 QTT655406 RDP655406 RNL655406 RXH655406 SHD655406 SQZ655406 TAV655406 TKR655406 TUN655406 UEJ655406 UOF655406 UYB655406 VHX655406 VRT655406 WBP655406 WLL655406 WVH655406 C720942 IV720942 SR720942 ACN720942 AMJ720942 AWF720942 BGB720942 BPX720942 BZT720942 CJP720942 CTL720942 DDH720942 DND720942 DWZ720942 EGV720942 EQR720942 FAN720942 FKJ720942 FUF720942 GEB720942 GNX720942 GXT720942 HHP720942 HRL720942 IBH720942 ILD720942 IUZ720942 JEV720942 JOR720942 JYN720942 KIJ720942 KSF720942 LCB720942 LLX720942 LVT720942 MFP720942 MPL720942 MZH720942 NJD720942 NSZ720942 OCV720942 OMR720942 OWN720942 PGJ720942 PQF720942 QAB720942 QJX720942 QTT720942 RDP720942 RNL720942 RXH720942 SHD720942 SQZ720942 TAV720942 TKR720942 TUN720942 UEJ720942 UOF720942 UYB720942 VHX720942 VRT720942 WBP720942 WLL720942 WVH720942 C786478 IV786478 SR786478 ACN786478 AMJ786478 AWF786478 BGB786478 BPX786478 BZT786478 CJP786478 CTL786478 DDH786478 DND786478 DWZ786478 EGV786478 EQR786478 FAN786478 FKJ786478 FUF786478 GEB786478 GNX786478 GXT786478 HHP786478 HRL786478 IBH786478 ILD786478 IUZ786478 JEV786478 JOR786478 JYN786478 KIJ786478 KSF786478 LCB786478 LLX786478 LVT786478 MFP786478 MPL786478 MZH786478 NJD786478 NSZ786478 OCV786478 OMR786478 OWN786478 PGJ786478 PQF786478 QAB786478 QJX786478 QTT786478 RDP786478 RNL786478 RXH786478 SHD786478 SQZ786478 TAV786478 TKR786478 TUN786478 UEJ786478 UOF786478 UYB786478 VHX786478 VRT786478 WBP786478 WLL786478 WVH786478 C852014 IV852014 SR852014 ACN852014 AMJ852014 AWF852014 BGB852014 BPX852014 BZT852014 CJP852014 CTL852014 DDH852014 DND852014 DWZ852014 EGV852014 EQR852014 FAN852014 FKJ852014 FUF852014 GEB852014 GNX852014 GXT852014 HHP852014 HRL852014 IBH852014 ILD852014 IUZ852014 JEV852014 JOR852014 JYN852014 KIJ852014 KSF852014 LCB852014 LLX852014 LVT852014 MFP852014 MPL852014 MZH852014 NJD852014 NSZ852014 OCV852014 OMR852014 OWN852014 PGJ852014 PQF852014 QAB852014 QJX852014 QTT852014 RDP852014 RNL852014 RXH852014 SHD852014 SQZ852014 TAV852014 TKR852014 TUN852014 UEJ852014 UOF852014 UYB852014 VHX852014 VRT852014 WBP852014 WLL852014 WVH852014 C917550 IV917550 SR917550 ACN917550 AMJ917550 AWF917550 BGB917550 BPX917550 BZT917550 CJP917550 CTL917550 DDH917550 DND917550 DWZ917550 EGV917550 EQR917550 FAN917550 FKJ917550 FUF917550 GEB917550 GNX917550 GXT917550 HHP917550 HRL917550 IBH917550 ILD917550 IUZ917550 JEV917550 JOR917550 JYN917550 KIJ917550 KSF917550 LCB917550 LLX917550 LVT917550 MFP917550 MPL917550 MZH917550 NJD917550 NSZ917550 OCV917550 OMR917550 OWN917550 PGJ917550 PQF917550 QAB917550 QJX917550 QTT917550 RDP917550 RNL917550 RXH917550 SHD917550 SQZ917550 TAV917550 TKR917550 TUN917550 UEJ917550 UOF917550 UYB917550 VHX917550 VRT917550 WBP917550 WLL917550 WVH917550 C983086 IV983086 SR983086 ACN983086 AMJ983086 AWF983086 BGB983086 BPX983086 BZT983086 CJP983086 CTL983086 DDH983086 DND983086 DWZ983086 EGV983086 EQR983086 FAN983086 FKJ983086 FUF983086 GEB983086 GNX983086 GXT983086 HHP983086 HRL983086 IBH983086 ILD983086 IUZ983086 JEV983086 JOR983086 JYN983086 KIJ983086 KSF983086 LCB983086 LLX983086 LVT983086 MFP983086 MPL983086 MZH983086 NJD983086 NSZ983086 OCV983086 OMR983086 OWN983086 PGJ983086 PQF983086 QAB983086 QJX983086 QTT983086 RDP983086 RNL983086 RXH983086 SHD983086 SQZ983086 TAV983086 TKR983086 TUN983086 UEJ983086 UOF983086 UYB983086 VHX983086 VRT983086 WBP983086 WLL983086 WVH983086 B6:B98 IU6:IU98 SQ6:SQ98 ACM6:ACM98 AMI6:AMI98 AWE6:AWE98 BGA6:BGA98 BPW6:BPW98 BZS6:BZS98 CJO6:CJO98 CTK6:CTK98 DDG6:DDG98 DNC6:DNC98 DWY6:DWY98 EGU6:EGU98 EQQ6:EQQ98 FAM6:FAM98 FKI6:FKI98 FUE6:FUE98 GEA6:GEA98 GNW6:GNW98 GXS6:GXS98 HHO6:HHO98 HRK6:HRK98 IBG6:IBG98 ILC6:ILC98 IUY6:IUY98 JEU6:JEU98 JOQ6:JOQ98 JYM6:JYM98 KII6:KII98 KSE6:KSE98 LCA6:LCA98 LLW6:LLW98 LVS6:LVS98 MFO6:MFO98 MPK6:MPK98 MZG6:MZG98 NJC6:NJC98 NSY6:NSY98 OCU6:OCU98 OMQ6:OMQ98 OWM6:OWM98 PGI6:PGI98 PQE6:PQE98 QAA6:QAA98 QJW6:QJW98 QTS6:QTS98 RDO6:RDO98 RNK6:RNK98 RXG6:RXG98 SHC6:SHC98 SQY6:SQY98 TAU6:TAU98 TKQ6:TKQ98 TUM6:TUM98 UEI6:UEI98 UOE6:UOE98 UYA6:UYA98 VHW6:VHW98 VRS6:VRS98 WBO6:WBO98 WLK6:WLK98 WVG6:WVG98 B65542:B65634 IU65542:IU65634 SQ65542:SQ65634 ACM65542:ACM65634 AMI65542:AMI65634 AWE65542:AWE65634 BGA65542:BGA65634 BPW65542:BPW65634 BZS65542:BZS65634 CJO65542:CJO65634 CTK65542:CTK65634 DDG65542:DDG65634 DNC65542:DNC65634 DWY65542:DWY65634 EGU65542:EGU65634 EQQ65542:EQQ65634 FAM65542:FAM65634 FKI65542:FKI65634 FUE65542:FUE65634 GEA65542:GEA65634 GNW65542:GNW65634 GXS65542:GXS65634 HHO65542:HHO65634 HRK65542:HRK65634 IBG65542:IBG65634 ILC65542:ILC65634 IUY65542:IUY65634 JEU65542:JEU65634 JOQ65542:JOQ65634 JYM65542:JYM65634 KII65542:KII65634 KSE65542:KSE65634 LCA65542:LCA65634 LLW65542:LLW65634 LVS65542:LVS65634 MFO65542:MFO65634 MPK65542:MPK65634 MZG65542:MZG65634 NJC65542:NJC65634 NSY65542:NSY65634 OCU65542:OCU65634 OMQ65542:OMQ65634 OWM65542:OWM65634 PGI65542:PGI65634 PQE65542:PQE65634 QAA65542:QAA65634 QJW65542:QJW65634 QTS65542:QTS65634 RDO65542:RDO65634 RNK65542:RNK65634 RXG65542:RXG65634 SHC65542:SHC65634 SQY65542:SQY65634 TAU65542:TAU65634 TKQ65542:TKQ65634 TUM65542:TUM65634 UEI65542:UEI65634 UOE65542:UOE65634 UYA65542:UYA65634 VHW65542:VHW65634 VRS65542:VRS65634 WBO65542:WBO65634 WLK65542:WLK65634 WVG65542:WVG65634 B131078:B131170 IU131078:IU131170 SQ131078:SQ131170 ACM131078:ACM131170 AMI131078:AMI131170 AWE131078:AWE131170 BGA131078:BGA131170 BPW131078:BPW131170 BZS131078:BZS131170 CJO131078:CJO131170 CTK131078:CTK131170 DDG131078:DDG131170 DNC131078:DNC131170 DWY131078:DWY131170 EGU131078:EGU131170 EQQ131078:EQQ131170 FAM131078:FAM131170 FKI131078:FKI131170 FUE131078:FUE131170 GEA131078:GEA131170 GNW131078:GNW131170 GXS131078:GXS131170 HHO131078:HHO131170 HRK131078:HRK131170 IBG131078:IBG131170 ILC131078:ILC131170 IUY131078:IUY131170 JEU131078:JEU131170 JOQ131078:JOQ131170 JYM131078:JYM131170 KII131078:KII131170 KSE131078:KSE131170 LCA131078:LCA131170 LLW131078:LLW131170 LVS131078:LVS131170 MFO131078:MFO131170 MPK131078:MPK131170 MZG131078:MZG131170 NJC131078:NJC131170 NSY131078:NSY131170 OCU131078:OCU131170 OMQ131078:OMQ131170 OWM131078:OWM131170 PGI131078:PGI131170 PQE131078:PQE131170 QAA131078:QAA131170 QJW131078:QJW131170 QTS131078:QTS131170 RDO131078:RDO131170 RNK131078:RNK131170 RXG131078:RXG131170 SHC131078:SHC131170 SQY131078:SQY131170 TAU131078:TAU131170 TKQ131078:TKQ131170 TUM131078:TUM131170 UEI131078:UEI131170 UOE131078:UOE131170 UYA131078:UYA131170 VHW131078:VHW131170 VRS131078:VRS131170 WBO131078:WBO131170 WLK131078:WLK131170 WVG131078:WVG131170 B196614:B196706 IU196614:IU196706 SQ196614:SQ196706 ACM196614:ACM196706 AMI196614:AMI196706 AWE196614:AWE196706 BGA196614:BGA196706 BPW196614:BPW196706 BZS196614:BZS196706 CJO196614:CJO196706 CTK196614:CTK196706 DDG196614:DDG196706 DNC196614:DNC196706 DWY196614:DWY196706 EGU196614:EGU196706 EQQ196614:EQQ196706 FAM196614:FAM196706 FKI196614:FKI196706 FUE196614:FUE196706 GEA196614:GEA196706 GNW196614:GNW196706 GXS196614:GXS196706 HHO196614:HHO196706 HRK196614:HRK196706 IBG196614:IBG196706 ILC196614:ILC196706 IUY196614:IUY196706 JEU196614:JEU196706 JOQ196614:JOQ196706 JYM196614:JYM196706 KII196614:KII196706 KSE196614:KSE196706 LCA196614:LCA196706 LLW196614:LLW196706 LVS196614:LVS196706 MFO196614:MFO196706 MPK196614:MPK196706 MZG196614:MZG196706 NJC196614:NJC196706 NSY196614:NSY196706 OCU196614:OCU196706 OMQ196614:OMQ196706 OWM196614:OWM196706 PGI196614:PGI196706 PQE196614:PQE196706 QAA196614:QAA196706 QJW196614:QJW196706 QTS196614:QTS196706 RDO196614:RDO196706 RNK196614:RNK196706 RXG196614:RXG196706 SHC196614:SHC196706 SQY196614:SQY196706 TAU196614:TAU196706 TKQ196614:TKQ196706 TUM196614:TUM196706 UEI196614:UEI196706 UOE196614:UOE196706 UYA196614:UYA196706 VHW196614:VHW196706 VRS196614:VRS196706 WBO196614:WBO196706 WLK196614:WLK196706 WVG196614:WVG196706 B262150:B262242 IU262150:IU262242 SQ262150:SQ262242 ACM262150:ACM262242 AMI262150:AMI262242 AWE262150:AWE262242 BGA262150:BGA262242 BPW262150:BPW262242 BZS262150:BZS262242 CJO262150:CJO262242 CTK262150:CTK262242 DDG262150:DDG262242 DNC262150:DNC262242 DWY262150:DWY262242 EGU262150:EGU262242 EQQ262150:EQQ262242 FAM262150:FAM262242 FKI262150:FKI262242 FUE262150:FUE262242 GEA262150:GEA262242 GNW262150:GNW262242 GXS262150:GXS262242 HHO262150:HHO262242 HRK262150:HRK262242 IBG262150:IBG262242 ILC262150:ILC262242 IUY262150:IUY262242 JEU262150:JEU262242 JOQ262150:JOQ262242 JYM262150:JYM262242 KII262150:KII262242 KSE262150:KSE262242 LCA262150:LCA262242 LLW262150:LLW262242 LVS262150:LVS262242 MFO262150:MFO262242 MPK262150:MPK262242 MZG262150:MZG262242 NJC262150:NJC262242 NSY262150:NSY262242 OCU262150:OCU262242 OMQ262150:OMQ262242 OWM262150:OWM262242 PGI262150:PGI262242 PQE262150:PQE262242 QAA262150:QAA262242 QJW262150:QJW262242 QTS262150:QTS262242 RDO262150:RDO262242 RNK262150:RNK262242 RXG262150:RXG262242 SHC262150:SHC262242 SQY262150:SQY262242 TAU262150:TAU262242 TKQ262150:TKQ262242 TUM262150:TUM262242 UEI262150:UEI262242 UOE262150:UOE262242 UYA262150:UYA262242 VHW262150:VHW262242 VRS262150:VRS262242 WBO262150:WBO262242 WLK262150:WLK262242 WVG262150:WVG262242 B327686:B327778 IU327686:IU327778 SQ327686:SQ327778 ACM327686:ACM327778 AMI327686:AMI327778 AWE327686:AWE327778 BGA327686:BGA327778 BPW327686:BPW327778 BZS327686:BZS327778 CJO327686:CJO327778 CTK327686:CTK327778 DDG327686:DDG327778 DNC327686:DNC327778 DWY327686:DWY327778 EGU327686:EGU327778 EQQ327686:EQQ327778 FAM327686:FAM327778 FKI327686:FKI327778 FUE327686:FUE327778 GEA327686:GEA327778 GNW327686:GNW327778 GXS327686:GXS327778 HHO327686:HHO327778 HRK327686:HRK327778 IBG327686:IBG327778 ILC327686:ILC327778 IUY327686:IUY327778 JEU327686:JEU327778 JOQ327686:JOQ327778 JYM327686:JYM327778 KII327686:KII327778 KSE327686:KSE327778 LCA327686:LCA327778 LLW327686:LLW327778 LVS327686:LVS327778 MFO327686:MFO327778 MPK327686:MPK327778 MZG327686:MZG327778 NJC327686:NJC327778 NSY327686:NSY327778 OCU327686:OCU327778 OMQ327686:OMQ327778 OWM327686:OWM327778 PGI327686:PGI327778 PQE327686:PQE327778 QAA327686:QAA327778 QJW327686:QJW327778 QTS327686:QTS327778 RDO327686:RDO327778 RNK327686:RNK327778 RXG327686:RXG327778 SHC327686:SHC327778 SQY327686:SQY327778 TAU327686:TAU327778 TKQ327686:TKQ327778 TUM327686:TUM327778 UEI327686:UEI327778 UOE327686:UOE327778 UYA327686:UYA327778 VHW327686:VHW327778 VRS327686:VRS327778 WBO327686:WBO327778 WLK327686:WLK327778 WVG327686:WVG327778 B393222:B393314 IU393222:IU393314 SQ393222:SQ393314 ACM393222:ACM393314 AMI393222:AMI393314 AWE393222:AWE393314 BGA393222:BGA393314 BPW393222:BPW393314 BZS393222:BZS393314 CJO393222:CJO393314 CTK393222:CTK393314 DDG393222:DDG393314 DNC393222:DNC393314 DWY393222:DWY393314 EGU393222:EGU393314 EQQ393222:EQQ393314 FAM393222:FAM393314 FKI393222:FKI393314 FUE393222:FUE393314 GEA393222:GEA393314 GNW393222:GNW393314 GXS393222:GXS393314 HHO393222:HHO393314 HRK393222:HRK393314 IBG393222:IBG393314 ILC393222:ILC393314 IUY393222:IUY393314 JEU393222:JEU393314 JOQ393222:JOQ393314 JYM393222:JYM393314 KII393222:KII393314 KSE393222:KSE393314 LCA393222:LCA393314 LLW393222:LLW393314 LVS393222:LVS393314 MFO393222:MFO393314 MPK393222:MPK393314 MZG393222:MZG393314 NJC393222:NJC393314 NSY393222:NSY393314 OCU393222:OCU393314 OMQ393222:OMQ393314 OWM393222:OWM393314 PGI393222:PGI393314 PQE393222:PQE393314 QAA393222:QAA393314 QJW393222:QJW393314 QTS393222:QTS393314 RDO393222:RDO393314 RNK393222:RNK393314 RXG393222:RXG393314 SHC393222:SHC393314 SQY393222:SQY393314 TAU393222:TAU393314 TKQ393222:TKQ393314 TUM393222:TUM393314 UEI393222:UEI393314 UOE393222:UOE393314 UYA393222:UYA393314 VHW393222:VHW393314 VRS393222:VRS393314 WBO393222:WBO393314 WLK393222:WLK393314 WVG393222:WVG393314 B458758:B458850 IU458758:IU458850 SQ458758:SQ458850 ACM458758:ACM458850 AMI458758:AMI458850 AWE458758:AWE458850 BGA458758:BGA458850 BPW458758:BPW458850 BZS458758:BZS458850 CJO458758:CJO458850 CTK458758:CTK458850 DDG458758:DDG458850 DNC458758:DNC458850 DWY458758:DWY458850 EGU458758:EGU458850 EQQ458758:EQQ458850 FAM458758:FAM458850 FKI458758:FKI458850 FUE458758:FUE458850 GEA458758:GEA458850 GNW458758:GNW458850 GXS458758:GXS458850 HHO458758:HHO458850 HRK458758:HRK458850 IBG458758:IBG458850 ILC458758:ILC458850 IUY458758:IUY458850 JEU458758:JEU458850 JOQ458758:JOQ458850 JYM458758:JYM458850 KII458758:KII458850 KSE458758:KSE458850 LCA458758:LCA458850 LLW458758:LLW458850 LVS458758:LVS458850 MFO458758:MFO458850 MPK458758:MPK458850 MZG458758:MZG458850 NJC458758:NJC458850 NSY458758:NSY458850 OCU458758:OCU458850 OMQ458758:OMQ458850 OWM458758:OWM458850 PGI458758:PGI458850 PQE458758:PQE458850 QAA458758:QAA458850 QJW458758:QJW458850 QTS458758:QTS458850 RDO458758:RDO458850 RNK458758:RNK458850 RXG458758:RXG458850 SHC458758:SHC458850 SQY458758:SQY458850 TAU458758:TAU458850 TKQ458758:TKQ458850 TUM458758:TUM458850 UEI458758:UEI458850 UOE458758:UOE458850 UYA458758:UYA458850 VHW458758:VHW458850 VRS458758:VRS458850 WBO458758:WBO458850 WLK458758:WLK458850 WVG458758:WVG458850 B524294:B524386 IU524294:IU524386 SQ524294:SQ524386 ACM524294:ACM524386 AMI524294:AMI524386 AWE524294:AWE524386 BGA524294:BGA524386 BPW524294:BPW524386 BZS524294:BZS524386 CJO524294:CJO524386 CTK524294:CTK524386 DDG524294:DDG524386 DNC524294:DNC524386 DWY524294:DWY524386 EGU524294:EGU524386 EQQ524294:EQQ524386 FAM524294:FAM524386 FKI524294:FKI524386 FUE524294:FUE524386 GEA524294:GEA524386 GNW524294:GNW524386 GXS524294:GXS524386 HHO524294:HHO524386 HRK524294:HRK524386 IBG524294:IBG524386 ILC524294:ILC524386 IUY524294:IUY524386 JEU524294:JEU524386 JOQ524294:JOQ524386 JYM524294:JYM524386 KII524294:KII524386 KSE524294:KSE524386 LCA524294:LCA524386 LLW524294:LLW524386 LVS524294:LVS524386 MFO524294:MFO524386 MPK524294:MPK524386 MZG524294:MZG524386 NJC524294:NJC524386 NSY524294:NSY524386 OCU524294:OCU524386 OMQ524294:OMQ524386 OWM524294:OWM524386 PGI524294:PGI524386 PQE524294:PQE524386 QAA524294:QAA524386 QJW524294:QJW524386 QTS524294:QTS524386 RDO524294:RDO524386 RNK524294:RNK524386 RXG524294:RXG524386 SHC524294:SHC524386 SQY524294:SQY524386 TAU524294:TAU524386 TKQ524294:TKQ524386 TUM524294:TUM524386 UEI524294:UEI524386 UOE524294:UOE524386 UYA524294:UYA524386 VHW524294:VHW524386 VRS524294:VRS524386 WBO524294:WBO524386 WLK524294:WLK524386 WVG524294:WVG524386 B589830:B589922 IU589830:IU589922 SQ589830:SQ589922 ACM589830:ACM589922 AMI589830:AMI589922 AWE589830:AWE589922 BGA589830:BGA589922 BPW589830:BPW589922 BZS589830:BZS589922 CJO589830:CJO589922 CTK589830:CTK589922 DDG589830:DDG589922 DNC589830:DNC589922 DWY589830:DWY589922 EGU589830:EGU589922 EQQ589830:EQQ589922 FAM589830:FAM589922 FKI589830:FKI589922 FUE589830:FUE589922 GEA589830:GEA589922 GNW589830:GNW589922 GXS589830:GXS589922 HHO589830:HHO589922 HRK589830:HRK589922 IBG589830:IBG589922 ILC589830:ILC589922 IUY589830:IUY589922 JEU589830:JEU589922 JOQ589830:JOQ589922 JYM589830:JYM589922 KII589830:KII589922 KSE589830:KSE589922 LCA589830:LCA589922 LLW589830:LLW589922 LVS589830:LVS589922 MFO589830:MFO589922 MPK589830:MPK589922 MZG589830:MZG589922 NJC589830:NJC589922 NSY589830:NSY589922 OCU589830:OCU589922 OMQ589830:OMQ589922 OWM589830:OWM589922 PGI589830:PGI589922 PQE589830:PQE589922 QAA589830:QAA589922 QJW589830:QJW589922 QTS589830:QTS589922 RDO589830:RDO589922 RNK589830:RNK589922 RXG589830:RXG589922 SHC589830:SHC589922 SQY589830:SQY589922 TAU589830:TAU589922 TKQ589830:TKQ589922 TUM589830:TUM589922 UEI589830:UEI589922 UOE589830:UOE589922 UYA589830:UYA589922 VHW589830:VHW589922 VRS589830:VRS589922 WBO589830:WBO589922 WLK589830:WLK589922 WVG589830:WVG589922 B655366:B655458 IU655366:IU655458 SQ655366:SQ655458 ACM655366:ACM655458 AMI655366:AMI655458 AWE655366:AWE655458 BGA655366:BGA655458 BPW655366:BPW655458 BZS655366:BZS655458 CJO655366:CJO655458 CTK655366:CTK655458 DDG655366:DDG655458 DNC655366:DNC655458 DWY655366:DWY655458 EGU655366:EGU655458 EQQ655366:EQQ655458 FAM655366:FAM655458 FKI655366:FKI655458 FUE655366:FUE655458 GEA655366:GEA655458 GNW655366:GNW655458 GXS655366:GXS655458 HHO655366:HHO655458 HRK655366:HRK655458 IBG655366:IBG655458 ILC655366:ILC655458 IUY655366:IUY655458 JEU655366:JEU655458 JOQ655366:JOQ655458 JYM655366:JYM655458 KII655366:KII655458 KSE655366:KSE655458 LCA655366:LCA655458 LLW655366:LLW655458 LVS655366:LVS655458 MFO655366:MFO655458 MPK655366:MPK655458 MZG655366:MZG655458 NJC655366:NJC655458 NSY655366:NSY655458 OCU655366:OCU655458 OMQ655366:OMQ655458 OWM655366:OWM655458 PGI655366:PGI655458 PQE655366:PQE655458 QAA655366:QAA655458 QJW655366:QJW655458 QTS655366:QTS655458 RDO655366:RDO655458 RNK655366:RNK655458 RXG655366:RXG655458 SHC655366:SHC655458 SQY655366:SQY655458 TAU655366:TAU655458 TKQ655366:TKQ655458 TUM655366:TUM655458 UEI655366:UEI655458 UOE655366:UOE655458 UYA655366:UYA655458 VHW655366:VHW655458 VRS655366:VRS655458 WBO655366:WBO655458 WLK655366:WLK655458 WVG655366:WVG655458 B720902:B720994 IU720902:IU720994 SQ720902:SQ720994 ACM720902:ACM720994 AMI720902:AMI720994 AWE720902:AWE720994 BGA720902:BGA720994 BPW720902:BPW720994 BZS720902:BZS720994 CJO720902:CJO720994 CTK720902:CTK720994 DDG720902:DDG720994 DNC720902:DNC720994 DWY720902:DWY720994 EGU720902:EGU720994 EQQ720902:EQQ720994 FAM720902:FAM720994 FKI720902:FKI720994 FUE720902:FUE720994 GEA720902:GEA720994 GNW720902:GNW720994 GXS720902:GXS720994 HHO720902:HHO720994 HRK720902:HRK720994 IBG720902:IBG720994 ILC720902:ILC720994 IUY720902:IUY720994 JEU720902:JEU720994 JOQ720902:JOQ720994 JYM720902:JYM720994 KII720902:KII720994 KSE720902:KSE720994 LCA720902:LCA720994 LLW720902:LLW720994 LVS720902:LVS720994 MFO720902:MFO720994 MPK720902:MPK720994 MZG720902:MZG720994 NJC720902:NJC720994 NSY720902:NSY720994 OCU720902:OCU720994 OMQ720902:OMQ720994 OWM720902:OWM720994 PGI720902:PGI720994 PQE720902:PQE720994 QAA720902:QAA720994 QJW720902:QJW720994 QTS720902:QTS720994 RDO720902:RDO720994 RNK720902:RNK720994 RXG720902:RXG720994 SHC720902:SHC720994 SQY720902:SQY720994 TAU720902:TAU720994 TKQ720902:TKQ720994 TUM720902:TUM720994 UEI720902:UEI720994 UOE720902:UOE720994 UYA720902:UYA720994 VHW720902:VHW720994 VRS720902:VRS720994 WBO720902:WBO720994 WLK720902:WLK720994 WVG720902:WVG720994 B786438:B786530 IU786438:IU786530 SQ786438:SQ786530 ACM786438:ACM786530 AMI786438:AMI786530 AWE786438:AWE786530 BGA786438:BGA786530 BPW786438:BPW786530 BZS786438:BZS786530 CJO786438:CJO786530 CTK786438:CTK786530 DDG786438:DDG786530 DNC786438:DNC786530 DWY786438:DWY786530 EGU786438:EGU786530 EQQ786438:EQQ786530 FAM786438:FAM786530 FKI786438:FKI786530 FUE786438:FUE786530 GEA786438:GEA786530 GNW786438:GNW786530 GXS786438:GXS786530 HHO786438:HHO786530 HRK786438:HRK786530 IBG786438:IBG786530 ILC786438:ILC786530 IUY786438:IUY786530 JEU786438:JEU786530 JOQ786438:JOQ786530 JYM786438:JYM786530 KII786438:KII786530 KSE786438:KSE786530 LCA786438:LCA786530 LLW786438:LLW786530 LVS786438:LVS786530 MFO786438:MFO786530 MPK786438:MPK786530 MZG786438:MZG786530 NJC786438:NJC786530 NSY786438:NSY786530 OCU786438:OCU786530 OMQ786438:OMQ786530 OWM786438:OWM786530 PGI786438:PGI786530 PQE786438:PQE786530 QAA786438:QAA786530 QJW786438:QJW786530 QTS786438:QTS786530 RDO786438:RDO786530 RNK786438:RNK786530 RXG786438:RXG786530 SHC786438:SHC786530 SQY786438:SQY786530 TAU786438:TAU786530 TKQ786438:TKQ786530 TUM786438:TUM786530 UEI786438:UEI786530 UOE786438:UOE786530 UYA786438:UYA786530 VHW786438:VHW786530 VRS786438:VRS786530 WBO786438:WBO786530 WLK786438:WLK786530 WVG786438:WVG786530 B851974:B852066 IU851974:IU852066 SQ851974:SQ852066 ACM851974:ACM852066 AMI851974:AMI852066 AWE851974:AWE852066 BGA851974:BGA852066 BPW851974:BPW852066 BZS851974:BZS852066 CJO851974:CJO852066 CTK851974:CTK852066 DDG851974:DDG852066 DNC851974:DNC852066 DWY851974:DWY852066 EGU851974:EGU852066 EQQ851974:EQQ852066 FAM851974:FAM852066 FKI851974:FKI852066 FUE851974:FUE852066 GEA851974:GEA852066 GNW851974:GNW852066 GXS851974:GXS852066 HHO851974:HHO852066 HRK851974:HRK852066 IBG851974:IBG852066 ILC851974:ILC852066 IUY851974:IUY852066 JEU851974:JEU852066 JOQ851974:JOQ852066 JYM851974:JYM852066 KII851974:KII852066 KSE851974:KSE852066 LCA851974:LCA852066 LLW851974:LLW852066 LVS851974:LVS852066 MFO851974:MFO852066 MPK851974:MPK852066 MZG851974:MZG852066 NJC851974:NJC852066 NSY851974:NSY852066 OCU851974:OCU852066 OMQ851974:OMQ852066 OWM851974:OWM852066 PGI851974:PGI852066 PQE851974:PQE852066 QAA851974:QAA852066 QJW851974:QJW852066 QTS851974:QTS852066 RDO851974:RDO852066 RNK851974:RNK852066 RXG851974:RXG852066 SHC851974:SHC852066 SQY851974:SQY852066 TAU851974:TAU852066 TKQ851974:TKQ852066 TUM851974:TUM852066 UEI851974:UEI852066 UOE851974:UOE852066 UYA851974:UYA852066 VHW851974:VHW852066 VRS851974:VRS852066 WBO851974:WBO852066 WLK851974:WLK852066 WVG851974:WVG852066 B917510:B917602 IU917510:IU917602 SQ917510:SQ917602 ACM917510:ACM917602 AMI917510:AMI917602 AWE917510:AWE917602 BGA917510:BGA917602 BPW917510:BPW917602 BZS917510:BZS917602 CJO917510:CJO917602 CTK917510:CTK917602 DDG917510:DDG917602 DNC917510:DNC917602 DWY917510:DWY917602 EGU917510:EGU917602 EQQ917510:EQQ917602 FAM917510:FAM917602 FKI917510:FKI917602 FUE917510:FUE917602 GEA917510:GEA917602 GNW917510:GNW917602 GXS917510:GXS917602 HHO917510:HHO917602 HRK917510:HRK917602 IBG917510:IBG917602 ILC917510:ILC917602 IUY917510:IUY917602 JEU917510:JEU917602 JOQ917510:JOQ917602 JYM917510:JYM917602 KII917510:KII917602 KSE917510:KSE917602 LCA917510:LCA917602 LLW917510:LLW917602 LVS917510:LVS917602 MFO917510:MFO917602 MPK917510:MPK917602 MZG917510:MZG917602 NJC917510:NJC917602 NSY917510:NSY917602 OCU917510:OCU917602 OMQ917510:OMQ917602 OWM917510:OWM917602 PGI917510:PGI917602 PQE917510:PQE917602 QAA917510:QAA917602 QJW917510:QJW917602 QTS917510:QTS917602 RDO917510:RDO917602 RNK917510:RNK917602 RXG917510:RXG917602 SHC917510:SHC917602 SQY917510:SQY917602 TAU917510:TAU917602 TKQ917510:TKQ917602 TUM917510:TUM917602 UEI917510:UEI917602 UOE917510:UOE917602 UYA917510:UYA917602 VHW917510:VHW917602 VRS917510:VRS917602 WBO917510:WBO917602 WLK917510:WLK917602 WVG917510:WVG917602 B983046:B983138 IU983046:IU983138 SQ983046:SQ983138 ACM983046:ACM983138 AMI983046:AMI983138 AWE983046:AWE983138 BGA983046:BGA983138 BPW983046:BPW983138 BZS983046:BZS983138 CJO983046:CJO983138 CTK983046:CTK983138 DDG983046:DDG983138 DNC983046:DNC983138 DWY983046:DWY983138 EGU983046:EGU983138 EQQ983046:EQQ983138 FAM983046:FAM983138 FKI983046:FKI983138 FUE983046:FUE983138 GEA983046:GEA983138 GNW983046:GNW983138 GXS983046:GXS983138 HHO983046:HHO983138 HRK983046:HRK983138 IBG983046:IBG983138 ILC983046:ILC983138 IUY983046:IUY983138 JEU983046:JEU983138 JOQ983046:JOQ983138 JYM983046:JYM983138 KII983046:KII983138 KSE983046:KSE983138 LCA983046:LCA983138 LLW983046:LLW983138 LVS983046:LVS983138 MFO983046:MFO983138 MPK983046:MPK983138 MZG983046:MZG983138 NJC983046:NJC983138 NSY983046:NSY983138 OCU983046:OCU983138 OMQ983046:OMQ983138 OWM983046:OWM983138 PGI983046:PGI983138 PQE983046:PQE983138 QAA983046:QAA983138 QJW983046:QJW983138 QTS983046:QTS983138 RDO983046:RDO983138 RNK983046:RNK983138 RXG983046:RXG983138 SHC983046:SHC983138 SQY983046:SQY983138 TAU983046:TAU983138 TKQ983046:TKQ983138 TUM983046:TUM983138 UEI983046:UEI983138 UOE983046:UOE983138 UYA983046:UYA983138 VHW983046:VHW983138 VRS983046:VRS983138 WBO983046:WBO983138 WLK983046:WLK983138 WVG983046:WVG983138" xr:uid="{2E1ABC14-D0FF-4100-B15E-0E0625A0D5F3}">
      <formula1>$B$4:$B$5</formula1>
    </dataValidation>
  </dataValidations>
  <hyperlinks>
    <hyperlink ref="M14" r:id="rId1" display="http://kurskduma.ru/proekts/index.php" xr:uid="{03C803F9-0191-46FC-A212-764608CE86A6}"/>
    <hyperlink ref="M16" r:id="rId2" display="https://www.mosoblduma.ru/Zakoni/Zakonoprecti_Moskovskoj_oblasti/item/328417/" xr:uid="{A1D69D90-7C48-4032-B947-527483A9727D}"/>
    <hyperlink ref="N16" r:id="rId3" display="https://mef.mosreg.ru/dokumenty/antikorrupcionnaya-ekspertiza/26-10-2020-12-58-48-proekt-rasporyazheniya-pravitelstva-moskovskoy-obl" xr:uid="{740FA253-EBCB-46EE-B7B5-5F5999F4E02B}"/>
    <hyperlink ref="O16" r:id="rId4" location="tab-id-7" xr:uid="{93C1D6D8-C1A1-4AFB-B810-B548B8E7F18D}"/>
    <hyperlink ref="M28" r:id="rId5" display="http://www.aosd.ru/?dir=budget&amp;act=budget " xr:uid="{FB3D2859-C114-41D5-8EFA-DD4AC4A51D41}"/>
    <hyperlink ref="N28" r:id="rId6" xr:uid="{C021970E-42E8-4CA3-A418-E1162A301D56}"/>
    <hyperlink ref="M30" r:id="rId7" display="http://duma39.ru/activity/zakon/draft/ " xr:uid="{EB10280C-CCE6-4E15-9EAB-C6620A4C8639}"/>
    <hyperlink ref="N30" r:id="rId8" xr:uid="{1554ED3A-95C4-4427-89E8-C1CF0319E972}"/>
    <hyperlink ref="M63" r:id="rId9" display="https://www.zsno.ru/law/bills-and-draft-resolutions/pending-bills/index.php?ELEMENT_ID=236338" xr:uid="{9E49A24A-CE8D-463D-BD7A-61AA6DE3E1D1}"/>
    <hyperlink ref="N63" r:id="rId10" xr:uid="{1F767F92-5A44-42B0-A165-C950C213B601}"/>
    <hyperlink ref="O63" r:id="rId11" display="http://mf.nnov.ru:8025/primi-uchastie/predlozheniya-po-byudzhetu" xr:uid="{C61FE57B-B782-49D8-B436-2D6220AF3068}"/>
    <hyperlink ref="O77" r:id="rId12" display="http://www.open.minfin-altai.ru/" xr:uid="{01904864-E778-4768-A3CD-17BF06CC2D5D}"/>
    <hyperlink ref="M77" r:id="rId13" display="http://elkurultay.ru/deyatelnost/zakonotvorchestvo" xr:uid="{A74F0BD8-7606-45E6-9E2A-E5C63F47F6E1}"/>
    <hyperlink ref="N77" r:id="rId14" xr:uid="{C8C1B1EF-75A9-48C9-970A-261082135446}"/>
    <hyperlink ref="N81" r:id="rId15" xr:uid="{05D10493-D352-412E-8D85-0593492F629E}"/>
    <hyperlink ref="M81" r:id="rId16" display="https://www.sobranie.info/lawsinfo.php?UID=17422" xr:uid="{317B9228-9DDD-437F-BE67-D6B962E62B99}"/>
    <hyperlink ref="M84" r:id="rId17" display="http://zsnso.ru/579" xr:uid="{DCAAD299-F46F-4F4F-A140-85F905939EED}"/>
    <hyperlink ref="N84" r:id="rId18" xr:uid="{8AF6BCD9-E835-467E-864F-9E6C0AB96FB0}"/>
    <hyperlink ref="O84" r:id="rId19" xr:uid="{E82E73C8-7320-45ED-91CE-F560C5B27C46}"/>
    <hyperlink ref="O86" r:id="rId20" display="http://open.findep.org/" xr:uid="{40CBED7F-203B-47F6-B15C-B7AB2177AA03}"/>
    <hyperlink ref="M86" r:id="rId21" xr:uid="{E9E2D105-1CE2-4757-B857-E51836C25D55}"/>
    <hyperlink ref="N86" r:id="rId22" xr:uid="{C6C2D751-A028-424E-89A9-803CF5C98B74}"/>
    <hyperlink ref="O89" r:id="rId23" display="http://budget.sakha.gov.ru/ebudget/Menu/Page/215" xr:uid="{FE1D8786-D0C7-4858-AE0C-8C6560B5C764}"/>
    <hyperlink ref="N89" r:id="rId24" xr:uid="{DA40D411-DB71-4B71-A331-2DF9A43F7677}"/>
    <hyperlink ref="M89" r:id="rId25" xr:uid="{CB114A38-88A6-458B-AAB3-BF671505205F}"/>
    <hyperlink ref="M93" r:id="rId26" display="http://www.duma.khv.ru/Monitoring5/%D0%9F%D1%80%D0%BE%D0%B5%D0%BA%D1%82%20%D0%B7%D0%B0%D0%BA%D0%BE%D0%BD%D0%B0/2376585" xr:uid="{2A545D98-13F2-4E98-A9B9-3F399E992F9A}"/>
    <hyperlink ref="N93" r:id="rId27" xr:uid="{7FC95662-DC44-46E3-A1AD-A7AB027C120D}"/>
    <hyperlink ref="M24" r:id="rId28" display="https://duma.mos.ru/ru/40/regulation_projects/corebofs002080000nb3mf7d2btjvc48" xr:uid="{E6AFF547-8C11-4AEB-820D-DFEF3695CC11}"/>
    <hyperlink ref="N24" r:id="rId29" display="https://www.mos.ru/findep/" xr:uid="{479304DE-A212-4043-BB19-049BBF00AC7E}"/>
    <hyperlink ref="M8" r:id="rId30" display="https://duma32.ru/komitet-po-byudzhetu-nalogam-i-ekonomicheskoy-politike/" xr:uid="{998EB6A7-0087-4019-972F-6433F14F9D1B}"/>
    <hyperlink ref="N8" r:id="rId31" xr:uid="{9D5618FA-C5B7-4301-A89B-EA334D44A877}"/>
    <hyperlink ref="M18" r:id="rId32" display="http://www.rznoblduma.ru/index.php?option=com_content&amp;view=article&amp;id=177&amp;Itemid=125" xr:uid="{F7FC75D2-E01F-4117-BAD3-0499848BC65B}"/>
    <hyperlink ref="N18" r:id="rId33" display="https://minfin.ryazangov.ru/documents/draft_documents/2020/index.php" xr:uid="{136F37DA-38DC-4CA1-BE61-B01431AB30B4}"/>
    <hyperlink ref="M12" r:id="rId34" display="http://www.zskaluga.ru/bills/wide/18324/ob_oblastnom_bjudzhete_na_2021_god_i_na_planovyj_period__2022_i_2023_godov_.html" xr:uid="{72154202-CEA3-4429-AAA3-3BD5FD391467}"/>
    <hyperlink ref="N12" r:id="rId35" xr:uid="{8E28A31F-C1BA-4CCA-94B9-7F53CC7091DC}"/>
    <hyperlink ref="N13" r:id="rId36" xr:uid="{F8557799-742C-46F0-ACFC-EE0ECF8E1B14}"/>
    <hyperlink ref="M13" r:id="rId37" display="http://kosoblduma.ru/laws/pzko/" xr:uid="{7EC2FD5A-CC85-48B9-93F0-8242EEDA3C64}"/>
    <hyperlink ref="N22" r:id="rId38" display="https://minfin.tularegion.ru/activities/" xr:uid="{82865A8B-48B8-4CE8-AFEF-18BAA4EBFE7F}"/>
    <hyperlink ref="M22" r:id="rId39" display="https://www.tulaoblduma.ru/laws_intranet/laws_stages.asp%3FID=166363.html" xr:uid="{CF406323-C2E4-4E9C-A728-CC594870A81D}"/>
    <hyperlink ref="O22" r:id="rId40" xr:uid="{956D41A5-8896-40D8-BE86-501CCDA009B3}"/>
    <hyperlink ref="N23" r:id="rId41" xr:uid="{D01A5C0C-7755-45D8-A03A-98D9BAC13700}"/>
    <hyperlink ref="O23" r:id="rId42" display="http://budget76.ru/" xr:uid="{59432C26-86AA-4925-9F52-2E13402962E4}"/>
    <hyperlink ref="M23" r:id="rId43" display="http://duma.yar.ru/service/projects/zp202672.html" xr:uid="{4B7D566C-8195-42B4-B3C2-674F3F4AF127}"/>
    <hyperlink ref="N17" r:id="rId44" display="https://orel-region.ru/index.php?head=20&amp;part=25&amp;in=132" xr:uid="{A52BEBA8-5A0C-4943-9DF7-86E36314863A}"/>
    <hyperlink ref="O17" r:id="rId45" display="http://depfin.orel-region.ru:8096/ebudget/Menu/Page/7" xr:uid="{2323D8E0-85CA-44F9-8950-4BC0CC3A1D57}"/>
    <hyperlink ref="M17" r:id="rId46" display="http://oreloblsovet.ru/legislation/proektyi-zakonov/53-zasedanie.html" xr:uid="{EC4A7899-0947-4F1B-B262-59EAB3E81886}"/>
    <hyperlink ref="O26" r:id="rId47" display="http://budget.karelia.ru/byudzhet/dokumenty/2020-god" xr:uid="{337790CF-BC4D-4E18-A41D-FD67972C11F7}"/>
    <hyperlink ref="M26" r:id="rId48" display="http://www.karelia-zs.ru/zakonodatelstvo_rk/proekty/502vi/" xr:uid="{DFACE530-F430-4EE7-8AA8-466EAA170642}"/>
    <hyperlink ref="N26" r:id="rId49" xr:uid="{7E5658D2-C2F9-4ACA-B20A-1719876134AD}"/>
    <hyperlink ref="N29" r:id="rId50" xr:uid="{5DEA6997-C611-4458-9A29-D098F3494A73}"/>
    <hyperlink ref="M29" r:id="rId51" display="https://www.vologdazso.ru/actions/legislative_activity/draft-laws/index.php?docid=TXpRNE1ESXhNa0UwVFc=" xr:uid="{B4E47DB1-E752-4736-8261-1C9B32851704}"/>
    <hyperlink ref="O31" r:id="rId52" xr:uid="{C0E63F92-34EF-45D1-9A52-DFC584B2A347}"/>
    <hyperlink ref="M31" r:id="rId53" display="http://www.lenoblzaks.ru/static/single/-rus-common-zakact-/loprojects" xr:uid="{195106EB-269D-4493-AD7B-22786763B858}"/>
    <hyperlink ref="N31" r:id="rId54" display="https://finance.lenobl.ru/ru/pravovaya-baza/oblastnoe-zakondatelstvo/byudzhet-lo/oblastnoj-byudzhet-leningradskoj-oblasti-na-2021-god-i-na-planovyj-per/" xr:uid="{CF568216-B84A-4065-B978-4C06E86445EC}"/>
    <hyperlink ref="O32" r:id="rId55" display="https://b4u.gov-murman.ru/" xr:uid="{C82B51C0-59D4-4DC0-A376-FAE5C1CEC786}"/>
    <hyperlink ref="M32" r:id="rId56" display="https://duma-murman.ru/deyatelnost/zakonodatelnaya-deyatelnost/proekty-zakonov-murmanskoy-oblasti/proekty-2020/" xr:uid="{78571984-4958-4F96-B99F-D7AC33B24E44}"/>
    <hyperlink ref="N32" r:id="rId57" xr:uid="{87E4409B-ED53-4699-884D-C759AE5595ED}"/>
    <hyperlink ref="N33" r:id="rId58" xr:uid="{6D88AFD1-ED66-448B-8939-573F753496AF}"/>
    <hyperlink ref="M33" r:id="rId59" display="http://duma.novreg.ru/action/projects/" xr:uid="{D0D6131A-F19E-4B77-A688-C7632E72697D}"/>
    <hyperlink ref="O33" r:id="rId60" display="http://portal.novkfo.ru/Menu/Page/85" xr:uid="{C563590B-F7C3-4E54-A270-91249F63314B}"/>
    <hyperlink ref="M34" r:id="rId61" location="annex" display="annex" xr:uid="{19DD425C-CD59-4504-A123-6C556195DF1D}"/>
    <hyperlink ref="N34" r:id="rId62" display="http://finance.pskov.ru/proekty" xr:uid="{C7639253-5804-4362-A7A0-EE8E849575F0}"/>
    <hyperlink ref="O34" r:id="rId63" display="http://bks.pskov.ru/ebudget/Show/Category/10?ItemId=257" xr:uid="{FA1CA222-0EAE-4CF8-90FA-837E1398A3CD}"/>
    <hyperlink ref="M35" r:id="rId64" display="http://www.assembly.spb.ru/ndoc/doc/0/777341674" xr:uid="{B2CCF300-60B3-4AB9-BC88-F7DD0A24007B}"/>
    <hyperlink ref="N35" r:id="rId65" xr:uid="{29860637-1758-469B-98AE-25310EBA9EC6}"/>
    <hyperlink ref="O35" r:id="rId66" display="https://budget.gov.spb.ru/steps" xr:uid="{3FB4B837-01DD-4165-8EF8-78D77353CD1B}"/>
    <hyperlink ref="M36" r:id="rId67" display="http://www.sdnao.ru/documents/bills/detail.php?ID=32023" xr:uid="{3FB47DEC-00C3-4D13-B2EA-8466DF8830A4}"/>
    <hyperlink ref="N36" r:id="rId68" xr:uid="{5D1FEFA3-5C15-4CC1-B3D8-081323C7EE41}"/>
    <hyperlink ref="M42" r:id="rId69" display="https://astroblduma.ru/vm/zakonodat_deyat/ProjectZakonAO/11203" xr:uid="{115B6271-8611-412B-9C74-E2BC67691128}"/>
    <hyperlink ref="N42" r:id="rId70" xr:uid="{6716027B-71A7-44C9-A8AE-CB768C8E0DF7}"/>
    <hyperlink ref="M43" r:id="rId71" display="http://asozd.volgoduma.ru/index.php?option=com_asozd&amp;view=draftlaw&amp;id=686" xr:uid="{C28A1D3D-7761-4012-9531-26403E923397}"/>
    <hyperlink ref="N43" r:id="rId72" xr:uid="{D2E7004C-3531-40C1-9403-0DA216B486D7}"/>
    <hyperlink ref="O43" r:id="rId73" display="http://portal-ob.volgafin.ru/dokumenty/zakon_o_byudzhete/2020" xr:uid="{CD01F3D8-9E9E-444A-BB7E-C025CD9936BB}"/>
    <hyperlink ref="M44" r:id="rId74" display="http://zsro.ru/lawmaking/project/" xr:uid="{A2E2807A-59BD-421F-9F77-0FF2A0EB7201}"/>
    <hyperlink ref="O44" r:id="rId75" display="http://budget.permkrai.ru/" xr:uid="{EF485989-223D-4AAC-BC52-53F74E6E1267}"/>
    <hyperlink ref="N44" r:id="rId76" xr:uid="{E4D1B66E-7CD9-40D2-BAFA-AFA830F36DBF}"/>
    <hyperlink ref="N47" r:id="rId77" display="http://minfinrd.ru/deyatelnost/statistika-i-otchety/byudzhet" xr:uid="{B0F2C550-6EC9-473A-BDA5-55E8E8FF23E6}"/>
    <hyperlink ref="O47" r:id="rId78" display="http://open.minfinrd.ru/" xr:uid="{8A74B6C2-7B75-42D1-9951-B30BFF4F410B}"/>
    <hyperlink ref="M47" r:id="rId79" display="http://nsrd.ru/dokumenty/proekti_normativno_pravovih_aktov" xr:uid="{067AED9B-F268-4235-B074-C6E9361C1304}"/>
    <hyperlink ref="N48" r:id="rId80" display="https://www.mfri.ru/index.php/open-budget/proekt-byudzheta-i-materialy-k-nemu" xr:uid="{1142D231-1FDC-4029-9D32-390160DF953D}"/>
    <hyperlink ref="M48" r:id="rId81" display="http://www.parlamentri.ru/index.php/zakonodatelnaya-deyatelnost/zakonoproekty-vnesennye-v-parlament" xr:uid="{4B5F7425-7ED8-47E5-BC75-C626E4928D81}"/>
    <hyperlink ref="M49" r:id="rId82" display="http://parlament.kbr.ru/zakonodatelnaya-deyatelnost/zakonoproekty-na-stadii-rassmotreniya/index.php?ELEMENT_ID=17741" xr:uid="{55F554F6-5785-4D1E-B3CE-DBCEE4623CCE}"/>
    <hyperlink ref="N49" r:id="rId83" xr:uid="{F79EA919-7048-4004-ADCA-8D6E2465E0FC}"/>
    <hyperlink ref="M53" r:id="rId84" display="http://www.dumask.ru/law/zakonodatelnaya-deyatelnost/zakonoproekty-i-inye-pravovye-akty-nakhodyashchiesya-na-rassmotrenii.html" xr:uid="{0AF58712-ECDA-4257-9F14-C05948C74EF6}"/>
    <hyperlink ref="N53" r:id="rId85" display="http://www.mfsk.ru/law/proekty-zakonovsk" xr:uid="{97364649-AAF8-43D6-A2EE-95E18F935986}"/>
    <hyperlink ref="O53" r:id="rId86" xr:uid="{3A9A4166-9669-49A1-BAE9-9F41D0725686}"/>
    <hyperlink ref="N55" r:id="rId87" xr:uid="{AAD2FDDE-8E7E-493F-B4BB-4371D2C835F4}"/>
    <hyperlink ref="M55" r:id="rId88" display="http://gsrb.ru/ru/lawmaking/budget-2021/" xr:uid="{1899C0FE-F916-454D-9A6A-7ACFFB5BB884}"/>
    <hyperlink ref="N58" r:id="rId89" xr:uid="{60C66056-3D9B-449B-A1CB-1099ED27C825}"/>
    <hyperlink ref="M58" r:id="rId90" display="https://gossov.tatarstan.ru/activity/lawmaking/zakon_project?bill_id=175" xr:uid="{4D1FC092-75E8-4678-85C9-BA528DF5F5F7}"/>
    <hyperlink ref="M59" r:id="rId91" display="http://www.udmgossovet.ru/doc/6sozyvsess/29ses/index.htm" xr:uid="{CC319B31-5EAD-444D-BF58-2B5315833D74}"/>
    <hyperlink ref="N59" r:id="rId92" xr:uid="{849EDC28-8BFA-43F5-8CA2-4DF7F1AA4A05}"/>
    <hyperlink ref="N60" r:id="rId93" display="https://nk.cap.ru/projects?tab=all" xr:uid="{B0EB5A15-57A2-4CA2-887A-8B5167BC922E}"/>
    <hyperlink ref="O60" r:id="rId94" xr:uid="{9B6408E0-6729-496E-9687-7528C3A4424A}"/>
    <hyperlink ref="M61" r:id="rId95" display="http://zakon.zsperm.ru/?q=%E1%FE%E4%E6%E5%F2&amp;how=d" xr:uid="{77DC3C3A-2402-4D2F-BCDD-A602E50C011B}"/>
    <hyperlink ref="O61" r:id="rId96" display="http://budget.permkrai.ru/" xr:uid="{5FE3F5F9-F969-48E4-8095-41610CC0179F}"/>
    <hyperlink ref="N61" r:id="rId97" display="http://mfin.permkrai.ru/execution/proekt/sprav/2020/" xr:uid="{E5BD9278-AE82-4C55-BD38-399C5623A3DE}"/>
    <hyperlink ref="M62" r:id="rId98" xr:uid="{F025E7F3-405F-4224-92EC-89C435DFECA4}"/>
    <hyperlink ref="N64" r:id="rId99" xr:uid="{9E84A265-49A6-4352-8955-697174443C1B}"/>
    <hyperlink ref="O64" r:id="rId100" display="http://budget.orb.ru/ " xr:uid="{B7621F27-6BD7-4323-9447-80E381B41CCF}"/>
    <hyperlink ref="M64" r:id="rId101" display="http://zaksob.ru/activity/zakonotvorcheskaya-deyatelnost/proekty-oblastnykh-zakonov-i-postanovleniy/" xr:uid="{F2DB18EC-9B26-4FAC-AB75-2D53D3C66E24}"/>
    <hyperlink ref="N62" r:id="rId102" xr:uid="{68FBC97C-3859-4757-820E-2D58894555FA}"/>
    <hyperlink ref="N65" r:id="rId103" display="http://finance.pnzreg.ru/docs/np/?ELEMENT_ID=1966" xr:uid="{F954B5A5-C113-461C-8D2A-DB99406FC3B8}"/>
    <hyperlink ref="M65" r:id="rId104" display="http://www.zspo.ru/legislative/bills/74751/" xr:uid="{7BBF1EED-6591-4A4E-A390-4D3614A8AA82}"/>
    <hyperlink ref="N66" r:id="rId105" xr:uid="{DFEFD4DE-44F7-4340-A3BF-80C837DB3BA3}"/>
    <hyperlink ref="O66" r:id="rId106" display="https://budget.minfin-samara.ru/dokumenty/proekt-zakona-o-byudzhete-samarskoj-oblasti/2016-2/" xr:uid="{A238E28B-C1AF-45A3-8C49-2970C426E994}"/>
    <hyperlink ref="O67" r:id="rId107" xr:uid="{2F89FB58-B9E3-4352-A5C8-8803DD6FDD02}"/>
    <hyperlink ref="N67" r:id="rId108" display="https://minfin.saratov.gov.ru/docs" xr:uid="{01A5BC9A-32BD-48AB-AC81-DC4D3F8302E0}"/>
    <hyperlink ref="M67" r:id="rId109" display="https://srd.ru/index.php/component/docs/?view=pr_zak&amp;id=1506&amp;menu=508&amp;selmenu=512" xr:uid="{2E761C9B-E948-446F-B201-82EC5E5944B6}"/>
    <hyperlink ref="N68" r:id="rId110" display="http://ufo.ulntc.ru/index.php?mgf=budget/open_budget&amp;slep=net" xr:uid="{B4E2A0F0-977F-4680-A51B-8C126A85D154}"/>
    <hyperlink ref="M68" r:id="rId111" display="http://www.zsuo.ru/zakony/proekty/43-zakonotvorchestvo/zakony/proekty/15754-79292020.html" xr:uid="{EE699302-9B5D-4C1C-9098-2B6F505EBA77}"/>
    <hyperlink ref="O68" r:id="rId112" display="http://ufo.ulntc.ru:8080/dokumenty/proekt-zakona-o-byudzhete" xr:uid="{21AC1C42-7E6B-40A4-85AB-2F8D10D4A4EE}"/>
    <hyperlink ref="O71" r:id="rId113" display="http://info.mfural.ru/ebudget/Menu/Page/1 " xr:uid="{6F1EF4FA-09EB-4321-9BD6-C2121569F2CB}"/>
    <hyperlink ref="M71" r:id="rId114" display="http://zsso.ru/legislative/lawprojects/item/55682/" xr:uid="{22BFAA2F-4486-410D-90E7-D2C3FED96AAB}"/>
    <hyperlink ref="N71" r:id="rId115" location="document_list" xr:uid="{DFCF9817-0B0B-44A3-B06E-BB2F7CB6251D}"/>
    <hyperlink ref="M72" r:id="rId116" display="http://public.duma72.ru/Public/BillDossier/3033" xr:uid="{7A61BF41-CBF3-4A07-BD13-72CC69EDC003}"/>
    <hyperlink ref="N72" r:id="rId117" xr:uid="{0D915779-D7BD-43C0-8709-0EF0B1479829}"/>
    <hyperlink ref="N74" r:id="rId118" xr:uid="{7573E43B-A5F8-4F61-8B46-60F86B39E6C1}"/>
    <hyperlink ref="M74" r:id="rId119" xr:uid="{8EACAE63-683F-48A6-93EF-0ED02D8449D0}"/>
    <hyperlink ref="O78" r:id="rId120" display="http://budget17.ru/" xr:uid="{C60BD1BF-265E-415A-9A8E-ABA17C771401}"/>
    <hyperlink ref="N78" r:id="rId121" display="https://minfin.rtyva.ru/node/14457/" xr:uid="{2B434CEF-A9EF-4348-AD7F-F53B8DF9D9F9}"/>
    <hyperlink ref="M79" r:id="rId122" display="http://www.vskhakasia.ru/lawmaking/projects/1539" xr:uid="{C1B0286A-928F-4314-A9DF-968F4A34BBCE}"/>
    <hyperlink ref="N79" r:id="rId123" display="https://r-19.ru/authorities/ministry-of-finance-of-the-republic-of-khakassia/docs/7701/108060.html" xr:uid="{43D93880-464A-4092-ADA7-F88327781FFA}"/>
    <hyperlink ref="N80" r:id="rId124" xr:uid="{2BBAC9AC-58B0-47AC-AEE6-B0345A753F70}"/>
    <hyperlink ref="M80" r:id="rId125" display="http://www.akzs.ru/sessions/148/3147/" xr:uid="{73F744B0-CE65-4E38-B81F-188E974BD6A8}"/>
    <hyperlink ref="M82" r:id="rId126" display="https://eparlament.irzs.ru/Doc/pasport?id=3648" xr:uid="{43494C59-0CF3-4AD6-864F-911331F95890}"/>
    <hyperlink ref="N82" r:id="rId127" xr:uid="{7524309F-A5B4-4FA8-8B0C-F1B05E73BECE}"/>
    <hyperlink ref="O82" r:id="rId128" xr:uid="{4F27D93C-19B9-4EC3-A229-93C8F58C4F26}"/>
    <hyperlink ref="M85" r:id="rId129" display="http://www.omsk-parlament.ru/?sid=2940" xr:uid="{A09CE5E8-04AB-4914-A8EE-44BDCD2F0D5F}"/>
    <hyperlink ref="O85" r:id="rId130" display="http://budget.omsk.ifinmon.ru/ " xr:uid="{2FCBF3A7-63B4-4D2F-9878-2D4055321F07}"/>
    <hyperlink ref="N85" r:id="rId131" xr:uid="{902DAEF0-8C44-4FAF-B67D-7014FFC73309}"/>
    <hyperlink ref="M78" r:id="rId132" display="http://www.khural.org/info/finansy/108/" xr:uid="{9CBA38D5-3908-4499-8DE0-538E344B47B1}"/>
    <hyperlink ref="N88" r:id="rId133" xr:uid="{9B858441-71C2-42FA-9F47-93C59D71F588}"/>
    <hyperlink ref="O88" r:id="rId134" display="http://budget.govrb.ru/ebudget/Menu/Page/179" xr:uid="{44329688-2028-4667-9D25-95A15A440AAE}"/>
    <hyperlink ref="M88" r:id="rId135" display="http://hural-rb.ru/bankz/" xr:uid="{4CAD950B-4934-4F83-8128-FF4C391153CB}"/>
    <hyperlink ref="O91" r:id="rId136" location="/main" display="http://openbudget.kamgov.ru/Dashboard - /main" xr:uid="{CECAD44F-58B2-4312-8DBD-211F1EC6A5E8}"/>
    <hyperlink ref="N91" r:id="rId137" display="https://www.kamgov.ru/minfin/budzet-2021" xr:uid="{19B5A83B-444A-46E0-BFE3-7C30CAC6D201}"/>
    <hyperlink ref="M91" r:id="rId138" display="http://www.zaksobr.kamchatka.ru/events/Zakony/Proekty-Zakonov-Kamchatskogo-kraya/" xr:uid="{CA03BF4C-2FF5-4866-9C5F-AD6080A916A5}"/>
    <hyperlink ref="M94" r:id="rId139" display="http://www.zsamur.ru/section/list/10948/31" xr:uid="{CFEB18F0-7771-492A-9235-22597D20AFFA}"/>
    <hyperlink ref="O94" r:id="rId140" xr:uid="{44C63FB0-A1B9-4106-9EF4-00C2F8355D7B}"/>
    <hyperlink ref="N94" r:id="rId141" xr:uid="{5F21386C-5F4D-4A78-BB48-7903FE1DA450}"/>
    <hyperlink ref="N96" r:id="rId142" display="http://sakhminfin.ru/" xr:uid="{CF1A7C1B-52AF-4736-9948-37CC20DEDD99}"/>
    <hyperlink ref="M96" r:id="rId143" display="http://www.dumasakhalin.ru/activity/sessions" xr:uid="{B7A9AF6C-F864-457F-A71B-A9C3726CBC20}"/>
    <hyperlink ref="O96" r:id="rId144" xr:uid="{EDC9F9BA-2117-4C04-9DD6-A5248DB953DA}"/>
    <hyperlink ref="N11" r:id="rId145" xr:uid="{65908A3E-5538-4100-9060-E89332C74F71}"/>
    <hyperlink ref="M11" r:id="rId146" display="https://www.ivoblduma.ru/zakony/proekty-zakonov/35140/" xr:uid="{5DA0E4C8-7080-4FCA-A2FE-1AE3956E5EBD}"/>
    <hyperlink ref="M15" r:id="rId147" display="http://www.oblsovet.ru/legislation/" xr:uid="{0EF0B824-DC03-4D64-94FA-99A709652798}"/>
    <hyperlink ref="N15" r:id="rId148" display="https://ufin48.ru/Show/Category/?ItemId=16&amp;headingId=4" xr:uid="{94830285-5751-4697-8863-DF9926127E57}"/>
    <hyperlink ref="N19" r:id="rId149" display="http://www.finsmol.ru/pbudget/nJkSD8Sj" xr:uid="{71D739E9-F8FB-4B23-A2FB-DDF8FC55F465}"/>
    <hyperlink ref="N27" r:id="rId150" xr:uid="{7C2828B1-2EAB-41D2-9FC5-6ADF275E9970}"/>
    <hyperlink ref="M27" r:id="rId151" display="http://gsrk1.rkomi.ru/Sessions/Default.aspx" xr:uid="{4F1EAACE-434D-44D6-B602-F5E1B9F1EB0D}"/>
    <hyperlink ref="M50" r:id="rId152" display="https://parlament09.ru/antikorrup/expertiza/" xr:uid="{075497E4-4233-467E-BF98-E7AD22D48D1F}"/>
    <hyperlink ref="N50" r:id="rId153" xr:uid="{F4850D51-D171-4934-AD52-1E5AB89012B7}"/>
    <hyperlink ref="M51" r:id="rId154" display="https://parliament-osetia.ru/index.php/main/bills/art/795" xr:uid="{6A29F4A6-6F78-4483-B279-C4A3B3D9638C}"/>
    <hyperlink ref="N51" r:id="rId155" display="http://minfin.alania.gov.ru/index.php/documents/651" xr:uid="{76AB747A-AC09-4C25-8EF8-6D7D1ED6F9FD}"/>
    <hyperlink ref="M52" r:id="rId156" display="http://www.parlamentchr.ru/deyatelnost/zakonoproekty-nakhodyashchiesya-na-rassmotrenii" xr:uid="{1A386CF5-0B7D-4969-BAC9-72D89A329846}"/>
    <hyperlink ref="O52" r:id="rId157" xr:uid="{F2787CEB-92FF-4EE7-882C-0BDFA1A9954F}"/>
    <hyperlink ref="N52" r:id="rId158" xr:uid="{1A637ADB-A3CC-4A17-88E5-8EFC5F2B5404}"/>
    <hyperlink ref="O75" r:id="rId159" display="http://monitoring.yanao.ru/yamal/index.php" xr:uid="{457D2931-F595-4ABC-8864-84336A3700F4}"/>
    <hyperlink ref="N75" r:id="rId160" xr:uid="{9B053D80-AD4D-4007-A853-431EF18ACD0C}"/>
    <hyperlink ref="M75" r:id="rId161" display="https://zs.yanao.ru/activity/10637/?nav-documents=page-1" xr:uid="{36071D44-8A5E-45E5-9DA9-B278B28D4E1C}"/>
    <hyperlink ref="M83" r:id="rId162" display="https://www.zskuzbass.ru/zakonotvorchestvo/proektyi-normativnyix-pravovyix-aktov-kemerovskoj-oblasti" xr:uid="{76409BBD-3F53-48C6-B780-2155F40C8FB5}"/>
    <hyperlink ref="N83" r:id="rId163" display="https://www.ofukem.ru/budget/projects2021-2023/" xr:uid="{5FCB1712-7D7C-4AF7-8684-357C0399B66A}"/>
    <hyperlink ref="M56" r:id="rId164" display="http://www.gsmari.ru/itog/pnpa.html" xr:uid="{4766A25F-2B1C-4DFA-9705-7151B8B3EC76}"/>
    <hyperlink ref="N56" r:id="rId165" xr:uid="{CF0AA71C-41A8-4300-B7FD-50889031A14A}"/>
    <hyperlink ref="M9" r:id="rId166" display="https://www.zsvo.ru/documents/36/" xr:uid="{FC145B60-80E5-4819-B277-823546CEDC5B}"/>
    <hyperlink ref="N9" r:id="rId167" xr:uid="{B4D340D8-0107-46E9-A904-9E33F8AE8915}"/>
    <hyperlink ref="N38" r:id="rId168" xr:uid="{6A9CBF33-9FAD-42A5-8146-362DCC764430}"/>
    <hyperlink ref="M38" r:id="rId169" display="https://www.gshra.ru/zak-deyat/proekty/proekty_1353.html" xr:uid="{6B5160DF-111D-44AF-9584-E80807C03587}"/>
    <hyperlink ref="N39" r:id="rId170" xr:uid="{6C62C922-1AF8-411E-926F-71B1CAB765B8}"/>
    <hyperlink ref="M39" r:id="rId171" display="http://www.huralrk.ru/deyatelnost/zakonodatelnaya-deyatelnost/zakonoproekty/item/2015-0157-6-o-respublikanskom-byudzhete-na-2021-god-i-na-planovyj-period-2022-i-2023-godov.html" xr:uid="{F0AADD24-5A41-450D-A953-256094C3DE0C}"/>
    <hyperlink ref="N97" r:id="rId172" display="http://www.eao.ru/isp-vlast/finansovoe-upravlenie-pravitelstva/byudzhet/" xr:uid="{F1770AE1-4612-48DC-8E5E-0A7FBF0C7C68}"/>
    <hyperlink ref="M97" r:id="rId173" display="http://zseao.ru/search-zakonoproekt/" xr:uid="{1A9C28C9-0F81-47D6-A4C0-C52BA64C8F26}"/>
    <hyperlink ref="N7" r:id="rId174" xr:uid="{C0F7B894-D333-42AA-9B31-ED57BB5681C4}"/>
    <hyperlink ref="M7" r:id="rId175" display="http://www.belduma.ru/document/draft/draft_detail.php?fold=020&amp;fn=4371-20" xr:uid="{0B858C4A-3DFD-4A67-9559-EADB1C3EF124}"/>
    <hyperlink ref="M20" r:id="rId176" display="https://tambovoblduma.ru/zakonoproekty/zakonoproekty-vnesennye-v-oblastnuyu-dumu/noyabr/" xr:uid="{0517A237-0341-4A3A-BB21-C1B9DB15F406}"/>
    <hyperlink ref="N20" r:id="rId177" xr:uid="{7EACF60A-3B11-4C26-918E-0339AFB4DB2D}"/>
    <hyperlink ref="N10" r:id="rId178" xr:uid="{0EBC07E2-D9C6-44CF-B5C8-569A324673D5}"/>
    <hyperlink ref="M10" r:id="rId179" display="http://www.vrnoblduma.ru/dokumenty/proekty/pro.php?lid=2119" xr:uid="{1D4528E6-9355-4741-BD09-02C0A3B2C528}"/>
    <hyperlink ref="M40" r:id="rId180" display="http://www.crimea.gov.ru/law-draft-card/6721" xr:uid="{8F7F9099-E78C-41C4-8475-A0530A6CFAF3}"/>
    <hyperlink ref="O40" r:id="rId181" display="http://budget.rk.ifinmon.ru/dokumenty/proekt-zakona-o-byudzhete" xr:uid="{6EA53EA4-0599-406E-920F-6A837C568CA3}"/>
    <hyperlink ref="N40" r:id="rId182" xr:uid="{77C93FED-4C49-4230-8459-2D350AC03B39}"/>
    <hyperlink ref="M57" r:id="rId183" display="http://www.gsrm.ru/bills/4972/" xr:uid="{DD5568DB-BD9B-4F67-AE73-D1D434F84840}"/>
    <hyperlink ref="N57" r:id="rId184" display="https://www.minfinrm.ru/norm-akty-new/" xr:uid="{92415105-8FB5-4D46-BC9D-3CDF590497F9}"/>
    <hyperlink ref="M92" r:id="rId185" display="http://monitoring.zspk.gov.ru/%D0%9F%D1%80%D0%BE%D0%B5%D0%BA%D1%82%20%D0%B7%D0%B0%D0%BA%D0%BE%D0%BD%D0%B0/2398534" xr:uid="{84A29AD0-07D1-431A-B5A2-469FEE522ADB}"/>
    <hyperlink ref="N92" r:id="rId186" display="https://primorsky.ru/authorities/executive-agencies/departments/finance/laws.php" xr:uid="{99C30052-E3EE-44B1-ACFF-BDDD57D76CC8}"/>
    <hyperlink ref="O92" r:id="rId187" xr:uid="{A5040022-7A25-458B-B57F-A5E5ACE6164A}"/>
    <hyperlink ref="N90" r:id="rId188" xr:uid="{3A957193-0001-4B3A-9DB3-613CF4E54E4B}"/>
    <hyperlink ref="O90" r:id="rId189" xr:uid="{63CEC7C7-B131-4E7D-B98D-CCEF63DE467B}"/>
    <hyperlink ref="M90" r:id="rId190" display="http://www.zaksobr-chita.ru/documents/proektyi_zakonov/2020_god/dekabr_2020_goda" xr:uid="{707BBE47-3A10-4399-AF24-AC6F6A6E5CFD}"/>
    <hyperlink ref="N21" r:id="rId191" display="https://www.tverfin.ru/np-baza/proekty-npa/" xr:uid="{088E1917-AB24-42C0-A00E-6463CBAD06AB}"/>
    <hyperlink ref="M45" r:id="rId192" display="https://sevzakon.ru/view/laws/bank_zakonoproektov/" xr:uid="{75EE1DEA-1300-492A-95F3-2712BD1401F4}"/>
    <hyperlink ref="N45" r:id="rId193" display="https://fin.sev.gov.ru/deytelnost/" xr:uid="{A5068788-C8D0-4F7F-A080-1A47B082A92E}"/>
    <hyperlink ref="O45" r:id="rId194" xr:uid="{9135AE5F-65EC-4728-B430-C490C6E93567}"/>
    <hyperlink ref="N70" r:id="rId195" display="http://www.finupr.kurganobl.ru/index.php?test=praktdum" xr:uid="{E8B1300C-37D8-491B-9D0B-3508FA3BDA2D}"/>
    <hyperlink ref="M70" r:id="rId196" display="http://www.kurganoblduma.ru/about/activity/doc/proekty/" xr:uid="{EA74B5E4-41D4-4072-BF73-54BA422D7799}"/>
    <hyperlink ref="M73" r:id="rId197" display="https://www.zs74.ru/npa-base" xr:uid="{BB406C5B-85F9-4948-9244-46D6AA6E83F0}"/>
    <hyperlink ref="N73" r:id="rId198" xr:uid="{AA448C14-3254-4630-B9F1-92BE5B4A57F0}"/>
    <hyperlink ref="O73" r:id="rId199" xr:uid="{AB56595A-1887-4320-821E-A00FE8FCF5AE}"/>
    <hyperlink ref="O95" r:id="rId200" xr:uid="{E12780C7-AB85-4BE2-AC82-89A3867E9FE1}"/>
    <hyperlink ref="M95" r:id="rId201" display="https://www.magoblduma.ru/documents/" xr:uid="{EA0462E1-8003-4A97-915C-1430CA2BD54C}"/>
    <hyperlink ref="N95" r:id="rId202" display="https://minfin.49gov.ru/documents/?doc_type=1" xr:uid="{987C24C7-69A0-4EF3-9802-B9FFD1E3662E}"/>
    <hyperlink ref="M21" r:id="rId203" display="http://www.zsto.ru/index.php/739a50c4-47c1-81fa-060e-2232105925f8/5f51608f-f613-3c85-ce9f-e9a9410d8fa4" xr:uid="{7411E19A-E3D6-4EF3-974A-65ABB9860E88}"/>
    <hyperlink ref="N41" r:id="rId204" xr:uid="{EBFD8CF7-203E-499B-9AC7-AAEAF2CBBB7C}"/>
    <hyperlink ref="O41" r:id="rId205" xr:uid="{C024933E-9439-4860-998F-E72CBA736679}"/>
    <hyperlink ref="N98" r:id="rId206" display="http://chaogov.ru/otkrytyy-byudzhet/zakon-o-byudzhete.php" xr:uid="{1EE378BF-B4BD-4FDF-B356-A36294A6BE80}"/>
    <hyperlink ref="M98" r:id="rId207" display="http://xn--80ahnhajq6aec7b.xn--p1ai/" xr:uid="{01A2AB5C-6D8E-43A2-8B7E-AF628B058C51}"/>
    <hyperlink ref="O21" r:id="rId208" xr:uid="{6D249E0B-91D9-4296-89EA-0A822D4294F2}"/>
    <hyperlink ref="O8" r:id="rId209" display="https://bryanskoblfin.ru/open/Menu/Page/93" xr:uid="{C1D9490F-5561-4D28-B37E-102E1CFD7D27}"/>
    <hyperlink ref="M60" r:id="rId210" display="http://old-gs.cap.ru/SiteMap.aspx?id=2917250" xr:uid="{25CCFE63-AA57-41E9-8B80-37D0E19AC342}"/>
    <hyperlink ref="M41" r:id="rId211" display="http://www.kubzsk.ru/pravo/" xr:uid="{F1FA07BB-E8E3-4AA1-AB24-809F76CF88F3}"/>
  </hyperlinks>
  <pageMargins left="0.59055118110236227" right="0.59055118110236227" top="0.74803149606299213" bottom="0.74803149606299213" header="0.31496062992125984" footer="0.31496062992125984"/>
  <pageSetup paperSize="9" scale="72" fitToWidth="2" fitToHeight="3" orientation="landscape" r:id="rId212"/>
  <headerFooter>
    <oddFooter>&amp;C&amp;"Times New Roman,обычный"&amp;8&amp;A&amp;R&amp;9&amp;P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197098D-9C52-4B8D-8634-4FF10BD0A34D}">
          <x14:formula1>
            <xm:f>"0,5"</xm:f>
          </x14:formula1>
          <xm:sqref>D87:E87 IW87:IX87 SS87:ST87 ACO87:ACP87 AMK87:AML87 AWG87:AWH87 BGC87:BGD87 BPY87:BPZ87 BZU87:BZV87 CJQ87:CJR87 CTM87:CTN87 DDI87:DDJ87 DNE87:DNF87 DXA87:DXB87 EGW87:EGX87 EQS87:EQT87 FAO87:FAP87 FKK87:FKL87 FUG87:FUH87 GEC87:GED87 GNY87:GNZ87 GXU87:GXV87 HHQ87:HHR87 HRM87:HRN87 IBI87:IBJ87 ILE87:ILF87 IVA87:IVB87 JEW87:JEX87 JOS87:JOT87 JYO87:JYP87 KIK87:KIL87 KSG87:KSH87 LCC87:LCD87 LLY87:LLZ87 LVU87:LVV87 MFQ87:MFR87 MPM87:MPN87 MZI87:MZJ87 NJE87:NJF87 NTA87:NTB87 OCW87:OCX87 OMS87:OMT87 OWO87:OWP87 PGK87:PGL87 PQG87:PQH87 QAC87:QAD87 QJY87:QJZ87 QTU87:QTV87 RDQ87:RDR87 RNM87:RNN87 RXI87:RXJ87 SHE87:SHF87 SRA87:SRB87 TAW87:TAX87 TKS87:TKT87 TUO87:TUP87 UEK87:UEL87 UOG87:UOH87 UYC87:UYD87 VHY87:VHZ87 VRU87:VRV87 WBQ87:WBR87 WLM87:WLN87 WVI87:WVJ87 D65623:E65623 IW65623:IX65623 SS65623:ST65623 ACO65623:ACP65623 AMK65623:AML65623 AWG65623:AWH65623 BGC65623:BGD65623 BPY65623:BPZ65623 BZU65623:BZV65623 CJQ65623:CJR65623 CTM65623:CTN65623 DDI65623:DDJ65623 DNE65623:DNF65623 DXA65623:DXB65623 EGW65623:EGX65623 EQS65623:EQT65623 FAO65623:FAP65623 FKK65623:FKL65623 FUG65623:FUH65623 GEC65623:GED65623 GNY65623:GNZ65623 GXU65623:GXV65623 HHQ65623:HHR65623 HRM65623:HRN65623 IBI65623:IBJ65623 ILE65623:ILF65623 IVA65623:IVB65623 JEW65623:JEX65623 JOS65623:JOT65623 JYO65623:JYP65623 KIK65623:KIL65623 KSG65623:KSH65623 LCC65623:LCD65623 LLY65623:LLZ65623 LVU65623:LVV65623 MFQ65623:MFR65623 MPM65623:MPN65623 MZI65623:MZJ65623 NJE65623:NJF65623 NTA65623:NTB65623 OCW65623:OCX65623 OMS65623:OMT65623 OWO65623:OWP65623 PGK65623:PGL65623 PQG65623:PQH65623 QAC65623:QAD65623 QJY65623:QJZ65623 QTU65623:QTV65623 RDQ65623:RDR65623 RNM65623:RNN65623 RXI65623:RXJ65623 SHE65623:SHF65623 SRA65623:SRB65623 TAW65623:TAX65623 TKS65623:TKT65623 TUO65623:TUP65623 UEK65623:UEL65623 UOG65623:UOH65623 UYC65623:UYD65623 VHY65623:VHZ65623 VRU65623:VRV65623 WBQ65623:WBR65623 WLM65623:WLN65623 WVI65623:WVJ65623 D131159:E131159 IW131159:IX131159 SS131159:ST131159 ACO131159:ACP131159 AMK131159:AML131159 AWG131159:AWH131159 BGC131159:BGD131159 BPY131159:BPZ131159 BZU131159:BZV131159 CJQ131159:CJR131159 CTM131159:CTN131159 DDI131159:DDJ131159 DNE131159:DNF131159 DXA131159:DXB131159 EGW131159:EGX131159 EQS131159:EQT131159 FAO131159:FAP131159 FKK131159:FKL131159 FUG131159:FUH131159 GEC131159:GED131159 GNY131159:GNZ131159 GXU131159:GXV131159 HHQ131159:HHR131159 HRM131159:HRN131159 IBI131159:IBJ131159 ILE131159:ILF131159 IVA131159:IVB131159 JEW131159:JEX131159 JOS131159:JOT131159 JYO131159:JYP131159 KIK131159:KIL131159 KSG131159:KSH131159 LCC131159:LCD131159 LLY131159:LLZ131159 LVU131159:LVV131159 MFQ131159:MFR131159 MPM131159:MPN131159 MZI131159:MZJ131159 NJE131159:NJF131159 NTA131159:NTB131159 OCW131159:OCX131159 OMS131159:OMT131159 OWO131159:OWP131159 PGK131159:PGL131159 PQG131159:PQH131159 QAC131159:QAD131159 QJY131159:QJZ131159 QTU131159:QTV131159 RDQ131159:RDR131159 RNM131159:RNN131159 RXI131159:RXJ131159 SHE131159:SHF131159 SRA131159:SRB131159 TAW131159:TAX131159 TKS131159:TKT131159 TUO131159:TUP131159 UEK131159:UEL131159 UOG131159:UOH131159 UYC131159:UYD131159 VHY131159:VHZ131159 VRU131159:VRV131159 WBQ131159:WBR131159 WLM131159:WLN131159 WVI131159:WVJ131159 D196695:E196695 IW196695:IX196695 SS196695:ST196695 ACO196695:ACP196695 AMK196695:AML196695 AWG196695:AWH196695 BGC196695:BGD196695 BPY196695:BPZ196695 BZU196695:BZV196695 CJQ196695:CJR196695 CTM196695:CTN196695 DDI196695:DDJ196695 DNE196695:DNF196695 DXA196695:DXB196695 EGW196695:EGX196695 EQS196695:EQT196695 FAO196695:FAP196695 FKK196695:FKL196695 FUG196695:FUH196695 GEC196695:GED196695 GNY196695:GNZ196695 GXU196695:GXV196695 HHQ196695:HHR196695 HRM196695:HRN196695 IBI196695:IBJ196695 ILE196695:ILF196695 IVA196695:IVB196695 JEW196695:JEX196695 JOS196695:JOT196695 JYO196695:JYP196695 KIK196695:KIL196695 KSG196695:KSH196695 LCC196695:LCD196695 LLY196695:LLZ196695 LVU196695:LVV196695 MFQ196695:MFR196695 MPM196695:MPN196695 MZI196695:MZJ196695 NJE196695:NJF196695 NTA196695:NTB196695 OCW196695:OCX196695 OMS196695:OMT196695 OWO196695:OWP196695 PGK196695:PGL196695 PQG196695:PQH196695 QAC196695:QAD196695 QJY196695:QJZ196695 QTU196695:QTV196695 RDQ196695:RDR196695 RNM196695:RNN196695 RXI196695:RXJ196695 SHE196695:SHF196695 SRA196695:SRB196695 TAW196695:TAX196695 TKS196695:TKT196695 TUO196695:TUP196695 UEK196695:UEL196695 UOG196695:UOH196695 UYC196695:UYD196695 VHY196695:VHZ196695 VRU196695:VRV196695 WBQ196695:WBR196695 WLM196695:WLN196695 WVI196695:WVJ196695 D262231:E262231 IW262231:IX262231 SS262231:ST262231 ACO262231:ACP262231 AMK262231:AML262231 AWG262231:AWH262231 BGC262231:BGD262231 BPY262231:BPZ262231 BZU262231:BZV262231 CJQ262231:CJR262231 CTM262231:CTN262231 DDI262231:DDJ262231 DNE262231:DNF262231 DXA262231:DXB262231 EGW262231:EGX262231 EQS262231:EQT262231 FAO262231:FAP262231 FKK262231:FKL262231 FUG262231:FUH262231 GEC262231:GED262231 GNY262231:GNZ262231 GXU262231:GXV262231 HHQ262231:HHR262231 HRM262231:HRN262231 IBI262231:IBJ262231 ILE262231:ILF262231 IVA262231:IVB262231 JEW262231:JEX262231 JOS262231:JOT262231 JYO262231:JYP262231 KIK262231:KIL262231 KSG262231:KSH262231 LCC262231:LCD262231 LLY262231:LLZ262231 LVU262231:LVV262231 MFQ262231:MFR262231 MPM262231:MPN262231 MZI262231:MZJ262231 NJE262231:NJF262231 NTA262231:NTB262231 OCW262231:OCX262231 OMS262231:OMT262231 OWO262231:OWP262231 PGK262231:PGL262231 PQG262231:PQH262231 QAC262231:QAD262231 QJY262231:QJZ262231 QTU262231:QTV262231 RDQ262231:RDR262231 RNM262231:RNN262231 RXI262231:RXJ262231 SHE262231:SHF262231 SRA262231:SRB262231 TAW262231:TAX262231 TKS262231:TKT262231 TUO262231:TUP262231 UEK262231:UEL262231 UOG262231:UOH262231 UYC262231:UYD262231 VHY262231:VHZ262231 VRU262231:VRV262231 WBQ262231:WBR262231 WLM262231:WLN262231 WVI262231:WVJ262231 D327767:E327767 IW327767:IX327767 SS327767:ST327767 ACO327767:ACP327767 AMK327767:AML327767 AWG327767:AWH327767 BGC327767:BGD327767 BPY327767:BPZ327767 BZU327767:BZV327767 CJQ327767:CJR327767 CTM327767:CTN327767 DDI327767:DDJ327767 DNE327767:DNF327767 DXA327767:DXB327767 EGW327767:EGX327767 EQS327767:EQT327767 FAO327767:FAP327767 FKK327767:FKL327767 FUG327767:FUH327767 GEC327767:GED327767 GNY327767:GNZ327767 GXU327767:GXV327767 HHQ327767:HHR327767 HRM327767:HRN327767 IBI327767:IBJ327767 ILE327767:ILF327767 IVA327767:IVB327767 JEW327767:JEX327767 JOS327767:JOT327767 JYO327767:JYP327767 KIK327767:KIL327767 KSG327767:KSH327767 LCC327767:LCD327767 LLY327767:LLZ327767 LVU327767:LVV327767 MFQ327767:MFR327767 MPM327767:MPN327767 MZI327767:MZJ327767 NJE327767:NJF327767 NTA327767:NTB327767 OCW327767:OCX327767 OMS327767:OMT327767 OWO327767:OWP327767 PGK327767:PGL327767 PQG327767:PQH327767 QAC327767:QAD327767 QJY327767:QJZ327767 QTU327767:QTV327767 RDQ327767:RDR327767 RNM327767:RNN327767 RXI327767:RXJ327767 SHE327767:SHF327767 SRA327767:SRB327767 TAW327767:TAX327767 TKS327767:TKT327767 TUO327767:TUP327767 UEK327767:UEL327767 UOG327767:UOH327767 UYC327767:UYD327767 VHY327767:VHZ327767 VRU327767:VRV327767 WBQ327767:WBR327767 WLM327767:WLN327767 WVI327767:WVJ327767 D393303:E393303 IW393303:IX393303 SS393303:ST393303 ACO393303:ACP393303 AMK393303:AML393303 AWG393303:AWH393303 BGC393303:BGD393303 BPY393303:BPZ393303 BZU393303:BZV393303 CJQ393303:CJR393303 CTM393303:CTN393303 DDI393303:DDJ393303 DNE393303:DNF393303 DXA393303:DXB393303 EGW393303:EGX393303 EQS393303:EQT393303 FAO393303:FAP393303 FKK393303:FKL393303 FUG393303:FUH393303 GEC393303:GED393303 GNY393303:GNZ393303 GXU393303:GXV393303 HHQ393303:HHR393303 HRM393303:HRN393303 IBI393303:IBJ393303 ILE393303:ILF393303 IVA393303:IVB393303 JEW393303:JEX393303 JOS393303:JOT393303 JYO393303:JYP393303 KIK393303:KIL393303 KSG393303:KSH393303 LCC393303:LCD393303 LLY393303:LLZ393303 LVU393303:LVV393303 MFQ393303:MFR393303 MPM393303:MPN393303 MZI393303:MZJ393303 NJE393303:NJF393303 NTA393303:NTB393303 OCW393303:OCX393303 OMS393303:OMT393303 OWO393303:OWP393303 PGK393303:PGL393303 PQG393303:PQH393303 QAC393303:QAD393303 QJY393303:QJZ393303 QTU393303:QTV393303 RDQ393303:RDR393303 RNM393303:RNN393303 RXI393303:RXJ393303 SHE393303:SHF393303 SRA393303:SRB393303 TAW393303:TAX393303 TKS393303:TKT393303 TUO393303:TUP393303 UEK393303:UEL393303 UOG393303:UOH393303 UYC393303:UYD393303 VHY393303:VHZ393303 VRU393303:VRV393303 WBQ393303:WBR393303 WLM393303:WLN393303 WVI393303:WVJ393303 D458839:E458839 IW458839:IX458839 SS458839:ST458839 ACO458839:ACP458839 AMK458839:AML458839 AWG458839:AWH458839 BGC458839:BGD458839 BPY458839:BPZ458839 BZU458839:BZV458839 CJQ458839:CJR458839 CTM458839:CTN458839 DDI458839:DDJ458839 DNE458839:DNF458839 DXA458839:DXB458839 EGW458839:EGX458839 EQS458839:EQT458839 FAO458839:FAP458839 FKK458839:FKL458839 FUG458839:FUH458839 GEC458839:GED458839 GNY458839:GNZ458839 GXU458839:GXV458839 HHQ458839:HHR458839 HRM458839:HRN458839 IBI458839:IBJ458839 ILE458839:ILF458839 IVA458839:IVB458839 JEW458839:JEX458839 JOS458839:JOT458839 JYO458839:JYP458839 KIK458839:KIL458839 KSG458839:KSH458839 LCC458839:LCD458839 LLY458839:LLZ458839 LVU458839:LVV458839 MFQ458839:MFR458839 MPM458839:MPN458839 MZI458839:MZJ458839 NJE458839:NJF458839 NTA458839:NTB458839 OCW458839:OCX458839 OMS458839:OMT458839 OWO458839:OWP458839 PGK458839:PGL458839 PQG458839:PQH458839 QAC458839:QAD458839 QJY458839:QJZ458839 QTU458839:QTV458839 RDQ458839:RDR458839 RNM458839:RNN458839 RXI458839:RXJ458839 SHE458839:SHF458839 SRA458839:SRB458839 TAW458839:TAX458839 TKS458839:TKT458839 TUO458839:TUP458839 UEK458839:UEL458839 UOG458839:UOH458839 UYC458839:UYD458839 VHY458839:VHZ458839 VRU458839:VRV458839 WBQ458839:WBR458839 WLM458839:WLN458839 WVI458839:WVJ458839 D524375:E524375 IW524375:IX524375 SS524375:ST524375 ACO524375:ACP524375 AMK524375:AML524375 AWG524375:AWH524375 BGC524375:BGD524375 BPY524375:BPZ524375 BZU524375:BZV524375 CJQ524375:CJR524375 CTM524375:CTN524375 DDI524375:DDJ524375 DNE524375:DNF524375 DXA524375:DXB524375 EGW524375:EGX524375 EQS524375:EQT524375 FAO524375:FAP524375 FKK524375:FKL524375 FUG524375:FUH524375 GEC524375:GED524375 GNY524375:GNZ524375 GXU524375:GXV524375 HHQ524375:HHR524375 HRM524375:HRN524375 IBI524375:IBJ524375 ILE524375:ILF524375 IVA524375:IVB524375 JEW524375:JEX524375 JOS524375:JOT524375 JYO524375:JYP524375 KIK524375:KIL524375 KSG524375:KSH524375 LCC524375:LCD524375 LLY524375:LLZ524375 LVU524375:LVV524375 MFQ524375:MFR524375 MPM524375:MPN524375 MZI524375:MZJ524375 NJE524375:NJF524375 NTA524375:NTB524375 OCW524375:OCX524375 OMS524375:OMT524375 OWO524375:OWP524375 PGK524375:PGL524375 PQG524375:PQH524375 QAC524375:QAD524375 QJY524375:QJZ524375 QTU524375:QTV524375 RDQ524375:RDR524375 RNM524375:RNN524375 RXI524375:RXJ524375 SHE524375:SHF524375 SRA524375:SRB524375 TAW524375:TAX524375 TKS524375:TKT524375 TUO524375:TUP524375 UEK524375:UEL524375 UOG524375:UOH524375 UYC524375:UYD524375 VHY524375:VHZ524375 VRU524375:VRV524375 WBQ524375:WBR524375 WLM524375:WLN524375 WVI524375:WVJ524375 D589911:E589911 IW589911:IX589911 SS589911:ST589911 ACO589911:ACP589911 AMK589911:AML589911 AWG589911:AWH589911 BGC589911:BGD589911 BPY589911:BPZ589911 BZU589911:BZV589911 CJQ589911:CJR589911 CTM589911:CTN589911 DDI589911:DDJ589911 DNE589911:DNF589911 DXA589911:DXB589911 EGW589911:EGX589911 EQS589911:EQT589911 FAO589911:FAP589911 FKK589911:FKL589911 FUG589911:FUH589911 GEC589911:GED589911 GNY589911:GNZ589911 GXU589911:GXV589911 HHQ589911:HHR589911 HRM589911:HRN589911 IBI589911:IBJ589911 ILE589911:ILF589911 IVA589911:IVB589911 JEW589911:JEX589911 JOS589911:JOT589911 JYO589911:JYP589911 KIK589911:KIL589911 KSG589911:KSH589911 LCC589911:LCD589911 LLY589911:LLZ589911 LVU589911:LVV589911 MFQ589911:MFR589911 MPM589911:MPN589911 MZI589911:MZJ589911 NJE589911:NJF589911 NTA589911:NTB589911 OCW589911:OCX589911 OMS589911:OMT589911 OWO589911:OWP589911 PGK589911:PGL589911 PQG589911:PQH589911 QAC589911:QAD589911 QJY589911:QJZ589911 QTU589911:QTV589911 RDQ589911:RDR589911 RNM589911:RNN589911 RXI589911:RXJ589911 SHE589911:SHF589911 SRA589911:SRB589911 TAW589911:TAX589911 TKS589911:TKT589911 TUO589911:TUP589911 UEK589911:UEL589911 UOG589911:UOH589911 UYC589911:UYD589911 VHY589911:VHZ589911 VRU589911:VRV589911 WBQ589911:WBR589911 WLM589911:WLN589911 WVI589911:WVJ589911 D655447:E655447 IW655447:IX655447 SS655447:ST655447 ACO655447:ACP655447 AMK655447:AML655447 AWG655447:AWH655447 BGC655447:BGD655447 BPY655447:BPZ655447 BZU655447:BZV655447 CJQ655447:CJR655447 CTM655447:CTN655447 DDI655447:DDJ655447 DNE655447:DNF655447 DXA655447:DXB655447 EGW655447:EGX655447 EQS655447:EQT655447 FAO655447:FAP655447 FKK655447:FKL655447 FUG655447:FUH655447 GEC655447:GED655447 GNY655447:GNZ655447 GXU655447:GXV655447 HHQ655447:HHR655447 HRM655447:HRN655447 IBI655447:IBJ655447 ILE655447:ILF655447 IVA655447:IVB655447 JEW655447:JEX655447 JOS655447:JOT655447 JYO655447:JYP655447 KIK655447:KIL655447 KSG655447:KSH655447 LCC655447:LCD655447 LLY655447:LLZ655447 LVU655447:LVV655447 MFQ655447:MFR655447 MPM655447:MPN655447 MZI655447:MZJ655447 NJE655447:NJF655447 NTA655447:NTB655447 OCW655447:OCX655447 OMS655447:OMT655447 OWO655447:OWP655447 PGK655447:PGL655447 PQG655447:PQH655447 QAC655447:QAD655447 QJY655447:QJZ655447 QTU655447:QTV655447 RDQ655447:RDR655447 RNM655447:RNN655447 RXI655447:RXJ655447 SHE655447:SHF655447 SRA655447:SRB655447 TAW655447:TAX655447 TKS655447:TKT655447 TUO655447:TUP655447 UEK655447:UEL655447 UOG655447:UOH655447 UYC655447:UYD655447 VHY655447:VHZ655447 VRU655447:VRV655447 WBQ655447:WBR655447 WLM655447:WLN655447 WVI655447:WVJ655447 D720983:E720983 IW720983:IX720983 SS720983:ST720983 ACO720983:ACP720983 AMK720983:AML720983 AWG720983:AWH720983 BGC720983:BGD720983 BPY720983:BPZ720983 BZU720983:BZV720983 CJQ720983:CJR720983 CTM720983:CTN720983 DDI720983:DDJ720983 DNE720983:DNF720983 DXA720983:DXB720983 EGW720983:EGX720983 EQS720983:EQT720983 FAO720983:FAP720983 FKK720983:FKL720983 FUG720983:FUH720983 GEC720983:GED720983 GNY720983:GNZ720983 GXU720983:GXV720983 HHQ720983:HHR720983 HRM720983:HRN720983 IBI720983:IBJ720983 ILE720983:ILF720983 IVA720983:IVB720983 JEW720983:JEX720983 JOS720983:JOT720983 JYO720983:JYP720983 KIK720983:KIL720983 KSG720983:KSH720983 LCC720983:LCD720983 LLY720983:LLZ720983 LVU720983:LVV720983 MFQ720983:MFR720983 MPM720983:MPN720983 MZI720983:MZJ720983 NJE720983:NJF720983 NTA720983:NTB720983 OCW720983:OCX720983 OMS720983:OMT720983 OWO720983:OWP720983 PGK720983:PGL720983 PQG720983:PQH720983 QAC720983:QAD720983 QJY720983:QJZ720983 QTU720983:QTV720983 RDQ720983:RDR720983 RNM720983:RNN720983 RXI720983:RXJ720983 SHE720983:SHF720983 SRA720983:SRB720983 TAW720983:TAX720983 TKS720983:TKT720983 TUO720983:TUP720983 UEK720983:UEL720983 UOG720983:UOH720983 UYC720983:UYD720983 VHY720983:VHZ720983 VRU720983:VRV720983 WBQ720983:WBR720983 WLM720983:WLN720983 WVI720983:WVJ720983 D786519:E786519 IW786519:IX786519 SS786519:ST786519 ACO786519:ACP786519 AMK786519:AML786519 AWG786519:AWH786519 BGC786519:BGD786519 BPY786519:BPZ786519 BZU786519:BZV786519 CJQ786519:CJR786519 CTM786519:CTN786519 DDI786519:DDJ786519 DNE786519:DNF786519 DXA786519:DXB786519 EGW786519:EGX786519 EQS786519:EQT786519 FAO786519:FAP786519 FKK786519:FKL786519 FUG786519:FUH786519 GEC786519:GED786519 GNY786519:GNZ786519 GXU786519:GXV786519 HHQ786519:HHR786519 HRM786519:HRN786519 IBI786519:IBJ786519 ILE786519:ILF786519 IVA786519:IVB786519 JEW786519:JEX786519 JOS786519:JOT786519 JYO786519:JYP786519 KIK786519:KIL786519 KSG786519:KSH786519 LCC786519:LCD786519 LLY786519:LLZ786519 LVU786519:LVV786519 MFQ786519:MFR786519 MPM786519:MPN786519 MZI786519:MZJ786519 NJE786519:NJF786519 NTA786519:NTB786519 OCW786519:OCX786519 OMS786519:OMT786519 OWO786519:OWP786519 PGK786519:PGL786519 PQG786519:PQH786519 QAC786519:QAD786519 QJY786519:QJZ786519 QTU786519:QTV786519 RDQ786519:RDR786519 RNM786519:RNN786519 RXI786519:RXJ786519 SHE786519:SHF786519 SRA786519:SRB786519 TAW786519:TAX786519 TKS786519:TKT786519 TUO786519:TUP786519 UEK786519:UEL786519 UOG786519:UOH786519 UYC786519:UYD786519 VHY786519:VHZ786519 VRU786519:VRV786519 WBQ786519:WBR786519 WLM786519:WLN786519 WVI786519:WVJ786519 D852055:E852055 IW852055:IX852055 SS852055:ST852055 ACO852055:ACP852055 AMK852055:AML852055 AWG852055:AWH852055 BGC852055:BGD852055 BPY852055:BPZ852055 BZU852055:BZV852055 CJQ852055:CJR852055 CTM852055:CTN852055 DDI852055:DDJ852055 DNE852055:DNF852055 DXA852055:DXB852055 EGW852055:EGX852055 EQS852055:EQT852055 FAO852055:FAP852055 FKK852055:FKL852055 FUG852055:FUH852055 GEC852055:GED852055 GNY852055:GNZ852055 GXU852055:GXV852055 HHQ852055:HHR852055 HRM852055:HRN852055 IBI852055:IBJ852055 ILE852055:ILF852055 IVA852055:IVB852055 JEW852055:JEX852055 JOS852055:JOT852055 JYO852055:JYP852055 KIK852055:KIL852055 KSG852055:KSH852055 LCC852055:LCD852055 LLY852055:LLZ852055 LVU852055:LVV852055 MFQ852055:MFR852055 MPM852055:MPN852055 MZI852055:MZJ852055 NJE852055:NJF852055 NTA852055:NTB852055 OCW852055:OCX852055 OMS852055:OMT852055 OWO852055:OWP852055 PGK852055:PGL852055 PQG852055:PQH852055 QAC852055:QAD852055 QJY852055:QJZ852055 QTU852055:QTV852055 RDQ852055:RDR852055 RNM852055:RNN852055 RXI852055:RXJ852055 SHE852055:SHF852055 SRA852055:SRB852055 TAW852055:TAX852055 TKS852055:TKT852055 TUO852055:TUP852055 UEK852055:UEL852055 UOG852055:UOH852055 UYC852055:UYD852055 VHY852055:VHZ852055 VRU852055:VRV852055 WBQ852055:WBR852055 WLM852055:WLN852055 WVI852055:WVJ852055 D917591:E917591 IW917591:IX917591 SS917591:ST917591 ACO917591:ACP917591 AMK917591:AML917591 AWG917591:AWH917591 BGC917591:BGD917591 BPY917591:BPZ917591 BZU917591:BZV917591 CJQ917591:CJR917591 CTM917591:CTN917591 DDI917591:DDJ917591 DNE917591:DNF917591 DXA917591:DXB917591 EGW917591:EGX917591 EQS917591:EQT917591 FAO917591:FAP917591 FKK917591:FKL917591 FUG917591:FUH917591 GEC917591:GED917591 GNY917591:GNZ917591 GXU917591:GXV917591 HHQ917591:HHR917591 HRM917591:HRN917591 IBI917591:IBJ917591 ILE917591:ILF917591 IVA917591:IVB917591 JEW917591:JEX917591 JOS917591:JOT917591 JYO917591:JYP917591 KIK917591:KIL917591 KSG917591:KSH917591 LCC917591:LCD917591 LLY917591:LLZ917591 LVU917591:LVV917591 MFQ917591:MFR917591 MPM917591:MPN917591 MZI917591:MZJ917591 NJE917591:NJF917591 NTA917591:NTB917591 OCW917591:OCX917591 OMS917591:OMT917591 OWO917591:OWP917591 PGK917591:PGL917591 PQG917591:PQH917591 QAC917591:QAD917591 QJY917591:QJZ917591 QTU917591:QTV917591 RDQ917591:RDR917591 RNM917591:RNN917591 RXI917591:RXJ917591 SHE917591:SHF917591 SRA917591:SRB917591 TAW917591:TAX917591 TKS917591:TKT917591 TUO917591:TUP917591 UEK917591:UEL917591 UOG917591:UOH917591 UYC917591:UYD917591 VHY917591:VHZ917591 VRU917591:VRV917591 WBQ917591:WBR917591 WLM917591:WLN917591 WVI917591:WVJ917591 D983127:E983127 IW983127:IX983127 SS983127:ST983127 ACO983127:ACP983127 AMK983127:AML983127 AWG983127:AWH983127 BGC983127:BGD983127 BPY983127:BPZ983127 BZU983127:BZV983127 CJQ983127:CJR983127 CTM983127:CTN983127 DDI983127:DDJ983127 DNE983127:DNF983127 DXA983127:DXB983127 EGW983127:EGX983127 EQS983127:EQT983127 FAO983127:FAP983127 FKK983127:FKL983127 FUG983127:FUH983127 GEC983127:GED983127 GNY983127:GNZ983127 GXU983127:GXV983127 HHQ983127:HHR983127 HRM983127:HRN983127 IBI983127:IBJ983127 ILE983127:ILF983127 IVA983127:IVB983127 JEW983127:JEX983127 JOS983127:JOT983127 JYO983127:JYP983127 KIK983127:KIL983127 KSG983127:KSH983127 LCC983127:LCD983127 LLY983127:LLZ983127 LVU983127:LVV983127 MFQ983127:MFR983127 MPM983127:MPN983127 MZI983127:MZJ983127 NJE983127:NJF983127 NTA983127:NTB983127 OCW983127:OCX983127 OMS983127:OMT983127 OWO983127:OWP983127 PGK983127:PGL983127 PQG983127:PQH983127 QAC983127:QAD983127 QJY983127:QJZ983127 QTU983127:QTV983127 RDQ983127:RDR983127 RNM983127:RNN983127 RXI983127:RXJ983127 SHE983127:SHF983127 SRA983127:SRB983127 TAW983127:TAX983127 TKS983127:TKT983127 TUO983127:TUP983127 UEK983127:UEL983127 UOG983127:UOH983127 UYC983127:UYD983127 VHY983127:VHZ983127 VRU983127:VRV983127 WBQ983127:WBR983127 WLM983127:WLN983127 WVI983127:WVJ983127 E6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E65542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E131078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E196614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E262150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E327686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E393222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E458758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E524294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E589830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E655366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E720902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E786438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E851974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E917510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E983046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D47:E53 IW47:IX53 SS47:ST53 ACO47:ACP53 AMK47:AML53 AWG47:AWH53 BGC47:BGD53 BPY47:BPZ53 BZU47:BZV53 CJQ47:CJR53 CTM47:CTN53 DDI47:DDJ53 DNE47:DNF53 DXA47:DXB53 EGW47:EGX53 EQS47:EQT53 FAO47:FAP53 FKK47:FKL53 FUG47:FUH53 GEC47:GED53 GNY47:GNZ53 GXU47:GXV53 HHQ47:HHR53 HRM47:HRN53 IBI47:IBJ53 ILE47:ILF53 IVA47:IVB53 JEW47:JEX53 JOS47:JOT53 JYO47:JYP53 KIK47:KIL53 KSG47:KSH53 LCC47:LCD53 LLY47:LLZ53 LVU47:LVV53 MFQ47:MFR53 MPM47:MPN53 MZI47:MZJ53 NJE47:NJF53 NTA47:NTB53 OCW47:OCX53 OMS47:OMT53 OWO47:OWP53 PGK47:PGL53 PQG47:PQH53 QAC47:QAD53 QJY47:QJZ53 QTU47:QTV53 RDQ47:RDR53 RNM47:RNN53 RXI47:RXJ53 SHE47:SHF53 SRA47:SRB53 TAW47:TAX53 TKS47:TKT53 TUO47:TUP53 UEK47:UEL53 UOG47:UOH53 UYC47:UYD53 VHY47:VHZ53 VRU47:VRV53 WBQ47:WBR53 WLM47:WLN53 WVI47:WVJ53 D65583:E65589 IW65583:IX65589 SS65583:ST65589 ACO65583:ACP65589 AMK65583:AML65589 AWG65583:AWH65589 BGC65583:BGD65589 BPY65583:BPZ65589 BZU65583:BZV65589 CJQ65583:CJR65589 CTM65583:CTN65589 DDI65583:DDJ65589 DNE65583:DNF65589 DXA65583:DXB65589 EGW65583:EGX65589 EQS65583:EQT65589 FAO65583:FAP65589 FKK65583:FKL65589 FUG65583:FUH65589 GEC65583:GED65589 GNY65583:GNZ65589 GXU65583:GXV65589 HHQ65583:HHR65589 HRM65583:HRN65589 IBI65583:IBJ65589 ILE65583:ILF65589 IVA65583:IVB65589 JEW65583:JEX65589 JOS65583:JOT65589 JYO65583:JYP65589 KIK65583:KIL65589 KSG65583:KSH65589 LCC65583:LCD65589 LLY65583:LLZ65589 LVU65583:LVV65589 MFQ65583:MFR65589 MPM65583:MPN65589 MZI65583:MZJ65589 NJE65583:NJF65589 NTA65583:NTB65589 OCW65583:OCX65589 OMS65583:OMT65589 OWO65583:OWP65589 PGK65583:PGL65589 PQG65583:PQH65589 QAC65583:QAD65589 QJY65583:QJZ65589 QTU65583:QTV65589 RDQ65583:RDR65589 RNM65583:RNN65589 RXI65583:RXJ65589 SHE65583:SHF65589 SRA65583:SRB65589 TAW65583:TAX65589 TKS65583:TKT65589 TUO65583:TUP65589 UEK65583:UEL65589 UOG65583:UOH65589 UYC65583:UYD65589 VHY65583:VHZ65589 VRU65583:VRV65589 WBQ65583:WBR65589 WLM65583:WLN65589 WVI65583:WVJ65589 D131119:E131125 IW131119:IX131125 SS131119:ST131125 ACO131119:ACP131125 AMK131119:AML131125 AWG131119:AWH131125 BGC131119:BGD131125 BPY131119:BPZ131125 BZU131119:BZV131125 CJQ131119:CJR131125 CTM131119:CTN131125 DDI131119:DDJ131125 DNE131119:DNF131125 DXA131119:DXB131125 EGW131119:EGX131125 EQS131119:EQT131125 FAO131119:FAP131125 FKK131119:FKL131125 FUG131119:FUH131125 GEC131119:GED131125 GNY131119:GNZ131125 GXU131119:GXV131125 HHQ131119:HHR131125 HRM131119:HRN131125 IBI131119:IBJ131125 ILE131119:ILF131125 IVA131119:IVB131125 JEW131119:JEX131125 JOS131119:JOT131125 JYO131119:JYP131125 KIK131119:KIL131125 KSG131119:KSH131125 LCC131119:LCD131125 LLY131119:LLZ131125 LVU131119:LVV131125 MFQ131119:MFR131125 MPM131119:MPN131125 MZI131119:MZJ131125 NJE131119:NJF131125 NTA131119:NTB131125 OCW131119:OCX131125 OMS131119:OMT131125 OWO131119:OWP131125 PGK131119:PGL131125 PQG131119:PQH131125 QAC131119:QAD131125 QJY131119:QJZ131125 QTU131119:QTV131125 RDQ131119:RDR131125 RNM131119:RNN131125 RXI131119:RXJ131125 SHE131119:SHF131125 SRA131119:SRB131125 TAW131119:TAX131125 TKS131119:TKT131125 TUO131119:TUP131125 UEK131119:UEL131125 UOG131119:UOH131125 UYC131119:UYD131125 VHY131119:VHZ131125 VRU131119:VRV131125 WBQ131119:WBR131125 WLM131119:WLN131125 WVI131119:WVJ131125 D196655:E196661 IW196655:IX196661 SS196655:ST196661 ACO196655:ACP196661 AMK196655:AML196661 AWG196655:AWH196661 BGC196655:BGD196661 BPY196655:BPZ196661 BZU196655:BZV196661 CJQ196655:CJR196661 CTM196655:CTN196661 DDI196655:DDJ196661 DNE196655:DNF196661 DXA196655:DXB196661 EGW196655:EGX196661 EQS196655:EQT196661 FAO196655:FAP196661 FKK196655:FKL196661 FUG196655:FUH196661 GEC196655:GED196661 GNY196655:GNZ196661 GXU196655:GXV196661 HHQ196655:HHR196661 HRM196655:HRN196661 IBI196655:IBJ196661 ILE196655:ILF196661 IVA196655:IVB196661 JEW196655:JEX196661 JOS196655:JOT196661 JYO196655:JYP196661 KIK196655:KIL196661 KSG196655:KSH196661 LCC196655:LCD196661 LLY196655:LLZ196661 LVU196655:LVV196661 MFQ196655:MFR196661 MPM196655:MPN196661 MZI196655:MZJ196661 NJE196655:NJF196661 NTA196655:NTB196661 OCW196655:OCX196661 OMS196655:OMT196661 OWO196655:OWP196661 PGK196655:PGL196661 PQG196655:PQH196661 QAC196655:QAD196661 QJY196655:QJZ196661 QTU196655:QTV196661 RDQ196655:RDR196661 RNM196655:RNN196661 RXI196655:RXJ196661 SHE196655:SHF196661 SRA196655:SRB196661 TAW196655:TAX196661 TKS196655:TKT196661 TUO196655:TUP196661 UEK196655:UEL196661 UOG196655:UOH196661 UYC196655:UYD196661 VHY196655:VHZ196661 VRU196655:VRV196661 WBQ196655:WBR196661 WLM196655:WLN196661 WVI196655:WVJ196661 D262191:E262197 IW262191:IX262197 SS262191:ST262197 ACO262191:ACP262197 AMK262191:AML262197 AWG262191:AWH262197 BGC262191:BGD262197 BPY262191:BPZ262197 BZU262191:BZV262197 CJQ262191:CJR262197 CTM262191:CTN262197 DDI262191:DDJ262197 DNE262191:DNF262197 DXA262191:DXB262197 EGW262191:EGX262197 EQS262191:EQT262197 FAO262191:FAP262197 FKK262191:FKL262197 FUG262191:FUH262197 GEC262191:GED262197 GNY262191:GNZ262197 GXU262191:GXV262197 HHQ262191:HHR262197 HRM262191:HRN262197 IBI262191:IBJ262197 ILE262191:ILF262197 IVA262191:IVB262197 JEW262191:JEX262197 JOS262191:JOT262197 JYO262191:JYP262197 KIK262191:KIL262197 KSG262191:KSH262197 LCC262191:LCD262197 LLY262191:LLZ262197 LVU262191:LVV262197 MFQ262191:MFR262197 MPM262191:MPN262197 MZI262191:MZJ262197 NJE262191:NJF262197 NTA262191:NTB262197 OCW262191:OCX262197 OMS262191:OMT262197 OWO262191:OWP262197 PGK262191:PGL262197 PQG262191:PQH262197 QAC262191:QAD262197 QJY262191:QJZ262197 QTU262191:QTV262197 RDQ262191:RDR262197 RNM262191:RNN262197 RXI262191:RXJ262197 SHE262191:SHF262197 SRA262191:SRB262197 TAW262191:TAX262197 TKS262191:TKT262197 TUO262191:TUP262197 UEK262191:UEL262197 UOG262191:UOH262197 UYC262191:UYD262197 VHY262191:VHZ262197 VRU262191:VRV262197 WBQ262191:WBR262197 WLM262191:WLN262197 WVI262191:WVJ262197 D327727:E327733 IW327727:IX327733 SS327727:ST327733 ACO327727:ACP327733 AMK327727:AML327733 AWG327727:AWH327733 BGC327727:BGD327733 BPY327727:BPZ327733 BZU327727:BZV327733 CJQ327727:CJR327733 CTM327727:CTN327733 DDI327727:DDJ327733 DNE327727:DNF327733 DXA327727:DXB327733 EGW327727:EGX327733 EQS327727:EQT327733 FAO327727:FAP327733 FKK327727:FKL327733 FUG327727:FUH327733 GEC327727:GED327733 GNY327727:GNZ327733 GXU327727:GXV327733 HHQ327727:HHR327733 HRM327727:HRN327733 IBI327727:IBJ327733 ILE327727:ILF327733 IVA327727:IVB327733 JEW327727:JEX327733 JOS327727:JOT327733 JYO327727:JYP327733 KIK327727:KIL327733 KSG327727:KSH327733 LCC327727:LCD327733 LLY327727:LLZ327733 LVU327727:LVV327733 MFQ327727:MFR327733 MPM327727:MPN327733 MZI327727:MZJ327733 NJE327727:NJF327733 NTA327727:NTB327733 OCW327727:OCX327733 OMS327727:OMT327733 OWO327727:OWP327733 PGK327727:PGL327733 PQG327727:PQH327733 QAC327727:QAD327733 QJY327727:QJZ327733 QTU327727:QTV327733 RDQ327727:RDR327733 RNM327727:RNN327733 RXI327727:RXJ327733 SHE327727:SHF327733 SRA327727:SRB327733 TAW327727:TAX327733 TKS327727:TKT327733 TUO327727:TUP327733 UEK327727:UEL327733 UOG327727:UOH327733 UYC327727:UYD327733 VHY327727:VHZ327733 VRU327727:VRV327733 WBQ327727:WBR327733 WLM327727:WLN327733 WVI327727:WVJ327733 D393263:E393269 IW393263:IX393269 SS393263:ST393269 ACO393263:ACP393269 AMK393263:AML393269 AWG393263:AWH393269 BGC393263:BGD393269 BPY393263:BPZ393269 BZU393263:BZV393269 CJQ393263:CJR393269 CTM393263:CTN393269 DDI393263:DDJ393269 DNE393263:DNF393269 DXA393263:DXB393269 EGW393263:EGX393269 EQS393263:EQT393269 FAO393263:FAP393269 FKK393263:FKL393269 FUG393263:FUH393269 GEC393263:GED393269 GNY393263:GNZ393269 GXU393263:GXV393269 HHQ393263:HHR393269 HRM393263:HRN393269 IBI393263:IBJ393269 ILE393263:ILF393269 IVA393263:IVB393269 JEW393263:JEX393269 JOS393263:JOT393269 JYO393263:JYP393269 KIK393263:KIL393269 KSG393263:KSH393269 LCC393263:LCD393269 LLY393263:LLZ393269 LVU393263:LVV393269 MFQ393263:MFR393269 MPM393263:MPN393269 MZI393263:MZJ393269 NJE393263:NJF393269 NTA393263:NTB393269 OCW393263:OCX393269 OMS393263:OMT393269 OWO393263:OWP393269 PGK393263:PGL393269 PQG393263:PQH393269 QAC393263:QAD393269 QJY393263:QJZ393269 QTU393263:QTV393269 RDQ393263:RDR393269 RNM393263:RNN393269 RXI393263:RXJ393269 SHE393263:SHF393269 SRA393263:SRB393269 TAW393263:TAX393269 TKS393263:TKT393269 TUO393263:TUP393269 UEK393263:UEL393269 UOG393263:UOH393269 UYC393263:UYD393269 VHY393263:VHZ393269 VRU393263:VRV393269 WBQ393263:WBR393269 WLM393263:WLN393269 WVI393263:WVJ393269 D458799:E458805 IW458799:IX458805 SS458799:ST458805 ACO458799:ACP458805 AMK458799:AML458805 AWG458799:AWH458805 BGC458799:BGD458805 BPY458799:BPZ458805 BZU458799:BZV458805 CJQ458799:CJR458805 CTM458799:CTN458805 DDI458799:DDJ458805 DNE458799:DNF458805 DXA458799:DXB458805 EGW458799:EGX458805 EQS458799:EQT458805 FAO458799:FAP458805 FKK458799:FKL458805 FUG458799:FUH458805 GEC458799:GED458805 GNY458799:GNZ458805 GXU458799:GXV458805 HHQ458799:HHR458805 HRM458799:HRN458805 IBI458799:IBJ458805 ILE458799:ILF458805 IVA458799:IVB458805 JEW458799:JEX458805 JOS458799:JOT458805 JYO458799:JYP458805 KIK458799:KIL458805 KSG458799:KSH458805 LCC458799:LCD458805 LLY458799:LLZ458805 LVU458799:LVV458805 MFQ458799:MFR458805 MPM458799:MPN458805 MZI458799:MZJ458805 NJE458799:NJF458805 NTA458799:NTB458805 OCW458799:OCX458805 OMS458799:OMT458805 OWO458799:OWP458805 PGK458799:PGL458805 PQG458799:PQH458805 QAC458799:QAD458805 QJY458799:QJZ458805 QTU458799:QTV458805 RDQ458799:RDR458805 RNM458799:RNN458805 RXI458799:RXJ458805 SHE458799:SHF458805 SRA458799:SRB458805 TAW458799:TAX458805 TKS458799:TKT458805 TUO458799:TUP458805 UEK458799:UEL458805 UOG458799:UOH458805 UYC458799:UYD458805 VHY458799:VHZ458805 VRU458799:VRV458805 WBQ458799:WBR458805 WLM458799:WLN458805 WVI458799:WVJ458805 D524335:E524341 IW524335:IX524341 SS524335:ST524341 ACO524335:ACP524341 AMK524335:AML524341 AWG524335:AWH524341 BGC524335:BGD524341 BPY524335:BPZ524341 BZU524335:BZV524341 CJQ524335:CJR524341 CTM524335:CTN524341 DDI524335:DDJ524341 DNE524335:DNF524341 DXA524335:DXB524341 EGW524335:EGX524341 EQS524335:EQT524341 FAO524335:FAP524341 FKK524335:FKL524341 FUG524335:FUH524341 GEC524335:GED524341 GNY524335:GNZ524341 GXU524335:GXV524341 HHQ524335:HHR524341 HRM524335:HRN524341 IBI524335:IBJ524341 ILE524335:ILF524341 IVA524335:IVB524341 JEW524335:JEX524341 JOS524335:JOT524341 JYO524335:JYP524341 KIK524335:KIL524341 KSG524335:KSH524341 LCC524335:LCD524341 LLY524335:LLZ524341 LVU524335:LVV524341 MFQ524335:MFR524341 MPM524335:MPN524341 MZI524335:MZJ524341 NJE524335:NJF524341 NTA524335:NTB524341 OCW524335:OCX524341 OMS524335:OMT524341 OWO524335:OWP524341 PGK524335:PGL524341 PQG524335:PQH524341 QAC524335:QAD524341 QJY524335:QJZ524341 QTU524335:QTV524341 RDQ524335:RDR524341 RNM524335:RNN524341 RXI524335:RXJ524341 SHE524335:SHF524341 SRA524335:SRB524341 TAW524335:TAX524341 TKS524335:TKT524341 TUO524335:TUP524341 UEK524335:UEL524341 UOG524335:UOH524341 UYC524335:UYD524341 VHY524335:VHZ524341 VRU524335:VRV524341 WBQ524335:WBR524341 WLM524335:WLN524341 WVI524335:WVJ524341 D589871:E589877 IW589871:IX589877 SS589871:ST589877 ACO589871:ACP589877 AMK589871:AML589877 AWG589871:AWH589877 BGC589871:BGD589877 BPY589871:BPZ589877 BZU589871:BZV589877 CJQ589871:CJR589877 CTM589871:CTN589877 DDI589871:DDJ589877 DNE589871:DNF589877 DXA589871:DXB589877 EGW589871:EGX589877 EQS589871:EQT589877 FAO589871:FAP589877 FKK589871:FKL589877 FUG589871:FUH589877 GEC589871:GED589877 GNY589871:GNZ589877 GXU589871:GXV589877 HHQ589871:HHR589877 HRM589871:HRN589877 IBI589871:IBJ589877 ILE589871:ILF589877 IVA589871:IVB589877 JEW589871:JEX589877 JOS589871:JOT589877 JYO589871:JYP589877 KIK589871:KIL589877 KSG589871:KSH589877 LCC589871:LCD589877 LLY589871:LLZ589877 LVU589871:LVV589877 MFQ589871:MFR589877 MPM589871:MPN589877 MZI589871:MZJ589877 NJE589871:NJF589877 NTA589871:NTB589877 OCW589871:OCX589877 OMS589871:OMT589877 OWO589871:OWP589877 PGK589871:PGL589877 PQG589871:PQH589877 QAC589871:QAD589877 QJY589871:QJZ589877 QTU589871:QTV589877 RDQ589871:RDR589877 RNM589871:RNN589877 RXI589871:RXJ589877 SHE589871:SHF589877 SRA589871:SRB589877 TAW589871:TAX589877 TKS589871:TKT589877 TUO589871:TUP589877 UEK589871:UEL589877 UOG589871:UOH589877 UYC589871:UYD589877 VHY589871:VHZ589877 VRU589871:VRV589877 WBQ589871:WBR589877 WLM589871:WLN589877 WVI589871:WVJ589877 D655407:E655413 IW655407:IX655413 SS655407:ST655413 ACO655407:ACP655413 AMK655407:AML655413 AWG655407:AWH655413 BGC655407:BGD655413 BPY655407:BPZ655413 BZU655407:BZV655413 CJQ655407:CJR655413 CTM655407:CTN655413 DDI655407:DDJ655413 DNE655407:DNF655413 DXA655407:DXB655413 EGW655407:EGX655413 EQS655407:EQT655413 FAO655407:FAP655413 FKK655407:FKL655413 FUG655407:FUH655413 GEC655407:GED655413 GNY655407:GNZ655413 GXU655407:GXV655413 HHQ655407:HHR655413 HRM655407:HRN655413 IBI655407:IBJ655413 ILE655407:ILF655413 IVA655407:IVB655413 JEW655407:JEX655413 JOS655407:JOT655413 JYO655407:JYP655413 KIK655407:KIL655413 KSG655407:KSH655413 LCC655407:LCD655413 LLY655407:LLZ655413 LVU655407:LVV655413 MFQ655407:MFR655413 MPM655407:MPN655413 MZI655407:MZJ655413 NJE655407:NJF655413 NTA655407:NTB655413 OCW655407:OCX655413 OMS655407:OMT655413 OWO655407:OWP655413 PGK655407:PGL655413 PQG655407:PQH655413 QAC655407:QAD655413 QJY655407:QJZ655413 QTU655407:QTV655413 RDQ655407:RDR655413 RNM655407:RNN655413 RXI655407:RXJ655413 SHE655407:SHF655413 SRA655407:SRB655413 TAW655407:TAX655413 TKS655407:TKT655413 TUO655407:TUP655413 UEK655407:UEL655413 UOG655407:UOH655413 UYC655407:UYD655413 VHY655407:VHZ655413 VRU655407:VRV655413 WBQ655407:WBR655413 WLM655407:WLN655413 WVI655407:WVJ655413 D720943:E720949 IW720943:IX720949 SS720943:ST720949 ACO720943:ACP720949 AMK720943:AML720949 AWG720943:AWH720949 BGC720943:BGD720949 BPY720943:BPZ720949 BZU720943:BZV720949 CJQ720943:CJR720949 CTM720943:CTN720949 DDI720943:DDJ720949 DNE720943:DNF720949 DXA720943:DXB720949 EGW720943:EGX720949 EQS720943:EQT720949 FAO720943:FAP720949 FKK720943:FKL720949 FUG720943:FUH720949 GEC720943:GED720949 GNY720943:GNZ720949 GXU720943:GXV720949 HHQ720943:HHR720949 HRM720943:HRN720949 IBI720943:IBJ720949 ILE720943:ILF720949 IVA720943:IVB720949 JEW720943:JEX720949 JOS720943:JOT720949 JYO720943:JYP720949 KIK720943:KIL720949 KSG720943:KSH720949 LCC720943:LCD720949 LLY720943:LLZ720949 LVU720943:LVV720949 MFQ720943:MFR720949 MPM720943:MPN720949 MZI720943:MZJ720949 NJE720943:NJF720949 NTA720943:NTB720949 OCW720943:OCX720949 OMS720943:OMT720949 OWO720943:OWP720949 PGK720943:PGL720949 PQG720943:PQH720949 QAC720943:QAD720949 QJY720943:QJZ720949 QTU720943:QTV720949 RDQ720943:RDR720949 RNM720943:RNN720949 RXI720943:RXJ720949 SHE720943:SHF720949 SRA720943:SRB720949 TAW720943:TAX720949 TKS720943:TKT720949 TUO720943:TUP720949 UEK720943:UEL720949 UOG720943:UOH720949 UYC720943:UYD720949 VHY720943:VHZ720949 VRU720943:VRV720949 WBQ720943:WBR720949 WLM720943:WLN720949 WVI720943:WVJ720949 D786479:E786485 IW786479:IX786485 SS786479:ST786485 ACO786479:ACP786485 AMK786479:AML786485 AWG786479:AWH786485 BGC786479:BGD786485 BPY786479:BPZ786485 BZU786479:BZV786485 CJQ786479:CJR786485 CTM786479:CTN786485 DDI786479:DDJ786485 DNE786479:DNF786485 DXA786479:DXB786485 EGW786479:EGX786485 EQS786479:EQT786485 FAO786479:FAP786485 FKK786479:FKL786485 FUG786479:FUH786485 GEC786479:GED786485 GNY786479:GNZ786485 GXU786479:GXV786485 HHQ786479:HHR786485 HRM786479:HRN786485 IBI786479:IBJ786485 ILE786479:ILF786485 IVA786479:IVB786485 JEW786479:JEX786485 JOS786479:JOT786485 JYO786479:JYP786485 KIK786479:KIL786485 KSG786479:KSH786485 LCC786479:LCD786485 LLY786479:LLZ786485 LVU786479:LVV786485 MFQ786479:MFR786485 MPM786479:MPN786485 MZI786479:MZJ786485 NJE786479:NJF786485 NTA786479:NTB786485 OCW786479:OCX786485 OMS786479:OMT786485 OWO786479:OWP786485 PGK786479:PGL786485 PQG786479:PQH786485 QAC786479:QAD786485 QJY786479:QJZ786485 QTU786479:QTV786485 RDQ786479:RDR786485 RNM786479:RNN786485 RXI786479:RXJ786485 SHE786479:SHF786485 SRA786479:SRB786485 TAW786479:TAX786485 TKS786479:TKT786485 TUO786479:TUP786485 UEK786479:UEL786485 UOG786479:UOH786485 UYC786479:UYD786485 VHY786479:VHZ786485 VRU786479:VRV786485 WBQ786479:WBR786485 WLM786479:WLN786485 WVI786479:WVJ786485 D852015:E852021 IW852015:IX852021 SS852015:ST852021 ACO852015:ACP852021 AMK852015:AML852021 AWG852015:AWH852021 BGC852015:BGD852021 BPY852015:BPZ852021 BZU852015:BZV852021 CJQ852015:CJR852021 CTM852015:CTN852021 DDI852015:DDJ852021 DNE852015:DNF852021 DXA852015:DXB852021 EGW852015:EGX852021 EQS852015:EQT852021 FAO852015:FAP852021 FKK852015:FKL852021 FUG852015:FUH852021 GEC852015:GED852021 GNY852015:GNZ852021 GXU852015:GXV852021 HHQ852015:HHR852021 HRM852015:HRN852021 IBI852015:IBJ852021 ILE852015:ILF852021 IVA852015:IVB852021 JEW852015:JEX852021 JOS852015:JOT852021 JYO852015:JYP852021 KIK852015:KIL852021 KSG852015:KSH852021 LCC852015:LCD852021 LLY852015:LLZ852021 LVU852015:LVV852021 MFQ852015:MFR852021 MPM852015:MPN852021 MZI852015:MZJ852021 NJE852015:NJF852021 NTA852015:NTB852021 OCW852015:OCX852021 OMS852015:OMT852021 OWO852015:OWP852021 PGK852015:PGL852021 PQG852015:PQH852021 QAC852015:QAD852021 QJY852015:QJZ852021 QTU852015:QTV852021 RDQ852015:RDR852021 RNM852015:RNN852021 RXI852015:RXJ852021 SHE852015:SHF852021 SRA852015:SRB852021 TAW852015:TAX852021 TKS852015:TKT852021 TUO852015:TUP852021 UEK852015:UEL852021 UOG852015:UOH852021 UYC852015:UYD852021 VHY852015:VHZ852021 VRU852015:VRV852021 WBQ852015:WBR852021 WLM852015:WLN852021 WVI852015:WVJ852021 D917551:E917557 IW917551:IX917557 SS917551:ST917557 ACO917551:ACP917557 AMK917551:AML917557 AWG917551:AWH917557 BGC917551:BGD917557 BPY917551:BPZ917557 BZU917551:BZV917557 CJQ917551:CJR917557 CTM917551:CTN917557 DDI917551:DDJ917557 DNE917551:DNF917557 DXA917551:DXB917557 EGW917551:EGX917557 EQS917551:EQT917557 FAO917551:FAP917557 FKK917551:FKL917557 FUG917551:FUH917557 GEC917551:GED917557 GNY917551:GNZ917557 GXU917551:GXV917557 HHQ917551:HHR917557 HRM917551:HRN917557 IBI917551:IBJ917557 ILE917551:ILF917557 IVA917551:IVB917557 JEW917551:JEX917557 JOS917551:JOT917557 JYO917551:JYP917557 KIK917551:KIL917557 KSG917551:KSH917557 LCC917551:LCD917557 LLY917551:LLZ917557 LVU917551:LVV917557 MFQ917551:MFR917557 MPM917551:MPN917557 MZI917551:MZJ917557 NJE917551:NJF917557 NTA917551:NTB917557 OCW917551:OCX917557 OMS917551:OMT917557 OWO917551:OWP917557 PGK917551:PGL917557 PQG917551:PQH917557 QAC917551:QAD917557 QJY917551:QJZ917557 QTU917551:QTV917557 RDQ917551:RDR917557 RNM917551:RNN917557 RXI917551:RXJ917557 SHE917551:SHF917557 SRA917551:SRB917557 TAW917551:TAX917557 TKS917551:TKT917557 TUO917551:TUP917557 UEK917551:UEL917557 UOG917551:UOH917557 UYC917551:UYD917557 VHY917551:VHZ917557 VRU917551:VRV917557 WBQ917551:WBR917557 WLM917551:WLN917557 WVI917551:WVJ917557 D983087:E983093 IW983087:IX983093 SS983087:ST983093 ACO983087:ACP983093 AMK983087:AML983093 AWG983087:AWH983093 BGC983087:BGD983093 BPY983087:BPZ983093 BZU983087:BZV983093 CJQ983087:CJR983093 CTM983087:CTN983093 DDI983087:DDJ983093 DNE983087:DNF983093 DXA983087:DXB983093 EGW983087:EGX983093 EQS983087:EQT983093 FAO983087:FAP983093 FKK983087:FKL983093 FUG983087:FUH983093 GEC983087:GED983093 GNY983087:GNZ983093 GXU983087:GXV983093 HHQ983087:HHR983093 HRM983087:HRN983093 IBI983087:IBJ983093 ILE983087:ILF983093 IVA983087:IVB983093 JEW983087:JEX983093 JOS983087:JOT983093 JYO983087:JYP983093 KIK983087:KIL983093 KSG983087:KSH983093 LCC983087:LCD983093 LLY983087:LLZ983093 LVU983087:LVV983093 MFQ983087:MFR983093 MPM983087:MPN983093 MZI983087:MZJ983093 NJE983087:NJF983093 NTA983087:NTB983093 OCW983087:OCX983093 OMS983087:OMT983093 OWO983087:OWP983093 PGK983087:PGL983093 PQG983087:PQH983093 QAC983087:QAD983093 QJY983087:QJZ983093 QTU983087:QTV983093 RDQ983087:RDR983093 RNM983087:RNN983093 RXI983087:RXJ983093 SHE983087:SHF983093 SRA983087:SRB983093 TAW983087:TAX983093 TKS983087:TKT983093 TUO983087:TUP983093 UEK983087:UEL983093 UOG983087:UOH983093 UYC983087:UYD983093 VHY983087:VHZ983093 VRU983087:VRV983093 WBQ983087:WBR983093 WLM983087:WLN983093 WVI983087:WVJ983093 E25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E65561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E131097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E196633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E262169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E327705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E393241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E458777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E524313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E589849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E655385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E720921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E786457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E851993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E917529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E983065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D37:E37 IW37:IX37 SS37:ST37 ACO37:ACP37 AMK37:AML37 AWG37:AWH37 BGC37:BGD37 BPY37:BPZ37 BZU37:BZV37 CJQ37:CJR37 CTM37:CTN37 DDI37:DDJ37 DNE37:DNF37 DXA37:DXB37 EGW37:EGX37 EQS37:EQT37 FAO37:FAP37 FKK37:FKL37 FUG37:FUH37 GEC37:GED37 GNY37:GNZ37 GXU37:GXV37 HHQ37:HHR37 HRM37:HRN37 IBI37:IBJ37 ILE37:ILF37 IVA37:IVB37 JEW37:JEX37 JOS37:JOT37 JYO37:JYP37 KIK37:KIL37 KSG37:KSH37 LCC37:LCD37 LLY37:LLZ37 LVU37:LVV37 MFQ37:MFR37 MPM37:MPN37 MZI37:MZJ37 NJE37:NJF37 NTA37:NTB37 OCW37:OCX37 OMS37:OMT37 OWO37:OWP37 PGK37:PGL37 PQG37:PQH37 QAC37:QAD37 QJY37:QJZ37 QTU37:QTV37 RDQ37:RDR37 RNM37:RNN37 RXI37:RXJ37 SHE37:SHF37 SRA37:SRB37 TAW37:TAX37 TKS37:TKT37 TUO37:TUP37 UEK37:UEL37 UOG37:UOH37 UYC37:UYD37 VHY37:VHZ37 VRU37:VRV37 WBQ37:WBR37 WLM37:WLN37 WVI37:WVJ37 D65573:E65573 IW65573:IX65573 SS65573:ST65573 ACO65573:ACP65573 AMK65573:AML65573 AWG65573:AWH65573 BGC65573:BGD65573 BPY65573:BPZ65573 BZU65573:BZV65573 CJQ65573:CJR65573 CTM65573:CTN65573 DDI65573:DDJ65573 DNE65573:DNF65573 DXA65573:DXB65573 EGW65573:EGX65573 EQS65573:EQT65573 FAO65573:FAP65573 FKK65573:FKL65573 FUG65573:FUH65573 GEC65573:GED65573 GNY65573:GNZ65573 GXU65573:GXV65573 HHQ65573:HHR65573 HRM65573:HRN65573 IBI65573:IBJ65573 ILE65573:ILF65573 IVA65573:IVB65573 JEW65573:JEX65573 JOS65573:JOT65573 JYO65573:JYP65573 KIK65573:KIL65573 KSG65573:KSH65573 LCC65573:LCD65573 LLY65573:LLZ65573 LVU65573:LVV65573 MFQ65573:MFR65573 MPM65573:MPN65573 MZI65573:MZJ65573 NJE65573:NJF65573 NTA65573:NTB65573 OCW65573:OCX65573 OMS65573:OMT65573 OWO65573:OWP65573 PGK65573:PGL65573 PQG65573:PQH65573 QAC65573:QAD65573 QJY65573:QJZ65573 QTU65573:QTV65573 RDQ65573:RDR65573 RNM65573:RNN65573 RXI65573:RXJ65573 SHE65573:SHF65573 SRA65573:SRB65573 TAW65573:TAX65573 TKS65573:TKT65573 TUO65573:TUP65573 UEK65573:UEL65573 UOG65573:UOH65573 UYC65573:UYD65573 VHY65573:VHZ65573 VRU65573:VRV65573 WBQ65573:WBR65573 WLM65573:WLN65573 WVI65573:WVJ65573 D131109:E131109 IW131109:IX131109 SS131109:ST131109 ACO131109:ACP131109 AMK131109:AML131109 AWG131109:AWH131109 BGC131109:BGD131109 BPY131109:BPZ131109 BZU131109:BZV131109 CJQ131109:CJR131109 CTM131109:CTN131109 DDI131109:DDJ131109 DNE131109:DNF131109 DXA131109:DXB131109 EGW131109:EGX131109 EQS131109:EQT131109 FAO131109:FAP131109 FKK131109:FKL131109 FUG131109:FUH131109 GEC131109:GED131109 GNY131109:GNZ131109 GXU131109:GXV131109 HHQ131109:HHR131109 HRM131109:HRN131109 IBI131109:IBJ131109 ILE131109:ILF131109 IVA131109:IVB131109 JEW131109:JEX131109 JOS131109:JOT131109 JYO131109:JYP131109 KIK131109:KIL131109 KSG131109:KSH131109 LCC131109:LCD131109 LLY131109:LLZ131109 LVU131109:LVV131109 MFQ131109:MFR131109 MPM131109:MPN131109 MZI131109:MZJ131109 NJE131109:NJF131109 NTA131109:NTB131109 OCW131109:OCX131109 OMS131109:OMT131109 OWO131109:OWP131109 PGK131109:PGL131109 PQG131109:PQH131109 QAC131109:QAD131109 QJY131109:QJZ131109 QTU131109:QTV131109 RDQ131109:RDR131109 RNM131109:RNN131109 RXI131109:RXJ131109 SHE131109:SHF131109 SRA131109:SRB131109 TAW131109:TAX131109 TKS131109:TKT131109 TUO131109:TUP131109 UEK131109:UEL131109 UOG131109:UOH131109 UYC131109:UYD131109 VHY131109:VHZ131109 VRU131109:VRV131109 WBQ131109:WBR131109 WLM131109:WLN131109 WVI131109:WVJ131109 D196645:E196645 IW196645:IX196645 SS196645:ST196645 ACO196645:ACP196645 AMK196645:AML196645 AWG196645:AWH196645 BGC196645:BGD196645 BPY196645:BPZ196645 BZU196645:BZV196645 CJQ196645:CJR196645 CTM196645:CTN196645 DDI196645:DDJ196645 DNE196645:DNF196645 DXA196645:DXB196645 EGW196645:EGX196645 EQS196645:EQT196645 FAO196645:FAP196645 FKK196645:FKL196645 FUG196645:FUH196645 GEC196645:GED196645 GNY196645:GNZ196645 GXU196645:GXV196645 HHQ196645:HHR196645 HRM196645:HRN196645 IBI196645:IBJ196645 ILE196645:ILF196645 IVA196645:IVB196645 JEW196645:JEX196645 JOS196645:JOT196645 JYO196645:JYP196645 KIK196645:KIL196645 KSG196645:KSH196645 LCC196645:LCD196645 LLY196645:LLZ196645 LVU196645:LVV196645 MFQ196645:MFR196645 MPM196645:MPN196645 MZI196645:MZJ196645 NJE196645:NJF196645 NTA196645:NTB196645 OCW196645:OCX196645 OMS196645:OMT196645 OWO196645:OWP196645 PGK196645:PGL196645 PQG196645:PQH196645 QAC196645:QAD196645 QJY196645:QJZ196645 QTU196645:QTV196645 RDQ196645:RDR196645 RNM196645:RNN196645 RXI196645:RXJ196645 SHE196645:SHF196645 SRA196645:SRB196645 TAW196645:TAX196645 TKS196645:TKT196645 TUO196645:TUP196645 UEK196645:UEL196645 UOG196645:UOH196645 UYC196645:UYD196645 VHY196645:VHZ196645 VRU196645:VRV196645 WBQ196645:WBR196645 WLM196645:WLN196645 WVI196645:WVJ196645 D262181:E262181 IW262181:IX262181 SS262181:ST262181 ACO262181:ACP262181 AMK262181:AML262181 AWG262181:AWH262181 BGC262181:BGD262181 BPY262181:BPZ262181 BZU262181:BZV262181 CJQ262181:CJR262181 CTM262181:CTN262181 DDI262181:DDJ262181 DNE262181:DNF262181 DXA262181:DXB262181 EGW262181:EGX262181 EQS262181:EQT262181 FAO262181:FAP262181 FKK262181:FKL262181 FUG262181:FUH262181 GEC262181:GED262181 GNY262181:GNZ262181 GXU262181:GXV262181 HHQ262181:HHR262181 HRM262181:HRN262181 IBI262181:IBJ262181 ILE262181:ILF262181 IVA262181:IVB262181 JEW262181:JEX262181 JOS262181:JOT262181 JYO262181:JYP262181 KIK262181:KIL262181 KSG262181:KSH262181 LCC262181:LCD262181 LLY262181:LLZ262181 LVU262181:LVV262181 MFQ262181:MFR262181 MPM262181:MPN262181 MZI262181:MZJ262181 NJE262181:NJF262181 NTA262181:NTB262181 OCW262181:OCX262181 OMS262181:OMT262181 OWO262181:OWP262181 PGK262181:PGL262181 PQG262181:PQH262181 QAC262181:QAD262181 QJY262181:QJZ262181 QTU262181:QTV262181 RDQ262181:RDR262181 RNM262181:RNN262181 RXI262181:RXJ262181 SHE262181:SHF262181 SRA262181:SRB262181 TAW262181:TAX262181 TKS262181:TKT262181 TUO262181:TUP262181 UEK262181:UEL262181 UOG262181:UOH262181 UYC262181:UYD262181 VHY262181:VHZ262181 VRU262181:VRV262181 WBQ262181:WBR262181 WLM262181:WLN262181 WVI262181:WVJ262181 D327717:E327717 IW327717:IX327717 SS327717:ST327717 ACO327717:ACP327717 AMK327717:AML327717 AWG327717:AWH327717 BGC327717:BGD327717 BPY327717:BPZ327717 BZU327717:BZV327717 CJQ327717:CJR327717 CTM327717:CTN327717 DDI327717:DDJ327717 DNE327717:DNF327717 DXA327717:DXB327717 EGW327717:EGX327717 EQS327717:EQT327717 FAO327717:FAP327717 FKK327717:FKL327717 FUG327717:FUH327717 GEC327717:GED327717 GNY327717:GNZ327717 GXU327717:GXV327717 HHQ327717:HHR327717 HRM327717:HRN327717 IBI327717:IBJ327717 ILE327717:ILF327717 IVA327717:IVB327717 JEW327717:JEX327717 JOS327717:JOT327717 JYO327717:JYP327717 KIK327717:KIL327717 KSG327717:KSH327717 LCC327717:LCD327717 LLY327717:LLZ327717 LVU327717:LVV327717 MFQ327717:MFR327717 MPM327717:MPN327717 MZI327717:MZJ327717 NJE327717:NJF327717 NTA327717:NTB327717 OCW327717:OCX327717 OMS327717:OMT327717 OWO327717:OWP327717 PGK327717:PGL327717 PQG327717:PQH327717 QAC327717:QAD327717 QJY327717:QJZ327717 QTU327717:QTV327717 RDQ327717:RDR327717 RNM327717:RNN327717 RXI327717:RXJ327717 SHE327717:SHF327717 SRA327717:SRB327717 TAW327717:TAX327717 TKS327717:TKT327717 TUO327717:TUP327717 UEK327717:UEL327717 UOG327717:UOH327717 UYC327717:UYD327717 VHY327717:VHZ327717 VRU327717:VRV327717 WBQ327717:WBR327717 WLM327717:WLN327717 WVI327717:WVJ327717 D393253:E393253 IW393253:IX393253 SS393253:ST393253 ACO393253:ACP393253 AMK393253:AML393253 AWG393253:AWH393253 BGC393253:BGD393253 BPY393253:BPZ393253 BZU393253:BZV393253 CJQ393253:CJR393253 CTM393253:CTN393253 DDI393253:DDJ393253 DNE393253:DNF393253 DXA393253:DXB393253 EGW393253:EGX393253 EQS393253:EQT393253 FAO393253:FAP393253 FKK393253:FKL393253 FUG393253:FUH393253 GEC393253:GED393253 GNY393253:GNZ393253 GXU393253:GXV393253 HHQ393253:HHR393253 HRM393253:HRN393253 IBI393253:IBJ393253 ILE393253:ILF393253 IVA393253:IVB393253 JEW393253:JEX393253 JOS393253:JOT393253 JYO393253:JYP393253 KIK393253:KIL393253 KSG393253:KSH393253 LCC393253:LCD393253 LLY393253:LLZ393253 LVU393253:LVV393253 MFQ393253:MFR393253 MPM393253:MPN393253 MZI393253:MZJ393253 NJE393253:NJF393253 NTA393253:NTB393253 OCW393253:OCX393253 OMS393253:OMT393253 OWO393253:OWP393253 PGK393253:PGL393253 PQG393253:PQH393253 QAC393253:QAD393253 QJY393253:QJZ393253 QTU393253:QTV393253 RDQ393253:RDR393253 RNM393253:RNN393253 RXI393253:RXJ393253 SHE393253:SHF393253 SRA393253:SRB393253 TAW393253:TAX393253 TKS393253:TKT393253 TUO393253:TUP393253 UEK393253:UEL393253 UOG393253:UOH393253 UYC393253:UYD393253 VHY393253:VHZ393253 VRU393253:VRV393253 WBQ393253:WBR393253 WLM393253:WLN393253 WVI393253:WVJ393253 D458789:E458789 IW458789:IX458789 SS458789:ST458789 ACO458789:ACP458789 AMK458789:AML458789 AWG458789:AWH458789 BGC458789:BGD458789 BPY458789:BPZ458789 BZU458789:BZV458789 CJQ458789:CJR458789 CTM458789:CTN458789 DDI458789:DDJ458789 DNE458789:DNF458789 DXA458789:DXB458789 EGW458789:EGX458789 EQS458789:EQT458789 FAO458789:FAP458789 FKK458789:FKL458789 FUG458789:FUH458789 GEC458789:GED458789 GNY458789:GNZ458789 GXU458789:GXV458789 HHQ458789:HHR458789 HRM458789:HRN458789 IBI458789:IBJ458789 ILE458789:ILF458789 IVA458789:IVB458789 JEW458789:JEX458789 JOS458789:JOT458789 JYO458789:JYP458789 KIK458789:KIL458789 KSG458789:KSH458789 LCC458789:LCD458789 LLY458789:LLZ458789 LVU458789:LVV458789 MFQ458789:MFR458789 MPM458789:MPN458789 MZI458789:MZJ458789 NJE458789:NJF458789 NTA458789:NTB458789 OCW458789:OCX458789 OMS458789:OMT458789 OWO458789:OWP458789 PGK458789:PGL458789 PQG458789:PQH458789 QAC458789:QAD458789 QJY458789:QJZ458789 QTU458789:QTV458789 RDQ458789:RDR458789 RNM458789:RNN458789 RXI458789:RXJ458789 SHE458789:SHF458789 SRA458789:SRB458789 TAW458789:TAX458789 TKS458789:TKT458789 TUO458789:TUP458789 UEK458789:UEL458789 UOG458789:UOH458789 UYC458789:UYD458789 VHY458789:VHZ458789 VRU458789:VRV458789 WBQ458789:WBR458789 WLM458789:WLN458789 WVI458789:WVJ458789 D524325:E524325 IW524325:IX524325 SS524325:ST524325 ACO524325:ACP524325 AMK524325:AML524325 AWG524325:AWH524325 BGC524325:BGD524325 BPY524325:BPZ524325 BZU524325:BZV524325 CJQ524325:CJR524325 CTM524325:CTN524325 DDI524325:DDJ524325 DNE524325:DNF524325 DXA524325:DXB524325 EGW524325:EGX524325 EQS524325:EQT524325 FAO524325:FAP524325 FKK524325:FKL524325 FUG524325:FUH524325 GEC524325:GED524325 GNY524325:GNZ524325 GXU524325:GXV524325 HHQ524325:HHR524325 HRM524325:HRN524325 IBI524325:IBJ524325 ILE524325:ILF524325 IVA524325:IVB524325 JEW524325:JEX524325 JOS524325:JOT524325 JYO524325:JYP524325 KIK524325:KIL524325 KSG524325:KSH524325 LCC524325:LCD524325 LLY524325:LLZ524325 LVU524325:LVV524325 MFQ524325:MFR524325 MPM524325:MPN524325 MZI524325:MZJ524325 NJE524325:NJF524325 NTA524325:NTB524325 OCW524325:OCX524325 OMS524325:OMT524325 OWO524325:OWP524325 PGK524325:PGL524325 PQG524325:PQH524325 QAC524325:QAD524325 QJY524325:QJZ524325 QTU524325:QTV524325 RDQ524325:RDR524325 RNM524325:RNN524325 RXI524325:RXJ524325 SHE524325:SHF524325 SRA524325:SRB524325 TAW524325:TAX524325 TKS524325:TKT524325 TUO524325:TUP524325 UEK524325:UEL524325 UOG524325:UOH524325 UYC524325:UYD524325 VHY524325:VHZ524325 VRU524325:VRV524325 WBQ524325:WBR524325 WLM524325:WLN524325 WVI524325:WVJ524325 D589861:E589861 IW589861:IX589861 SS589861:ST589861 ACO589861:ACP589861 AMK589861:AML589861 AWG589861:AWH589861 BGC589861:BGD589861 BPY589861:BPZ589861 BZU589861:BZV589861 CJQ589861:CJR589861 CTM589861:CTN589861 DDI589861:DDJ589861 DNE589861:DNF589861 DXA589861:DXB589861 EGW589861:EGX589861 EQS589861:EQT589861 FAO589861:FAP589861 FKK589861:FKL589861 FUG589861:FUH589861 GEC589861:GED589861 GNY589861:GNZ589861 GXU589861:GXV589861 HHQ589861:HHR589861 HRM589861:HRN589861 IBI589861:IBJ589861 ILE589861:ILF589861 IVA589861:IVB589861 JEW589861:JEX589861 JOS589861:JOT589861 JYO589861:JYP589861 KIK589861:KIL589861 KSG589861:KSH589861 LCC589861:LCD589861 LLY589861:LLZ589861 LVU589861:LVV589861 MFQ589861:MFR589861 MPM589861:MPN589861 MZI589861:MZJ589861 NJE589861:NJF589861 NTA589861:NTB589861 OCW589861:OCX589861 OMS589861:OMT589861 OWO589861:OWP589861 PGK589861:PGL589861 PQG589861:PQH589861 QAC589861:QAD589861 QJY589861:QJZ589861 QTU589861:QTV589861 RDQ589861:RDR589861 RNM589861:RNN589861 RXI589861:RXJ589861 SHE589861:SHF589861 SRA589861:SRB589861 TAW589861:TAX589861 TKS589861:TKT589861 TUO589861:TUP589861 UEK589861:UEL589861 UOG589861:UOH589861 UYC589861:UYD589861 VHY589861:VHZ589861 VRU589861:VRV589861 WBQ589861:WBR589861 WLM589861:WLN589861 WVI589861:WVJ589861 D655397:E655397 IW655397:IX655397 SS655397:ST655397 ACO655397:ACP655397 AMK655397:AML655397 AWG655397:AWH655397 BGC655397:BGD655397 BPY655397:BPZ655397 BZU655397:BZV655397 CJQ655397:CJR655397 CTM655397:CTN655397 DDI655397:DDJ655397 DNE655397:DNF655397 DXA655397:DXB655397 EGW655397:EGX655397 EQS655397:EQT655397 FAO655397:FAP655397 FKK655397:FKL655397 FUG655397:FUH655397 GEC655397:GED655397 GNY655397:GNZ655397 GXU655397:GXV655397 HHQ655397:HHR655397 HRM655397:HRN655397 IBI655397:IBJ655397 ILE655397:ILF655397 IVA655397:IVB655397 JEW655397:JEX655397 JOS655397:JOT655397 JYO655397:JYP655397 KIK655397:KIL655397 KSG655397:KSH655397 LCC655397:LCD655397 LLY655397:LLZ655397 LVU655397:LVV655397 MFQ655397:MFR655397 MPM655397:MPN655397 MZI655397:MZJ655397 NJE655397:NJF655397 NTA655397:NTB655397 OCW655397:OCX655397 OMS655397:OMT655397 OWO655397:OWP655397 PGK655397:PGL655397 PQG655397:PQH655397 QAC655397:QAD655397 QJY655397:QJZ655397 QTU655397:QTV655397 RDQ655397:RDR655397 RNM655397:RNN655397 RXI655397:RXJ655397 SHE655397:SHF655397 SRA655397:SRB655397 TAW655397:TAX655397 TKS655397:TKT655397 TUO655397:TUP655397 UEK655397:UEL655397 UOG655397:UOH655397 UYC655397:UYD655397 VHY655397:VHZ655397 VRU655397:VRV655397 WBQ655397:WBR655397 WLM655397:WLN655397 WVI655397:WVJ655397 D720933:E720933 IW720933:IX720933 SS720933:ST720933 ACO720933:ACP720933 AMK720933:AML720933 AWG720933:AWH720933 BGC720933:BGD720933 BPY720933:BPZ720933 BZU720933:BZV720933 CJQ720933:CJR720933 CTM720933:CTN720933 DDI720933:DDJ720933 DNE720933:DNF720933 DXA720933:DXB720933 EGW720933:EGX720933 EQS720933:EQT720933 FAO720933:FAP720933 FKK720933:FKL720933 FUG720933:FUH720933 GEC720933:GED720933 GNY720933:GNZ720933 GXU720933:GXV720933 HHQ720933:HHR720933 HRM720933:HRN720933 IBI720933:IBJ720933 ILE720933:ILF720933 IVA720933:IVB720933 JEW720933:JEX720933 JOS720933:JOT720933 JYO720933:JYP720933 KIK720933:KIL720933 KSG720933:KSH720933 LCC720933:LCD720933 LLY720933:LLZ720933 LVU720933:LVV720933 MFQ720933:MFR720933 MPM720933:MPN720933 MZI720933:MZJ720933 NJE720933:NJF720933 NTA720933:NTB720933 OCW720933:OCX720933 OMS720933:OMT720933 OWO720933:OWP720933 PGK720933:PGL720933 PQG720933:PQH720933 QAC720933:QAD720933 QJY720933:QJZ720933 QTU720933:QTV720933 RDQ720933:RDR720933 RNM720933:RNN720933 RXI720933:RXJ720933 SHE720933:SHF720933 SRA720933:SRB720933 TAW720933:TAX720933 TKS720933:TKT720933 TUO720933:TUP720933 UEK720933:UEL720933 UOG720933:UOH720933 UYC720933:UYD720933 VHY720933:VHZ720933 VRU720933:VRV720933 WBQ720933:WBR720933 WLM720933:WLN720933 WVI720933:WVJ720933 D786469:E786469 IW786469:IX786469 SS786469:ST786469 ACO786469:ACP786469 AMK786469:AML786469 AWG786469:AWH786469 BGC786469:BGD786469 BPY786469:BPZ786469 BZU786469:BZV786469 CJQ786469:CJR786469 CTM786469:CTN786469 DDI786469:DDJ786469 DNE786469:DNF786469 DXA786469:DXB786469 EGW786469:EGX786469 EQS786469:EQT786469 FAO786469:FAP786469 FKK786469:FKL786469 FUG786469:FUH786469 GEC786469:GED786469 GNY786469:GNZ786469 GXU786469:GXV786469 HHQ786469:HHR786469 HRM786469:HRN786469 IBI786469:IBJ786469 ILE786469:ILF786469 IVA786469:IVB786469 JEW786469:JEX786469 JOS786469:JOT786469 JYO786469:JYP786469 KIK786469:KIL786469 KSG786469:KSH786469 LCC786469:LCD786469 LLY786469:LLZ786469 LVU786469:LVV786469 MFQ786469:MFR786469 MPM786469:MPN786469 MZI786469:MZJ786469 NJE786469:NJF786469 NTA786469:NTB786469 OCW786469:OCX786469 OMS786469:OMT786469 OWO786469:OWP786469 PGK786469:PGL786469 PQG786469:PQH786469 QAC786469:QAD786469 QJY786469:QJZ786469 QTU786469:QTV786469 RDQ786469:RDR786469 RNM786469:RNN786469 RXI786469:RXJ786469 SHE786469:SHF786469 SRA786469:SRB786469 TAW786469:TAX786469 TKS786469:TKT786469 TUO786469:TUP786469 UEK786469:UEL786469 UOG786469:UOH786469 UYC786469:UYD786469 VHY786469:VHZ786469 VRU786469:VRV786469 WBQ786469:WBR786469 WLM786469:WLN786469 WVI786469:WVJ786469 D852005:E852005 IW852005:IX852005 SS852005:ST852005 ACO852005:ACP852005 AMK852005:AML852005 AWG852005:AWH852005 BGC852005:BGD852005 BPY852005:BPZ852005 BZU852005:BZV852005 CJQ852005:CJR852005 CTM852005:CTN852005 DDI852005:DDJ852005 DNE852005:DNF852005 DXA852005:DXB852005 EGW852005:EGX852005 EQS852005:EQT852005 FAO852005:FAP852005 FKK852005:FKL852005 FUG852005:FUH852005 GEC852005:GED852005 GNY852005:GNZ852005 GXU852005:GXV852005 HHQ852005:HHR852005 HRM852005:HRN852005 IBI852005:IBJ852005 ILE852005:ILF852005 IVA852005:IVB852005 JEW852005:JEX852005 JOS852005:JOT852005 JYO852005:JYP852005 KIK852005:KIL852005 KSG852005:KSH852005 LCC852005:LCD852005 LLY852005:LLZ852005 LVU852005:LVV852005 MFQ852005:MFR852005 MPM852005:MPN852005 MZI852005:MZJ852005 NJE852005:NJF852005 NTA852005:NTB852005 OCW852005:OCX852005 OMS852005:OMT852005 OWO852005:OWP852005 PGK852005:PGL852005 PQG852005:PQH852005 QAC852005:QAD852005 QJY852005:QJZ852005 QTU852005:QTV852005 RDQ852005:RDR852005 RNM852005:RNN852005 RXI852005:RXJ852005 SHE852005:SHF852005 SRA852005:SRB852005 TAW852005:TAX852005 TKS852005:TKT852005 TUO852005:TUP852005 UEK852005:UEL852005 UOG852005:UOH852005 UYC852005:UYD852005 VHY852005:VHZ852005 VRU852005:VRV852005 WBQ852005:WBR852005 WLM852005:WLN852005 WVI852005:WVJ852005 D917541:E917541 IW917541:IX917541 SS917541:ST917541 ACO917541:ACP917541 AMK917541:AML917541 AWG917541:AWH917541 BGC917541:BGD917541 BPY917541:BPZ917541 BZU917541:BZV917541 CJQ917541:CJR917541 CTM917541:CTN917541 DDI917541:DDJ917541 DNE917541:DNF917541 DXA917541:DXB917541 EGW917541:EGX917541 EQS917541:EQT917541 FAO917541:FAP917541 FKK917541:FKL917541 FUG917541:FUH917541 GEC917541:GED917541 GNY917541:GNZ917541 GXU917541:GXV917541 HHQ917541:HHR917541 HRM917541:HRN917541 IBI917541:IBJ917541 ILE917541:ILF917541 IVA917541:IVB917541 JEW917541:JEX917541 JOS917541:JOT917541 JYO917541:JYP917541 KIK917541:KIL917541 KSG917541:KSH917541 LCC917541:LCD917541 LLY917541:LLZ917541 LVU917541:LVV917541 MFQ917541:MFR917541 MPM917541:MPN917541 MZI917541:MZJ917541 NJE917541:NJF917541 NTA917541:NTB917541 OCW917541:OCX917541 OMS917541:OMT917541 OWO917541:OWP917541 PGK917541:PGL917541 PQG917541:PQH917541 QAC917541:QAD917541 QJY917541:QJZ917541 QTU917541:QTV917541 RDQ917541:RDR917541 RNM917541:RNN917541 RXI917541:RXJ917541 SHE917541:SHF917541 SRA917541:SRB917541 TAW917541:TAX917541 TKS917541:TKT917541 TUO917541:TUP917541 UEK917541:UEL917541 UOG917541:UOH917541 UYC917541:UYD917541 VHY917541:VHZ917541 VRU917541:VRV917541 WBQ917541:WBR917541 WLM917541:WLN917541 WVI917541:WVJ917541 D983077:E983077 IW983077:IX983077 SS983077:ST983077 ACO983077:ACP983077 AMK983077:AML983077 AWG983077:AWH983077 BGC983077:BGD983077 BPY983077:BPZ983077 BZU983077:BZV983077 CJQ983077:CJR983077 CTM983077:CTN983077 DDI983077:DDJ983077 DNE983077:DNF983077 DXA983077:DXB983077 EGW983077:EGX983077 EQS983077:EQT983077 FAO983077:FAP983077 FKK983077:FKL983077 FUG983077:FUH983077 GEC983077:GED983077 GNY983077:GNZ983077 GXU983077:GXV983077 HHQ983077:HHR983077 HRM983077:HRN983077 IBI983077:IBJ983077 ILE983077:ILF983077 IVA983077:IVB983077 JEW983077:JEX983077 JOS983077:JOT983077 JYO983077:JYP983077 KIK983077:KIL983077 KSG983077:KSH983077 LCC983077:LCD983077 LLY983077:LLZ983077 LVU983077:LVV983077 MFQ983077:MFR983077 MPM983077:MPN983077 MZI983077:MZJ983077 NJE983077:NJF983077 NTA983077:NTB983077 OCW983077:OCX983077 OMS983077:OMT983077 OWO983077:OWP983077 PGK983077:PGL983077 PQG983077:PQH983077 QAC983077:QAD983077 QJY983077:QJZ983077 QTU983077:QTV983077 RDQ983077:RDR983077 RNM983077:RNN983077 RXI983077:RXJ983077 SHE983077:SHF983077 SRA983077:SRB983077 TAW983077:TAX983077 TKS983077:TKT983077 TUO983077:TUP983077 UEK983077:UEL983077 UOG983077:UOH983077 UYC983077:UYD983077 VHY983077:VHZ983077 VRU983077:VRV983077 WBQ983077:WBR983077 WLM983077:WLN983077 WVI983077:WVJ983077 E54 IX54 ST54 ACP54 AML54 AWH54 BGD54 BPZ54 BZV54 CJR54 CTN54 DDJ54 DNF54 DXB54 EGX54 EQT54 FAP54 FKL54 FUH54 GED54 GNZ54 GXV54 HHR54 HRN54 IBJ54 ILF54 IVB54 JEX54 JOT54 JYP54 KIL54 KSH54 LCD54 LLZ54 LVV54 MFR54 MPN54 MZJ54 NJF54 NTB54 OCX54 OMT54 OWP54 PGL54 PQH54 QAD54 QJZ54 QTV54 RDR54 RNN54 RXJ54 SHF54 SRB54 TAX54 TKT54 TUP54 UEL54 UOH54 UYD54 VHZ54 VRV54 WBR54 WLN54 WVJ54 E65590 IX65590 ST65590 ACP65590 AML65590 AWH65590 BGD65590 BPZ65590 BZV65590 CJR65590 CTN65590 DDJ65590 DNF65590 DXB65590 EGX65590 EQT65590 FAP65590 FKL65590 FUH65590 GED65590 GNZ65590 GXV65590 HHR65590 HRN65590 IBJ65590 ILF65590 IVB65590 JEX65590 JOT65590 JYP65590 KIL65590 KSH65590 LCD65590 LLZ65590 LVV65590 MFR65590 MPN65590 MZJ65590 NJF65590 NTB65590 OCX65590 OMT65590 OWP65590 PGL65590 PQH65590 QAD65590 QJZ65590 QTV65590 RDR65590 RNN65590 RXJ65590 SHF65590 SRB65590 TAX65590 TKT65590 TUP65590 UEL65590 UOH65590 UYD65590 VHZ65590 VRV65590 WBR65590 WLN65590 WVJ65590 E131126 IX131126 ST131126 ACP131126 AML131126 AWH131126 BGD131126 BPZ131126 BZV131126 CJR131126 CTN131126 DDJ131126 DNF131126 DXB131126 EGX131126 EQT131126 FAP131126 FKL131126 FUH131126 GED131126 GNZ131126 GXV131126 HHR131126 HRN131126 IBJ131126 ILF131126 IVB131126 JEX131126 JOT131126 JYP131126 KIL131126 KSH131126 LCD131126 LLZ131126 LVV131126 MFR131126 MPN131126 MZJ131126 NJF131126 NTB131126 OCX131126 OMT131126 OWP131126 PGL131126 PQH131126 QAD131126 QJZ131126 QTV131126 RDR131126 RNN131126 RXJ131126 SHF131126 SRB131126 TAX131126 TKT131126 TUP131126 UEL131126 UOH131126 UYD131126 VHZ131126 VRV131126 WBR131126 WLN131126 WVJ131126 E196662 IX196662 ST196662 ACP196662 AML196662 AWH196662 BGD196662 BPZ196662 BZV196662 CJR196662 CTN196662 DDJ196662 DNF196662 DXB196662 EGX196662 EQT196662 FAP196662 FKL196662 FUH196662 GED196662 GNZ196662 GXV196662 HHR196662 HRN196662 IBJ196662 ILF196662 IVB196662 JEX196662 JOT196662 JYP196662 KIL196662 KSH196662 LCD196662 LLZ196662 LVV196662 MFR196662 MPN196662 MZJ196662 NJF196662 NTB196662 OCX196662 OMT196662 OWP196662 PGL196662 PQH196662 QAD196662 QJZ196662 QTV196662 RDR196662 RNN196662 RXJ196662 SHF196662 SRB196662 TAX196662 TKT196662 TUP196662 UEL196662 UOH196662 UYD196662 VHZ196662 VRV196662 WBR196662 WLN196662 WVJ196662 E262198 IX262198 ST262198 ACP262198 AML262198 AWH262198 BGD262198 BPZ262198 BZV262198 CJR262198 CTN262198 DDJ262198 DNF262198 DXB262198 EGX262198 EQT262198 FAP262198 FKL262198 FUH262198 GED262198 GNZ262198 GXV262198 HHR262198 HRN262198 IBJ262198 ILF262198 IVB262198 JEX262198 JOT262198 JYP262198 KIL262198 KSH262198 LCD262198 LLZ262198 LVV262198 MFR262198 MPN262198 MZJ262198 NJF262198 NTB262198 OCX262198 OMT262198 OWP262198 PGL262198 PQH262198 QAD262198 QJZ262198 QTV262198 RDR262198 RNN262198 RXJ262198 SHF262198 SRB262198 TAX262198 TKT262198 TUP262198 UEL262198 UOH262198 UYD262198 VHZ262198 VRV262198 WBR262198 WLN262198 WVJ262198 E327734 IX327734 ST327734 ACP327734 AML327734 AWH327734 BGD327734 BPZ327734 BZV327734 CJR327734 CTN327734 DDJ327734 DNF327734 DXB327734 EGX327734 EQT327734 FAP327734 FKL327734 FUH327734 GED327734 GNZ327734 GXV327734 HHR327734 HRN327734 IBJ327734 ILF327734 IVB327734 JEX327734 JOT327734 JYP327734 KIL327734 KSH327734 LCD327734 LLZ327734 LVV327734 MFR327734 MPN327734 MZJ327734 NJF327734 NTB327734 OCX327734 OMT327734 OWP327734 PGL327734 PQH327734 QAD327734 QJZ327734 QTV327734 RDR327734 RNN327734 RXJ327734 SHF327734 SRB327734 TAX327734 TKT327734 TUP327734 UEL327734 UOH327734 UYD327734 VHZ327734 VRV327734 WBR327734 WLN327734 WVJ327734 E393270 IX393270 ST393270 ACP393270 AML393270 AWH393270 BGD393270 BPZ393270 BZV393270 CJR393270 CTN393270 DDJ393270 DNF393270 DXB393270 EGX393270 EQT393270 FAP393270 FKL393270 FUH393270 GED393270 GNZ393270 GXV393270 HHR393270 HRN393270 IBJ393270 ILF393270 IVB393270 JEX393270 JOT393270 JYP393270 KIL393270 KSH393270 LCD393270 LLZ393270 LVV393270 MFR393270 MPN393270 MZJ393270 NJF393270 NTB393270 OCX393270 OMT393270 OWP393270 PGL393270 PQH393270 QAD393270 QJZ393270 QTV393270 RDR393270 RNN393270 RXJ393270 SHF393270 SRB393270 TAX393270 TKT393270 TUP393270 UEL393270 UOH393270 UYD393270 VHZ393270 VRV393270 WBR393270 WLN393270 WVJ393270 E458806 IX458806 ST458806 ACP458806 AML458806 AWH458806 BGD458806 BPZ458806 BZV458806 CJR458806 CTN458806 DDJ458806 DNF458806 DXB458806 EGX458806 EQT458806 FAP458806 FKL458806 FUH458806 GED458806 GNZ458806 GXV458806 HHR458806 HRN458806 IBJ458806 ILF458806 IVB458806 JEX458806 JOT458806 JYP458806 KIL458806 KSH458806 LCD458806 LLZ458806 LVV458806 MFR458806 MPN458806 MZJ458806 NJF458806 NTB458806 OCX458806 OMT458806 OWP458806 PGL458806 PQH458806 QAD458806 QJZ458806 QTV458806 RDR458806 RNN458806 RXJ458806 SHF458806 SRB458806 TAX458806 TKT458806 TUP458806 UEL458806 UOH458806 UYD458806 VHZ458806 VRV458806 WBR458806 WLN458806 WVJ458806 E524342 IX524342 ST524342 ACP524342 AML524342 AWH524342 BGD524342 BPZ524342 BZV524342 CJR524342 CTN524342 DDJ524342 DNF524342 DXB524342 EGX524342 EQT524342 FAP524342 FKL524342 FUH524342 GED524342 GNZ524342 GXV524342 HHR524342 HRN524342 IBJ524342 ILF524342 IVB524342 JEX524342 JOT524342 JYP524342 KIL524342 KSH524342 LCD524342 LLZ524342 LVV524342 MFR524342 MPN524342 MZJ524342 NJF524342 NTB524342 OCX524342 OMT524342 OWP524342 PGL524342 PQH524342 QAD524342 QJZ524342 QTV524342 RDR524342 RNN524342 RXJ524342 SHF524342 SRB524342 TAX524342 TKT524342 TUP524342 UEL524342 UOH524342 UYD524342 VHZ524342 VRV524342 WBR524342 WLN524342 WVJ524342 E589878 IX589878 ST589878 ACP589878 AML589878 AWH589878 BGD589878 BPZ589878 BZV589878 CJR589878 CTN589878 DDJ589878 DNF589878 DXB589878 EGX589878 EQT589878 FAP589878 FKL589878 FUH589878 GED589878 GNZ589878 GXV589878 HHR589878 HRN589878 IBJ589878 ILF589878 IVB589878 JEX589878 JOT589878 JYP589878 KIL589878 KSH589878 LCD589878 LLZ589878 LVV589878 MFR589878 MPN589878 MZJ589878 NJF589878 NTB589878 OCX589878 OMT589878 OWP589878 PGL589878 PQH589878 QAD589878 QJZ589878 QTV589878 RDR589878 RNN589878 RXJ589878 SHF589878 SRB589878 TAX589878 TKT589878 TUP589878 UEL589878 UOH589878 UYD589878 VHZ589878 VRV589878 WBR589878 WLN589878 WVJ589878 E655414 IX655414 ST655414 ACP655414 AML655414 AWH655414 BGD655414 BPZ655414 BZV655414 CJR655414 CTN655414 DDJ655414 DNF655414 DXB655414 EGX655414 EQT655414 FAP655414 FKL655414 FUH655414 GED655414 GNZ655414 GXV655414 HHR655414 HRN655414 IBJ655414 ILF655414 IVB655414 JEX655414 JOT655414 JYP655414 KIL655414 KSH655414 LCD655414 LLZ655414 LVV655414 MFR655414 MPN655414 MZJ655414 NJF655414 NTB655414 OCX655414 OMT655414 OWP655414 PGL655414 PQH655414 QAD655414 QJZ655414 QTV655414 RDR655414 RNN655414 RXJ655414 SHF655414 SRB655414 TAX655414 TKT655414 TUP655414 UEL655414 UOH655414 UYD655414 VHZ655414 VRV655414 WBR655414 WLN655414 WVJ655414 E720950 IX720950 ST720950 ACP720950 AML720950 AWH720950 BGD720950 BPZ720950 BZV720950 CJR720950 CTN720950 DDJ720950 DNF720950 DXB720950 EGX720950 EQT720950 FAP720950 FKL720950 FUH720950 GED720950 GNZ720950 GXV720950 HHR720950 HRN720950 IBJ720950 ILF720950 IVB720950 JEX720950 JOT720950 JYP720950 KIL720950 KSH720950 LCD720950 LLZ720950 LVV720950 MFR720950 MPN720950 MZJ720950 NJF720950 NTB720950 OCX720950 OMT720950 OWP720950 PGL720950 PQH720950 QAD720950 QJZ720950 QTV720950 RDR720950 RNN720950 RXJ720950 SHF720950 SRB720950 TAX720950 TKT720950 TUP720950 UEL720950 UOH720950 UYD720950 VHZ720950 VRV720950 WBR720950 WLN720950 WVJ720950 E786486 IX786486 ST786486 ACP786486 AML786486 AWH786486 BGD786486 BPZ786486 BZV786486 CJR786486 CTN786486 DDJ786486 DNF786486 DXB786486 EGX786486 EQT786486 FAP786486 FKL786486 FUH786486 GED786486 GNZ786486 GXV786486 HHR786486 HRN786486 IBJ786486 ILF786486 IVB786486 JEX786486 JOT786486 JYP786486 KIL786486 KSH786486 LCD786486 LLZ786486 LVV786486 MFR786486 MPN786486 MZJ786486 NJF786486 NTB786486 OCX786486 OMT786486 OWP786486 PGL786486 PQH786486 QAD786486 QJZ786486 QTV786486 RDR786486 RNN786486 RXJ786486 SHF786486 SRB786486 TAX786486 TKT786486 TUP786486 UEL786486 UOH786486 UYD786486 VHZ786486 VRV786486 WBR786486 WLN786486 WVJ786486 E852022 IX852022 ST852022 ACP852022 AML852022 AWH852022 BGD852022 BPZ852022 BZV852022 CJR852022 CTN852022 DDJ852022 DNF852022 DXB852022 EGX852022 EQT852022 FAP852022 FKL852022 FUH852022 GED852022 GNZ852022 GXV852022 HHR852022 HRN852022 IBJ852022 ILF852022 IVB852022 JEX852022 JOT852022 JYP852022 KIL852022 KSH852022 LCD852022 LLZ852022 LVV852022 MFR852022 MPN852022 MZJ852022 NJF852022 NTB852022 OCX852022 OMT852022 OWP852022 PGL852022 PQH852022 QAD852022 QJZ852022 QTV852022 RDR852022 RNN852022 RXJ852022 SHF852022 SRB852022 TAX852022 TKT852022 TUP852022 UEL852022 UOH852022 UYD852022 VHZ852022 VRV852022 WBR852022 WLN852022 WVJ852022 E917558 IX917558 ST917558 ACP917558 AML917558 AWH917558 BGD917558 BPZ917558 BZV917558 CJR917558 CTN917558 DDJ917558 DNF917558 DXB917558 EGX917558 EQT917558 FAP917558 FKL917558 FUH917558 GED917558 GNZ917558 GXV917558 HHR917558 HRN917558 IBJ917558 ILF917558 IVB917558 JEX917558 JOT917558 JYP917558 KIL917558 KSH917558 LCD917558 LLZ917558 LVV917558 MFR917558 MPN917558 MZJ917558 NJF917558 NTB917558 OCX917558 OMT917558 OWP917558 PGL917558 PQH917558 QAD917558 QJZ917558 QTV917558 RDR917558 RNN917558 RXJ917558 SHF917558 SRB917558 TAX917558 TKT917558 TUP917558 UEL917558 UOH917558 UYD917558 VHZ917558 VRV917558 WBR917558 WLN917558 WVJ917558 E983094 IX983094 ST983094 ACP983094 AML983094 AWH983094 BGD983094 BPZ983094 BZV983094 CJR983094 CTN983094 DDJ983094 DNF983094 DXB983094 EGX983094 EQT983094 FAP983094 FKL983094 FUH983094 GED983094 GNZ983094 GXV983094 HHR983094 HRN983094 IBJ983094 ILF983094 IVB983094 JEX983094 JOT983094 JYP983094 KIL983094 KSH983094 LCD983094 LLZ983094 LVV983094 MFR983094 MPN983094 MZJ983094 NJF983094 NTB983094 OCX983094 OMT983094 OWP983094 PGL983094 PQH983094 QAD983094 QJZ983094 QTV983094 RDR983094 RNN983094 RXJ983094 SHF983094 SRB983094 TAX983094 TKT983094 TUP983094 UEL983094 UOH983094 UYD983094 VHZ983094 VRV983094 WBR983094 WLN983094 WVJ983094 E46 IX46 ST46 ACP46 AML46 AWH46 BGD46 BPZ46 BZV46 CJR46 CTN46 DDJ46 DNF46 DXB46 EGX46 EQT46 FAP46 FKL46 FUH46 GED46 GNZ46 GXV46 HHR46 HRN46 IBJ46 ILF46 IVB46 JEX46 JOT46 JYP46 KIL46 KSH46 LCD46 LLZ46 LVV46 MFR46 MPN46 MZJ46 NJF46 NTB46 OCX46 OMT46 OWP46 PGL46 PQH46 QAD46 QJZ46 QTV46 RDR46 RNN46 RXJ46 SHF46 SRB46 TAX46 TKT46 TUP46 UEL46 UOH46 UYD46 VHZ46 VRV46 WBR46 WLN46 WVJ46 E65582 IX65582 ST65582 ACP65582 AML65582 AWH65582 BGD65582 BPZ65582 BZV65582 CJR65582 CTN65582 DDJ65582 DNF65582 DXB65582 EGX65582 EQT65582 FAP65582 FKL65582 FUH65582 GED65582 GNZ65582 GXV65582 HHR65582 HRN65582 IBJ65582 ILF65582 IVB65582 JEX65582 JOT65582 JYP65582 KIL65582 KSH65582 LCD65582 LLZ65582 LVV65582 MFR65582 MPN65582 MZJ65582 NJF65582 NTB65582 OCX65582 OMT65582 OWP65582 PGL65582 PQH65582 QAD65582 QJZ65582 QTV65582 RDR65582 RNN65582 RXJ65582 SHF65582 SRB65582 TAX65582 TKT65582 TUP65582 UEL65582 UOH65582 UYD65582 VHZ65582 VRV65582 WBR65582 WLN65582 WVJ65582 E131118 IX131118 ST131118 ACP131118 AML131118 AWH131118 BGD131118 BPZ131118 BZV131118 CJR131118 CTN131118 DDJ131118 DNF131118 DXB131118 EGX131118 EQT131118 FAP131118 FKL131118 FUH131118 GED131118 GNZ131118 GXV131118 HHR131118 HRN131118 IBJ131118 ILF131118 IVB131118 JEX131118 JOT131118 JYP131118 KIL131118 KSH131118 LCD131118 LLZ131118 LVV131118 MFR131118 MPN131118 MZJ131118 NJF131118 NTB131118 OCX131118 OMT131118 OWP131118 PGL131118 PQH131118 QAD131118 QJZ131118 QTV131118 RDR131118 RNN131118 RXJ131118 SHF131118 SRB131118 TAX131118 TKT131118 TUP131118 UEL131118 UOH131118 UYD131118 VHZ131118 VRV131118 WBR131118 WLN131118 WVJ131118 E196654 IX196654 ST196654 ACP196654 AML196654 AWH196654 BGD196654 BPZ196654 BZV196654 CJR196654 CTN196654 DDJ196654 DNF196654 DXB196654 EGX196654 EQT196654 FAP196654 FKL196654 FUH196654 GED196654 GNZ196654 GXV196654 HHR196654 HRN196654 IBJ196654 ILF196654 IVB196654 JEX196654 JOT196654 JYP196654 KIL196654 KSH196654 LCD196654 LLZ196654 LVV196654 MFR196654 MPN196654 MZJ196654 NJF196654 NTB196654 OCX196654 OMT196654 OWP196654 PGL196654 PQH196654 QAD196654 QJZ196654 QTV196654 RDR196654 RNN196654 RXJ196654 SHF196654 SRB196654 TAX196654 TKT196654 TUP196654 UEL196654 UOH196654 UYD196654 VHZ196654 VRV196654 WBR196654 WLN196654 WVJ196654 E262190 IX262190 ST262190 ACP262190 AML262190 AWH262190 BGD262190 BPZ262190 BZV262190 CJR262190 CTN262190 DDJ262190 DNF262190 DXB262190 EGX262190 EQT262190 FAP262190 FKL262190 FUH262190 GED262190 GNZ262190 GXV262190 HHR262190 HRN262190 IBJ262190 ILF262190 IVB262190 JEX262190 JOT262190 JYP262190 KIL262190 KSH262190 LCD262190 LLZ262190 LVV262190 MFR262190 MPN262190 MZJ262190 NJF262190 NTB262190 OCX262190 OMT262190 OWP262190 PGL262190 PQH262190 QAD262190 QJZ262190 QTV262190 RDR262190 RNN262190 RXJ262190 SHF262190 SRB262190 TAX262190 TKT262190 TUP262190 UEL262190 UOH262190 UYD262190 VHZ262190 VRV262190 WBR262190 WLN262190 WVJ262190 E327726 IX327726 ST327726 ACP327726 AML327726 AWH327726 BGD327726 BPZ327726 BZV327726 CJR327726 CTN327726 DDJ327726 DNF327726 DXB327726 EGX327726 EQT327726 FAP327726 FKL327726 FUH327726 GED327726 GNZ327726 GXV327726 HHR327726 HRN327726 IBJ327726 ILF327726 IVB327726 JEX327726 JOT327726 JYP327726 KIL327726 KSH327726 LCD327726 LLZ327726 LVV327726 MFR327726 MPN327726 MZJ327726 NJF327726 NTB327726 OCX327726 OMT327726 OWP327726 PGL327726 PQH327726 QAD327726 QJZ327726 QTV327726 RDR327726 RNN327726 RXJ327726 SHF327726 SRB327726 TAX327726 TKT327726 TUP327726 UEL327726 UOH327726 UYD327726 VHZ327726 VRV327726 WBR327726 WLN327726 WVJ327726 E393262 IX393262 ST393262 ACP393262 AML393262 AWH393262 BGD393262 BPZ393262 BZV393262 CJR393262 CTN393262 DDJ393262 DNF393262 DXB393262 EGX393262 EQT393262 FAP393262 FKL393262 FUH393262 GED393262 GNZ393262 GXV393262 HHR393262 HRN393262 IBJ393262 ILF393262 IVB393262 JEX393262 JOT393262 JYP393262 KIL393262 KSH393262 LCD393262 LLZ393262 LVV393262 MFR393262 MPN393262 MZJ393262 NJF393262 NTB393262 OCX393262 OMT393262 OWP393262 PGL393262 PQH393262 QAD393262 QJZ393262 QTV393262 RDR393262 RNN393262 RXJ393262 SHF393262 SRB393262 TAX393262 TKT393262 TUP393262 UEL393262 UOH393262 UYD393262 VHZ393262 VRV393262 WBR393262 WLN393262 WVJ393262 E458798 IX458798 ST458798 ACP458798 AML458798 AWH458798 BGD458798 BPZ458798 BZV458798 CJR458798 CTN458798 DDJ458798 DNF458798 DXB458798 EGX458798 EQT458798 FAP458798 FKL458798 FUH458798 GED458798 GNZ458798 GXV458798 HHR458798 HRN458798 IBJ458798 ILF458798 IVB458798 JEX458798 JOT458798 JYP458798 KIL458798 KSH458798 LCD458798 LLZ458798 LVV458798 MFR458798 MPN458798 MZJ458798 NJF458798 NTB458798 OCX458798 OMT458798 OWP458798 PGL458798 PQH458798 QAD458798 QJZ458798 QTV458798 RDR458798 RNN458798 RXJ458798 SHF458798 SRB458798 TAX458798 TKT458798 TUP458798 UEL458798 UOH458798 UYD458798 VHZ458798 VRV458798 WBR458798 WLN458798 WVJ458798 E524334 IX524334 ST524334 ACP524334 AML524334 AWH524334 BGD524334 BPZ524334 BZV524334 CJR524334 CTN524334 DDJ524334 DNF524334 DXB524334 EGX524334 EQT524334 FAP524334 FKL524334 FUH524334 GED524334 GNZ524334 GXV524334 HHR524334 HRN524334 IBJ524334 ILF524334 IVB524334 JEX524334 JOT524334 JYP524334 KIL524334 KSH524334 LCD524334 LLZ524334 LVV524334 MFR524334 MPN524334 MZJ524334 NJF524334 NTB524334 OCX524334 OMT524334 OWP524334 PGL524334 PQH524334 QAD524334 QJZ524334 QTV524334 RDR524334 RNN524334 RXJ524334 SHF524334 SRB524334 TAX524334 TKT524334 TUP524334 UEL524334 UOH524334 UYD524334 VHZ524334 VRV524334 WBR524334 WLN524334 WVJ524334 E589870 IX589870 ST589870 ACP589870 AML589870 AWH589870 BGD589870 BPZ589870 BZV589870 CJR589870 CTN589870 DDJ589870 DNF589870 DXB589870 EGX589870 EQT589870 FAP589870 FKL589870 FUH589870 GED589870 GNZ589870 GXV589870 HHR589870 HRN589870 IBJ589870 ILF589870 IVB589870 JEX589870 JOT589870 JYP589870 KIL589870 KSH589870 LCD589870 LLZ589870 LVV589870 MFR589870 MPN589870 MZJ589870 NJF589870 NTB589870 OCX589870 OMT589870 OWP589870 PGL589870 PQH589870 QAD589870 QJZ589870 QTV589870 RDR589870 RNN589870 RXJ589870 SHF589870 SRB589870 TAX589870 TKT589870 TUP589870 UEL589870 UOH589870 UYD589870 VHZ589870 VRV589870 WBR589870 WLN589870 WVJ589870 E655406 IX655406 ST655406 ACP655406 AML655406 AWH655406 BGD655406 BPZ655406 BZV655406 CJR655406 CTN655406 DDJ655406 DNF655406 DXB655406 EGX655406 EQT655406 FAP655406 FKL655406 FUH655406 GED655406 GNZ655406 GXV655406 HHR655406 HRN655406 IBJ655406 ILF655406 IVB655406 JEX655406 JOT655406 JYP655406 KIL655406 KSH655406 LCD655406 LLZ655406 LVV655406 MFR655406 MPN655406 MZJ655406 NJF655406 NTB655406 OCX655406 OMT655406 OWP655406 PGL655406 PQH655406 QAD655406 QJZ655406 QTV655406 RDR655406 RNN655406 RXJ655406 SHF655406 SRB655406 TAX655406 TKT655406 TUP655406 UEL655406 UOH655406 UYD655406 VHZ655406 VRV655406 WBR655406 WLN655406 WVJ655406 E720942 IX720942 ST720942 ACP720942 AML720942 AWH720942 BGD720942 BPZ720942 BZV720942 CJR720942 CTN720942 DDJ720942 DNF720942 DXB720942 EGX720942 EQT720942 FAP720942 FKL720942 FUH720942 GED720942 GNZ720942 GXV720942 HHR720942 HRN720942 IBJ720942 ILF720942 IVB720942 JEX720942 JOT720942 JYP720942 KIL720942 KSH720942 LCD720942 LLZ720942 LVV720942 MFR720942 MPN720942 MZJ720942 NJF720942 NTB720942 OCX720942 OMT720942 OWP720942 PGL720942 PQH720942 QAD720942 QJZ720942 QTV720942 RDR720942 RNN720942 RXJ720942 SHF720942 SRB720942 TAX720942 TKT720942 TUP720942 UEL720942 UOH720942 UYD720942 VHZ720942 VRV720942 WBR720942 WLN720942 WVJ720942 E786478 IX786478 ST786478 ACP786478 AML786478 AWH786478 BGD786478 BPZ786478 BZV786478 CJR786478 CTN786478 DDJ786478 DNF786478 DXB786478 EGX786478 EQT786478 FAP786478 FKL786478 FUH786478 GED786478 GNZ786478 GXV786478 HHR786478 HRN786478 IBJ786478 ILF786478 IVB786478 JEX786478 JOT786478 JYP786478 KIL786478 KSH786478 LCD786478 LLZ786478 LVV786478 MFR786478 MPN786478 MZJ786478 NJF786478 NTB786478 OCX786478 OMT786478 OWP786478 PGL786478 PQH786478 QAD786478 QJZ786478 QTV786478 RDR786478 RNN786478 RXJ786478 SHF786478 SRB786478 TAX786478 TKT786478 TUP786478 UEL786478 UOH786478 UYD786478 VHZ786478 VRV786478 WBR786478 WLN786478 WVJ786478 E852014 IX852014 ST852014 ACP852014 AML852014 AWH852014 BGD852014 BPZ852014 BZV852014 CJR852014 CTN852014 DDJ852014 DNF852014 DXB852014 EGX852014 EQT852014 FAP852014 FKL852014 FUH852014 GED852014 GNZ852014 GXV852014 HHR852014 HRN852014 IBJ852014 ILF852014 IVB852014 JEX852014 JOT852014 JYP852014 KIL852014 KSH852014 LCD852014 LLZ852014 LVV852014 MFR852014 MPN852014 MZJ852014 NJF852014 NTB852014 OCX852014 OMT852014 OWP852014 PGL852014 PQH852014 QAD852014 QJZ852014 QTV852014 RDR852014 RNN852014 RXJ852014 SHF852014 SRB852014 TAX852014 TKT852014 TUP852014 UEL852014 UOH852014 UYD852014 VHZ852014 VRV852014 WBR852014 WLN852014 WVJ852014 E917550 IX917550 ST917550 ACP917550 AML917550 AWH917550 BGD917550 BPZ917550 BZV917550 CJR917550 CTN917550 DDJ917550 DNF917550 DXB917550 EGX917550 EQT917550 FAP917550 FKL917550 FUH917550 GED917550 GNZ917550 GXV917550 HHR917550 HRN917550 IBJ917550 ILF917550 IVB917550 JEX917550 JOT917550 JYP917550 KIL917550 KSH917550 LCD917550 LLZ917550 LVV917550 MFR917550 MPN917550 MZJ917550 NJF917550 NTB917550 OCX917550 OMT917550 OWP917550 PGL917550 PQH917550 QAD917550 QJZ917550 QTV917550 RDR917550 RNN917550 RXJ917550 SHF917550 SRB917550 TAX917550 TKT917550 TUP917550 UEL917550 UOH917550 UYD917550 VHZ917550 VRV917550 WBR917550 WLN917550 WVJ917550 E983086 IX983086 ST983086 ACP983086 AML983086 AWH983086 BGD983086 BPZ983086 BZV983086 CJR983086 CTN983086 DDJ983086 DNF983086 DXB983086 EGX983086 EQT983086 FAP983086 FKL983086 FUH983086 GED983086 GNZ983086 GXV983086 HHR983086 HRN983086 IBJ983086 ILF983086 IVB983086 JEX983086 JOT983086 JYP983086 KIL983086 KSH983086 LCD983086 LLZ983086 LVV983086 MFR983086 MPN983086 MZJ983086 NJF983086 NTB983086 OCX983086 OMT983086 OWP983086 PGL983086 PQH983086 QAD983086 QJZ983086 QTV983086 RDR983086 RNN983086 RXJ983086 SHF983086 SRB983086 TAX983086 TKT983086 TUP983086 UEL983086 UOH983086 UYD983086 VHZ983086 VRV983086 WBR983086 WLN983086 WVJ983086 D69:E69 IW69:IX69 SS69:ST69 ACO69:ACP69 AMK69:AML69 AWG69:AWH69 BGC69:BGD69 BPY69:BPZ69 BZU69:BZV69 CJQ69:CJR69 CTM69:CTN69 DDI69:DDJ69 DNE69:DNF69 DXA69:DXB69 EGW69:EGX69 EQS69:EQT69 FAO69:FAP69 FKK69:FKL69 FUG69:FUH69 GEC69:GED69 GNY69:GNZ69 GXU69:GXV69 HHQ69:HHR69 HRM69:HRN69 IBI69:IBJ69 ILE69:ILF69 IVA69:IVB69 JEW69:JEX69 JOS69:JOT69 JYO69:JYP69 KIK69:KIL69 KSG69:KSH69 LCC69:LCD69 LLY69:LLZ69 LVU69:LVV69 MFQ69:MFR69 MPM69:MPN69 MZI69:MZJ69 NJE69:NJF69 NTA69:NTB69 OCW69:OCX69 OMS69:OMT69 OWO69:OWP69 PGK69:PGL69 PQG69:PQH69 QAC69:QAD69 QJY69:QJZ69 QTU69:QTV69 RDQ69:RDR69 RNM69:RNN69 RXI69:RXJ69 SHE69:SHF69 SRA69:SRB69 TAW69:TAX69 TKS69:TKT69 TUO69:TUP69 UEK69:UEL69 UOG69:UOH69 UYC69:UYD69 VHY69:VHZ69 VRU69:VRV69 WBQ69:WBR69 WLM69:WLN69 WVI69:WVJ69 D65605:E65605 IW65605:IX65605 SS65605:ST65605 ACO65605:ACP65605 AMK65605:AML65605 AWG65605:AWH65605 BGC65605:BGD65605 BPY65605:BPZ65605 BZU65605:BZV65605 CJQ65605:CJR65605 CTM65605:CTN65605 DDI65605:DDJ65605 DNE65605:DNF65605 DXA65605:DXB65605 EGW65605:EGX65605 EQS65605:EQT65605 FAO65605:FAP65605 FKK65605:FKL65605 FUG65605:FUH65605 GEC65605:GED65605 GNY65605:GNZ65605 GXU65605:GXV65605 HHQ65605:HHR65605 HRM65605:HRN65605 IBI65605:IBJ65605 ILE65605:ILF65605 IVA65605:IVB65605 JEW65605:JEX65605 JOS65605:JOT65605 JYO65605:JYP65605 KIK65605:KIL65605 KSG65605:KSH65605 LCC65605:LCD65605 LLY65605:LLZ65605 LVU65605:LVV65605 MFQ65605:MFR65605 MPM65605:MPN65605 MZI65605:MZJ65605 NJE65605:NJF65605 NTA65605:NTB65605 OCW65605:OCX65605 OMS65605:OMT65605 OWO65605:OWP65605 PGK65605:PGL65605 PQG65605:PQH65605 QAC65605:QAD65605 QJY65605:QJZ65605 QTU65605:QTV65605 RDQ65605:RDR65605 RNM65605:RNN65605 RXI65605:RXJ65605 SHE65605:SHF65605 SRA65605:SRB65605 TAW65605:TAX65605 TKS65605:TKT65605 TUO65605:TUP65605 UEK65605:UEL65605 UOG65605:UOH65605 UYC65605:UYD65605 VHY65605:VHZ65605 VRU65605:VRV65605 WBQ65605:WBR65605 WLM65605:WLN65605 WVI65605:WVJ65605 D131141:E131141 IW131141:IX131141 SS131141:ST131141 ACO131141:ACP131141 AMK131141:AML131141 AWG131141:AWH131141 BGC131141:BGD131141 BPY131141:BPZ131141 BZU131141:BZV131141 CJQ131141:CJR131141 CTM131141:CTN131141 DDI131141:DDJ131141 DNE131141:DNF131141 DXA131141:DXB131141 EGW131141:EGX131141 EQS131141:EQT131141 FAO131141:FAP131141 FKK131141:FKL131141 FUG131141:FUH131141 GEC131141:GED131141 GNY131141:GNZ131141 GXU131141:GXV131141 HHQ131141:HHR131141 HRM131141:HRN131141 IBI131141:IBJ131141 ILE131141:ILF131141 IVA131141:IVB131141 JEW131141:JEX131141 JOS131141:JOT131141 JYO131141:JYP131141 KIK131141:KIL131141 KSG131141:KSH131141 LCC131141:LCD131141 LLY131141:LLZ131141 LVU131141:LVV131141 MFQ131141:MFR131141 MPM131141:MPN131141 MZI131141:MZJ131141 NJE131141:NJF131141 NTA131141:NTB131141 OCW131141:OCX131141 OMS131141:OMT131141 OWO131141:OWP131141 PGK131141:PGL131141 PQG131141:PQH131141 QAC131141:QAD131141 QJY131141:QJZ131141 QTU131141:QTV131141 RDQ131141:RDR131141 RNM131141:RNN131141 RXI131141:RXJ131141 SHE131141:SHF131141 SRA131141:SRB131141 TAW131141:TAX131141 TKS131141:TKT131141 TUO131141:TUP131141 UEK131141:UEL131141 UOG131141:UOH131141 UYC131141:UYD131141 VHY131141:VHZ131141 VRU131141:VRV131141 WBQ131141:WBR131141 WLM131141:WLN131141 WVI131141:WVJ131141 D196677:E196677 IW196677:IX196677 SS196677:ST196677 ACO196677:ACP196677 AMK196677:AML196677 AWG196677:AWH196677 BGC196677:BGD196677 BPY196677:BPZ196677 BZU196677:BZV196677 CJQ196677:CJR196677 CTM196677:CTN196677 DDI196677:DDJ196677 DNE196677:DNF196677 DXA196677:DXB196677 EGW196677:EGX196677 EQS196677:EQT196677 FAO196677:FAP196677 FKK196677:FKL196677 FUG196677:FUH196677 GEC196677:GED196677 GNY196677:GNZ196677 GXU196677:GXV196677 HHQ196677:HHR196677 HRM196677:HRN196677 IBI196677:IBJ196677 ILE196677:ILF196677 IVA196677:IVB196677 JEW196677:JEX196677 JOS196677:JOT196677 JYO196677:JYP196677 KIK196677:KIL196677 KSG196677:KSH196677 LCC196677:LCD196677 LLY196677:LLZ196677 LVU196677:LVV196677 MFQ196677:MFR196677 MPM196677:MPN196677 MZI196677:MZJ196677 NJE196677:NJF196677 NTA196677:NTB196677 OCW196677:OCX196677 OMS196677:OMT196677 OWO196677:OWP196677 PGK196677:PGL196677 PQG196677:PQH196677 QAC196677:QAD196677 QJY196677:QJZ196677 QTU196677:QTV196677 RDQ196677:RDR196677 RNM196677:RNN196677 RXI196677:RXJ196677 SHE196677:SHF196677 SRA196677:SRB196677 TAW196677:TAX196677 TKS196677:TKT196677 TUO196677:TUP196677 UEK196677:UEL196677 UOG196677:UOH196677 UYC196677:UYD196677 VHY196677:VHZ196677 VRU196677:VRV196677 WBQ196677:WBR196677 WLM196677:WLN196677 WVI196677:WVJ196677 D262213:E262213 IW262213:IX262213 SS262213:ST262213 ACO262213:ACP262213 AMK262213:AML262213 AWG262213:AWH262213 BGC262213:BGD262213 BPY262213:BPZ262213 BZU262213:BZV262213 CJQ262213:CJR262213 CTM262213:CTN262213 DDI262213:DDJ262213 DNE262213:DNF262213 DXA262213:DXB262213 EGW262213:EGX262213 EQS262213:EQT262213 FAO262213:FAP262213 FKK262213:FKL262213 FUG262213:FUH262213 GEC262213:GED262213 GNY262213:GNZ262213 GXU262213:GXV262213 HHQ262213:HHR262213 HRM262213:HRN262213 IBI262213:IBJ262213 ILE262213:ILF262213 IVA262213:IVB262213 JEW262213:JEX262213 JOS262213:JOT262213 JYO262213:JYP262213 KIK262213:KIL262213 KSG262213:KSH262213 LCC262213:LCD262213 LLY262213:LLZ262213 LVU262213:LVV262213 MFQ262213:MFR262213 MPM262213:MPN262213 MZI262213:MZJ262213 NJE262213:NJF262213 NTA262213:NTB262213 OCW262213:OCX262213 OMS262213:OMT262213 OWO262213:OWP262213 PGK262213:PGL262213 PQG262213:PQH262213 QAC262213:QAD262213 QJY262213:QJZ262213 QTU262213:QTV262213 RDQ262213:RDR262213 RNM262213:RNN262213 RXI262213:RXJ262213 SHE262213:SHF262213 SRA262213:SRB262213 TAW262213:TAX262213 TKS262213:TKT262213 TUO262213:TUP262213 UEK262213:UEL262213 UOG262213:UOH262213 UYC262213:UYD262213 VHY262213:VHZ262213 VRU262213:VRV262213 WBQ262213:WBR262213 WLM262213:WLN262213 WVI262213:WVJ262213 D327749:E327749 IW327749:IX327749 SS327749:ST327749 ACO327749:ACP327749 AMK327749:AML327749 AWG327749:AWH327749 BGC327749:BGD327749 BPY327749:BPZ327749 BZU327749:BZV327749 CJQ327749:CJR327749 CTM327749:CTN327749 DDI327749:DDJ327749 DNE327749:DNF327749 DXA327749:DXB327749 EGW327749:EGX327749 EQS327749:EQT327749 FAO327749:FAP327749 FKK327749:FKL327749 FUG327749:FUH327749 GEC327749:GED327749 GNY327749:GNZ327749 GXU327749:GXV327749 HHQ327749:HHR327749 HRM327749:HRN327749 IBI327749:IBJ327749 ILE327749:ILF327749 IVA327749:IVB327749 JEW327749:JEX327749 JOS327749:JOT327749 JYO327749:JYP327749 KIK327749:KIL327749 KSG327749:KSH327749 LCC327749:LCD327749 LLY327749:LLZ327749 LVU327749:LVV327749 MFQ327749:MFR327749 MPM327749:MPN327749 MZI327749:MZJ327749 NJE327749:NJF327749 NTA327749:NTB327749 OCW327749:OCX327749 OMS327749:OMT327749 OWO327749:OWP327749 PGK327749:PGL327749 PQG327749:PQH327749 QAC327749:QAD327749 QJY327749:QJZ327749 QTU327749:QTV327749 RDQ327749:RDR327749 RNM327749:RNN327749 RXI327749:RXJ327749 SHE327749:SHF327749 SRA327749:SRB327749 TAW327749:TAX327749 TKS327749:TKT327749 TUO327749:TUP327749 UEK327749:UEL327749 UOG327749:UOH327749 UYC327749:UYD327749 VHY327749:VHZ327749 VRU327749:VRV327749 WBQ327749:WBR327749 WLM327749:WLN327749 WVI327749:WVJ327749 D393285:E393285 IW393285:IX393285 SS393285:ST393285 ACO393285:ACP393285 AMK393285:AML393285 AWG393285:AWH393285 BGC393285:BGD393285 BPY393285:BPZ393285 BZU393285:BZV393285 CJQ393285:CJR393285 CTM393285:CTN393285 DDI393285:DDJ393285 DNE393285:DNF393285 DXA393285:DXB393285 EGW393285:EGX393285 EQS393285:EQT393285 FAO393285:FAP393285 FKK393285:FKL393285 FUG393285:FUH393285 GEC393285:GED393285 GNY393285:GNZ393285 GXU393285:GXV393285 HHQ393285:HHR393285 HRM393285:HRN393285 IBI393285:IBJ393285 ILE393285:ILF393285 IVA393285:IVB393285 JEW393285:JEX393285 JOS393285:JOT393285 JYO393285:JYP393285 KIK393285:KIL393285 KSG393285:KSH393285 LCC393285:LCD393285 LLY393285:LLZ393285 LVU393285:LVV393285 MFQ393285:MFR393285 MPM393285:MPN393285 MZI393285:MZJ393285 NJE393285:NJF393285 NTA393285:NTB393285 OCW393285:OCX393285 OMS393285:OMT393285 OWO393285:OWP393285 PGK393285:PGL393285 PQG393285:PQH393285 QAC393285:QAD393285 QJY393285:QJZ393285 QTU393285:QTV393285 RDQ393285:RDR393285 RNM393285:RNN393285 RXI393285:RXJ393285 SHE393285:SHF393285 SRA393285:SRB393285 TAW393285:TAX393285 TKS393285:TKT393285 TUO393285:TUP393285 UEK393285:UEL393285 UOG393285:UOH393285 UYC393285:UYD393285 VHY393285:VHZ393285 VRU393285:VRV393285 WBQ393285:WBR393285 WLM393285:WLN393285 WVI393285:WVJ393285 D458821:E458821 IW458821:IX458821 SS458821:ST458821 ACO458821:ACP458821 AMK458821:AML458821 AWG458821:AWH458821 BGC458821:BGD458821 BPY458821:BPZ458821 BZU458821:BZV458821 CJQ458821:CJR458821 CTM458821:CTN458821 DDI458821:DDJ458821 DNE458821:DNF458821 DXA458821:DXB458821 EGW458821:EGX458821 EQS458821:EQT458821 FAO458821:FAP458821 FKK458821:FKL458821 FUG458821:FUH458821 GEC458821:GED458821 GNY458821:GNZ458821 GXU458821:GXV458821 HHQ458821:HHR458821 HRM458821:HRN458821 IBI458821:IBJ458821 ILE458821:ILF458821 IVA458821:IVB458821 JEW458821:JEX458821 JOS458821:JOT458821 JYO458821:JYP458821 KIK458821:KIL458821 KSG458821:KSH458821 LCC458821:LCD458821 LLY458821:LLZ458821 LVU458821:LVV458821 MFQ458821:MFR458821 MPM458821:MPN458821 MZI458821:MZJ458821 NJE458821:NJF458821 NTA458821:NTB458821 OCW458821:OCX458821 OMS458821:OMT458821 OWO458821:OWP458821 PGK458821:PGL458821 PQG458821:PQH458821 QAC458821:QAD458821 QJY458821:QJZ458821 QTU458821:QTV458821 RDQ458821:RDR458821 RNM458821:RNN458821 RXI458821:RXJ458821 SHE458821:SHF458821 SRA458821:SRB458821 TAW458821:TAX458821 TKS458821:TKT458821 TUO458821:TUP458821 UEK458821:UEL458821 UOG458821:UOH458821 UYC458821:UYD458821 VHY458821:VHZ458821 VRU458821:VRV458821 WBQ458821:WBR458821 WLM458821:WLN458821 WVI458821:WVJ458821 D524357:E524357 IW524357:IX524357 SS524357:ST524357 ACO524357:ACP524357 AMK524357:AML524357 AWG524357:AWH524357 BGC524357:BGD524357 BPY524357:BPZ524357 BZU524357:BZV524357 CJQ524357:CJR524357 CTM524357:CTN524357 DDI524357:DDJ524357 DNE524357:DNF524357 DXA524357:DXB524357 EGW524357:EGX524357 EQS524357:EQT524357 FAO524357:FAP524357 FKK524357:FKL524357 FUG524357:FUH524357 GEC524357:GED524357 GNY524357:GNZ524357 GXU524357:GXV524357 HHQ524357:HHR524357 HRM524357:HRN524357 IBI524357:IBJ524357 ILE524357:ILF524357 IVA524357:IVB524357 JEW524357:JEX524357 JOS524357:JOT524357 JYO524357:JYP524357 KIK524357:KIL524357 KSG524357:KSH524357 LCC524357:LCD524357 LLY524357:LLZ524357 LVU524357:LVV524357 MFQ524357:MFR524357 MPM524357:MPN524357 MZI524357:MZJ524357 NJE524357:NJF524357 NTA524357:NTB524357 OCW524357:OCX524357 OMS524357:OMT524357 OWO524357:OWP524357 PGK524357:PGL524357 PQG524357:PQH524357 QAC524357:QAD524357 QJY524357:QJZ524357 QTU524357:QTV524357 RDQ524357:RDR524357 RNM524357:RNN524357 RXI524357:RXJ524357 SHE524357:SHF524357 SRA524357:SRB524357 TAW524357:TAX524357 TKS524357:TKT524357 TUO524357:TUP524357 UEK524357:UEL524357 UOG524357:UOH524357 UYC524357:UYD524357 VHY524357:VHZ524357 VRU524357:VRV524357 WBQ524357:WBR524357 WLM524357:WLN524357 WVI524357:WVJ524357 D589893:E589893 IW589893:IX589893 SS589893:ST589893 ACO589893:ACP589893 AMK589893:AML589893 AWG589893:AWH589893 BGC589893:BGD589893 BPY589893:BPZ589893 BZU589893:BZV589893 CJQ589893:CJR589893 CTM589893:CTN589893 DDI589893:DDJ589893 DNE589893:DNF589893 DXA589893:DXB589893 EGW589893:EGX589893 EQS589893:EQT589893 FAO589893:FAP589893 FKK589893:FKL589893 FUG589893:FUH589893 GEC589893:GED589893 GNY589893:GNZ589893 GXU589893:GXV589893 HHQ589893:HHR589893 HRM589893:HRN589893 IBI589893:IBJ589893 ILE589893:ILF589893 IVA589893:IVB589893 JEW589893:JEX589893 JOS589893:JOT589893 JYO589893:JYP589893 KIK589893:KIL589893 KSG589893:KSH589893 LCC589893:LCD589893 LLY589893:LLZ589893 LVU589893:LVV589893 MFQ589893:MFR589893 MPM589893:MPN589893 MZI589893:MZJ589893 NJE589893:NJF589893 NTA589893:NTB589893 OCW589893:OCX589893 OMS589893:OMT589893 OWO589893:OWP589893 PGK589893:PGL589893 PQG589893:PQH589893 QAC589893:QAD589893 QJY589893:QJZ589893 QTU589893:QTV589893 RDQ589893:RDR589893 RNM589893:RNN589893 RXI589893:RXJ589893 SHE589893:SHF589893 SRA589893:SRB589893 TAW589893:TAX589893 TKS589893:TKT589893 TUO589893:TUP589893 UEK589893:UEL589893 UOG589893:UOH589893 UYC589893:UYD589893 VHY589893:VHZ589893 VRU589893:VRV589893 WBQ589893:WBR589893 WLM589893:WLN589893 WVI589893:WVJ589893 D655429:E655429 IW655429:IX655429 SS655429:ST655429 ACO655429:ACP655429 AMK655429:AML655429 AWG655429:AWH655429 BGC655429:BGD655429 BPY655429:BPZ655429 BZU655429:BZV655429 CJQ655429:CJR655429 CTM655429:CTN655429 DDI655429:DDJ655429 DNE655429:DNF655429 DXA655429:DXB655429 EGW655429:EGX655429 EQS655429:EQT655429 FAO655429:FAP655429 FKK655429:FKL655429 FUG655429:FUH655429 GEC655429:GED655429 GNY655429:GNZ655429 GXU655429:GXV655429 HHQ655429:HHR655429 HRM655429:HRN655429 IBI655429:IBJ655429 ILE655429:ILF655429 IVA655429:IVB655429 JEW655429:JEX655429 JOS655429:JOT655429 JYO655429:JYP655429 KIK655429:KIL655429 KSG655429:KSH655429 LCC655429:LCD655429 LLY655429:LLZ655429 LVU655429:LVV655429 MFQ655429:MFR655429 MPM655429:MPN655429 MZI655429:MZJ655429 NJE655429:NJF655429 NTA655429:NTB655429 OCW655429:OCX655429 OMS655429:OMT655429 OWO655429:OWP655429 PGK655429:PGL655429 PQG655429:PQH655429 QAC655429:QAD655429 QJY655429:QJZ655429 QTU655429:QTV655429 RDQ655429:RDR655429 RNM655429:RNN655429 RXI655429:RXJ655429 SHE655429:SHF655429 SRA655429:SRB655429 TAW655429:TAX655429 TKS655429:TKT655429 TUO655429:TUP655429 UEK655429:UEL655429 UOG655429:UOH655429 UYC655429:UYD655429 VHY655429:VHZ655429 VRU655429:VRV655429 WBQ655429:WBR655429 WLM655429:WLN655429 WVI655429:WVJ655429 D720965:E720965 IW720965:IX720965 SS720965:ST720965 ACO720965:ACP720965 AMK720965:AML720965 AWG720965:AWH720965 BGC720965:BGD720965 BPY720965:BPZ720965 BZU720965:BZV720965 CJQ720965:CJR720965 CTM720965:CTN720965 DDI720965:DDJ720965 DNE720965:DNF720965 DXA720965:DXB720965 EGW720965:EGX720965 EQS720965:EQT720965 FAO720965:FAP720965 FKK720965:FKL720965 FUG720965:FUH720965 GEC720965:GED720965 GNY720965:GNZ720965 GXU720965:GXV720965 HHQ720965:HHR720965 HRM720965:HRN720965 IBI720965:IBJ720965 ILE720965:ILF720965 IVA720965:IVB720965 JEW720965:JEX720965 JOS720965:JOT720965 JYO720965:JYP720965 KIK720965:KIL720965 KSG720965:KSH720965 LCC720965:LCD720965 LLY720965:LLZ720965 LVU720965:LVV720965 MFQ720965:MFR720965 MPM720965:MPN720965 MZI720965:MZJ720965 NJE720965:NJF720965 NTA720965:NTB720965 OCW720965:OCX720965 OMS720965:OMT720965 OWO720965:OWP720965 PGK720965:PGL720965 PQG720965:PQH720965 QAC720965:QAD720965 QJY720965:QJZ720965 QTU720965:QTV720965 RDQ720965:RDR720965 RNM720965:RNN720965 RXI720965:RXJ720965 SHE720965:SHF720965 SRA720965:SRB720965 TAW720965:TAX720965 TKS720965:TKT720965 TUO720965:TUP720965 UEK720965:UEL720965 UOG720965:UOH720965 UYC720965:UYD720965 VHY720965:VHZ720965 VRU720965:VRV720965 WBQ720965:WBR720965 WLM720965:WLN720965 WVI720965:WVJ720965 D786501:E786501 IW786501:IX786501 SS786501:ST786501 ACO786501:ACP786501 AMK786501:AML786501 AWG786501:AWH786501 BGC786501:BGD786501 BPY786501:BPZ786501 BZU786501:BZV786501 CJQ786501:CJR786501 CTM786501:CTN786501 DDI786501:DDJ786501 DNE786501:DNF786501 DXA786501:DXB786501 EGW786501:EGX786501 EQS786501:EQT786501 FAO786501:FAP786501 FKK786501:FKL786501 FUG786501:FUH786501 GEC786501:GED786501 GNY786501:GNZ786501 GXU786501:GXV786501 HHQ786501:HHR786501 HRM786501:HRN786501 IBI786501:IBJ786501 ILE786501:ILF786501 IVA786501:IVB786501 JEW786501:JEX786501 JOS786501:JOT786501 JYO786501:JYP786501 KIK786501:KIL786501 KSG786501:KSH786501 LCC786501:LCD786501 LLY786501:LLZ786501 LVU786501:LVV786501 MFQ786501:MFR786501 MPM786501:MPN786501 MZI786501:MZJ786501 NJE786501:NJF786501 NTA786501:NTB786501 OCW786501:OCX786501 OMS786501:OMT786501 OWO786501:OWP786501 PGK786501:PGL786501 PQG786501:PQH786501 QAC786501:QAD786501 QJY786501:QJZ786501 QTU786501:QTV786501 RDQ786501:RDR786501 RNM786501:RNN786501 RXI786501:RXJ786501 SHE786501:SHF786501 SRA786501:SRB786501 TAW786501:TAX786501 TKS786501:TKT786501 TUO786501:TUP786501 UEK786501:UEL786501 UOG786501:UOH786501 UYC786501:UYD786501 VHY786501:VHZ786501 VRU786501:VRV786501 WBQ786501:WBR786501 WLM786501:WLN786501 WVI786501:WVJ786501 D852037:E852037 IW852037:IX852037 SS852037:ST852037 ACO852037:ACP852037 AMK852037:AML852037 AWG852037:AWH852037 BGC852037:BGD852037 BPY852037:BPZ852037 BZU852037:BZV852037 CJQ852037:CJR852037 CTM852037:CTN852037 DDI852037:DDJ852037 DNE852037:DNF852037 DXA852037:DXB852037 EGW852037:EGX852037 EQS852037:EQT852037 FAO852037:FAP852037 FKK852037:FKL852037 FUG852037:FUH852037 GEC852037:GED852037 GNY852037:GNZ852037 GXU852037:GXV852037 HHQ852037:HHR852037 HRM852037:HRN852037 IBI852037:IBJ852037 ILE852037:ILF852037 IVA852037:IVB852037 JEW852037:JEX852037 JOS852037:JOT852037 JYO852037:JYP852037 KIK852037:KIL852037 KSG852037:KSH852037 LCC852037:LCD852037 LLY852037:LLZ852037 LVU852037:LVV852037 MFQ852037:MFR852037 MPM852037:MPN852037 MZI852037:MZJ852037 NJE852037:NJF852037 NTA852037:NTB852037 OCW852037:OCX852037 OMS852037:OMT852037 OWO852037:OWP852037 PGK852037:PGL852037 PQG852037:PQH852037 QAC852037:QAD852037 QJY852037:QJZ852037 QTU852037:QTV852037 RDQ852037:RDR852037 RNM852037:RNN852037 RXI852037:RXJ852037 SHE852037:SHF852037 SRA852037:SRB852037 TAW852037:TAX852037 TKS852037:TKT852037 TUO852037:TUP852037 UEK852037:UEL852037 UOG852037:UOH852037 UYC852037:UYD852037 VHY852037:VHZ852037 VRU852037:VRV852037 WBQ852037:WBR852037 WLM852037:WLN852037 WVI852037:WVJ852037 D917573:E917573 IW917573:IX917573 SS917573:ST917573 ACO917573:ACP917573 AMK917573:AML917573 AWG917573:AWH917573 BGC917573:BGD917573 BPY917573:BPZ917573 BZU917573:BZV917573 CJQ917573:CJR917573 CTM917573:CTN917573 DDI917573:DDJ917573 DNE917573:DNF917573 DXA917573:DXB917573 EGW917573:EGX917573 EQS917573:EQT917573 FAO917573:FAP917573 FKK917573:FKL917573 FUG917573:FUH917573 GEC917573:GED917573 GNY917573:GNZ917573 GXU917573:GXV917573 HHQ917573:HHR917573 HRM917573:HRN917573 IBI917573:IBJ917573 ILE917573:ILF917573 IVA917573:IVB917573 JEW917573:JEX917573 JOS917573:JOT917573 JYO917573:JYP917573 KIK917573:KIL917573 KSG917573:KSH917573 LCC917573:LCD917573 LLY917573:LLZ917573 LVU917573:LVV917573 MFQ917573:MFR917573 MPM917573:MPN917573 MZI917573:MZJ917573 NJE917573:NJF917573 NTA917573:NTB917573 OCW917573:OCX917573 OMS917573:OMT917573 OWO917573:OWP917573 PGK917573:PGL917573 PQG917573:PQH917573 QAC917573:QAD917573 QJY917573:QJZ917573 QTU917573:QTV917573 RDQ917573:RDR917573 RNM917573:RNN917573 RXI917573:RXJ917573 SHE917573:SHF917573 SRA917573:SRB917573 TAW917573:TAX917573 TKS917573:TKT917573 TUO917573:TUP917573 UEK917573:UEL917573 UOG917573:UOH917573 UYC917573:UYD917573 VHY917573:VHZ917573 VRU917573:VRV917573 WBQ917573:WBR917573 WLM917573:WLN917573 WVI917573:WVJ917573 D983109:E983109 IW983109:IX983109 SS983109:ST983109 ACO983109:ACP983109 AMK983109:AML983109 AWG983109:AWH983109 BGC983109:BGD983109 BPY983109:BPZ983109 BZU983109:BZV983109 CJQ983109:CJR983109 CTM983109:CTN983109 DDI983109:DDJ983109 DNE983109:DNF983109 DXA983109:DXB983109 EGW983109:EGX983109 EQS983109:EQT983109 FAO983109:FAP983109 FKK983109:FKL983109 FUG983109:FUH983109 GEC983109:GED983109 GNY983109:GNZ983109 GXU983109:GXV983109 HHQ983109:HHR983109 HRM983109:HRN983109 IBI983109:IBJ983109 ILE983109:ILF983109 IVA983109:IVB983109 JEW983109:JEX983109 JOS983109:JOT983109 JYO983109:JYP983109 KIK983109:KIL983109 KSG983109:KSH983109 LCC983109:LCD983109 LLY983109:LLZ983109 LVU983109:LVV983109 MFQ983109:MFR983109 MPM983109:MPN983109 MZI983109:MZJ983109 NJE983109:NJF983109 NTA983109:NTB983109 OCW983109:OCX983109 OMS983109:OMT983109 OWO983109:OWP983109 PGK983109:PGL983109 PQG983109:PQH983109 QAC983109:QAD983109 QJY983109:QJZ983109 QTU983109:QTV983109 RDQ983109:RDR983109 RNM983109:RNN983109 RXI983109:RXJ983109 SHE983109:SHF983109 SRA983109:SRB983109 TAW983109:TAX983109 TKS983109:TKT983109 TUO983109:TUP983109 UEK983109:UEL983109 UOG983109:UOH983109 UYC983109:UYD983109 VHY983109:VHZ983109 VRU983109:VRV983109 WBQ983109:WBR983109 WLM983109:WLN983109 WVI983109:WVJ983109 E76 IX76 ST76 ACP76 AML76 AWH76 BGD76 BPZ76 BZV76 CJR76 CTN76 DDJ76 DNF76 DXB76 EGX76 EQT76 FAP76 FKL76 FUH76 GED76 GNZ76 GXV76 HHR76 HRN76 IBJ76 ILF76 IVB76 JEX76 JOT76 JYP76 KIL76 KSH76 LCD76 LLZ76 LVV76 MFR76 MPN76 MZJ76 NJF76 NTB76 OCX76 OMT76 OWP76 PGL76 PQH76 QAD76 QJZ76 QTV76 RDR76 RNN76 RXJ76 SHF76 SRB76 TAX76 TKT76 TUP76 UEL76 UOH76 UYD76 VHZ76 VRV76 WBR76 WLN76 WVJ76 E65612 IX65612 ST65612 ACP65612 AML65612 AWH65612 BGD65612 BPZ65612 BZV65612 CJR65612 CTN65612 DDJ65612 DNF65612 DXB65612 EGX65612 EQT65612 FAP65612 FKL65612 FUH65612 GED65612 GNZ65612 GXV65612 HHR65612 HRN65612 IBJ65612 ILF65612 IVB65612 JEX65612 JOT65612 JYP65612 KIL65612 KSH65612 LCD65612 LLZ65612 LVV65612 MFR65612 MPN65612 MZJ65612 NJF65612 NTB65612 OCX65612 OMT65612 OWP65612 PGL65612 PQH65612 QAD65612 QJZ65612 QTV65612 RDR65612 RNN65612 RXJ65612 SHF65612 SRB65612 TAX65612 TKT65612 TUP65612 UEL65612 UOH65612 UYD65612 VHZ65612 VRV65612 WBR65612 WLN65612 WVJ65612 E131148 IX131148 ST131148 ACP131148 AML131148 AWH131148 BGD131148 BPZ131148 BZV131148 CJR131148 CTN131148 DDJ131148 DNF131148 DXB131148 EGX131148 EQT131148 FAP131148 FKL131148 FUH131148 GED131148 GNZ131148 GXV131148 HHR131148 HRN131148 IBJ131148 ILF131148 IVB131148 JEX131148 JOT131148 JYP131148 KIL131148 KSH131148 LCD131148 LLZ131148 LVV131148 MFR131148 MPN131148 MZJ131148 NJF131148 NTB131148 OCX131148 OMT131148 OWP131148 PGL131148 PQH131148 QAD131148 QJZ131148 QTV131148 RDR131148 RNN131148 RXJ131148 SHF131148 SRB131148 TAX131148 TKT131148 TUP131148 UEL131148 UOH131148 UYD131148 VHZ131148 VRV131148 WBR131148 WLN131148 WVJ131148 E196684 IX196684 ST196684 ACP196684 AML196684 AWH196684 BGD196684 BPZ196684 BZV196684 CJR196684 CTN196684 DDJ196684 DNF196684 DXB196684 EGX196684 EQT196684 FAP196684 FKL196684 FUH196684 GED196684 GNZ196684 GXV196684 HHR196684 HRN196684 IBJ196684 ILF196684 IVB196684 JEX196684 JOT196684 JYP196684 KIL196684 KSH196684 LCD196684 LLZ196684 LVV196684 MFR196684 MPN196684 MZJ196684 NJF196684 NTB196684 OCX196684 OMT196684 OWP196684 PGL196684 PQH196684 QAD196684 QJZ196684 QTV196684 RDR196684 RNN196684 RXJ196684 SHF196684 SRB196684 TAX196684 TKT196684 TUP196684 UEL196684 UOH196684 UYD196684 VHZ196684 VRV196684 WBR196684 WLN196684 WVJ196684 E262220 IX262220 ST262220 ACP262220 AML262220 AWH262220 BGD262220 BPZ262220 BZV262220 CJR262220 CTN262220 DDJ262220 DNF262220 DXB262220 EGX262220 EQT262220 FAP262220 FKL262220 FUH262220 GED262220 GNZ262220 GXV262220 HHR262220 HRN262220 IBJ262220 ILF262220 IVB262220 JEX262220 JOT262220 JYP262220 KIL262220 KSH262220 LCD262220 LLZ262220 LVV262220 MFR262220 MPN262220 MZJ262220 NJF262220 NTB262220 OCX262220 OMT262220 OWP262220 PGL262220 PQH262220 QAD262220 QJZ262220 QTV262220 RDR262220 RNN262220 RXJ262220 SHF262220 SRB262220 TAX262220 TKT262220 TUP262220 UEL262220 UOH262220 UYD262220 VHZ262220 VRV262220 WBR262220 WLN262220 WVJ262220 E327756 IX327756 ST327756 ACP327756 AML327756 AWH327756 BGD327756 BPZ327756 BZV327756 CJR327756 CTN327756 DDJ327756 DNF327756 DXB327756 EGX327756 EQT327756 FAP327756 FKL327756 FUH327756 GED327756 GNZ327756 GXV327756 HHR327756 HRN327756 IBJ327756 ILF327756 IVB327756 JEX327756 JOT327756 JYP327756 KIL327756 KSH327756 LCD327756 LLZ327756 LVV327756 MFR327756 MPN327756 MZJ327756 NJF327756 NTB327756 OCX327756 OMT327756 OWP327756 PGL327756 PQH327756 QAD327756 QJZ327756 QTV327756 RDR327756 RNN327756 RXJ327756 SHF327756 SRB327756 TAX327756 TKT327756 TUP327756 UEL327756 UOH327756 UYD327756 VHZ327756 VRV327756 WBR327756 WLN327756 WVJ327756 E393292 IX393292 ST393292 ACP393292 AML393292 AWH393292 BGD393292 BPZ393292 BZV393292 CJR393292 CTN393292 DDJ393292 DNF393292 DXB393292 EGX393292 EQT393292 FAP393292 FKL393292 FUH393292 GED393292 GNZ393292 GXV393292 HHR393292 HRN393292 IBJ393292 ILF393292 IVB393292 JEX393292 JOT393292 JYP393292 KIL393292 KSH393292 LCD393292 LLZ393292 LVV393292 MFR393292 MPN393292 MZJ393292 NJF393292 NTB393292 OCX393292 OMT393292 OWP393292 PGL393292 PQH393292 QAD393292 QJZ393292 QTV393292 RDR393292 RNN393292 RXJ393292 SHF393292 SRB393292 TAX393292 TKT393292 TUP393292 UEL393292 UOH393292 UYD393292 VHZ393292 VRV393292 WBR393292 WLN393292 WVJ393292 E458828 IX458828 ST458828 ACP458828 AML458828 AWH458828 BGD458828 BPZ458828 BZV458828 CJR458828 CTN458828 DDJ458828 DNF458828 DXB458828 EGX458828 EQT458828 FAP458828 FKL458828 FUH458828 GED458828 GNZ458828 GXV458828 HHR458828 HRN458828 IBJ458828 ILF458828 IVB458828 JEX458828 JOT458828 JYP458828 KIL458828 KSH458828 LCD458828 LLZ458828 LVV458828 MFR458828 MPN458828 MZJ458828 NJF458828 NTB458828 OCX458828 OMT458828 OWP458828 PGL458828 PQH458828 QAD458828 QJZ458828 QTV458828 RDR458828 RNN458828 RXJ458828 SHF458828 SRB458828 TAX458828 TKT458828 TUP458828 UEL458828 UOH458828 UYD458828 VHZ458828 VRV458828 WBR458828 WLN458828 WVJ458828 E524364 IX524364 ST524364 ACP524364 AML524364 AWH524364 BGD524364 BPZ524364 BZV524364 CJR524364 CTN524364 DDJ524364 DNF524364 DXB524364 EGX524364 EQT524364 FAP524364 FKL524364 FUH524364 GED524364 GNZ524364 GXV524364 HHR524364 HRN524364 IBJ524364 ILF524364 IVB524364 JEX524364 JOT524364 JYP524364 KIL524364 KSH524364 LCD524364 LLZ524364 LVV524364 MFR524364 MPN524364 MZJ524364 NJF524364 NTB524364 OCX524364 OMT524364 OWP524364 PGL524364 PQH524364 QAD524364 QJZ524364 QTV524364 RDR524364 RNN524364 RXJ524364 SHF524364 SRB524364 TAX524364 TKT524364 TUP524364 UEL524364 UOH524364 UYD524364 VHZ524364 VRV524364 WBR524364 WLN524364 WVJ524364 E589900 IX589900 ST589900 ACP589900 AML589900 AWH589900 BGD589900 BPZ589900 BZV589900 CJR589900 CTN589900 DDJ589900 DNF589900 DXB589900 EGX589900 EQT589900 FAP589900 FKL589900 FUH589900 GED589900 GNZ589900 GXV589900 HHR589900 HRN589900 IBJ589900 ILF589900 IVB589900 JEX589900 JOT589900 JYP589900 KIL589900 KSH589900 LCD589900 LLZ589900 LVV589900 MFR589900 MPN589900 MZJ589900 NJF589900 NTB589900 OCX589900 OMT589900 OWP589900 PGL589900 PQH589900 QAD589900 QJZ589900 QTV589900 RDR589900 RNN589900 RXJ589900 SHF589900 SRB589900 TAX589900 TKT589900 TUP589900 UEL589900 UOH589900 UYD589900 VHZ589900 VRV589900 WBR589900 WLN589900 WVJ589900 E655436 IX655436 ST655436 ACP655436 AML655436 AWH655436 BGD655436 BPZ655436 BZV655436 CJR655436 CTN655436 DDJ655436 DNF655436 DXB655436 EGX655436 EQT655436 FAP655436 FKL655436 FUH655436 GED655436 GNZ655436 GXV655436 HHR655436 HRN655436 IBJ655436 ILF655436 IVB655436 JEX655436 JOT655436 JYP655436 KIL655436 KSH655436 LCD655436 LLZ655436 LVV655436 MFR655436 MPN655436 MZJ655436 NJF655436 NTB655436 OCX655436 OMT655436 OWP655436 PGL655436 PQH655436 QAD655436 QJZ655436 QTV655436 RDR655436 RNN655436 RXJ655436 SHF655436 SRB655436 TAX655436 TKT655436 TUP655436 UEL655436 UOH655436 UYD655436 VHZ655436 VRV655436 WBR655436 WLN655436 WVJ655436 E720972 IX720972 ST720972 ACP720972 AML720972 AWH720972 BGD720972 BPZ720972 BZV720972 CJR720972 CTN720972 DDJ720972 DNF720972 DXB720972 EGX720972 EQT720972 FAP720972 FKL720972 FUH720972 GED720972 GNZ720972 GXV720972 HHR720972 HRN720972 IBJ720972 ILF720972 IVB720972 JEX720972 JOT720972 JYP720972 KIL720972 KSH720972 LCD720972 LLZ720972 LVV720972 MFR720972 MPN720972 MZJ720972 NJF720972 NTB720972 OCX720972 OMT720972 OWP720972 PGL720972 PQH720972 QAD720972 QJZ720972 QTV720972 RDR720972 RNN720972 RXJ720972 SHF720972 SRB720972 TAX720972 TKT720972 TUP720972 UEL720972 UOH720972 UYD720972 VHZ720972 VRV720972 WBR720972 WLN720972 WVJ720972 E786508 IX786508 ST786508 ACP786508 AML786508 AWH786508 BGD786508 BPZ786508 BZV786508 CJR786508 CTN786508 DDJ786508 DNF786508 DXB786508 EGX786508 EQT786508 FAP786508 FKL786508 FUH786508 GED786508 GNZ786508 GXV786508 HHR786508 HRN786508 IBJ786508 ILF786508 IVB786508 JEX786508 JOT786508 JYP786508 KIL786508 KSH786508 LCD786508 LLZ786508 LVV786508 MFR786508 MPN786508 MZJ786508 NJF786508 NTB786508 OCX786508 OMT786508 OWP786508 PGL786508 PQH786508 QAD786508 QJZ786508 QTV786508 RDR786508 RNN786508 RXJ786508 SHF786508 SRB786508 TAX786508 TKT786508 TUP786508 UEL786508 UOH786508 UYD786508 VHZ786508 VRV786508 WBR786508 WLN786508 WVJ786508 E852044 IX852044 ST852044 ACP852044 AML852044 AWH852044 BGD852044 BPZ852044 BZV852044 CJR852044 CTN852044 DDJ852044 DNF852044 DXB852044 EGX852044 EQT852044 FAP852044 FKL852044 FUH852044 GED852044 GNZ852044 GXV852044 HHR852044 HRN852044 IBJ852044 ILF852044 IVB852044 JEX852044 JOT852044 JYP852044 KIL852044 KSH852044 LCD852044 LLZ852044 LVV852044 MFR852044 MPN852044 MZJ852044 NJF852044 NTB852044 OCX852044 OMT852044 OWP852044 PGL852044 PQH852044 QAD852044 QJZ852044 QTV852044 RDR852044 RNN852044 RXJ852044 SHF852044 SRB852044 TAX852044 TKT852044 TUP852044 UEL852044 UOH852044 UYD852044 VHZ852044 VRV852044 WBR852044 WLN852044 WVJ852044 E917580 IX917580 ST917580 ACP917580 AML917580 AWH917580 BGD917580 BPZ917580 BZV917580 CJR917580 CTN917580 DDJ917580 DNF917580 DXB917580 EGX917580 EQT917580 FAP917580 FKL917580 FUH917580 GED917580 GNZ917580 GXV917580 HHR917580 HRN917580 IBJ917580 ILF917580 IVB917580 JEX917580 JOT917580 JYP917580 KIL917580 KSH917580 LCD917580 LLZ917580 LVV917580 MFR917580 MPN917580 MZJ917580 NJF917580 NTB917580 OCX917580 OMT917580 OWP917580 PGL917580 PQH917580 QAD917580 QJZ917580 QTV917580 RDR917580 RNN917580 RXJ917580 SHF917580 SRB917580 TAX917580 TKT917580 TUP917580 UEL917580 UOH917580 UYD917580 VHZ917580 VRV917580 WBR917580 WLN917580 WVJ917580 E983116 IX983116 ST983116 ACP983116 AML983116 AWH983116 BGD983116 BPZ983116 BZV983116 CJR983116 CTN983116 DDJ983116 DNF983116 DXB983116 EGX983116 EQT983116 FAP983116 FKL983116 FUH983116 GED983116 GNZ983116 GXV983116 HHR983116 HRN983116 IBJ983116 ILF983116 IVB983116 JEX983116 JOT983116 JYP983116 KIL983116 KSH983116 LCD983116 LLZ983116 LVV983116 MFR983116 MPN983116 MZJ983116 NJF983116 NTB983116 OCX983116 OMT983116 OWP983116 PGL983116 PQH983116 QAD983116 QJZ983116 QTV983116 RDR983116 RNN983116 RXJ983116 SHF983116 SRB983116 TAX983116 TKT983116 TUP983116 UEL983116 UOH983116 UYD983116 VHZ983116 VRV983116 WBR983116 WLN983116 WVJ983116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Документ" ma:contentTypeID="0x010100230467C8CEFAC44593D3D344C2F48655" ma:contentTypeVersion="0" ma:contentTypeDescription="Создание документа." ma:contentTypeScope="" ma:versionID="cf81f99e34c18b20df9ff48604bc9af2">
  <xsd:schema xmlns:xsd="http://www.w3.org/2001/XMLSchema" xmlns:xs="http://www.w3.org/2001/XMLSchema" xmlns:p="http://schemas.microsoft.com/office/2006/metadata/properties" xmlns:ns2="b1e5bdc4-b57e-4af5-8c56-e26e352185e0" targetNamespace="http://schemas.microsoft.com/office/2006/metadata/properties" ma:root="true" ma:fieldsID="c31cf644ccdebe7c2c6fcf435b368b5c" ns2:_="">
    <xsd:import namespace="b1e5bdc4-b57e-4af5-8c56-e26e352185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bdc4-b57e-4af5-8c56-e26e352185e0"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7E83352-2EC7-47E8-8159-170B246C8279}">
  <ds:schemaRefs>
    <ds:schemaRef ds:uri="http://schemas.microsoft.com/sharepoint/v3/contenttype/forms"/>
  </ds:schemaRefs>
</ds:datastoreItem>
</file>

<file path=customXml/itemProps2.xml><?xml version="1.0" encoding="utf-8"?>
<ds:datastoreItem xmlns:ds="http://schemas.openxmlformats.org/officeDocument/2006/customXml" ds:itemID="{5616B28D-4BE0-4BFA-875D-2569D3F54B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bdc4-b57e-4af5-8c56-e26e35218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5FBA8B-10D3-4EBF-91CC-BE7FD2CB9523}">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27C23373-14F2-4B7C-AFBE-B3A8ACE35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35</vt:i4>
      </vt:variant>
    </vt:vector>
  </HeadingPairs>
  <TitlesOfParts>
    <vt:vector size="51" baseType="lpstr">
      <vt:lpstr>Рейтинг (раздел 5)</vt:lpstr>
      <vt:lpstr>Оценка (раздел 5)</vt:lpstr>
      <vt:lpstr>Методика (раздел 5)</vt:lpstr>
      <vt:lpstr>5.1 </vt:lpstr>
      <vt:lpstr>5.2</vt:lpstr>
      <vt:lpstr>5.3</vt:lpstr>
      <vt:lpstr>5.4</vt:lpstr>
      <vt:lpstr>5.5</vt:lpstr>
      <vt:lpstr>5.6</vt:lpstr>
      <vt:lpstr>5.7</vt:lpstr>
      <vt:lpstr>5.8</vt:lpstr>
      <vt:lpstr>5.9</vt:lpstr>
      <vt:lpstr>5.10</vt:lpstr>
      <vt:lpstr>5.11</vt:lpstr>
      <vt:lpstr>5.12</vt:lpstr>
      <vt:lpstr>5.13</vt:lpstr>
      <vt:lpstr>'Методика (раздел 5)'!_Hlk38997692</vt:lpstr>
      <vt:lpstr>'Методика (раздел 5)'!_Toc32672478</vt:lpstr>
      <vt:lpstr>'5.2'!Выбор_5.1</vt:lpstr>
      <vt:lpstr>'5.1 '!Заголовки_для_печати</vt:lpstr>
      <vt:lpstr>'5.10'!Заголовки_для_печати</vt:lpstr>
      <vt:lpstr>'5.11'!Заголовки_для_печати</vt:lpstr>
      <vt:lpstr>'5.12'!Заголовки_для_печати</vt:lpstr>
      <vt:lpstr>'5.13'!Заголовки_для_печати</vt:lpstr>
      <vt:lpstr>'5.2'!Заголовки_для_печати</vt:lpstr>
      <vt:lpstr>'5.3'!Заголовки_для_печати</vt:lpstr>
      <vt:lpstr>'5.4'!Заголовки_для_печати</vt:lpstr>
      <vt:lpstr>'5.5'!Заголовки_для_печати</vt:lpstr>
      <vt:lpstr>'5.6'!Заголовки_для_печати</vt:lpstr>
      <vt:lpstr>'5.7'!Заголовки_для_печати</vt:lpstr>
      <vt:lpstr>'5.8'!Заголовки_для_печати</vt:lpstr>
      <vt:lpstr>'5.9'!Заголовки_для_печати</vt:lpstr>
      <vt:lpstr>'Методика (раздел 5)'!Заголовки_для_печати</vt:lpstr>
      <vt:lpstr>'Оценка (раздел 5)'!Заголовки_для_печати</vt:lpstr>
      <vt:lpstr>'Рейтинг (раздел 5)'!Заголовки_для_печати</vt:lpstr>
      <vt:lpstr>'5.1 '!Область_печати</vt:lpstr>
      <vt:lpstr>'5.10'!Область_печати</vt:lpstr>
      <vt:lpstr>'5.11'!Область_печати</vt:lpstr>
      <vt:lpstr>'5.12'!Область_печати</vt:lpstr>
      <vt:lpstr>'5.13'!Область_печати</vt:lpstr>
      <vt:lpstr>'5.2'!Область_печати</vt:lpstr>
      <vt:lpstr>'5.3'!Область_печати</vt:lpstr>
      <vt:lpstr>'5.4'!Область_печати</vt:lpstr>
      <vt:lpstr>'5.5'!Область_печати</vt:lpstr>
      <vt:lpstr>'5.6'!Область_печати</vt:lpstr>
      <vt:lpstr>'5.7'!Область_печати</vt:lpstr>
      <vt:lpstr>'5.8'!Область_печати</vt:lpstr>
      <vt:lpstr>'5.9'!Область_печати</vt:lpstr>
      <vt:lpstr>'Методика (раздел 5)'!Область_печати</vt:lpstr>
      <vt:lpstr>'Оценка (раздел 5)'!Область_печати</vt:lpstr>
      <vt:lpstr>'Рейтинг (раздел 5)'!Область_печати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Сурхаев Ислам Даниялович</dc:creator>
  <cp:lastModifiedBy>Asus</cp:lastModifiedBy>
  <cp:lastPrinted>2021-04-10T09:55:29Z</cp:lastPrinted>
  <dcterms:created xsi:type="dcterms:W3CDTF">2019-02-26T06:32:07Z</dcterms:created>
  <dcterms:modified xsi:type="dcterms:W3CDTF">2021-04-12T08:26:55Z</dcterms:modified>
</cp:coreProperties>
</file>